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autoCompressPictures="0" defaultThemeVersion="153222"/>
  <mc:AlternateContent xmlns:mc="http://schemas.openxmlformats.org/markup-compatibility/2006">
    <mc:Choice Requires="x15">
      <x15ac:absPath xmlns:x15ac="http://schemas.microsoft.com/office/spreadsheetml/2010/11/ac" url="G:\MyData\My Documents\My Papers Preparing\2015_Sparganum_genome\v0.51\"/>
    </mc:Choice>
  </mc:AlternateContent>
  <bookViews>
    <workbookView xWindow="0" yWindow="0" windowWidth="25830" windowHeight="11535" tabRatio="500"/>
  </bookViews>
  <sheets>
    <sheet name="S1" sheetId="7" r:id="rId1"/>
    <sheet name="S2" sheetId="45" r:id="rId2"/>
    <sheet name="S3" sheetId="8" r:id="rId3"/>
    <sheet name="S4" sheetId="30" r:id="rId4"/>
    <sheet name="S5" sheetId="29" r:id="rId5"/>
    <sheet name="S6" sheetId="41" r:id="rId6"/>
    <sheet name="S7" sheetId="42" r:id="rId7"/>
    <sheet name="S8" sheetId="35" r:id="rId8"/>
    <sheet name="S9" sheetId="39" r:id="rId9"/>
    <sheet name="S10" sheetId="38" r:id="rId10"/>
    <sheet name="S11" sheetId="31" r:id="rId11"/>
    <sheet name="S12" sheetId="36" r:id="rId12"/>
    <sheet name="S13" sheetId="25" r:id="rId13"/>
    <sheet name="S14" sheetId="26" r:id="rId14"/>
  </sheets>
  <definedNames>
    <definedName name="_xlnm._FilterDatabase" localSheetId="11" hidden="1">'S12'!$D$2:$D$12</definedName>
    <definedName name="_xlnm._FilterDatabase" localSheetId="12" hidden="1">'S13'!$A$2:$L$359</definedName>
  </definedNames>
  <calcPr calcId="162913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33" i="31" l="1"/>
  <c r="I33" i="31" s="1"/>
  <c r="H35" i="31"/>
  <c r="I35" i="31" s="1"/>
  <c r="H4" i="31"/>
  <c r="I4" i="31" s="1"/>
  <c r="H16" i="31"/>
  <c r="I16" i="31" s="1"/>
  <c r="H27" i="31"/>
  <c r="I27" i="31" s="1"/>
  <c r="H13" i="31"/>
  <c r="I13" i="31" s="1"/>
  <c r="H10" i="31"/>
  <c r="I10" i="31" s="1"/>
  <c r="H23" i="31"/>
  <c r="I23" i="31" s="1"/>
  <c r="H37" i="31"/>
  <c r="I37" i="31" s="1"/>
  <c r="H28" i="31"/>
  <c r="I28" i="31" s="1"/>
  <c r="H18" i="31"/>
  <c r="I18" i="31" s="1"/>
  <c r="H11" i="31"/>
  <c r="I11" i="31" s="1"/>
  <c r="H24" i="31"/>
  <c r="I24" i="31" s="1"/>
  <c r="H21" i="31"/>
  <c r="I21" i="31" s="1"/>
  <c r="H5" i="31"/>
  <c r="I5" i="31" s="1"/>
  <c r="H30" i="31"/>
  <c r="I30" i="31" s="1"/>
  <c r="H14" i="31"/>
  <c r="I14" i="31" s="1"/>
  <c r="H26" i="31"/>
  <c r="I26" i="31" s="1"/>
  <c r="H17" i="31"/>
  <c r="I17" i="31" s="1"/>
  <c r="H15" i="31"/>
  <c r="I15" i="31" s="1"/>
  <c r="H20" i="31"/>
  <c r="I20" i="31" s="1"/>
  <c r="H31" i="31"/>
  <c r="I31" i="31" s="1"/>
  <c r="H34" i="31"/>
  <c r="I34" i="31" s="1"/>
  <c r="H25" i="31"/>
  <c r="I25" i="31" s="1"/>
  <c r="H22" i="31"/>
  <c r="I22" i="31" s="1"/>
  <c r="H36" i="31"/>
  <c r="I36" i="31" s="1"/>
  <c r="H3" i="31"/>
  <c r="I3" i="31" s="1"/>
  <c r="H29" i="31"/>
  <c r="I29" i="31" s="1"/>
  <c r="H6" i="31"/>
  <c r="I6" i="31" s="1"/>
  <c r="H8" i="31"/>
  <c r="I8" i="31" s="1"/>
  <c r="H32" i="31"/>
  <c r="I32" i="31" s="1"/>
  <c r="H12" i="31"/>
  <c r="I12" i="31" s="1"/>
  <c r="H19" i="31"/>
  <c r="I19" i="31" s="1"/>
  <c r="H9" i="31"/>
  <c r="I9" i="31" s="1"/>
  <c r="H7" i="31"/>
  <c r="I7" i="31" s="1"/>
  <c r="H22" i="7"/>
  <c r="H19" i="7"/>
  <c r="H18" i="7"/>
  <c r="H20" i="7"/>
  <c r="H21" i="7"/>
  <c r="H24" i="7"/>
  <c r="H23" i="7"/>
</calcChain>
</file>

<file path=xl/sharedStrings.xml><?xml version="1.0" encoding="utf-8"?>
<sst xmlns="http://schemas.openxmlformats.org/spreadsheetml/2006/main" count="9101" uniqueCount="6359">
  <si>
    <t xml:space="preserve">Hymenolepis microstoma </t>
  </si>
  <si>
    <t>Ir731</t>
  </si>
  <si>
    <t>Ir733</t>
  </si>
  <si>
    <t>species</t>
  </si>
  <si>
    <t>Library name</t>
  </si>
  <si>
    <t>Library type</t>
  </si>
  <si>
    <t>sample type</t>
  </si>
  <si>
    <t>accession number</t>
  </si>
  <si>
    <t>sequencing platform</t>
  </si>
  <si>
    <t>read length (bp)</t>
  </si>
  <si>
    <t>number of reads</t>
  </si>
  <si>
    <t>sequenced bases</t>
  </si>
  <si>
    <t>estimated insert size (bp)</t>
  </si>
  <si>
    <t>genomic DNA libraries used in assembly</t>
  </si>
  <si>
    <t>pair-end</t>
  </si>
  <si>
    <t>HiSeq 2500</t>
  </si>
  <si>
    <t>mate-pair</t>
  </si>
  <si>
    <t>MiSeq</t>
  </si>
  <si>
    <t>RNAseq libraries</t>
  </si>
  <si>
    <t>polyA-stranded</t>
  </si>
  <si>
    <t>Ig2029noPCR</t>
  </si>
  <si>
    <t>Ig2029_3kb</t>
  </si>
  <si>
    <t>Ig2029_8kb</t>
  </si>
  <si>
    <t>Sparganum proliferum</t>
  </si>
  <si>
    <t>pcrfree-Spro</t>
  </si>
  <si>
    <t>Spro_3k</t>
  </si>
  <si>
    <t>mate_Spro</t>
  </si>
  <si>
    <t>Spro_8k</t>
  </si>
  <si>
    <t>Spro_12k</t>
  </si>
  <si>
    <t>Spro_15k</t>
  </si>
  <si>
    <t>plerocercoid</t>
  </si>
  <si>
    <t>5177M</t>
  </si>
  <si>
    <t>10127M</t>
  </si>
  <si>
    <t>5191M</t>
  </si>
  <si>
    <t>13167M</t>
  </si>
  <si>
    <t>6080M</t>
  </si>
  <si>
    <t>Ir734</t>
  </si>
  <si>
    <t>Ir735</t>
  </si>
  <si>
    <t>4712M</t>
  </si>
  <si>
    <t>4222M</t>
  </si>
  <si>
    <t>4262M</t>
  </si>
  <si>
    <t>3792M</t>
  </si>
  <si>
    <t>Ig2109noPCR</t>
  </si>
  <si>
    <t>Ig2109_3kb</t>
  </si>
  <si>
    <t>Ig2109_8kb</t>
  </si>
  <si>
    <t>pcrfree-Ser</t>
  </si>
  <si>
    <t>mate_Ser</t>
  </si>
  <si>
    <t>600bSpro</t>
  </si>
  <si>
    <t>600bSer</t>
  </si>
  <si>
    <t>9115M</t>
  </si>
  <si>
    <t>4979M</t>
  </si>
  <si>
    <t>5040M</t>
  </si>
  <si>
    <t>11.8k</t>
  </si>
  <si>
    <t>13.8k</t>
  </si>
  <si>
    <t>28460M</t>
  </si>
  <si>
    <t>28274M</t>
  </si>
  <si>
    <t>27317M</t>
  </si>
  <si>
    <t>27503M</t>
  </si>
  <si>
    <t>53684M</t>
  </si>
  <si>
    <t>12.8k</t>
  </si>
  <si>
    <t>15.6k</t>
  </si>
  <si>
    <t>17647M</t>
  </si>
  <si>
    <t>Spro_16k</t>
  </si>
  <si>
    <t>17117M</t>
  </si>
  <si>
    <t>Spro_4k</t>
  </si>
  <si>
    <t>18179M</t>
  </si>
  <si>
    <t>97269M</t>
  </si>
  <si>
    <t>11600M</t>
  </si>
  <si>
    <t>5344M</t>
  </si>
  <si>
    <t>18723M</t>
  </si>
  <si>
    <t>Genes Gained</t>
  </si>
  <si>
    <t>Genes Lost</t>
  </si>
  <si>
    <t>Families Lost</t>
  </si>
  <si>
    <t>Average Expansion</t>
  </si>
  <si>
    <t>Sig Expansions</t>
  </si>
  <si>
    <t>Sig Contractions</t>
  </si>
  <si>
    <t>Total Sig Changes</t>
  </si>
  <si>
    <t>&lt;11&gt;</t>
  </si>
  <si>
    <t>&lt;13&gt;</t>
  </si>
  <si>
    <t>&lt;3&gt;</t>
  </si>
  <si>
    <t>&lt;1&gt;</t>
  </si>
  <si>
    <t>&lt;5&gt;</t>
  </si>
  <si>
    <t>OG0004774</t>
  </si>
  <si>
    <t>OG0000104</t>
  </si>
  <si>
    <t>GO:0035556</t>
  </si>
  <si>
    <t>Spro04L</t>
  </si>
  <si>
    <t>Spro02L</t>
  </si>
  <si>
    <t>Spro08H</t>
  </si>
  <si>
    <t>Spro11H</t>
  </si>
  <si>
    <t>Spro15H</t>
  </si>
  <si>
    <t>Spro10L</t>
  </si>
  <si>
    <t>Spro12H</t>
  </si>
  <si>
    <t>Spro14H</t>
  </si>
  <si>
    <t>Spro01L</t>
  </si>
  <si>
    <t>3499M</t>
  </si>
  <si>
    <t>3452M</t>
  </si>
  <si>
    <t>3393M</t>
  </si>
  <si>
    <t>3357M</t>
  </si>
  <si>
    <t>3455M</t>
  </si>
  <si>
    <t>3475M</t>
  </si>
  <si>
    <t>3327M</t>
  </si>
  <si>
    <t>3505M</t>
  </si>
  <si>
    <t>3577M</t>
  </si>
  <si>
    <t>3308M</t>
  </si>
  <si>
    <t>Used for</t>
  </si>
  <si>
    <t>Gene model prediction</t>
  </si>
  <si>
    <t>DE analysis</t>
  </si>
  <si>
    <t>LRT</t>
  </si>
  <si>
    <t>Pvalue</t>
  </si>
  <si>
    <t>lfdr</t>
  </si>
  <si>
    <t>OG0004193</t>
  </si>
  <si>
    <t>OG0004816</t>
  </si>
  <si>
    <t>OG0003719</t>
  </si>
  <si>
    <t>SprJv2_0170500.1</t>
  </si>
  <si>
    <t>OG0005506</t>
  </si>
  <si>
    <t>OG0004687</t>
  </si>
  <si>
    <t>OG0005302</t>
  </si>
  <si>
    <t>GeneID</t>
  </si>
  <si>
    <t>logFC</t>
  </si>
  <si>
    <t>logCPM</t>
  </si>
  <si>
    <t>PValue</t>
  </si>
  <si>
    <t>FDR</t>
  </si>
  <si>
    <t>SprJv2_2003900.1</t>
  </si>
  <si>
    <t>SprJv2_0684700.1</t>
  </si>
  <si>
    <t>SprJv2_1604100.1</t>
  </si>
  <si>
    <t>SprJv2_0896400.1</t>
  </si>
  <si>
    <t>SprJv2_1267700.1</t>
  </si>
  <si>
    <t>SprJv2_1949600.1</t>
  </si>
  <si>
    <t>SprJv2_1949500.1</t>
  </si>
  <si>
    <t>SprJv2_1604000.1</t>
  </si>
  <si>
    <t>SprJv2_0684600.1</t>
  </si>
  <si>
    <t>SprJv2_1695700.1</t>
  </si>
  <si>
    <t>SprJv2_0740500.1</t>
  </si>
  <si>
    <t>SprJv2_0740400.1</t>
  </si>
  <si>
    <t>SprJv2_0561700.1</t>
  </si>
  <si>
    <t>SprJv2_1884000.1</t>
  </si>
  <si>
    <t>SprJv2_1949900.1</t>
  </si>
  <si>
    <t>SprJv2_2062100.1</t>
  </si>
  <si>
    <t>SprJv2_2079600.1</t>
  </si>
  <si>
    <t>OG0000036</t>
  </si>
  <si>
    <t>SprJv2_1413200.1</t>
  </si>
  <si>
    <t>OG0000083</t>
  </si>
  <si>
    <t>SprJv2_0102300.1</t>
  </si>
  <si>
    <t>SprJv2_1714100.1</t>
  </si>
  <si>
    <t>SprJv2_1536700.1</t>
  </si>
  <si>
    <t>SprJv2_0697700.1</t>
  </si>
  <si>
    <t>SprJv2_1332100.1</t>
  </si>
  <si>
    <t>SprJv2_1934100.1</t>
  </si>
  <si>
    <t>SprJv2_2174700.1</t>
  </si>
  <si>
    <t>phosphatidylinositol phosphatase ptprq</t>
  </si>
  <si>
    <t>SprJv2_0869900.1</t>
  </si>
  <si>
    <t>SprJv2_1052900.1</t>
  </si>
  <si>
    <t>SprJv2_1859400.1</t>
  </si>
  <si>
    <t>SprJv2_0578200.1</t>
  </si>
  <si>
    <t>SprJv2_1788900.1</t>
  </si>
  <si>
    <t>SprJv2_1949300.1</t>
  </si>
  <si>
    <t>SprJv2_1912600.1</t>
  </si>
  <si>
    <t>SprJv2_1053400.1</t>
  </si>
  <si>
    <t>OG0000002</t>
  </si>
  <si>
    <t>SprJv2_0836500.1</t>
  </si>
  <si>
    <t>nicotinate phosphoribosyltransferase</t>
  </si>
  <si>
    <t>SprJv2_1837700.1</t>
  </si>
  <si>
    <t>SprJv2_1229800.1</t>
  </si>
  <si>
    <t>OG0000748</t>
  </si>
  <si>
    <t>SprJv2_1054900.1</t>
  </si>
  <si>
    <t>SprJv2_1444900.1</t>
  </si>
  <si>
    <t>SprJv2_1694800.1</t>
  </si>
  <si>
    <t>SprJv2_0901900.1</t>
  </si>
  <si>
    <t>SprJv2_0661300.1</t>
  </si>
  <si>
    <t>SprJv2_2173500.1</t>
  </si>
  <si>
    <t>SprJv2_1267500.1</t>
  </si>
  <si>
    <t>SprJv2_0740100.1</t>
  </si>
  <si>
    <t>SprJv2_2049600.1</t>
  </si>
  <si>
    <t>SprJv2_1067700.1</t>
  </si>
  <si>
    <t>SprJv2_0975600.1</t>
  </si>
  <si>
    <t>ras and ef-hand domain-containing</t>
  </si>
  <si>
    <t>SprJv2_0863600.1</t>
  </si>
  <si>
    <t>SprJv2_0657500.1</t>
  </si>
  <si>
    <t>SprJv2_1402200.1</t>
  </si>
  <si>
    <t>SprJv2_1036400.1</t>
  </si>
  <si>
    <t>SprJv2_2288900.1</t>
  </si>
  <si>
    <t>SprJv2_1837300.1</t>
  </si>
  <si>
    <t>SprJv2_1950100.1</t>
  </si>
  <si>
    <t>SprJv2_1037800.1</t>
  </si>
  <si>
    <t>myosin heavy chain</t>
  </si>
  <si>
    <t>SprJv2_1147700.1</t>
  </si>
  <si>
    <t>SprJv2_2052200.1</t>
  </si>
  <si>
    <t>SprJv2_0575100.1</t>
  </si>
  <si>
    <t>SprJv2_1933400.1</t>
  </si>
  <si>
    <t>SprJv2_1937200.1</t>
  </si>
  <si>
    <t>SprJv2_0684500.1</t>
  </si>
  <si>
    <t>SprJv2_1475700.1</t>
  </si>
  <si>
    <t>SprJv2_1926900.1</t>
  </si>
  <si>
    <t>SprJv2_0108900.1</t>
  </si>
  <si>
    <t>SprJv2_0142500.1</t>
  </si>
  <si>
    <t>SprJv2_1620700.1</t>
  </si>
  <si>
    <t>purine-nucleoside phosphorylase</t>
  </si>
  <si>
    <t>SprJv2_0153300.1</t>
  </si>
  <si>
    <t>nicotinic acetylcholine receptor alpha subunit precursor</t>
  </si>
  <si>
    <t>SprJv2_0968600.1</t>
  </si>
  <si>
    <t>SprJv2_0870800.1</t>
  </si>
  <si>
    <t>SprJv2_1742000.1</t>
  </si>
  <si>
    <t>SprJv2_2031300.1</t>
  </si>
  <si>
    <t>SprJv2_1900500.1</t>
  </si>
  <si>
    <t>SprJv2_1515700.1</t>
  </si>
  <si>
    <t>SprJv2_1053200.1</t>
  </si>
  <si>
    <t>SprJv2_1742200.1</t>
  </si>
  <si>
    <t>SprJv2_1933700.1</t>
  </si>
  <si>
    <t>SprJv2_0728700.1</t>
  </si>
  <si>
    <t>SprJv2_0011700.1</t>
  </si>
  <si>
    <t>rna-binding protein musashi-related</t>
  </si>
  <si>
    <t>SprJv2_1694900.1</t>
  </si>
  <si>
    <t>SprJv2_0561600.1</t>
  </si>
  <si>
    <t>SprJv2_1546100.1</t>
  </si>
  <si>
    <t>SprJv2_1022900.1</t>
  </si>
  <si>
    <t>SprJv2_1072000.1</t>
  </si>
  <si>
    <t>SprJv2_1812500.1</t>
  </si>
  <si>
    <t>SprJv2_1626500.1</t>
  </si>
  <si>
    <t>SprJv2_1724100.1</t>
  </si>
  <si>
    <t>methylmalonic aciduria and homocystinuria type c protein homolog</t>
  </si>
  <si>
    <t>SprJv2_1935900.1</t>
  </si>
  <si>
    <t>SprJv2_1945000.1</t>
  </si>
  <si>
    <t>SprJv2_1308100.1</t>
  </si>
  <si>
    <t>OG0000031</t>
  </si>
  <si>
    <t>beta- -galactosyl-o-glycosyl-glycoprotein beta- -n-acetylglucosaminyltransferase</t>
  </si>
  <si>
    <t>SprJv2_1600500.1</t>
  </si>
  <si>
    <t>SprJv2_2027800.1</t>
  </si>
  <si>
    <t>SprJv2_0212800.1</t>
  </si>
  <si>
    <t>SprJv2_1546200.1</t>
  </si>
  <si>
    <t>SprJv2_0372000.1</t>
  </si>
  <si>
    <t>SprJv2_1928100.1</t>
  </si>
  <si>
    <t>SprJv2_2059000.1</t>
  </si>
  <si>
    <t>SprJv2_1147500.1</t>
  </si>
  <si>
    <t>SprJv2_2048100.1</t>
  </si>
  <si>
    <t>SprJv2_1110700.1</t>
  </si>
  <si>
    <t>SprJv2_1742100.1</t>
  </si>
  <si>
    <t>SprJv2_1231100.1</t>
  </si>
  <si>
    <t>secreted frizzled protein</t>
  </si>
  <si>
    <t>SprJv2_2034100.1</t>
  </si>
  <si>
    <t>SprJv2_1042100.1</t>
  </si>
  <si>
    <t>SprJv2_1695100.1</t>
  </si>
  <si>
    <t>SprJv2_1837500.1</t>
  </si>
  <si>
    <t>SprJv2_1528300.1</t>
  </si>
  <si>
    <t>SprJv2_2153500.1</t>
  </si>
  <si>
    <t>SprJv2_1991100.1</t>
  </si>
  <si>
    <t>SprJv2_1444800.1</t>
  </si>
  <si>
    <t>SprJv2_1366200.1</t>
  </si>
  <si>
    <t>leucyl aminopeptidase</t>
  </si>
  <si>
    <t>SprJv2_1433800.1</t>
  </si>
  <si>
    <t>SprJv2_1687300.1</t>
  </si>
  <si>
    <t>SprJv2_1883700.1</t>
  </si>
  <si>
    <t>SprJv2_0787100.1</t>
  </si>
  <si>
    <t>SprJv2_1928000.1</t>
  </si>
  <si>
    <t>SprJv2_2053300.1</t>
  </si>
  <si>
    <t>SprJv2_0833600.1</t>
  </si>
  <si>
    <t>SprJv2_1116800.1</t>
  </si>
  <si>
    <t>SprJv2_1926800.1</t>
  </si>
  <si>
    <t>SprJv2_1507700.1</t>
  </si>
  <si>
    <t>SprJv2_2082900.1</t>
  </si>
  <si>
    <t>SprJv2_0716800.1</t>
  </si>
  <si>
    <t>SprJv2_1360300.1</t>
  </si>
  <si>
    <t>SprJv2_0832900.1</t>
  </si>
  <si>
    <t>SprJv2_1945100.1</t>
  </si>
  <si>
    <t>SprJv2_1714000.1</t>
  </si>
  <si>
    <t>SprJv2_2028500.1</t>
  </si>
  <si>
    <t>SprJv2_0700400.1</t>
  </si>
  <si>
    <t>SprJv2_1837100.1</t>
  </si>
  <si>
    <t>SprJv2_1316500.1</t>
  </si>
  <si>
    <t>SprJv2_1846300.1</t>
  </si>
  <si>
    <t>SprJv2_1015100.1</t>
  </si>
  <si>
    <t>SprJv2_1401000.1</t>
  </si>
  <si>
    <t>dynein light chain</t>
  </si>
  <si>
    <t>SprJv2_0420000.1</t>
  </si>
  <si>
    <t>SprJv2_2028600.1</t>
  </si>
  <si>
    <t>SprJv2_2027900.1</t>
  </si>
  <si>
    <t>SprJv2_1928200.1</t>
  </si>
  <si>
    <t>SprJv2_1090800.1</t>
  </si>
  <si>
    <t>OG0000043</t>
  </si>
  <si>
    <t>oxalate:formate antiporter</t>
  </si>
  <si>
    <t>SprJv2_1695600.1</t>
  </si>
  <si>
    <t>SprJv2_1950000.1</t>
  </si>
  <si>
    <t>SprJv2_2153400.1</t>
  </si>
  <si>
    <t>SprJv2_1800200.1</t>
  </si>
  <si>
    <t>SprJv2_1123900.1</t>
  </si>
  <si>
    <t>OG0000921</t>
  </si>
  <si>
    <t>SprJv2_2028800.1</t>
  </si>
  <si>
    <t>SprJv2_1837800.1</t>
  </si>
  <si>
    <t>SprJv2_2134400.1</t>
  </si>
  <si>
    <t>SprJv2_1273100.1</t>
  </si>
  <si>
    <t>SprJv2_1332400.1</t>
  </si>
  <si>
    <t>SprJv2_1851800.1</t>
  </si>
  <si>
    <t>OG0000008</t>
  </si>
  <si>
    <t>SprJv2_1267800.1</t>
  </si>
  <si>
    <t>SprJv2_2130400.1</t>
  </si>
  <si>
    <t>SprJv2_0188000.1</t>
  </si>
  <si>
    <t>SprJv2_1818400.1</t>
  </si>
  <si>
    <t>SprJv2_0653900.1</t>
  </si>
  <si>
    <t>SprJv2_2132700.1</t>
  </si>
  <si>
    <t>SprJv2_1860200.1</t>
  </si>
  <si>
    <t>SprJv2_1986000.1</t>
  </si>
  <si>
    <t>SprJv2_2031400.1</t>
  </si>
  <si>
    <t>SprJv2_0340400.1</t>
  </si>
  <si>
    <t>SprJv2_0700300.1</t>
  </si>
  <si>
    <t>SprJv2_1170400.1</t>
  </si>
  <si>
    <t>SprJv2_1728800.1</t>
  </si>
  <si>
    <t>SprJv2_1995100.1</t>
  </si>
  <si>
    <t>SprJv2_2041900.1</t>
  </si>
  <si>
    <t>SprJv2_2110200.1</t>
  </si>
  <si>
    <t>SprJv2_1734200.1</t>
  </si>
  <si>
    <t>SprJv2_0086800.1</t>
  </si>
  <si>
    <t>protein monoglycylase ttll8</t>
  </si>
  <si>
    <t>SprJv2_2085000.1</t>
  </si>
  <si>
    <t>SprJv2_1837600.1</t>
  </si>
  <si>
    <t>SprJv2_0899400.1</t>
  </si>
  <si>
    <t>SprJv2_0019000.1</t>
  </si>
  <si>
    <t>SprJv2_1935600.1</t>
  </si>
  <si>
    <t>SprJv2_2139100.1</t>
  </si>
  <si>
    <t>SprJv2_0281900.1</t>
  </si>
  <si>
    <t>SprJv2_1686100.1</t>
  </si>
  <si>
    <t>SprJv2_0868200.1</t>
  </si>
  <si>
    <t>SprJv2_1922100.1</t>
  </si>
  <si>
    <t>OG0003219</t>
  </si>
  <si>
    <t>SprJv2_1433900.1</t>
  </si>
  <si>
    <t>SprJv2_1538300.1</t>
  </si>
  <si>
    <t>SprJv2_2049800.1</t>
  </si>
  <si>
    <t>SprJv2_1239100.1</t>
  </si>
  <si>
    <t>SprJv2_0500000.1</t>
  </si>
  <si>
    <t>SprJv2_1113600.1</t>
  </si>
  <si>
    <t>SprJv2_2121800.1</t>
  </si>
  <si>
    <t>SprJv2_0706800.1</t>
  </si>
  <si>
    <t>OG0000001</t>
  </si>
  <si>
    <t>SprJv2_1938500.1</t>
  </si>
  <si>
    <t>kunitz-like protease inhibitor precursor</t>
  </si>
  <si>
    <t>SprJv2_0280000.1</t>
  </si>
  <si>
    <t>SprJv2_2057900.1</t>
  </si>
  <si>
    <t>SprJv2_2059400.1</t>
  </si>
  <si>
    <t>SprJv2_0375400.1</t>
  </si>
  <si>
    <t>OG0000028</t>
  </si>
  <si>
    <t>SprJv2_1587600.1</t>
  </si>
  <si>
    <t>SprJv2_2030400.1</t>
  </si>
  <si>
    <t>SprJv2_1031800.1</t>
  </si>
  <si>
    <t>OG0000020</t>
  </si>
  <si>
    <t>SprJv2_1738200.1</t>
  </si>
  <si>
    <t>SprJv2_0878200.1</t>
  </si>
  <si>
    <t>SprJv2_1922000.1</t>
  </si>
  <si>
    <t>SprJv2_2227500.1</t>
  </si>
  <si>
    <t>SprJv2_1562500.1</t>
  </si>
  <si>
    <t>SprJv2_2046300.1</t>
  </si>
  <si>
    <t>SprJv2_0378800.1</t>
  </si>
  <si>
    <t>SprJv2_0658900.1</t>
  </si>
  <si>
    <t>SprJv2_1288000.1</t>
  </si>
  <si>
    <t>SprJv2_1434100.1</t>
  </si>
  <si>
    <t>SprJv2_1740700.1</t>
  </si>
  <si>
    <t>SprJv2_1866100.1</t>
  </si>
  <si>
    <t>SprJv2_0899500.1</t>
  </si>
  <si>
    <t>SprJv2_1949700.1</t>
  </si>
  <si>
    <t>SprJv2_1927900.1</t>
  </si>
  <si>
    <t>OG0000004</t>
  </si>
  <si>
    <t>SprJv2_1497400.1</t>
  </si>
  <si>
    <t>SprJv2_1817500.1</t>
  </si>
  <si>
    <t>SprJv2_1887800.1</t>
  </si>
  <si>
    <t>SprJv2_1369900.1</t>
  </si>
  <si>
    <t>aromatic-l-amino-acid decarboxylase</t>
  </si>
  <si>
    <t>SprJv2_0902600.1</t>
  </si>
  <si>
    <t>SprJv2_1750700.1</t>
  </si>
  <si>
    <t>spectrin nuclear envelope protein</t>
  </si>
  <si>
    <t>SprJv2_1361900.1</t>
  </si>
  <si>
    <t>OG0000082</t>
  </si>
  <si>
    <t>tetraspanin</t>
  </si>
  <si>
    <t>SprJv2_0182800.1</t>
  </si>
  <si>
    <t>SprJv2_1366100.1</t>
  </si>
  <si>
    <t>SprJv2_2112800.1</t>
  </si>
  <si>
    <t>SprJv2_0802900.1</t>
  </si>
  <si>
    <t>SprJv2_2068500.1</t>
  </si>
  <si>
    <t>SprJv2_0552300.1</t>
  </si>
  <si>
    <t>SprJv2_2057400.1</t>
  </si>
  <si>
    <t>SprJv2_0383700.1</t>
  </si>
  <si>
    <t>SprJv2_0134100.1</t>
  </si>
  <si>
    <t>SprJv2_0037300.1</t>
  </si>
  <si>
    <t>SprJv2_0044500.1</t>
  </si>
  <si>
    <t>SprJv2_1900200.1</t>
  </si>
  <si>
    <t>SprJv2_2286200.1</t>
  </si>
  <si>
    <t>transient-receptor-potential-like protein</t>
  </si>
  <si>
    <t>SprJv2_1767600.1</t>
  </si>
  <si>
    <t>SprJv2_0153800.1</t>
  </si>
  <si>
    <t>SprJv2_1295700.1</t>
  </si>
  <si>
    <t>OG0000016</t>
  </si>
  <si>
    <t>SprJv2_0533300.1</t>
  </si>
  <si>
    <t>OG0000179</t>
  </si>
  <si>
    <t>SprJv2_1445100.1</t>
  </si>
  <si>
    <t>SprJv2_0776800.1</t>
  </si>
  <si>
    <t>SprJv2_1515500.1</t>
  </si>
  <si>
    <t>SprJv2_2048200.1</t>
  </si>
  <si>
    <t>SprJv2_1171300.1</t>
  </si>
  <si>
    <t>SprJv2_0300100.1</t>
  </si>
  <si>
    <t>SprJv2_2207900.1</t>
  </si>
  <si>
    <t>SprJv2_1412300.1</t>
  </si>
  <si>
    <t>SprJv2_1804500.1</t>
  </si>
  <si>
    <t>SprJv2_1208000.1</t>
  </si>
  <si>
    <t>apoptosis protein</t>
  </si>
  <si>
    <t>SprJv2_2201300.1</t>
  </si>
  <si>
    <t>SprJv2_1927000.1</t>
  </si>
  <si>
    <t>SprJv2_2255900.1</t>
  </si>
  <si>
    <t>SprJv2_1316900.1</t>
  </si>
  <si>
    <t>SprJv2_1278900.1</t>
  </si>
  <si>
    <t>SprJv2_0036100.1</t>
  </si>
  <si>
    <t>OG0000346</t>
  </si>
  <si>
    <t>SprJv2_1093100.1</t>
  </si>
  <si>
    <t>SprJv2_0159300.1</t>
  </si>
  <si>
    <t>SprJv2_1366000.1</t>
  </si>
  <si>
    <t>SprJv2_0705000.1</t>
  </si>
  <si>
    <t>OG0000005</t>
  </si>
  <si>
    <t>SprJv2_1998300.1</t>
  </si>
  <si>
    <t>SprJv2_1142900.1</t>
  </si>
  <si>
    <t>SprJv2_0284400.1</t>
  </si>
  <si>
    <t>SprJv2_0078200.1</t>
  </si>
  <si>
    <t>ef hand calcium binding domain containing protein</t>
  </si>
  <si>
    <t>SprJv2_1848000.1</t>
  </si>
  <si>
    <t>SprJv2_1877400.1</t>
  </si>
  <si>
    <t>craniofacial development protein 2-like</t>
  </si>
  <si>
    <t>SprJv2_0957800.1</t>
  </si>
  <si>
    <t>SprJv2_1964700.1</t>
  </si>
  <si>
    <t>SprJv2_0402800.1</t>
  </si>
  <si>
    <t>upf0764 protein c16orf89 homolog</t>
  </si>
  <si>
    <t>SprJv2_1602800.1</t>
  </si>
  <si>
    <t>SprJv2_2132300.1</t>
  </si>
  <si>
    <t>SprJv2_1142700.1</t>
  </si>
  <si>
    <t>SprJv2_1470000.1</t>
  </si>
  <si>
    <t>SprJv2_2042200.1</t>
  </si>
  <si>
    <t>SprJv2_1449900.1</t>
  </si>
  <si>
    <t>SprJv2_1432100.1</t>
  </si>
  <si>
    <t>SprJv2_1330200.1</t>
  </si>
  <si>
    <t>SprJv2_0833500.1</t>
  </si>
  <si>
    <t>SprJv2_1217300.1</t>
  </si>
  <si>
    <t>SprJv2_1670100.1</t>
  </si>
  <si>
    <t>SprJv2_1949800.1</t>
  </si>
  <si>
    <t>SprJv2_1980200.1</t>
  </si>
  <si>
    <t>SprJv2_1362400.1</t>
  </si>
  <si>
    <t>SprJv2_1962200.1</t>
  </si>
  <si>
    <t>SprJv2_2278000.1</t>
  </si>
  <si>
    <t>SprJv2_2027500.1</t>
  </si>
  <si>
    <t>SprJv2_0561400.1</t>
  </si>
  <si>
    <t>SprJv2_0535800.1</t>
  </si>
  <si>
    <t>SprJv2_0809700.1</t>
  </si>
  <si>
    <t>homeobox protein prospero</t>
  </si>
  <si>
    <t>SprJv2_1893700.1</t>
  </si>
  <si>
    <t>SprJv2_0707500.1</t>
  </si>
  <si>
    <t>SprJv2_0830300.1</t>
  </si>
  <si>
    <t>SprJv2_1877300.1</t>
  </si>
  <si>
    <t>SprJv2_0152000.1</t>
  </si>
  <si>
    <t>SprJv2_1010100.1</t>
  </si>
  <si>
    <t>SprJv2_1771000.1</t>
  </si>
  <si>
    <t>SprJv2_1502700.1</t>
  </si>
  <si>
    <t>SprJv2_2302700.1</t>
  </si>
  <si>
    <t>SprJv2_1950800.1</t>
  </si>
  <si>
    <t>SprJv2_0400500.1</t>
  </si>
  <si>
    <t>SprJv2_0197300.1</t>
  </si>
  <si>
    <t>SprJv2_0530700.1</t>
  </si>
  <si>
    <t>SprJv2_1476000.1</t>
  </si>
  <si>
    <t>SprJv2_1078600.1</t>
  </si>
  <si>
    <t>SprJv2_1805100.1</t>
  </si>
  <si>
    <t>SprJv2_1247200.1</t>
  </si>
  <si>
    <t>zinc finger c2h2 type</t>
  </si>
  <si>
    <t>SprJv2_2105000.1</t>
  </si>
  <si>
    <t>SprJv2_1711700.1</t>
  </si>
  <si>
    <t>SprJv2_1239000.1</t>
  </si>
  <si>
    <t>SprJv2_0476100.1</t>
  </si>
  <si>
    <t>SprJv2_0864000.1</t>
  </si>
  <si>
    <t>SprJv2_1181800.1</t>
  </si>
  <si>
    <t>SprJv2_1469500.1</t>
  </si>
  <si>
    <t>SprJv2_0896300.1</t>
  </si>
  <si>
    <t>SprJv2_1933500.1</t>
  </si>
  <si>
    <t>SprJv2_1040600.1</t>
  </si>
  <si>
    <t>SprJv2_1344500.1</t>
  </si>
  <si>
    <t>SprJv2_1728200.1</t>
  </si>
  <si>
    <t>SprJv2_1878300.1</t>
  </si>
  <si>
    <t>SprJv2_0833400.1</t>
  </si>
  <si>
    <t>SprJv2_2036200.1</t>
  </si>
  <si>
    <t>SprJv2_1737700.1</t>
  </si>
  <si>
    <t>SprJv2_1344400.1</t>
  </si>
  <si>
    <t>SprJv2_0330400.1</t>
  </si>
  <si>
    <t>SprJv2_1567500.1</t>
  </si>
  <si>
    <t>SprJv2_1411000.1</t>
  </si>
  <si>
    <t>SprJv2_0108500.1</t>
  </si>
  <si>
    <t>SprJv2_0924800.1</t>
  </si>
  <si>
    <t>SprJv2_0972800.1</t>
  </si>
  <si>
    <t>SprJv2_1887400.1</t>
  </si>
  <si>
    <t>partitioning defective 3 protein b</t>
  </si>
  <si>
    <t>SprJv2_1072100.1</t>
  </si>
  <si>
    <t>SprJv2_2183200.1</t>
  </si>
  <si>
    <t>SprJv2_1523400.1</t>
  </si>
  <si>
    <t>enkurin trpc channel interacting protein</t>
  </si>
  <si>
    <t>SprJv2_1411200.1</t>
  </si>
  <si>
    <t>SprJv2_0395600.1</t>
  </si>
  <si>
    <t>SprJv2_1349400.1</t>
  </si>
  <si>
    <t>SprJv2_1365900.1</t>
  </si>
  <si>
    <t>SprJv2_0073700.1</t>
  </si>
  <si>
    <t>gamma-glutamyl transpeptidase</t>
  </si>
  <si>
    <t>SprJv2_0714000.1</t>
  </si>
  <si>
    <t>SprJv2_0772300.1</t>
  </si>
  <si>
    <t>SprJv2_1508000.1</t>
  </si>
  <si>
    <t>SprJv2_1546300.1</t>
  </si>
  <si>
    <t>SprJv2_0153500.1</t>
  </si>
  <si>
    <t>SprJv2_1467900.1</t>
  </si>
  <si>
    <t>non-specific serine threonine protein kinase</t>
  </si>
  <si>
    <t>SprJv2_1912100.1</t>
  </si>
  <si>
    <t>SprJv2_2036000.1</t>
  </si>
  <si>
    <t>SprJv2_1241400.1</t>
  </si>
  <si>
    <t>SprJv2_0914100.1</t>
  </si>
  <si>
    <t>neuropeptide receptor</t>
  </si>
  <si>
    <t>SprJv2_1815000.1</t>
  </si>
  <si>
    <t>SprJv2_1329200.1</t>
  </si>
  <si>
    <t>SprJv2_1868500.1</t>
  </si>
  <si>
    <t>SprJv2_1812600.1</t>
  </si>
  <si>
    <t>SprJv2_1058400.1</t>
  </si>
  <si>
    <t>OG0003132</t>
  </si>
  <si>
    <t>SprJv2_0404700.1</t>
  </si>
  <si>
    <t>opsin-like receptor</t>
  </si>
  <si>
    <t>SprJv2_1536900.1</t>
  </si>
  <si>
    <t>SprJv2_1567400.1</t>
  </si>
  <si>
    <t>SprJv2_2060300.1</t>
  </si>
  <si>
    <t>SprJv2_0961100.1</t>
  </si>
  <si>
    <t>SprJv2_1421500.1</t>
  </si>
  <si>
    <t>SprJv2_0386100.1</t>
  </si>
  <si>
    <t>SprJv2_2106900.1</t>
  </si>
  <si>
    <t>SprJv2_1943400.1</t>
  </si>
  <si>
    <t>alpha tocopherol transfer protein</t>
  </si>
  <si>
    <t>SprJv2_1805700.1</t>
  </si>
  <si>
    <t>SprJv2_2058000.1</t>
  </si>
  <si>
    <t>SprJv2_1868900.1</t>
  </si>
  <si>
    <t>numDEInCat</t>
  </si>
  <si>
    <t>numInCat</t>
  </si>
  <si>
    <t>GO:0008235</t>
  </si>
  <si>
    <t>MF metalloexopeptidase activity</t>
  </si>
  <si>
    <t>SprJv2_1365900.1, SprJv2_1366000.1, SprJv2_1366100.1, SprJv2_1366200.1, SprJv2_2106900.1</t>
  </si>
  <si>
    <t>GO:0004177</t>
  </si>
  <si>
    <t>MF aminopeptidase activity</t>
  </si>
  <si>
    <t>GO:0030145</t>
  </si>
  <si>
    <t>MF manganese ion binding</t>
  </si>
  <si>
    <t>GO:0006508</t>
  </si>
  <si>
    <t>BP proteolysis</t>
  </si>
  <si>
    <t>SprJv2_0400500.1, SprJv2_1365900.1, SprJv2_1366000.1, SprJv2_1366100.1, SprJv2_1366200.1, SprJv2_1536700.1, SprJv2_1738200.1, SprJv2_1860200.1, SprJv2_1900500.1, SprJv2_1927000.1, SprJv2_2048200.1, SprJv2_2106900.1</t>
  </si>
  <si>
    <t>GO:0004222</t>
  </si>
  <si>
    <t>MF metalloendopeptidase activity</t>
  </si>
  <si>
    <t>SprJv2_0661300.1, SprJv2_0684600.1, SprJv2_0684700.1, SprJv2_0740100.1, SprJv2_0740400.1, SprJv2_1053400.1, SprJv2_1267500.1, SprJv2_1267700.1, SprJv2_1267800.1, SprJv2_1515500.1, SprJv2_1515700.1, SprJv2_1546200.1, SprJv2_1742100.1, SprJv2_1742200.1, SprJv2_1893700.1, SprJv2_1912600.1, SprJv2_2042200.1, SprJv2_2062100.1</t>
  </si>
  <si>
    <t>SprJv2_0657500.1, SprJv2_0661300.1, SprJv2_0684600.1, SprJv2_0684700.1, SprJv2_0740100.1, SprJv2_0740400.1, SprJv2_0961100.1, SprJv2_1053400.1, SprJv2_1267500.1, SprJv2_1267700.1, SprJv2_1267800.1, SprJv2_1332400.1, SprJv2_1344500.1, SprJv2_1515500.1, SprJv2_1515700.1, SprJv2_1536900.1, SprJv2_1538300.1, SprJv2_1546200.1, SprJv2_1742100.1, SprJv2_1742200.1, SprJv2_1893700.1, SprJv2_1912600.1, SprJv2_1928100.1, SprJv2_1986000.1, SprJv2_2042200.1, SprJv2_2062100.1</t>
  </si>
  <si>
    <t>Y</t>
  </si>
  <si>
    <t>N</t>
  </si>
  <si>
    <t>OG0000148</t>
  </si>
  <si>
    <t>OG0001323</t>
  </si>
  <si>
    <t>OG0000106</t>
  </si>
  <si>
    <t>OG0000174</t>
  </si>
  <si>
    <t>OG0000176</t>
  </si>
  <si>
    <t>NA</t>
  </si>
  <si>
    <t>GO:0007165</t>
  </si>
  <si>
    <t>GO:0015074</t>
  </si>
  <si>
    <t>GO:0003676</t>
  </si>
  <si>
    <t>Genome assembly</t>
  </si>
  <si>
    <t>qvalue</t>
  </si>
  <si>
    <t>OG0003210</t>
  </si>
  <si>
    <t>OG0003459</t>
  </si>
  <si>
    <t>OG0004165</t>
  </si>
  <si>
    <t>OG0004331</t>
  </si>
  <si>
    <t>OG0004431</t>
  </si>
  <si>
    <t>OG0004624</t>
  </si>
  <si>
    <t>OG0004635</t>
  </si>
  <si>
    <t>OG0004652</t>
  </si>
  <si>
    <t>OG0004810</t>
  </si>
  <si>
    <t>OG0004930</t>
  </si>
  <si>
    <t>OG0004959</t>
  </si>
  <si>
    <t>OG0004995</t>
  </si>
  <si>
    <t>OG0005044</t>
  </si>
  <si>
    <t>OG0005221</t>
  </si>
  <si>
    <t>OG0005228</t>
  </si>
  <si>
    <t>OG0005244</t>
  </si>
  <si>
    <t>OG0005375</t>
  </si>
  <si>
    <t>OG0005397</t>
  </si>
  <si>
    <t>OG0005425</t>
  </si>
  <si>
    <t>OG0005451</t>
  </si>
  <si>
    <t>OG0005478</t>
  </si>
  <si>
    <t>OG0005519</t>
  </si>
  <si>
    <t>SprJv2_1546800.1</t>
  </si>
  <si>
    <t>OG0005556</t>
  </si>
  <si>
    <t>OG0005680</t>
  </si>
  <si>
    <t>OG0005709</t>
  </si>
  <si>
    <t>OG0005844</t>
  </si>
  <si>
    <t>OG0005872</t>
  </si>
  <si>
    <t>SprJv2_2253800.1</t>
  </si>
  <si>
    <t>OG0005940</t>
  </si>
  <si>
    <t>OG0006108</t>
  </si>
  <si>
    <t>SprJv2_1564800.1</t>
  </si>
  <si>
    <t>OG0010188</t>
  </si>
  <si>
    <t>SprJv2_0845000.1</t>
  </si>
  <si>
    <t>SprJv2_0573200.1</t>
  </si>
  <si>
    <t>SprJv2_1665400.1</t>
  </si>
  <si>
    <t>SprJv2_1190800.1</t>
  </si>
  <si>
    <t>SignalP</t>
  </si>
  <si>
    <t>OG0000000</t>
  </si>
  <si>
    <t>OG0000006</t>
  </si>
  <si>
    <t>OG0000010</t>
  </si>
  <si>
    <t>OG0000014</t>
  </si>
  <si>
    <t>OG0000023</t>
  </si>
  <si>
    <t>OG0000040</t>
  </si>
  <si>
    <t>OG0000042</t>
  </si>
  <si>
    <t>OG0000044</t>
  </si>
  <si>
    <t>OG0000045</t>
  </si>
  <si>
    <t>OG0000057</t>
  </si>
  <si>
    <t>OG0000066</t>
  </si>
  <si>
    <t>OG0000068</t>
  </si>
  <si>
    <t>OG0000072</t>
  </si>
  <si>
    <t>OG0000073</t>
  </si>
  <si>
    <t>OG0000074</t>
  </si>
  <si>
    <t>OG0000077</t>
  </si>
  <si>
    <t>OG0000080</t>
  </si>
  <si>
    <t>OG0000103</t>
  </si>
  <si>
    <t>OG0000107</t>
  </si>
  <si>
    <t>OG0000117</t>
  </si>
  <si>
    <t>OG0000129</t>
  </si>
  <si>
    <t>OG0000147</t>
  </si>
  <si>
    <t>OG0000154</t>
  </si>
  <si>
    <t>OG0000159</t>
  </si>
  <si>
    <t>OG0000161</t>
  </si>
  <si>
    <t>OG0000162</t>
  </si>
  <si>
    <t>OG0000188</t>
  </si>
  <si>
    <t>OG0000202</t>
  </si>
  <si>
    <t>OG0000236</t>
  </si>
  <si>
    <t>OG0000245</t>
  </si>
  <si>
    <t>OG0000297</t>
  </si>
  <si>
    <t>OG0000315</t>
  </si>
  <si>
    <t>OG0000338</t>
  </si>
  <si>
    <t>OG0000340</t>
  </si>
  <si>
    <t>OG0000472</t>
  </si>
  <si>
    <t>OG0000531</t>
  </si>
  <si>
    <t>OG0000540</t>
  </si>
  <si>
    <t>OG0000561</t>
  </si>
  <si>
    <t>OG0000568</t>
  </si>
  <si>
    <t>OG0000586</t>
  </si>
  <si>
    <t>OG0000686</t>
  </si>
  <si>
    <t>OG0000695</t>
  </si>
  <si>
    <t>OG0000700</t>
  </si>
  <si>
    <t>OG0000728</t>
  </si>
  <si>
    <t>OG0000741</t>
  </si>
  <si>
    <t>OG0000754</t>
  </si>
  <si>
    <t>OG0000804</t>
  </si>
  <si>
    <t>OG0000834</t>
  </si>
  <si>
    <t>OG0000839</t>
  </si>
  <si>
    <t>OG0000940</t>
  </si>
  <si>
    <t>OG0001034</t>
  </si>
  <si>
    <t>OG0001098</t>
  </si>
  <si>
    <t>OG0001115</t>
  </si>
  <si>
    <t>OG0001230</t>
  </si>
  <si>
    <t>OG0001736</t>
  </si>
  <si>
    <t>OG0001836</t>
  </si>
  <si>
    <t>OG0001869</t>
  </si>
  <si>
    <t>OG0001973</t>
  </si>
  <si>
    <t>OG0001976</t>
  </si>
  <si>
    <t>OG0002037</t>
  </si>
  <si>
    <t>OG0002055</t>
  </si>
  <si>
    <t>OG0002123</t>
  </si>
  <si>
    <t>OG0002217</t>
  </si>
  <si>
    <t>OG0002241</t>
  </si>
  <si>
    <t>OG0002348</t>
  </si>
  <si>
    <t>OG0002533</t>
  </si>
  <si>
    <t>OG0002583</t>
  </si>
  <si>
    <t>OG0002634</t>
  </si>
  <si>
    <t>OG0002724</t>
  </si>
  <si>
    <t>OG0002770</t>
  </si>
  <si>
    <t>OG0002982</t>
  </si>
  <si>
    <t>OG0003096</t>
  </si>
  <si>
    <t>OG0003436</t>
  </si>
  <si>
    <t>OG0003521</t>
  </si>
  <si>
    <t>OG0003536</t>
  </si>
  <si>
    <t>OG0003613</t>
  </si>
  <si>
    <t>OG0003688</t>
  </si>
  <si>
    <t>OG0003935</t>
  </si>
  <si>
    <t>OG0003995</t>
  </si>
  <si>
    <t>OG0004130</t>
  </si>
  <si>
    <t>OG0004139</t>
  </si>
  <si>
    <t>OG0004264</t>
  </si>
  <si>
    <t>OG0004536</t>
  </si>
  <si>
    <t>OG0004585</t>
  </si>
  <si>
    <t>OG0004656</t>
  </si>
  <si>
    <t>OG0004673</t>
  </si>
  <si>
    <t>OG0005246</t>
  </si>
  <si>
    <t>OG0005280</t>
  </si>
  <si>
    <t>OG0005290</t>
  </si>
  <si>
    <t>OG0005348</t>
  </si>
  <si>
    <t>OG0005460</t>
  </si>
  <si>
    <t>OG0005588</t>
  </si>
  <si>
    <t>OG0005719</t>
  </si>
  <si>
    <t>OG0005879</t>
  </si>
  <si>
    <t>OG0006199</t>
  </si>
  <si>
    <t>OG0006298</t>
  </si>
  <si>
    <t>OG0006327</t>
  </si>
  <si>
    <t>OG0006379</t>
  </si>
  <si>
    <t>OG0006411</t>
  </si>
  <si>
    <t>OG0006427</t>
  </si>
  <si>
    <t>OG0006473</t>
  </si>
  <si>
    <t>OG0006707</t>
  </si>
  <si>
    <t>OG0006711</t>
  </si>
  <si>
    <t>OG0006736</t>
  </si>
  <si>
    <t>OG0006742</t>
  </si>
  <si>
    <t>OG0006971</t>
  </si>
  <si>
    <t>OG0006972</t>
  </si>
  <si>
    <t>OG0007264</t>
  </si>
  <si>
    <t>OG0007267</t>
  </si>
  <si>
    <t>OG0007280</t>
  </si>
  <si>
    <t>OG0007283</t>
  </si>
  <si>
    <t>OG0007293</t>
  </si>
  <si>
    <t>OG0007351</t>
  </si>
  <si>
    <t>OG0007392</t>
  </si>
  <si>
    <t>OG0007396</t>
  </si>
  <si>
    <t>OG0007482</t>
  </si>
  <si>
    <t>OG0007594</t>
  </si>
  <si>
    <t>OG0007880</t>
  </si>
  <si>
    <t>OG0007892</t>
  </si>
  <si>
    <t>OG0008013</t>
  </si>
  <si>
    <t>OG0008047</t>
  </si>
  <si>
    <t>OG0008203</t>
  </si>
  <si>
    <t>OG0008221</t>
  </si>
  <si>
    <t>OG0008344</t>
  </si>
  <si>
    <t>OG0008393</t>
  </si>
  <si>
    <t>OG0008517</t>
  </si>
  <si>
    <t>OG0008632</t>
  </si>
  <si>
    <t>OG0008671</t>
  </si>
  <si>
    <t>OG0008689</t>
  </si>
  <si>
    <t>OG0008720</t>
  </si>
  <si>
    <t>OG0009251</t>
  </si>
  <si>
    <t>OG0009266</t>
  </si>
  <si>
    <t>OG0009295</t>
  </si>
  <si>
    <t>OG0009307</t>
  </si>
  <si>
    <t>OG0009427</t>
  </si>
  <si>
    <t>OG0009429</t>
  </si>
  <si>
    <t>OG0009443</t>
  </si>
  <si>
    <t>OG0009956</t>
  </si>
  <si>
    <t>OG0010074</t>
  </si>
  <si>
    <t>OG0010075</t>
  </si>
  <si>
    <t>OG0010077</t>
  </si>
  <si>
    <t>OG0010113</t>
  </si>
  <si>
    <t>OG0010114</t>
  </si>
  <si>
    <t>OG0010115</t>
  </si>
  <si>
    <t>OG0010117</t>
  </si>
  <si>
    <t>OG0011208</t>
  </si>
  <si>
    <t>OG0011259</t>
  </si>
  <si>
    <t>OG0011353</t>
  </si>
  <si>
    <t>OG0011356</t>
  </si>
  <si>
    <t>OG0011363</t>
  </si>
  <si>
    <t>OG0011373</t>
  </si>
  <si>
    <t>OG0013303</t>
  </si>
  <si>
    <t>OG0013757</t>
  </si>
  <si>
    <t>OG0013882</t>
  </si>
  <si>
    <t>OG0013887</t>
  </si>
  <si>
    <t>OG0013897</t>
  </si>
  <si>
    <t>OG0013901</t>
  </si>
  <si>
    <t>OG0013907</t>
  </si>
  <si>
    <t>OG0013947</t>
  </si>
  <si>
    <t>OG0013955</t>
  </si>
  <si>
    <t>OG0013956</t>
  </si>
  <si>
    <t>OG0013959</t>
  </si>
  <si>
    <t>OG0013974</t>
  </si>
  <si>
    <t>OG0014068</t>
  </si>
  <si>
    <t>OG0014069</t>
  </si>
  <si>
    <t>OG0014110</t>
  </si>
  <si>
    <t>OG0014111</t>
  </si>
  <si>
    <t>OG0000033</t>
  </si>
  <si>
    <t>OG0000050</t>
  </si>
  <si>
    <t>OG0000071</t>
  </si>
  <si>
    <t>OG0000169</t>
  </si>
  <si>
    <t>OG0000184</t>
  </si>
  <si>
    <t>GO:0005524</t>
  </si>
  <si>
    <t>GO:0003676, GO:0004383, GO:0004672, GO:0005524, GO:0006182, GO:0006468, GO:0009190, GO:0015144, GO:0016021, GO:0016849, GO:0034219, GO:0035556</t>
  </si>
  <si>
    <t>GO:0008237, GO:0008270</t>
  </si>
  <si>
    <t>GO:0003676, GO:0003677, GO:0004525, GO:0005524, GO:0006396, GO:0016787, GO:0016891</t>
  </si>
  <si>
    <t>GO:0004725, GO:0005515, GO:0006470</t>
  </si>
  <si>
    <t>GO:0016021</t>
  </si>
  <si>
    <t>GO:0005515</t>
  </si>
  <si>
    <t>GO:0005509, GO:0005515, GO:0005856, GO:0008017</t>
  </si>
  <si>
    <t>GO ID</t>
  </si>
  <si>
    <t>TCP-1/cpn60 chaperonin family, Eukaryotic family of unknown function (DUF1754), Cholesterol-capturing domain</t>
  </si>
  <si>
    <t>Protein kinase domain, Adenylate and Guanylate cyclase catalytic domain, DEAD/DEAH box helicase, Helicase conserved C-terminal domain, Sugar transport protein, Heme NO binding associated, Protein tyrosine kinase, Transmembrane family, TMEM144 of transporters</t>
  </si>
  <si>
    <t>Reverse transcriptase (RNA-dependent DNA polymerase), Peptidase family M1 domain, ERAP1-like C-terminal domain, Peptidase M1 N-terminal domain</t>
  </si>
  <si>
    <t>LicD family</t>
  </si>
  <si>
    <t>Reverse transcriptase (RNA-dependent DNA polymerase), DEAD/DEAH box helicase, Helicase conserved C-terminal domain, Ribonuclease III domain, Dicer dimerisation domain, Type III restriction enzyme, res subunit, Argonaute linker 1 domain, Ribonuclease-III-like</t>
  </si>
  <si>
    <t>Fibronectin type III domain, Immunoglobulin domain, Protein-tyrosine phosphatase, Immunoglobulin I-set domain, Tyrosine phosphatase family, Immunoglobulin domain, Immunoglobulin domain, Integrase zinc binding domain</t>
  </si>
  <si>
    <t>Reverse transcriptase (RNA-dependent DNA polymerase), RhoGAP domain</t>
  </si>
  <si>
    <t>EF hand, Fibronectin type III domain, Calponin homology (CH) domain, Spectrin repeat, Plectin repeat, Growth-Arrest-Specific Protein 2 Domain, EF hand, EF-hand domain, EF-hand domain pair</t>
  </si>
  <si>
    <t>Reverse transcriptase (RNA-dependent DNA polymerase), alpha/beta hydrolase fold, Integrase core domain, Serine aminopeptidase, S33, Alpha/beta hydrolase family, Integrase zinc binding domain</t>
  </si>
  <si>
    <t>Protein of unknown function (DUF3421)</t>
  </si>
  <si>
    <t>Mediator complex subunit 23</t>
  </si>
  <si>
    <t>Ets-domain, Sterile alpha motif (SAM)/Pointed domain, GA-binding protein alpha chain</t>
  </si>
  <si>
    <t>OG0000055</t>
  </si>
  <si>
    <t>OG0000186</t>
  </si>
  <si>
    <t>OG0000432</t>
  </si>
  <si>
    <t>OG0000867</t>
  </si>
  <si>
    <t>OG0001079</t>
  </si>
  <si>
    <t>GO Terms</t>
  </si>
  <si>
    <t>OG0000060</t>
  </si>
  <si>
    <t>OG0000081</t>
  </si>
  <si>
    <t>OG0000085</t>
  </si>
  <si>
    <t>OG0001317</t>
  </si>
  <si>
    <t>GO:0003676, GO:0004252, GO:0005515, GO:0006508</t>
  </si>
  <si>
    <t>GO:0003700, GO:0005515, GO:0005634, GO:0006355, GO:0008270, GO:0043565</t>
  </si>
  <si>
    <t>GO:0005515, GO:0016021, GO:0016192, GO:0046872</t>
  </si>
  <si>
    <t>GO:0000786, GO:0003677</t>
  </si>
  <si>
    <t>GO:0000786, GO:0003677, GO:0005744, GO:0006281, GO:0030150, GO:0051382</t>
  </si>
  <si>
    <t>protein binding</t>
  </si>
  <si>
    <t>Cysteine-rich secretory protein family, Integrase core domain, RNase H-like domain found in reverse transcriptase, RNase H-like domain found in reverse transcriptase, Integrase zinc binding domain</t>
  </si>
  <si>
    <t>Fibronectin type III domain, Reverse transcriptase (RNA-dependent DNA polymerase), Trypsin, Zinc finger, C2H2 type, Trypsin-like peptidase domain, Integrase zinc binding domain</t>
  </si>
  <si>
    <t>Reverse transcriptase (RNA-dependent DNA polymerase)</t>
  </si>
  <si>
    <t>Ligand-binding domain of nuclear hormone receptor, Zinc finger, C4 type (two domains), SPRY domain</t>
  </si>
  <si>
    <t>Domain of unknown function (DUF4806), RNase H-like domain found in reverse transcriptase, RNase H-like domain found in reverse transcriptase, Integrase zinc binding domain</t>
  </si>
  <si>
    <t>Fibronectin type III domain, Reverse transcriptase (RNA-dependent DNA polymerase), PHD-finger, Zinc finger C-x8-C-x5-C-x3-H type (and similar), Synaptobrevin, LETM1-like protein, PHD-finger, PHD-zinc-finger like domain, Endonuclease-reverse transcriptase , RNA-binding, Nab2-type zinc finger, Family of unknown function (DUF5523), RNase H-like domain found in reverse transcriptase, RNase H-like domain found in reverse transcriptase, CCCH-type zinc finger, Zinc finger domain</t>
  </si>
  <si>
    <t>Zinc finger, C2H2 type</t>
  </si>
  <si>
    <t>Core histone H2A/H2B/H3/H4</t>
  </si>
  <si>
    <t>Core histone H2A/H2B/H3/H4, TIM21, CENP-S associating Centromere protein X, ISXO2-like transposase domain</t>
  </si>
  <si>
    <t>Reverse transcriptase (RNA-dependent DNA polymerase), Domain of unknown function (DUF4806)</t>
  </si>
  <si>
    <t>DDE superfamily endonuclease</t>
  </si>
  <si>
    <t>von willebrand factor a domain-containing protein</t>
  </si>
  <si>
    <t xml:space="preserve">glutamate receptor </t>
  </si>
  <si>
    <t>SprJv2_1750500.1</t>
  </si>
  <si>
    <t>SprJv2_0988800.1</t>
  </si>
  <si>
    <t>SprJv2_1089200.1</t>
  </si>
  <si>
    <t>SprJv2_0115100.1</t>
  </si>
  <si>
    <t>SprJv2_1925800.1</t>
  </si>
  <si>
    <t>GO:0007034</t>
  </si>
  <si>
    <t>SprJv2_1450100.1</t>
  </si>
  <si>
    <t>SprJv2_1289900.1</t>
  </si>
  <si>
    <t>SprJv2_0177500.1</t>
  </si>
  <si>
    <t>SprJv2_0421300.1</t>
  </si>
  <si>
    <t>GO:0006950</t>
  </si>
  <si>
    <t>SprJv2_0084300.1</t>
  </si>
  <si>
    <t>SprJv2_0122900.1</t>
  </si>
  <si>
    <t>SprJv2_0179300.1</t>
  </si>
  <si>
    <t>SprJv2_1752700.1</t>
  </si>
  <si>
    <t>SprJv2_1249400.1</t>
  </si>
  <si>
    <t>SprJv2_1003400.1</t>
  </si>
  <si>
    <t>SprJv2_0424600.1</t>
  </si>
  <si>
    <t>SprJv2_0797100.1</t>
  </si>
  <si>
    <t>SprJv2_2067800.1</t>
  </si>
  <si>
    <t>SprJv2_0954800.1</t>
  </si>
  <si>
    <t>SprJv2_0587300.1</t>
  </si>
  <si>
    <t>SprJv2_1383000.1</t>
  </si>
  <si>
    <t>GO:0008299</t>
  </si>
  <si>
    <t>SprJv2_1462800.1</t>
  </si>
  <si>
    <t>SprJv2_1968500.1</t>
  </si>
  <si>
    <t>&lt;9&gt;</t>
  </si>
  <si>
    <t>OG0000017</t>
  </si>
  <si>
    <t>OG0000094</t>
  </si>
  <si>
    <t>OG0000173</t>
  </si>
  <si>
    <t>OG0000486</t>
  </si>
  <si>
    <t>OG0001185</t>
  </si>
  <si>
    <t>OG0001488</t>
  </si>
  <si>
    <t>OG0001957</t>
  </si>
  <si>
    <t>OG0006285</t>
  </si>
  <si>
    <t>OG0007881</t>
  </si>
  <si>
    <t>Tetraspanin family</t>
  </si>
  <si>
    <t>N-terminal domain of galactosyltransferase, N-terminal region of glycosyl transferase group 7</t>
  </si>
  <si>
    <t>Fibronectin type III domain, BTB/POZ domain, BTB And C-terminal Kelch</t>
  </si>
  <si>
    <t>PHD-finger, DBF zinc finger</t>
  </si>
  <si>
    <t>SPFH domain / Band 7 family, SCP-2 sterol transfer family</t>
  </si>
  <si>
    <t>SH3 domain-binding protein 5 (SH3BP5)</t>
  </si>
  <si>
    <t>Reverse transcriptase (RNA-dependent DNA polymerase), Zinc finger, C2H2 type, Galactosyltransferase</t>
  </si>
  <si>
    <t>OG0000025</t>
  </si>
  <si>
    <t>Helix-loop-helix DNA-binding domain, Reverse transcriptase (RNA-dependent DNA polymerase), Sugar (and other) transporter, FAT domain, Endonuclease/Exonuclease/phosphatase family, Transport protein particle (TRAPP) component, Major Facilitator Superfamily, Uncharacterised protein family UPF0565, Endonuclease-reverse transcriptase , Phe-tRNA synthetase beta subunit B1 domain</t>
  </si>
  <si>
    <t>GO:0005515, GO:0016021, GO:0022857, GO:0046983, GO:0055085</t>
  </si>
  <si>
    <t>protein binding , integral component of membrane , transmembrane transporter activity , protein dimerization activity , transmembrane transport</t>
  </si>
  <si>
    <t>ATP binding</t>
  </si>
  <si>
    <t>nucleic acid binding , guanylate cyclase activity , protein kinase activity , ATP binding , cGMP biosynthetic process , protein phosphorylation , cyclic nucleotide biosynthetic process , carbohydrate transmembrane transporter activity , integral component of membrane , phosphorus-oxygen lyase activity , carbohydrate transmembrane transport , intracellular signal transduction</t>
  </si>
  <si>
    <t>OG0000038</t>
  </si>
  <si>
    <t>Zinc finger, C2H2 type, Ubiquitin carboxyl-terminal hydrolase, Mpv17 / PMP22 family , Domain of unknown function (DUF3437)</t>
  </si>
  <si>
    <t>GO:0003676, GO:0016021, GO:0016579, GO:0036459</t>
  </si>
  <si>
    <t>nucleic acid binding , integral component of membrane , protein deubiquitination , thiol-dependent ubiquitinyl hydrolase activity</t>
  </si>
  <si>
    <t>OG0000047</t>
  </si>
  <si>
    <t>Zinc finger, C2H2 type, Mpp10 protein, Inositol 1,3,4-trisphosphate 5/6-kinase ATP-grasp domain, Endonuclease-reverse transcriptase , Family of unknown function (DUF5641)</t>
  </si>
  <si>
    <t>GO:0003676, GO:0005634, GO:0005732, GO:0006364, GO:0034457</t>
  </si>
  <si>
    <t>nucleic acid binding , nucleus , small nucleolar ribonucleoprotein complex , rRNA processing , Mpp10 complex</t>
  </si>
  <si>
    <t>OG0000049</t>
  </si>
  <si>
    <t>metallopeptidase activity , zinc ion binding</t>
  </si>
  <si>
    <t>OG0000058</t>
  </si>
  <si>
    <t>Immunoglobulin domain, Reverse transcriptase (RNA-dependent DNA polymerase), Kinesin motor domain, Immunoglobulin I-set domain, RNA polymerase III subunit Rpc25, Immunoglobulin domain, Immunoglobulin domain, Microtubule binding</t>
  </si>
  <si>
    <t>GO:0003777, GO:0005524, GO:0007018, GO:0008017</t>
  </si>
  <si>
    <t>microtubule motor activity , ATP binding , microtubule-based movement , microtubule binding</t>
  </si>
  <si>
    <t>nucleic acid binding , DNA binding , ribonuclease III activity , ATP binding , RNA processing , hydrolase activity , endoribonuclease activity, producing 5'-phosphomonoesters</t>
  </si>
  <si>
    <t>protein tyrosine phosphatase activity , protein binding , protein dephosphorylation</t>
  </si>
  <si>
    <t>signal transduction</t>
  </si>
  <si>
    <t>Endonuclease-reverse transcriptase</t>
  </si>
  <si>
    <t>OG0000163</t>
  </si>
  <si>
    <t>E1-E2 ATPase, haloacid dehalogenase-like hydrolase, haloacid dehalogenase-like hydrolase, Cation transport ATPase (P-type), Phospholipid-translocating ATPase N-terminal, Phospholipid-translocating P-type ATPase C-terminal, RNase H-like domain found in reverse transcriptase, RNase H-like domain found in reverse transcriptase, Integrase zinc binding domain</t>
  </si>
  <si>
    <t>calcium ion binding , protein binding , cytoskeleton , microtubule binding</t>
  </si>
  <si>
    <t>DNA integration</t>
  </si>
  <si>
    <t>OG0000195</t>
  </si>
  <si>
    <t>Transmembrane adaptor Erv26</t>
  </si>
  <si>
    <t>GO:0006888, GO:0016021, GO:0097020</t>
  </si>
  <si>
    <t>endoplasmic reticulum to Golgi vesicle-mediated transport , integral component of membrane , COPII adaptor activity</t>
  </si>
  <si>
    <t>OG0000276</t>
  </si>
  <si>
    <t>Protein kinase domain, Adenylate and Guanylate cyclase catalytic domain, Protein tyrosine kinase</t>
  </si>
  <si>
    <t>GO:0004672, GO:0005524, GO:0006468, GO:0009190, GO:0016849, GO:0035556</t>
  </si>
  <si>
    <t>protein kinase activity , ATP binding , protein phosphorylation , cyclic nucleotide biosynthetic process , phosphorus-oxygen lyase activity , intracellular signal transduction</t>
  </si>
  <si>
    <t>OG0000489</t>
  </si>
  <si>
    <t>nucleic acid binding</t>
  </si>
  <si>
    <t>GO:0003700, GO:0005634, GO:0006355, GO:0043565</t>
  </si>
  <si>
    <t>DNA-binding transcription factor activity , nucleus , regulation of transcription, DNA-templated , sequence-specific DNA binding</t>
  </si>
  <si>
    <t>Reverse transcriptase (RNA-dependent DNA polymerase), Endonuclease/Exonuclease/phosphatase family, Endonuclease-reverse transcriptase</t>
  </si>
  <si>
    <t>OG0001250</t>
  </si>
  <si>
    <t>OG0001251</t>
  </si>
  <si>
    <t>CPBP intramembrane metalloprotease</t>
  </si>
  <si>
    <t>OG0001253</t>
  </si>
  <si>
    <t>OG0001552</t>
  </si>
  <si>
    <t>OG0006288</t>
  </si>
  <si>
    <t>OG0006976</t>
  </si>
  <si>
    <t>GO:0003676, GO:0006486, GO:0008378, GO:001602</t>
  </si>
  <si>
    <t>nucleic acid binding , protein glycosylation , galactosyltransferase activity , membrane</t>
  </si>
  <si>
    <t>Reverse transcriptase (RNA-dependent DNA polymerase), PDZ domain, BTB/POZ domain, UBX domain, Phosphatidylinositol transfer protein, MBOAT, membrane-bound O-acyltransferase family, Endonuclease/Exonuclease/phosphatase family, XK-related protein, Mitochondrial ribosome subunit S26, PDZ domain</t>
  </si>
  <si>
    <t>GO:0005515, GO:0005548, GO:0005763, GO:0015914, GO:0016021</t>
  </si>
  <si>
    <t>protein binding , phospholipid transporter activity , mitochondrial small ribosomal subunit , phospholipid transport , integral component of membrane</t>
  </si>
  <si>
    <t>nucleic acid binding , serine-type endopeptidase activity , protein binding , proteolysis</t>
  </si>
  <si>
    <t>DNA-binding transcription factor activity , protein binding , nucleus , regulation of transcription, DNA-templated , zinc ion binding , sequence-specific DNA binding</t>
  </si>
  <si>
    <t>integral component of membrane</t>
  </si>
  <si>
    <t>protein binding , integral component of membrane , vesicle-mediated transport , metal ion binding</t>
  </si>
  <si>
    <t>nucleosome , DNA binding , TIM23 mitochondrial import inner membrane translocase complex , DNA repair , protein import into mitochondrial matrix , kinetochore assembly</t>
  </si>
  <si>
    <t>GO:0003676, GO:0008270</t>
  </si>
  <si>
    <t>nucleic acid binding , zinc ion binding</t>
  </si>
  <si>
    <t>nucleosome , DNA binding</t>
  </si>
  <si>
    <t>intracellular signal transduction</t>
  </si>
  <si>
    <t>OrthologFam</t>
  </si>
  <si>
    <t>Alt_lnl</t>
  </si>
  <si>
    <t>Null_lnl</t>
  </si>
  <si>
    <t>Description</t>
  </si>
  <si>
    <t>GO terms</t>
  </si>
  <si>
    <t>Rib_5-P_isom_A</t>
  </si>
  <si>
    <t>GO:0004751, GO:0009052</t>
  </si>
  <si>
    <t>MA3, MIF4G</t>
  </si>
  <si>
    <t>GO:0003723, GO:0005515</t>
  </si>
  <si>
    <t>Exo_endo_phos</t>
  </si>
  <si>
    <t>EC:4.2.99.18, GO:0003677, GO:0003906, GO:0005622, GO:0006281, GO:0046872, GO:0090305</t>
  </si>
  <si>
    <t>Adenylsucc_synt</t>
  </si>
  <si>
    <t>GO:0004019, GO:0005525, GO:0006167, GO:0046872</t>
  </si>
  <si>
    <t>Arf, Ras, Roc</t>
  </si>
  <si>
    <t>GO:0005525, GO:0005768, GO:0005886, GO:0007264, GO:0015031, GO:0030100</t>
  </si>
  <si>
    <t>WD40</t>
  </si>
  <si>
    <t>GO:0003824, GO:0005515, GO:0016021</t>
  </si>
  <si>
    <t>OG0004294</t>
  </si>
  <si>
    <t>SprJv2_0255600.1</t>
  </si>
  <si>
    <t>DnaJ</t>
  </si>
  <si>
    <t>EC:2.3.1.88, GO:0004596, GO:0006474, GO:0031248</t>
  </si>
  <si>
    <t>Guanylate_kin, PDZ, SH3_2</t>
  </si>
  <si>
    <t>OG0005951</t>
  </si>
  <si>
    <t>SprJv2_0442300.1</t>
  </si>
  <si>
    <t>LRR_4, LRR_5, LRR_6, LRR_8, LRR_1</t>
  </si>
  <si>
    <t>Topo_C_assoc, Topoisom_I_N, Topoisom_I</t>
  </si>
  <si>
    <t>EC:5.99.1.2, EC:5.99.1.3, GO:0003677, GO:0003917, GO:0003918, GO:0005694, GO:0006265</t>
  </si>
  <si>
    <t xml:space="preserve"> Protein of unknown function</t>
  </si>
  <si>
    <t>Usp</t>
  </si>
  <si>
    <t>OG0005884</t>
  </si>
  <si>
    <t>SprJv2_0722200.1</t>
  </si>
  <si>
    <t>DER1</t>
  </si>
  <si>
    <t>GO:0005789, GO:0016021</t>
  </si>
  <si>
    <t>eIF-5a</t>
  </si>
  <si>
    <t>GO:0003743, GO:0003746, GO:0006413, GO:0006452, GO:0043022, GO:0045901, GO:0045905</t>
  </si>
  <si>
    <t>EC:2.7.7.6, GO:0000166, GO:0000288, GO:0000932, GO:0003697, GO:0003727, GO:0003899, GO:0005665, GO:0006367, GO:0031369, GO:0031990, GO:0034402, GO:0045948</t>
  </si>
  <si>
    <t>Ribosomal_L7Ae</t>
  </si>
  <si>
    <t>GO:0003723, GO:0005525, GO:0005730, GO:0007264, GO:0030529, GO:0042254</t>
  </si>
  <si>
    <t>RRM_1</t>
  </si>
  <si>
    <t>GO:0000166, GO:0003676</t>
  </si>
  <si>
    <t>Rieske, UCR_TM</t>
  </si>
  <si>
    <t>EC:1.10.2.2, GO:0005743, GO:0008121, GO:0046872, GO:0051537, GO:0055114, GO:0070469, GO:1902600</t>
  </si>
  <si>
    <t>AAA_18</t>
  </si>
  <si>
    <t>EC:2.7.4.3, EC:3.6.1.3, GO:0004017, GO:0005524, GO:0005634, GO:0016887, GO:0046939</t>
  </si>
  <si>
    <t>tRNA_anti-codon, tRNA-synt_2d, tRNA-synt_2</t>
  </si>
  <si>
    <t>EC:6.1.1.12, GO:0003676, GO:0004815, GO:0005524, GO:0005737, GO:0006422</t>
  </si>
  <si>
    <t>Limkain-b1, RRM_5, RRM_occluded, RRM_1</t>
  </si>
  <si>
    <t>polyprenyl_synt</t>
  </si>
  <si>
    <t>Hydrolase_3, PMM</t>
  </si>
  <si>
    <t>EC:5.4.2.8, GO:0004615, GO:0005737, GO:0009298</t>
  </si>
  <si>
    <t>WW, zf-U1</t>
  </si>
  <si>
    <t>GO:0003676, GO:0005515, GO:0005634, GO:0008270</t>
  </si>
  <si>
    <t>DUF775</t>
  </si>
  <si>
    <t>DUF4807</t>
  </si>
  <si>
    <t>RRM_5, RRM_1</t>
  </si>
  <si>
    <t>IRF-3, IRF</t>
  </si>
  <si>
    <t>GO:0000975, GO:0003700, GO:0005515, GO:0006355</t>
  </si>
  <si>
    <t>Ribosomal_L21e</t>
  </si>
  <si>
    <t>GO:0003735, GO:0006412, GO:0022625</t>
  </si>
  <si>
    <t>SprJv2_1872300.1</t>
  </si>
  <si>
    <t>Methyltransf_25, Methyltransf_31, MTS</t>
  </si>
  <si>
    <t>Snf7</t>
  </si>
  <si>
    <t>PDZ</t>
  </si>
  <si>
    <t>GO:0005515, GO:0044464, GO:0044763</t>
  </si>
  <si>
    <t>Ig_3, ig, I-set</t>
  </si>
  <si>
    <t>GO:0005515, GO:0016020</t>
  </si>
  <si>
    <t>SHNi-TPR</t>
  </si>
  <si>
    <t>pFam domains</t>
  </si>
  <si>
    <t>Pfam domains</t>
  </si>
  <si>
    <r>
      <t xml:space="preserve">Sparganum proliferum </t>
    </r>
    <r>
      <rPr>
        <sz val="11"/>
        <color theme="1"/>
        <rFont val="Arial"/>
        <family val="2"/>
      </rPr>
      <t>(v2.2)</t>
    </r>
  </si>
  <si>
    <r>
      <t xml:space="preserve">Spirometra erinaceieuropaei 
</t>
    </r>
    <r>
      <rPr>
        <sz val="11"/>
        <color theme="1"/>
        <rFont val="Arial"/>
        <family val="2"/>
      </rPr>
      <t>(v2.0)</t>
    </r>
  </si>
  <si>
    <t>labeled tree:</t>
  </si>
  <si>
    <t>Schistocephalus solidus</t>
  </si>
  <si>
    <t>Diphyllobothrium latum</t>
  </si>
  <si>
    <t>Echinococcus multilocularis</t>
  </si>
  <si>
    <t>Mesocestoides corti</t>
  </si>
  <si>
    <t xml:space="preserve">Sparganum proliferum </t>
  </si>
  <si>
    <t xml:space="preserve">Spirometra erinaceieuropaei </t>
  </si>
  <si>
    <t>Taenia asiatica</t>
  </si>
  <si>
    <t>(((Spirometra_erinaceieuropaei,Sparganum_proliferum)&lt;1&gt;,(Schistocephalus_solidus,Diphyllobothrium_latum)&lt;5&gt;)&lt;3&gt;,(((Echinococcus_multilocularis,Taenia_asiatica)&lt;9&gt;,Hymenolepis_microstoma)&lt;11&gt;,Mesocestoides_corti)&lt;13&gt;)</t>
  </si>
  <si>
    <t>Families Expansions</t>
  </si>
  <si>
    <t>Families Equal</t>
  </si>
  <si>
    <t>Families Contractions</t>
  </si>
  <si>
    <t>SprJv2_0020900.1</t>
  </si>
  <si>
    <t>SprJv2_0180300.1</t>
  </si>
  <si>
    <t>SprJv2_0271500.1</t>
  </si>
  <si>
    <t>SprJv2_0292600.1</t>
  </si>
  <si>
    <t>SprJv2_0303700.1</t>
  </si>
  <si>
    <t>SprJv2_0331200.1</t>
  </si>
  <si>
    <t>SprJv2_0415300.1</t>
  </si>
  <si>
    <t>SprJv2_0488200.1</t>
  </si>
  <si>
    <t>SprJv2_0624800.1</t>
  </si>
  <si>
    <t>SprJv2_0823800.1</t>
  </si>
  <si>
    <t>SprJv2_0916900.1</t>
  </si>
  <si>
    <t>SprJv2_0944700.1</t>
  </si>
  <si>
    <t>SprJv2_0967400.1</t>
  </si>
  <si>
    <t>SprJv2_0990200.1</t>
  </si>
  <si>
    <t>SprJv2_0998700.1</t>
  </si>
  <si>
    <t>SprJv2_1114000.1</t>
  </si>
  <si>
    <t>SprJv2_1201000.1</t>
  </si>
  <si>
    <t>SprJv2_1265100.1</t>
  </si>
  <si>
    <t>SprJv2_1344000.1</t>
  </si>
  <si>
    <t>SprJv2_1364700.1</t>
  </si>
  <si>
    <t>SprJv2_1430200.1</t>
  </si>
  <si>
    <t>SprJv2_1592600.1</t>
  </si>
  <si>
    <t>SprJv2_1654500.1</t>
  </si>
  <si>
    <t>SprJv2_1753100.1</t>
  </si>
  <si>
    <t>SprJv2_1779300.1</t>
  </si>
  <si>
    <t>SprJv2_1813200.1</t>
  </si>
  <si>
    <t>SprJv2_1933200.1</t>
  </si>
  <si>
    <t>SerJv2_1417300.1</t>
  </si>
  <si>
    <t>SerJv2_1988300.1</t>
  </si>
  <si>
    <t>SerJv2_1379300.1</t>
  </si>
  <si>
    <t>SerJv2_2050000.1</t>
  </si>
  <si>
    <t>SerJv2_1640400.1</t>
  </si>
  <si>
    <t>SerJv2_1065800.1</t>
  </si>
  <si>
    <t>SerJv2_0014300.1</t>
  </si>
  <si>
    <t>SerJv2_1442600.1</t>
  </si>
  <si>
    <t>SerJv2_1373600.1</t>
  </si>
  <si>
    <t>SerJv2_2190300.1</t>
  </si>
  <si>
    <t>SerJv2_2042700.1</t>
  </si>
  <si>
    <t>SerJv2_2501300.1</t>
  </si>
  <si>
    <t>SerJv2_0742800.1</t>
  </si>
  <si>
    <t>SerJv2_2473200.1</t>
  </si>
  <si>
    <t>SerJv2_0804200.1</t>
  </si>
  <si>
    <t>SerJv2_2261100.1</t>
  </si>
  <si>
    <t>SerJv2_0821100.1</t>
  </si>
  <si>
    <t>SerJv2_0018100.1</t>
  </si>
  <si>
    <t>SerJv2_0903900.1</t>
  </si>
  <si>
    <t>SerJv2_0338600.1</t>
  </si>
  <si>
    <t>SerJv2_0077200.1</t>
  </si>
  <si>
    <t>ras protein rab 4a</t>
  </si>
  <si>
    <t>synaptic ras gtpase activating syngap</t>
  </si>
  <si>
    <t>ras gtpase-activating protein gap-2</t>
  </si>
  <si>
    <t>ras suppressor protein 1</t>
  </si>
  <si>
    <t>ras gtpase</t>
  </si>
  <si>
    <t>ras and ef-hand domain-containing protein</t>
  </si>
  <si>
    <t>ras-related gtp-binding protein a</t>
  </si>
  <si>
    <t>ras gtp binding protein 4b</t>
  </si>
  <si>
    <t>ras-related protein m-ras-like</t>
  </si>
  <si>
    <t>ras-related protein rab7</t>
  </si>
  <si>
    <t>ras protein rabf2b</t>
  </si>
  <si>
    <t>ras-like gtp-binding protein rho1 isoform x2</t>
  </si>
  <si>
    <t>Protein Name</t>
  </si>
  <si>
    <t>ras association domain-containing protein 1</t>
  </si>
  <si>
    <t>ras-related protein rap-2a-like</t>
  </si>
  <si>
    <t>small gtpase ras dva 3</t>
  </si>
  <si>
    <t>ras protein rab 2a</t>
  </si>
  <si>
    <t>ras protein rab</t>
  </si>
  <si>
    <t>ras protein rab 27a</t>
  </si>
  <si>
    <t>synaptic ras gtpase activating protein syngap</t>
  </si>
  <si>
    <t>ras gtp exchange son of sevenless</t>
  </si>
  <si>
    <t>ras-related protein rab-18</t>
  </si>
  <si>
    <t>ras gtpase activating protein 1</t>
  </si>
  <si>
    <t>ras-related c3 botulinum toxin substrate 2</t>
  </si>
  <si>
    <t>ras gtp exchange factor</t>
  </si>
  <si>
    <t>ras protein rab 39b</t>
  </si>
  <si>
    <t>ras-related protein rab-2b isoform x2</t>
  </si>
  <si>
    <t>ras protein rap 2a</t>
  </si>
  <si>
    <t>ras gtp binding protein d</t>
  </si>
  <si>
    <t>ras-related protein rab-5</t>
  </si>
  <si>
    <t>SprJv2_0086700.1</t>
  </si>
  <si>
    <t>SprJv2_0407600.1</t>
  </si>
  <si>
    <t>SprJv2_0433200.1</t>
  </si>
  <si>
    <t>SprJv2_1079300.1</t>
  </si>
  <si>
    <t>SprJv2_2222400.1</t>
  </si>
  <si>
    <t>SerJv2_1246100.1</t>
  </si>
  <si>
    <t>SerJv2_0633300.1</t>
  </si>
  <si>
    <t>SerJv2_0009700.1</t>
  </si>
  <si>
    <t>SerJv2_0782200.1</t>
  </si>
  <si>
    <t>SerJv2_2124000.1</t>
  </si>
  <si>
    <t>SerJv2_1246600.1</t>
  </si>
  <si>
    <t>wnt-5</t>
  </si>
  <si>
    <t>wnt-04</t>
  </si>
  <si>
    <t>wnt 1</t>
  </si>
  <si>
    <t>Hedgehog signaling</t>
  </si>
  <si>
    <t xml:space="preserve">S. erinaceieuropaei </t>
  </si>
  <si>
    <t xml:space="preserve">S.proliferum </t>
  </si>
  <si>
    <t>E.multilocularis</t>
  </si>
  <si>
    <t>T. solium</t>
  </si>
  <si>
    <t>TsM_001042100</t>
  </si>
  <si>
    <t>EmuJ_000995400.1</t>
  </si>
  <si>
    <t>TsM_000845700</t>
  </si>
  <si>
    <t>EmuJ_000119400.1</t>
  </si>
  <si>
    <t>TsM_000124400</t>
  </si>
  <si>
    <t>SerJv2_0591500.1, SerJv2_0781100.1, SerJv2_0781100.1, SerJv2_0960700.1</t>
  </si>
  <si>
    <t>EmuJ_000951100.1, EmuJ_000951200.1</t>
  </si>
  <si>
    <t>SprJv2_0768900.1, SprJv2_0769000.1</t>
  </si>
  <si>
    <t>SprJv2_0636600.1</t>
  </si>
  <si>
    <t>SprJv2_0290600.1</t>
  </si>
  <si>
    <t>SprJv2_1782000.1</t>
  </si>
  <si>
    <t>SprJv2_1592700.1</t>
  </si>
  <si>
    <t>SprJv2_0078500.1</t>
  </si>
  <si>
    <t>SprJv2_1669700.1</t>
  </si>
  <si>
    <t>SprJv2_1159300.1</t>
  </si>
  <si>
    <t>TsM_000903500</t>
  </si>
  <si>
    <t>EmuJ_000785100.1</t>
  </si>
  <si>
    <t>EmuJ_000347300.1</t>
  </si>
  <si>
    <t>TsM_000582900</t>
  </si>
  <si>
    <t>SerJv2_0814900.1, SerJv2_2704000.1</t>
  </si>
  <si>
    <t>TsM_000940500</t>
  </si>
  <si>
    <t>EmuJ_001066900.1</t>
  </si>
  <si>
    <t>-</t>
  </si>
  <si>
    <t>SprJv2_0955300.1, SprJv2_1127200.1, SprJv2_1524400.1</t>
  </si>
  <si>
    <t>EmuJ_000255300.1, EmuJ_000548300.1, EmuJ_001003300.1, EmuJ_001176700.1</t>
  </si>
  <si>
    <t>TsM_000281900, TsM_000494700, TsM_000559700, TsM_000756800</t>
  </si>
  <si>
    <t>EmuJ_000952100.1</t>
  </si>
  <si>
    <t>TsM_000431600</t>
  </si>
  <si>
    <t>EmuJ_000246500.1,EmuJ_000246600.1, EmuJ_001100700.1</t>
  </si>
  <si>
    <t>TsM_000157500, TsM_000707200, TsM_000707300</t>
  </si>
  <si>
    <t>SerJv2_2479900.1, SerJv2_2809000.1</t>
  </si>
  <si>
    <t>EmuJ_001144700.1</t>
  </si>
  <si>
    <t>TsM_000632200</t>
  </si>
  <si>
    <t>EmuJ_000109300.1</t>
  </si>
  <si>
    <t>TsM_000320100</t>
  </si>
  <si>
    <t>EmuJ_000807900.1</t>
  </si>
  <si>
    <t>TsM_000667400</t>
  </si>
  <si>
    <t>EmuJ_000244200.1</t>
  </si>
  <si>
    <t>TsM_000102300</t>
  </si>
  <si>
    <t>EmuJ_000990600.1</t>
  </si>
  <si>
    <t>TsM_000308200</t>
  </si>
  <si>
    <t>EmuJ_000686000.1</t>
  </si>
  <si>
    <t>EmuJ_000073700.1</t>
  </si>
  <si>
    <t>TsM_000583600</t>
  </si>
  <si>
    <t>SprJv2_0516400.1, SprJv2_0516300.1</t>
  </si>
  <si>
    <t>EmuJ_001004250.1</t>
  </si>
  <si>
    <t>EmuJ_000856600.1</t>
  </si>
  <si>
    <t>TsM_000999100</t>
  </si>
  <si>
    <t>EmuJ_000262100.1</t>
  </si>
  <si>
    <t>TsM_000792700</t>
  </si>
  <si>
    <t>EmuJ_000770700.1</t>
  </si>
  <si>
    <t>TsM_000198200</t>
  </si>
  <si>
    <t>EmuJ_000849300.1</t>
  </si>
  <si>
    <t>TsM_000190900</t>
  </si>
  <si>
    <t>EmuJ_001098100.1</t>
  </si>
  <si>
    <t>EmuJ_000576500.1</t>
  </si>
  <si>
    <t>SerJv2_2303000.1, SerJv2_2443700.1</t>
  </si>
  <si>
    <t>EmuJ_001120000.1</t>
  </si>
  <si>
    <t>TsM_000051900</t>
  </si>
  <si>
    <t>EmuJ_000937500.1</t>
  </si>
  <si>
    <t>TsM_000410600</t>
  </si>
  <si>
    <t>SerJv2_0882300.1, SerJv2_0885500.1</t>
  </si>
  <si>
    <t>EmuJ_001194800.1</t>
  </si>
  <si>
    <t>TsM_000121400</t>
  </si>
  <si>
    <t>EmuJ_001006600.1</t>
  </si>
  <si>
    <t>TsM_000466200</t>
  </si>
  <si>
    <t>EmuJ_000254000.1</t>
  </si>
  <si>
    <t>TsM_000494900</t>
  </si>
  <si>
    <t>SerJv2_2080700.1, SerJv2_1180700.1, SerJv2_0859600.1, SerJv2_0234800.1</t>
  </si>
  <si>
    <t>EmuJ_000207300.1, EmuJ_000556000.1, EmuJ_000859400.1, EmuJ_000944700.1</t>
  </si>
  <si>
    <t>TsM_000002500, TsM_000280500, TsM_000438100, TsM_001034100,TsM_001062900</t>
  </si>
  <si>
    <t>EmuJ_000430800.1</t>
  </si>
  <si>
    <t>TsM_000314000</t>
  </si>
  <si>
    <t>SprJv2_1889300.1, SprJv2_0885800.1</t>
  </si>
  <si>
    <t>SerJv2_2006100.1, SerJv2_0271600.1</t>
  </si>
  <si>
    <t>EmuJ_001054350.1</t>
  </si>
  <si>
    <t>EmuJ_000453100.1</t>
  </si>
  <si>
    <t>TsM_000379000</t>
  </si>
  <si>
    <t>EmuJ_000893000.1</t>
  </si>
  <si>
    <t>EmuJ_000262200.1</t>
  </si>
  <si>
    <t>EmuJ_000757600.1</t>
  </si>
  <si>
    <t>TsM_000412800</t>
  </si>
  <si>
    <t>SerJv2_1012000.1</t>
  </si>
  <si>
    <t>EmuJ_000449500.1</t>
  </si>
  <si>
    <t>TsM_000284500</t>
  </si>
  <si>
    <t>SerJv2_2545500.1, SerJv2_1504700.1</t>
  </si>
  <si>
    <t>EmuJ_000774500.1</t>
  </si>
  <si>
    <t>EmuJ_000416800.1</t>
  </si>
  <si>
    <t>gtp-binding protein di-ras2</t>
  </si>
  <si>
    <t>ras-related protein rab-8b</t>
  </si>
  <si>
    <t>SprJv2_0524600.1, SprJv2_2030500.1</t>
  </si>
  <si>
    <t>ras-related protein ralb-a-like</t>
  </si>
  <si>
    <t>ras and ef-hand domain-containing protein homolog</t>
  </si>
  <si>
    <t>ras family protein</t>
  </si>
  <si>
    <t>as protein family 0b</t>
  </si>
  <si>
    <t>ras-related protein rab-3 isoform x6</t>
  </si>
  <si>
    <t>ras-related protein rab-18-b-like</t>
  </si>
  <si>
    <t>SprJv2_0809400.1, SprJv2_1584600.1,SprJv2_0428400.1</t>
  </si>
  <si>
    <t>ras-specific guanine nucleotide-releasing factor 1</t>
  </si>
  <si>
    <t>ras-specific guanine nucleotide-releasing factor 2-like</t>
  </si>
  <si>
    <t>ras association domain-containing protein 8</t>
  </si>
  <si>
    <t>ras-related protein rab-14</t>
  </si>
  <si>
    <t>ras-related protein rab-6a</t>
  </si>
  <si>
    <t>ras-responsive element-binding protein 1</t>
  </si>
  <si>
    <t>Wnt-2</t>
  </si>
  <si>
    <t>Wnt-111</t>
  </si>
  <si>
    <t>SerJv2_1925900.1, SerJv2_0642100.1</t>
  </si>
  <si>
    <t>SprJv2_2206900.1, SprJv2_0433200.1</t>
  </si>
  <si>
    <t>EmuJ_000748600.1</t>
  </si>
  <si>
    <t>EmuJ_000104000.1</t>
  </si>
  <si>
    <t>TsM_000270800</t>
  </si>
  <si>
    <t>EmuJ_000804000.1</t>
  </si>
  <si>
    <t>EmuJ_000211300.1</t>
  </si>
  <si>
    <t>EmuJ_000907500.1</t>
  </si>
  <si>
    <t>EmuJ_000349900.1</t>
  </si>
  <si>
    <t>TsM_000542700</t>
  </si>
  <si>
    <t>TsM_000233500</t>
  </si>
  <si>
    <t>TsM_000297700</t>
  </si>
  <si>
    <t>TsM_000806100</t>
  </si>
  <si>
    <t>TsM_000159300</t>
  </si>
  <si>
    <t>SprJv2_0368900.1</t>
  </si>
  <si>
    <t>SerJv2_2719300.1, SerJv2_0577800.1</t>
  </si>
  <si>
    <t>EmuJ_001200300.1</t>
  </si>
  <si>
    <t>TsM_000004000</t>
  </si>
  <si>
    <t xml:space="preserve">hedgehog </t>
  </si>
  <si>
    <t>EmuJ_000711000</t>
  </si>
  <si>
    <t>EmuJ_000443400</t>
  </si>
  <si>
    <t>EmuJ_000337600</t>
  </si>
  <si>
    <t>EmuJ_000874300</t>
  </si>
  <si>
    <t>EmuJ_000949300</t>
  </si>
  <si>
    <t>EmuJ_000340700</t>
  </si>
  <si>
    <t>TsM_000018800</t>
    <phoneticPr fontId="8" type="noConversion"/>
  </si>
  <si>
    <t>TsM_000371500</t>
  </si>
  <si>
    <t>TsM_000705200</t>
  </si>
  <si>
    <t>TsM_001205500</t>
    <phoneticPr fontId="8" type="noConversion"/>
  </si>
  <si>
    <t>TsM_001026700</t>
    <phoneticPr fontId="8" type="noConversion"/>
  </si>
  <si>
    <t>TsM_000963800</t>
  </si>
  <si>
    <t>Cubitus Interruptus</t>
  </si>
  <si>
    <t>Patched</t>
  </si>
  <si>
    <t>Smoothened</t>
  </si>
  <si>
    <t>Su(fu)</t>
  </si>
  <si>
    <t>Caesin Kinase</t>
  </si>
  <si>
    <t>Slimb</t>
  </si>
  <si>
    <t>GSK3</t>
  </si>
  <si>
    <t>EmuJ_000996400</t>
  </si>
  <si>
    <t>EmuJ_000636500</t>
  </si>
  <si>
    <t>EmuJ_000438200</t>
  </si>
  <si>
    <t>EmuJ_000682100</t>
  </si>
  <si>
    <t>EmuJ_000085700</t>
  </si>
  <si>
    <t>EmuJ_000423700</t>
  </si>
  <si>
    <t>EmuJ_001070700</t>
  </si>
  <si>
    <t>EmuJ_001141200</t>
  </si>
  <si>
    <t>EmuJ_001007700</t>
  </si>
  <si>
    <t>EmuJ_000572500</t>
  </si>
  <si>
    <t>EmuJ_000188500</t>
  </si>
  <si>
    <t>TsM_000406500</t>
  </si>
  <si>
    <t>TsM_000459600</t>
  </si>
  <si>
    <t>TsM_000698200</t>
  </si>
  <si>
    <t>TsM_000072900</t>
    <phoneticPr fontId="8" type="noConversion"/>
  </si>
  <si>
    <t>TsM_000077500</t>
    <phoneticPr fontId="8" type="noConversion"/>
  </si>
  <si>
    <t>TsM_001126500</t>
    <phoneticPr fontId="8" type="noConversion"/>
  </si>
  <si>
    <t>TsM_000211200</t>
  </si>
  <si>
    <t>TsM_001153100</t>
    <phoneticPr fontId="8" type="noConversion"/>
  </si>
  <si>
    <t>TsM_000048900</t>
    <phoneticPr fontId="8" type="noConversion"/>
  </si>
  <si>
    <t>TsM_000971100</t>
  </si>
  <si>
    <t>TsM_001099200</t>
    <phoneticPr fontId="8" type="noConversion"/>
  </si>
  <si>
    <t>FrizzledA</t>
  </si>
  <si>
    <t>FrizzledB</t>
  </si>
  <si>
    <t>FrizzledC</t>
  </si>
  <si>
    <t>FrizzledD</t>
  </si>
  <si>
    <t>FrizzledE</t>
  </si>
  <si>
    <t xml:space="preserve">Dishevelled </t>
  </si>
  <si>
    <t xml:space="preserve">GSK3 </t>
  </si>
  <si>
    <t xml:space="preserve">APC </t>
  </si>
  <si>
    <t xml:space="preserve">Axin </t>
  </si>
  <si>
    <t>β-catenin A</t>
  </si>
  <si>
    <t xml:space="preserve">β-catenin B </t>
  </si>
  <si>
    <t xml:space="preserve">LEF1/TCF </t>
  </si>
  <si>
    <t>SerJv2_0682900.1, SerJv2_2590700.1</t>
  </si>
  <si>
    <t>SerJv2_0246100.1, SerJv2_2307200.1</t>
  </si>
  <si>
    <t>SerJv2_2773700.1, SerJv2_0399100.1</t>
  </si>
  <si>
    <t>TsM_000135200</t>
  </si>
  <si>
    <t>EmuJ_000349500.1</t>
  </si>
  <si>
    <t>SerJv2_0128000.1</t>
  </si>
  <si>
    <t>ras-related protein rab-11b</t>
  </si>
  <si>
    <t>SerJv2_0886100.1</t>
  </si>
  <si>
    <t>ras associated and pleckstrin y</t>
  </si>
  <si>
    <t>TsM_000411200, TsM_000863600, TsM_000975500</t>
  </si>
  <si>
    <t>EmuJ_000261300.1, EmuJ_000261400.1,EmuJ_000809400.1</t>
  </si>
  <si>
    <t>SprJv2_1514500.1</t>
  </si>
  <si>
    <t>SerJv2_2163900.1</t>
  </si>
  <si>
    <t>EmuJ_000623400.1</t>
  </si>
  <si>
    <t>afadin</t>
  </si>
  <si>
    <t>SprJv2_0290700.1</t>
  </si>
  <si>
    <t>SerJv2_1403100.1, SerJv2_2048400.1</t>
  </si>
  <si>
    <t>SprJv2_1159500.1</t>
  </si>
  <si>
    <t>SerJv2_2695400.1</t>
  </si>
  <si>
    <t>rab family</t>
  </si>
  <si>
    <t>EmuJ_000373050.1</t>
  </si>
  <si>
    <t>TsM_000606600</t>
  </si>
  <si>
    <t>SerJv2_0546900.1, SerJv2_1857800.1, SerJv2_1921900.1</t>
  </si>
  <si>
    <t>SerJv2_1297300.1, SerJv2_2718000.1</t>
  </si>
  <si>
    <t>Notch pathway</t>
  </si>
  <si>
    <t xml:space="preserve">Wnt/β-catenin canonical pathway </t>
  </si>
  <si>
    <t>Ras/rab signalling pathway</t>
  </si>
  <si>
    <t>SerJv2_0110900.1, SerJv2_2715800.1</t>
  </si>
  <si>
    <t>SerJv2_0474800.1</t>
  </si>
  <si>
    <t>TsM_001043600, TsM_001043500</t>
  </si>
  <si>
    <t>TsM_000258400,TsM_000258500, TsM_000798300</t>
  </si>
  <si>
    <t>TsM_000481000, TsM_000991100</t>
  </si>
  <si>
    <t>TsM_000291100</t>
  </si>
  <si>
    <t>TsM_000652500</t>
  </si>
  <si>
    <t>TsM_000109700, TsM_000792800</t>
  </si>
  <si>
    <t>SerJv2_1267100.1</t>
  </si>
  <si>
    <t>TsM_000232200, TsM_000612800, TsM_000708000</t>
  </si>
  <si>
    <t>TsM_000166000</t>
  </si>
  <si>
    <t>TsM_000215800, TsM_000647900</t>
  </si>
  <si>
    <t>SerJv2_0368100.1</t>
  </si>
  <si>
    <t>EmuJ_000170000.1</t>
  </si>
  <si>
    <t>TsM_000514100</t>
  </si>
  <si>
    <t>rna-binding ras-gap sh3 binding protein related</t>
  </si>
  <si>
    <t>SerJv2_0417300.1, SerJv2_2002900.1</t>
  </si>
  <si>
    <t>SerJv2_1490300.1, SerJv2_1490400.1, SerJv2_2491100.1</t>
  </si>
  <si>
    <t>SerJv2_0823700.1, SerJv2_2633900.1, SerJv2_2634000.1</t>
  </si>
  <si>
    <t>SprJv2_0210500.1</t>
  </si>
  <si>
    <t>SerJv2_0644200.1</t>
  </si>
  <si>
    <t>Neurogenic locus notch protein</t>
  </si>
  <si>
    <t>EmuJ_000208200.1</t>
  </si>
  <si>
    <t>TsM_000564500, TsM_000564600, TsM_001107200</t>
  </si>
  <si>
    <t>SprJv2_0677900.1, SprJv2_2240600.1</t>
  </si>
  <si>
    <t>SerJv2_0975500.1</t>
  </si>
  <si>
    <t>EmuJ_000343000.1</t>
  </si>
  <si>
    <t>TsM_001015200</t>
  </si>
  <si>
    <t>SprJv2_0828200.1</t>
  </si>
  <si>
    <t>SerJv2_0806600.1</t>
  </si>
  <si>
    <t>EmuJ_001078200.1</t>
  </si>
  <si>
    <t>TsM_000989000</t>
  </si>
  <si>
    <t>strawberry notch 1</t>
  </si>
  <si>
    <t>SerJv2_2404200.1, SerJv2_2825900.1</t>
  </si>
  <si>
    <t>SprJv2_1099800.1</t>
  </si>
  <si>
    <t>EmuJ_000997200.1</t>
  </si>
  <si>
    <t>TsM_000799600</t>
  </si>
  <si>
    <t>SprJv2_1144500.1</t>
  </si>
  <si>
    <t>SerJv2_0725500.1</t>
  </si>
  <si>
    <t>neurogenic locus notch protein 4</t>
  </si>
  <si>
    <t>SerJv2_0961400.1, SerJv2_1479000.1</t>
  </si>
  <si>
    <t>SprJv2_1311400.1</t>
  </si>
  <si>
    <t>TsM_000197800</t>
  </si>
  <si>
    <t>EmuJ_001015100.1</t>
  </si>
  <si>
    <t>SprJv2_1527300.1</t>
  </si>
  <si>
    <t>SerJv2_0838000.1</t>
  </si>
  <si>
    <t>neurogenic locus notch</t>
  </si>
  <si>
    <t>notchless 1</t>
  </si>
  <si>
    <t>SprJv2_1635900.1</t>
  </si>
  <si>
    <t>SerJv2_1048300.1, SerJv2_1219500.1, SerJv2_1219600.1</t>
  </si>
  <si>
    <t>TsM_001188900, TsM_001189000</t>
  </si>
  <si>
    <t>EmuJ_000373600.1</t>
  </si>
  <si>
    <t>neurogenic locus notch protein</t>
  </si>
  <si>
    <t>Numb</t>
  </si>
  <si>
    <t>SprJv2_1771300.1</t>
  </si>
  <si>
    <t>SerJv2_0897400.1</t>
  </si>
  <si>
    <t>EmuJ_000836200.1</t>
  </si>
  <si>
    <t>TsM_000126700</t>
  </si>
  <si>
    <t>Delta</t>
  </si>
  <si>
    <t>SprJv2_0908600.1</t>
  </si>
  <si>
    <t>SerJv2_1150100.1</t>
  </si>
  <si>
    <t>EmuJ_000527100.1</t>
  </si>
  <si>
    <t>SprJv2_0384300.1</t>
  </si>
  <si>
    <t>SerJv2_2113600.1</t>
  </si>
  <si>
    <t>EmuJ_000465800.1</t>
  </si>
  <si>
    <t>TsM_000881800</t>
  </si>
  <si>
    <t>Furin</t>
  </si>
  <si>
    <t>SprJv2_0888900.1</t>
  </si>
  <si>
    <t>SerJv2_0728400.1</t>
  </si>
  <si>
    <t>EmuJ_000896900.1</t>
  </si>
  <si>
    <t>TsM_000111000, TsM_000111100</t>
  </si>
  <si>
    <t>TsM_000887900, TsM_001147200</t>
  </si>
  <si>
    <t>SprJv2_0181300.1</t>
  </si>
  <si>
    <t>SerJv2_1542400.1, SerJv2_2706500.1</t>
  </si>
  <si>
    <t>EmuJ_000983000.1</t>
  </si>
  <si>
    <t>TsM_000486700, TsM_001113700</t>
  </si>
  <si>
    <t>Groucho</t>
  </si>
  <si>
    <t>HES</t>
  </si>
  <si>
    <t>TsM_000675000</t>
  </si>
  <si>
    <t>Gtr1_RagA</t>
  </si>
  <si>
    <t>Ras</t>
  </si>
  <si>
    <t>SH2</t>
  </si>
  <si>
    <t>RA</t>
  </si>
  <si>
    <t>RasGEF</t>
  </si>
  <si>
    <t>RasGAP</t>
  </si>
  <si>
    <t>RasGEF_N</t>
  </si>
  <si>
    <t>Arf</t>
  </si>
  <si>
    <t>LRR_8</t>
  </si>
  <si>
    <t>PH</t>
  </si>
  <si>
    <t>Roc</t>
  </si>
  <si>
    <t>zf-C2H2</t>
  </si>
  <si>
    <t>NTF2</t>
  </si>
  <si>
    <t>wnt</t>
  </si>
  <si>
    <t>CRD / Frizzled</t>
  </si>
  <si>
    <t>DIX / PDZ / DEP</t>
  </si>
  <si>
    <t>PKc Superfamily</t>
  </si>
  <si>
    <t>Armadillo repeats</t>
  </si>
  <si>
    <t>RGS / DIX</t>
  </si>
  <si>
    <t xml:space="preserve">CTNNB1 binding domain / SOX-TCF </t>
  </si>
  <si>
    <t>Beta TrCP Domain / F-box / WD40</t>
  </si>
  <si>
    <t>CRD</t>
  </si>
  <si>
    <t>Hint / Hedgehog</t>
  </si>
  <si>
    <t>Hairy/Orange</t>
  </si>
  <si>
    <t>EGF</t>
  </si>
  <si>
    <t>Laminin_G_2</t>
  </si>
  <si>
    <t>Helicase_C_4</t>
  </si>
  <si>
    <t>cEGF</t>
  </si>
  <si>
    <t>DSL</t>
  </si>
  <si>
    <t>NumbF</t>
  </si>
  <si>
    <t>Peptidase_S8</t>
  </si>
  <si>
    <t>SprJv2_0062000.1</t>
  </si>
  <si>
    <t>slit-robo rho gtpase-activating protein 3</t>
  </si>
  <si>
    <t>SerJv2_1725000.1 SerJv2_2753000.1</t>
  </si>
  <si>
    <t>EmuJ_000230300.1 EmuJ_000230400.1</t>
  </si>
  <si>
    <t>EmuJ_000230300.1, EmuJ_000230400.1</t>
  </si>
  <si>
    <t>TsM_000399100, TsM_000399200, TsM_000399300</t>
  </si>
  <si>
    <t>SprJv2_1809300.1</t>
  </si>
  <si>
    <t>mitochondrial rho gtpase</t>
  </si>
  <si>
    <t>SerJv2_1007000.1 SerJv2_1250800.1</t>
  </si>
  <si>
    <t>SerJv2_1007000.1, SerJv2_1250800.1</t>
  </si>
  <si>
    <t>EmuJ_000177500.1</t>
  </si>
  <si>
    <t>TsM_000657400 TsM_001034000</t>
  </si>
  <si>
    <t>TsM_000657400, TsM_001034000</t>
  </si>
  <si>
    <t>RhoGAP</t>
  </si>
  <si>
    <t>EF_assoc_2</t>
  </si>
  <si>
    <t xml:space="preserve">SerJv2_1725000.1, SerJv2_2753000.1 </t>
  </si>
  <si>
    <t>SprJv2_0080200.1</t>
  </si>
  <si>
    <t>gpn-loop gtpase 3</t>
  </si>
  <si>
    <t>EmuJ_000874050.1</t>
  </si>
  <si>
    <t>TsM_000093300</t>
  </si>
  <si>
    <t>SprJv2_0139300.1</t>
  </si>
  <si>
    <t>SerJv2_0170300.1 SerJv2_2119200.1 SerJv2_2119300.1</t>
  </si>
  <si>
    <t>EmuJ_000956100.1</t>
  </si>
  <si>
    <t>TsM_000695700</t>
  </si>
  <si>
    <t>rho gtpase activating protein 190</t>
  </si>
  <si>
    <t>rho gtpase activating protein 1</t>
  </si>
  <si>
    <t>SerJv2_1051400.1 SerJv2_1165100.1 SerJv2_2497800.1</t>
  </si>
  <si>
    <t>EmuJ_000425300.1 EmuJ_000657710.1</t>
  </si>
  <si>
    <t>TsM_000501500 TsM_000587300</t>
  </si>
  <si>
    <t>SprJv2_0199500.1, SprJv2_0442000.1</t>
  </si>
  <si>
    <t>SprJv2_0273500.1</t>
  </si>
  <si>
    <t>mitochondrial gtpase 1</t>
  </si>
  <si>
    <t>SerJv2_1665000.1</t>
  </si>
  <si>
    <t>EmuJ_000137000.1</t>
  </si>
  <si>
    <t>TsM_001222400</t>
  </si>
  <si>
    <t>SprJv2_0278500.1</t>
  </si>
  <si>
    <t>ran gtpase activating protein 1</t>
  </si>
  <si>
    <t>SerJv2_0002200.1</t>
  </si>
  <si>
    <t>TsM_001174800</t>
  </si>
  <si>
    <t>EmuJ_000100600.1</t>
  </si>
  <si>
    <t>SprJv2_0285000.1</t>
  </si>
  <si>
    <t>SerJv2_1129000.1</t>
  </si>
  <si>
    <t>EmuJ_001199100.1</t>
  </si>
  <si>
    <t>TsM_000392600</t>
  </si>
  <si>
    <t>gtpase activating protein</t>
  </si>
  <si>
    <t>SprJv2_0297800.1</t>
  </si>
  <si>
    <t>ral gtpase activating protein subunit</t>
  </si>
  <si>
    <t>SerJv2_0636900.1</t>
  </si>
  <si>
    <t>EmuJ_000841700.1</t>
  </si>
  <si>
    <t>TsM_000672600</t>
  </si>
  <si>
    <t>SprJv2_0303100.1</t>
  </si>
  <si>
    <t>rho gtpase-activating protein 100f</t>
  </si>
  <si>
    <t>SerJv2_1640800.1</t>
  </si>
  <si>
    <t>EmuJ_000441500.1</t>
  </si>
  <si>
    <t>TsM_000907900</t>
  </si>
  <si>
    <t>SprJv2_0321100.1</t>
  </si>
  <si>
    <t>ral gtpase-activating protein subunit beta</t>
  </si>
  <si>
    <t>EmuJ_000762300.1</t>
  </si>
  <si>
    <t>TsM_000721400</t>
  </si>
  <si>
    <t>SprJv2_0345400.1</t>
  </si>
  <si>
    <t>rho gtpase activating protein</t>
  </si>
  <si>
    <t>SerJv2_0023200.1</t>
  </si>
  <si>
    <t>EmuJ_000794700.1</t>
  </si>
  <si>
    <t>TsM_000285900</t>
  </si>
  <si>
    <t>SprJv2_0365100.1 SprJv2_1593800.1 SprJv2_1594700.1 SprJv2_1595600.1 SprJv2_2100100.1 SprJv2_2257300.1</t>
  </si>
  <si>
    <t>TsM_001153500</t>
  </si>
  <si>
    <t>EmuJ_000110400.1</t>
  </si>
  <si>
    <t xml:space="preserve">SerJv2_0439200.1 SerJv2_0926000.1 SerJv2_1445600.1 SerJv2_1445700.1 SerJv2_1445800.1 SerJv2_1445900.1 SerJv2_1446300.1 SerJv2_1610800.1 SerJv2_1611400.1,SerJv2_1612400.1 SerJv2_1611600.1 SerJv2_1612000.1, SerJv2_1612500.1, SerJv2_1612700.1, SerJv2_1613100.1, SerJv2_1613500.1, SerJv2_1768100.1, </t>
  </si>
  <si>
    <t>SprJv2_0368700.1</t>
  </si>
  <si>
    <t>arf gtpase activating protein</t>
  </si>
  <si>
    <t>SerJv2_0577700.1, SerJv2_2827600.1</t>
  </si>
  <si>
    <t>EmuJ_001200200.1</t>
  </si>
  <si>
    <t>TsM_000664400</t>
  </si>
  <si>
    <t>SprJv2_0429500.1</t>
  </si>
  <si>
    <t>SerJv2_2081900.1</t>
  </si>
  <si>
    <t>EmuJ_000233300.1</t>
  </si>
  <si>
    <t>TsM_000134800 TsM_000715000</t>
  </si>
  <si>
    <t>TsM_000134800, TsM_000715000</t>
  </si>
  <si>
    <t>chimerin-related rho-gtpase-activating protein</t>
  </si>
  <si>
    <t>SprJv2_0517700.1</t>
  </si>
  <si>
    <t>rho gtpase activating protein 7</t>
  </si>
  <si>
    <t>SerJv2_1877800.1 SerJv2_1877900.1</t>
  </si>
  <si>
    <t>EmuJ_000997000.1</t>
  </si>
  <si>
    <t>TsM_000799900 TsM_000800000 TsM_000800100 TsM_000972100</t>
  </si>
  <si>
    <t>SprJv2_0609000.1</t>
  </si>
  <si>
    <t>large subunit gtpase 1</t>
  </si>
  <si>
    <t>EmuJ_000219300.1</t>
  </si>
  <si>
    <t>TsM_000954900</t>
  </si>
  <si>
    <t>SprJv2_0636800.1</t>
  </si>
  <si>
    <t>rho gtpase activating protein 39</t>
  </si>
  <si>
    <t>SerJv2_0763400.1, SerJv2_1498800.1</t>
  </si>
  <si>
    <t>EmuJ_000760000.1</t>
  </si>
  <si>
    <t>TsM_000443600</t>
  </si>
  <si>
    <t>SprJv2_0758900.1</t>
  </si>
  <si>
    <t>SerJv2_1354700.1</t>
  </si>
  <si>
    <t>EmuJ_000489900.1</t>
  </si>
  <si>
    <t>TsM_000541500 TsM_000991400</t>
  </si>
  <si>
    <t>rho gtpase activating protein 24</t>
  </si>
  <si>
    <t>SprJv2_0785400.1</t>
  </si>
  <si>
    <t>SerJv2_0116600.1</t>
  </si>
  <si>
    <t>EmuJ_000703200.1</t>
  </si>
  <si>
    <t>TsM_000421800 TsM_000593400 TsM_001134900</t>
  </si>
  <si>
    <t>rho gtpase-activating protein 20</t>
  </si>
  <si>
    <t>SprJv2_0826200.1</t>
  </si>
  <si>
    <t>SerJv2_1646800.1</t>
  </si>
  <si>
    <t>EmuJ_000711900.1</t>
  </si>
  <si>
    <t>TsM_000333700</t>
  </si>
  <si>
    <t>SprJv2_0856200.1</t>
  </si>
  <si>
    <t>rho gtpase activating protein 12</t>
  </si>
  <si>
    <t>SerJv2_1114300.1</t>
  </si>
  <si>
    <t>EmuJ_000976700.1</t>
  </si>
  <si>
    <t>TsM_000729600</t>
  </si>
  <si>
    <t>SprJv2_0879700.1</t>
  </si>
  <si>
    <t>adp ribosylation factor gtpase activating</t>
  </si>
  <si>
    <t>SerJv2_2333100.1</t>
  </si>
  <si>
    <t>EmuJ_000605500.1</t>
  </si>
  <si>
    <t>TsM_000692100 TsM_000754300</t>
  </si>
  <si>
    <t>SprJv2_0920200.1</t>
  </si>
  <si>
    <t>EmuJ_000746700.1 EmuJ_002174500.1 EmuJ_002174800.1</t>
  </si>
  <si>
    <t>TsM_001198000 TsM_001198100</t>
  </si>
  <si>
    <t>rab3 gtpase activating protein non catalytic</t>
  </si>
  <si>
    <t>SprJv2_0929100.1</t>
  </si>
  <si>
    <t>rho gtpase activating protein 44</t>
  </si>
  <si>
    <t>SerJv2_1868700.1 SerJv2_2519100.1</t>
  </si>
  <si>
    <t>EmuJ_001128900.1</t>
  </si>
  <si>
    <t>TsM_000946000 TsM_000946100 TsM_000946101</t>
  </si>
  <si>
    <t>SprJv2_0956900.1</t>
  </si>
  <si>
    <t>tubulin gtpase domain partial</t>
  </si>
  <si>
    <t>SerJv2_2232400.1</t>
  </si>
  <si>
    <t>EmuJ_001070900.1</t>
  </si>
  <si>
    <t>SprJv2_1044300.1</t>
  </si>
  <si>
    <t>rho gtpase activating protein 19</t>
  </si>
  <si>
    <t>TsM_000841500</t>
  </si>
  <si>
    <t>SerJv2_0248000.1</t>
  </si>
  <si>
    <t>EmuJ_000227200.1</t>
  </si>
  <si>
    <t>SprJv2_1080000.1</t>
  </si>
  <si>
    <t>rho gtpase activating protein 21</t>
  </si>
  <si>
    <t>SerJv2_0869800.1</t>
  </si>
  <si>
    <t>EmuJ_000341700.1</t>
  </si>
  <si>
    <t>TsM_000717400 TsM_001047000</t>
  </si>
  <si>
    <t>SprJv2_1220300.1</t>
  </si>
  <si>
    <t>arf gtpase activating protein git2</t>
  </si>
  <si>
    <t>SerJv2_1370000.1</t>
  </si>
  <si>
    <t>EmuJ_001078500.1</t>
  </si>
  <si>
    <t>TsM_000898300</t>
  </si>
  <si>
    <t>gpn loop gtpase 2</t>
  </si>
  <si>
    <t>SprJv2_1231400.1, SprJv2_1231300.1</t>
  </si>
  <si>
    <t>SerJv2_2305800.1 SerJv2_2305900.1 SerJv2_2453700.1</t>
  </si>
  <si>
    <t>EmuJ_000894600.1 EmuJ_000894700.1</t>
  </si>
  <si>
    <t>TsM_000111600 TsM_000540400</t>
  </si>
  <si>
    <t>SerJv2_0093600.1 SerJv2_0125000.1 SerJv2_0125100.1 SerJv2_0142300.1 SerJv2_0145600.1 SerJv2_0712400.1 SerJv2_0984400.1 SerJv2_0984500.1 SerJv2_0984600.1 SerJv2_1028800.1 SerJv2_1029000.1 SerJv2_1035300.1 SerJv2_1420400.1 SerJv2_1654700.1 SerJv2_2090900.1</t>
  </si>
  <si>
    <t xml:space="preserve"> EmuJ_000041100.1 EmuJ_000069900.1 EmuJ_000202500.1 EmuJ_000202600.1 EmuJ_000569000.1 EmuJ_000617000.1 EmuJ_000672200.1 EmuJ_000955100.1 EmuJ_001081200.1 EmuJ_001126150.1</t>
  </si>
  <si>
    <t>TsM_000483200 TsM_000558700 TsM_000646800 TsM_000693200 TsM_000969600 TsM_001072900 TsM_001121200 TsM_001125000 TsM_001173900 TsM_001174000 TsM_001184600</t>
  </si>
  <si>
    <t>SprJv2_1308700.1</t>
  </si>
  <si>
    <t>rac gtpase activating protein 1</t>
  </si>
  <si>
    <t>SerJv2_0539900.1</t>
  </si>
  <si>
    <t>EmuJ_000652000.1</t>
  </si>
  <si>
    <t>TsM_000584100</t>
  </si>
  <si>
    <t>SprJv2_1631300.1</t>
  </si>
  <si>
    <t>gtpase activating rap: domain 3</t>
  </si>
  <si>
    <t>SerJv2_1498400.1, SerJv2_1498500.1</t>
  </si>
  <si>
    <t>EmuJ_000797600.1</t>
  </si>
  <si>
    <t>TsM_000013900</t>
  </si>
  <si>
    <t>SprJv2_1681900.1</t>
  </si>
  <si>
    <t>transmembrane gtpase mfn (mitofusin 1) (fzo homolog)</t>
  </si>
  <si>
    <t>SerJv2_2153200.1 SerJv2_2153400.1 SerJv2_2748500.1</t>
  </si>
  <si>
    <t>TsM_000217000</t>
  </si>
  <si>
    <t>EmuJ_000203900.1</t>
  </si>
  <si>
    <t>SprJv2_1942300.1</t>
  </si>
  <si>
    <t>gpn loop gtpase 1</t>
  </si>
  <si>
    <t>SerJv2_0100800.1 SerJv2_2807900.1</t>
  </si>
  <si>
    <t>EmuJ_001019800.1</t>
  </si>
  <si>
    <t>TsM_000915100</t>
  </si>
  <si>
    <t>SprJv2_0855700.1 SprJv2_0856200.1 SprJv2_2088400.1</t>
  </si>
  <si>
    <t>SerJv2_0439200.1 SerJv2_0926000.1 SerJv2_1445600.1 SerJv2_1445700.1 SerJv2_1445800.1 SerJv2_1445900.1 SerJv2_1446300.1 SerJv2_1610800.1 SerJv2_1611400.1 SerJv2_1611600.1 SerJv2_1612000.1 SerJv2_1612100.1 SerJv2_1612400.1 SerJv2_1612500.1 SerJv2_1612700.1 SerJv2_1613100.1 SerJv2_1613500.1 SerJv2_1731200.1 SerJv2_1768100.1 SerJv2_2449500.1</t>
  </si>
  <si>
    <t>SprJv2_1921600.1 SprJv2_2108500.1</t>
  </si>
  <si>
    <t>SerJv2_1166500.1</t>
  </si>
  <si>
    <t>EmuJ_000602300.1</t>
  </si>
  <si>
    <t>TsM_000685300</t>
  </si>
  <si>
    <t>rab gtpase binding effector protein 1</t>
  </si>
  <si>
    <t>SprJv2_0024700.1 SprJv2_1753300.1</t>
  </si>
  <si>
    <t>developmentally regulated gtp-binding protein 1 (drg 1)</t>
  </si>
  <si>
    <t>SerJv2_0339000.1 SerJv2_0792500.1</t>
  </si>
  <si>
    <t>EmuJ_000250600.1 EmuJ_000585000.1</t>
  </si>
  <si>
    <t>TsM_000014400 TsM_000724400</t>
  </si>
  <si>
    <t>SprJv2_0220300.1</t>
  </si>
  <si>
    <t>gtp-binding nuclear protein ran</t>
  </si>
  <si>
    <t>SerJv2_0205400.1</t>
  </si>
  <si>
    <t>EmuJ_000127100.1</t>
  </si>
  <si>
    <t>TsM_000605600</t>
  </si>
  <si>
    <t>SprJv2_0300500.1</t>
  </si>
  <si>
    <t>SerJv2_1609000.1</t>
  </si>
  <si>
    <t>EmuJ_001092900.1</t>
  </si>
  <si>
    <t>TsM_000515000</t>
  </si>
  <si>
    <t>gtp-binding protein rhoa</t>
  </si>
  <si>
    <t>SprJv2_0498600.1</t>
  </si>
  <si>
    <t>SerJv2_1373800.1</t>
  </si>
  <si>
    <t>rac-like gtp-binding protein arac7</t>
  </si>
  <si>
    <t>SprJv2_0931500.1, SprJv2_1461100.1</t>
  </si>
  <si>
    <t>SprJv2_1717000.1</t>
  </si>
  <si>
    <t>SerJv2_0607900.1 SerJv2_2675300.1</t>
  </si>
  <si>
    <t>TsM_000701900</t>
  </si>
  <si>
    <t>EmuJ_000482150.1</t>
  </si>
  <si>
    <t>era-like gtp-binding protein</t>
  </si>
  <si>
    <t>SprJv2_1801000.1</t>
  </si>
  <si>
    <t>rho-related gtp-binding</t>
  </si>
  <si>
    <t>EmuJ_000522200.1</t>
  </si>
  <si>
    <t>SerJv2_1339000.1 SerJv2_1371200.1</t>
  </si>
  <si>
    <t>TsM_001137300</t>
  </si>
  <si>
    <t>SprJv2_1811100.1</t>
  </si>
  <si>
    <t>gtp-binding protein 1</t>
  </si>
  <si>
    <t>SprJv2_1955900.1 SprJv2_1956200.1</t>
  </si>
  <si>
    <t>nucleolar gtp-binding</t>
  </si>
  <si>
    <t>SerJv2_1225900.1 SerJv2_1996300.1</t>
  </si>
  <si>
    <t>EmuJ_001145400.1</t>
  </si>
  <si>
    <t>TsM_000584600</t>
  </si>
  <si>
    <t>SprJv2_0108100.1</t>
  </si>
  <si>
    <t>SerJv2_1584100.1</t>
  </si>
  <si>
    <t>EmuJ_000179600.1</t>
  </si>
  <si>
    <t>TsM_000236000 TsM_000583100 TsM_000948200</t>
  </si>
  <si>
    <t>rhophilin 2</t>
  </si>
  <si>
    <t xml:space="preserve">SprJv2_0199500.1 SprJv2_0442000.1 </t>
  </si>
  <si>
    <t>SerJv2_0763400.1 SerJv2_1498700.1 SerJv2_1498800.1</t>
  </si>
  <si>
    <t>rho gtpase-activating protein 21-a</t>
  </si>
  <si>
    <t>SprJv2_0873100.1</t>
  </si>
  <si>
    <t>rho guanine nucleotide exchange factor 7</t>
  </si>
  <si>
    <t>SerJv2_1198900.1</t>
  </si>
  <si>
    <t>EmuJ_000182300.1</t>
  </si>
  <si>
    <t>TsM_000433800</t>
  </si>
  <si>
    <t>SprJv2_0913500.1</t>
  </si>
  <si>
    <t>rho guanine nucleotide exchange factor 16</t>
  </si>
  <si>
    <t xml:space="preserve">SprJv2_0913600.1 SprJv2_0913700.1 </t>
  </si>
  <si>
    <t xml:space="preserve">SerJv2_1414900.1 SerJv2_1415000.1 </t>
  </si>
  <si>
    <t>EmuJ_000237400.1</t>
  </si>
  <si>
    <t>TsM_000340600</t>
  </si>
  <si>
    <t>SprJv2_0940300.1</t>
  </si>
  <si>
    <t>SerJv2_1627000.1</t>
  </si>
  <si>
    <t>EmuJ_000067600.1</t>
  </si>
  <si>
    <t>TsM_000630300 TsM_000987000</t>
  </si>
  <si>
    <t>rho-associated protein kinase</t>
  </si>
  <si>
    <t>SprJv2_1232400.1</t>
  </si>
  <si>
    <t>SerJv2_2307000.1</t>
  </si>
  <si>
    <t>EmuJ_001182800.1</t>
  </si>
  <si>
    <t>TsM_000908500</t>
  </si>
  <si>
    <t>rho-associated protein kinase partial</t>
  </si>
  <si>
    <t>SprJv2_1733800.1</t>
  </si>
  <si>
    <t xml:space="preserve">SerJv2_0733200.1 SerJv2_1977700.1 </t>
  </si>
  <si>
    <t>EmuJ_001152900.1</t>
  </si>
  <si>
    <t>TsM_000576100</t>
  </si>
  <si>
    <t>rho gdp-dissociation inhibitor 2</t>
  </si>
  <si>
    <t>SprJv2_2010500.1</t>
  </si>
  <si>
    <t>SerJv2_2424200.1</t>
  </si>
  <si>
    <t>EmuJ_000236000.1</t>
  </si>
  <si>
    <t>TsM_000397900</t>
  </si>
  <si>
    <t>rho gtp binding protein</t>
  </si>
  <si>
    <t xml:space="preserve">SprJv2_0855700.1 SprJv2_0856200.1 SprJv2_2088400.1 </t>
  </si>
  <si>
    <t>SprJv2_0365100.1, SprJv2_1593800.1 SprJv2_1594700.1 SprJv2_1595600.1 SprJv2_2100100.1 SprJv2_2257300.1</t>
  </si>
  <si>
    <t>FtsJ</t>
  </si>
  <si>
    <t>RhoGAP-FF1</t>
  </si>
  <si>
    <t>MMR_HSR1</t>
  </si>
  <si>
    <t>LRR_6</t>
  </si>
  <si>
    <t>RabGAP-TBC</t>
  </si>
  <si>
    <t>Rap_GAP</t>
  </si>
  <si>
    <t>SerJv2_1799700.1, SerJv2_1800800.1</t>
  </si>
  <si>
    <t>No Match</t>
  </si>
  <si>
    <t>ArfGap</t>
  </si>
  <si>
    <t>MyTH4</t>
  </si>
  <si>
    <t>Tubulin</t>
  </si>
  <si>
    <t>GIT1_C</t>
  </si>
  <si>
    <t>ATP_bind_1</t>
  </si>
  <si>
    <t>SprJv2_0175500.1, SprJv2_0426700.1 SprJv2_0426800.1 SprJv2_0709200.1 SprJv2_0754100.1 SprJv2_0765200.1 SprJv2_0765400.1 SprJv2_1101700.1 SprJv2_1101800.1 SprJv2_1102000.1 SprJv2_1155800.1 SprJv2_1240700.1 SprJv2_1380900.1 SprJv2_1724700.1</t>
  </si>
  <si>
    <t xml:space="preserve">Fzo_mitofusin </t>
  </si>
  <si>
    <t>WW</t>
  </si>
  <si>
    <t>Rab5-bind</t>
  </si>
  <si>
    <t>MMR_HSR1_Xtn</t>
  </si>
  <si>
    <t>NAM-associated</t>
  </si>
  <si>
    <t>NOG1</t>
  </si>
  <si>
    <t>BRO1</t>
  </si>
  <si>
    <t>RhoGEF</t>
  </si>
  <si>
    <t>SH3_2</t>
  </si>
  <si>
    <t>Pkinase</t>
  </si>
  <si>
    <t xml:space="preserve">Rho_GDI </t>
  </si>
  <si>
    <t>SerJv2_1003900.1</t>
  </si>
  <si>
    <t>EmuJ_000163400.1</t>
  </si>
  <si>
    <t>TsM_000055900 TsM_000056000</t>
  </si>
  <si>
    <t>rho gtpase activating protein 20</t>
  </si>
  <si>
    <t>SerJv2_0636800.1 SerJv2_2504600.1 SerJv2_2819600.1</t>
  </si>
  <si>
    <t>SerJv2_1017600.1</t>
  </si>
  <si>
    <t>EmuJ_000853800.1</t>
  </si>
  <si>
    <t>TsM_000653900</t>
  </si>
  <si>
    <t>gtp-binding protein 6</t>
  </si>
  <si>
    <t>SprJv2_1656300.1</t>
  </si>
  <si>
    <t>SerJv2_1404100.1</t>
  </si>
  <si>
    <t>TsM_000480500</t>
  </si>
  <si>
    <t>EmuJ_000998500.1</t>
  </si>
  <si>
    <t>gtp-binding protein 2</t>
  </si>
  <si>
    <t>SprJv2_1287300.1</t>
  </si>
  <si>
    <t>SerJv2_0705000.1 SerJv2_2635100.1</t>
  </si>
  <si>
    <t>EmuJ_000240800.1</t>
  </si>
  <si>
    <t>gtp-binding protein</t>
  </si>
  <si>
    <t>SerJv2_1297300.1 SerJv2_2718000.1</t>
  </si>
  <si>
    <t>GTP_EFTU</t>
  </si>
  <si>
    <t xml:space="preserve">MMR_HSR1 </t>
  </si>
  <si>
    <t>SprJv2_0253500.1</t>
  </si>
  <si>
    <t>SerJv2_1022400.1 SerJv2_1022700.1</t>
  </si>
  <si>
    <t>SprJv2_0921900.1</t>
  </si>
  <si>
    <t>SerJv2_1076300.1</t>
  </si>
  <si>
    <t>SerJv2_1723800.1</t>
  </si>
  <si>
    <t>SerJv2_1392200.1</t>
  </si>
  <si>
    <t>SprJv2_0152100.1</t>
  </si>
  <si>
    <t>SprJv2_2064800.1</t>
  </si>
  <si>
    <t>SerJv2_0930300.1</t>
  </si>
  <si>
    <t>SerJv2_0003900.1, SerJv2_2603100.1</t>
  </si>
  <si>
    <t>SprJv2_0544500.1</t>
  </si>
  <si>
    <t>SerJv2_0127500.1</t>
  </si>
  <si>
    <t>SprJv2_1328800.1</t>
  </si>
  <si>
    <t>SprJv2_0956800.1</t>
  </si>
  <si>
    <t>SerJv2_2232500.1</t>
  </si>
  <si>
    <t>SprJv2_1133200.1</t>
  </si>
  <si>
    <t>SerJv2_0779100.1</t>
  </si>
  <si>
    <t>missing</t>
  </si>
  <si>
    <t>SprJv2_1181300.1</t>
  </si>
  <si>
    <t>SerJv2_1100800.1</t>
  </si>
  <si>
    <t>SprJv2_0731800.1</t>
  </si>
  <si>
    <t>SprJv2_0390300.1 SprJv2_2277700.1</t>
  </si>
  <si>
    <t>SerJv2_0817300.1</t>
  </si>
  <si>
    <t>SprJv2_0654300.1</t>
  </si>
  <si>
    <t>SerJv2_0747800.1</t>
  </si>
  <si>
    <t>SprJv2_0079900.1</t>
  </si>
  <si>
    <t>SerJv2_1268400.1</t>
  </si>
  <si>
    <t>SerJv2_0739500.1 SerJv2_0972300.1 SerJv2_2243500.1</t>
  </si>
  <si>
    <t>SprJv2_1301000.1 SprJv2_1511800.1</t>
  </si>
  <si>
    <t>EmuJ_000815700  (5 copies in Emuj based on OrtFin results)</t>
  </si>
  <si>
    <t>TsM_000551400 (5 copies in TsM based on OrtFin results</t>
  </si>
  <si>
    <t>SerJv2_0995000.1 SerJv2_0995100.1 SerJv2_0995200.1 SerJv2_2369500.1 SerJv2_2666000.1</t>
  </si>
  <si>
    <t>SprJv2_0790300.1 SprJv2_0790400.1</t>
  </si>
  <si>
    <t>SerJv2_0430100.1 SerJv2_2217400.1</t>
  </si>
  <si>
    <t>SprJv2_1930100.1</t>
  </si>
  <si>
    <t>EmuJ_001041250 (This gene name is no longer in wormbase. I think gene name has changed)</t>
  </si>
  <si>
    <t>OG0003551</t>
  </si>
  <si>
    <t>Likelihood ratio test at P&lt;=0.05</t>
  </si>
  <si>
    <t>Relaxation  parameter (K)</t>
  </si>
  <si>
    <t>OrtFam</t>
  </si>
  <si>
    <t>OG0004437</t>
  </si>
  <si>
    <t>OG0004566</t>
  </si>
  <si>
    <t>OG0004917</t>
  </si>
  <si>
    <t>SprJv2_0299200.1</t>
  </si>
  <si>
    <t>GO term</t>
  </si>
  <si>
    <t>SprJv2_0330000.1</t>
  </si>
  <si>
    <t>SprJv2_0720900.1</t>
  </si>
  <si>
    <t>SprJv2_0086200.1</t>
  </si>
  <si>
    <t>OG0005389</t>
  </si>
  <si>
    <t>SprJv2_1653800.1</t>
  </si>
  <si>
    <t>OG0005835</t>
  </si>
  <si>
    <t>OG0005998</t>
  </si>
  <si>
    <t>SprJv2_0370900.1</t>
  </si>
  <si>
    <t>y</t>
  </si>
  <si>
    <t>Ig_2, Ig_3, fn3, ig, I-set, V-set</t>
  </si>
  <si>
    <t>ATP-synt_C</t>
  </si>
  <si>
    <t>SAM_1</t>
  </si>
  <si>
    <t xml:space="preserve"> Similar to PCDHA1 Protocadherin alpha-1 (Homo sapiens OX=9606)</t>
  </si>
  <si>
    <t>Cadherin_2, Cadherin</t>
  </si>
  <si>
    <t>GO:0005509, GO:0005886, GO:0007156</t>
  </si>
  <si>
    <t>Cadherin_3, Cadherin</t>
  </si>
  <si>
    <t>Pkinase, Pkinase_Tyr</t>
  </si>
  <si>
    <t>GO:0004713, GO:0005515, GO:0005524, GO:0006468</t>
  </si>
  <si>
    <t>Thioredoxin</t>
  </si>
  <si>
    <t>GO:0016020, GO:0045454</t>
  </si>
  <si>
    <t>hEGF, EGF</t>
  </si>
  <si>
    <t>GO:0005509, GO:0005515</t>
  </si>
  <si>
    <t>ASF1_hist_chap</t>
  </si>
  <si>
    <t>BCAS2</t>
  </si>
  <si>
    <t>G-patch</t>
  </si>
  <si>
    <t>Ribosomal_S7</t>
  </si>
  <si>
    <t>Yos1</t>
  </si>
  <si>
    <t>GO:0004222, GO:0006508, GO:0046872</t>
  </si>
  <si>
    <t>Mob1_phocein</t>
  </si>
  <si>
    <t>GCV_H</t>
  </si>
  <si>
    <t>Nop52</t>
  </si>
  <si>
    <t>LRR_5, LRR_8</t>
  </si>
  <si>
    <t>GO:0005891, GO:0008331, GO:0070588, GO:0086010</t>
  </si>
  <si>
    <t>Mo25</t>
  </si>
  <si>
    <t>GO:0005488, GO:0016021</t>
  </si>
  <si>
    <t xml:space="preserve"> Similar to ds Protein dachsous (Drosophila melanogaster OX=7227)</t>
  </si>
  <si>
    <t>Cadherin</t>
  </si>
  <si>
    <t>pFAM</t>
  </si>
  <si>
    <t>nonself_matches</t>
  </si>
  <si>
    <t>candidate_matches</t>
  </si>
  <si>
    <t>besthit_id</t>
  </si>
  <si>
    <t>raw_LPI</t>
  </si>
  <si>
    <t>norm_LPI</t>
  </si>
  <si>
    <t>pct_id</t>
  </si>
  <si>
    <t>query_len</t>
  </si>
  <si>
    <t>align_len</t>
  </si>
  <si>
    <t>pct_coverage</t>
  </si>
  <si>
    <t>evalue</t>
  </si>
  <si>
    <t>bitscore</t>
  </si>
  <si>
    <t>tax_id</t>
  </si>
  <si>
    <t>lineage</t>
  </si>
  <si>
    <t>query_annotation</t>
  </si>
  <si>
    <t>besthit_annotation</t>
  </si>
  <si>
    <t>SerJv2_0431300.1</t>
  </si>
  <si>
    <t>AGE56230.1</t>
  </si>
  <si>
    <t>Paramecium bursaria Chlorella virus NE-JV-1</t>
  </si>
  <si>
    <t>Viruses;Phycodnaviridae;Chlorovirus</t>
  </si>
  <si>
    <t>no data</t>
  </si>
  <si>
    <t>superoxide dismutase (Cu-Zn) [Paramecium bursaria Chlorella virus NE-JV-1]</t>
  </si>
  <si>
    <t>SerJv2_2199800.1</t>
  </si>
  <si>
    <t>OBQ34264.1</t>
  </si>
  <si>
    <t>Aphanizomenon flos-aquae WA102</t>
  </si>
  <si>
    <t>Bacteria;Terrabacteria;Cyanobacteria/Melainabacteria;Cyanobacteria;Nostocales;Aphanizomenonaceae;Aphanizomenon</t>
  </si>
  <si>
    <t>hypothetical protein AN484_26765, partial [Aphanizomenon flos-aquae WA102]</t>
  </si>
  <si>
    <t>SerJv2_2196900.1</t>
  </si>
  <si>
    <t>SerJv2_0795600.1</t>
  </si>
  <si>
    <t>SerJv2_1274700.1</t>
  </si>
  <si>
    <t>WP_103230885.1</t>
  </si>
  <si>
    <t>Clostridium sp. chh4-2</t>
  </si>
  <si>
    <t>Bacteria;Terrabacteria;Firmicutes;Clostridia;Clostridiales;Clostridiaceae;Clostridium</t>
  </si>
  <si>
    <t>actin, cytoplasmic 2 [Clostridium sp. chh4-2]ABX75378.1 actin 5C [Lycosa singor</t>
  </si>
  <si>
    <t>SerJv2_1879100.1</t>
  </si>
  <si>
    <t>SerJv2_1274400.1</t>
  </si>
  <si>
    <t>SerJv2_1837000.1</t>
  </si>
  <si>
    <t>WP_119666286.1</t>
  </si>
  <si>
    <t>Fibrisoma sp. HYT19</t>
  </si>
  <si>
    <t>Bacteria;FCB;Bacteroidetes/Chlorobi;Bacteroidetes;Cytophagia;Cytophagales;Cytophagaceae;Fibrisoma</t>
  </si>
  <si>
    <t>peptide chain release factor 1 [Fibrisoma sp. HYT19]RIV27435.1 peptide chain re</t>
  </si>
  <si>
    <t>SerJv2_1467700.1</t>
  </si>
  <si>
    <t>PXX94651.1</t>
  </si>
  <si>
    <t>Marinifilum breve</t>
  </si>
  <si>
    <t>Bacteria;FCB;Bacteroidetes/Chlorobi;Bacteroidetes;Bacteroidia;Marinilabiliales;Marinifilaceae;Marinifilum</t>
  </si>
  <si>
    <t>hypothetical protein DF185_22945, partial [Marinifilum breve]</t>
  </si>
  <si>
    <t>SerJv2_0587500.1</t>
  </si>
  <si>
    <t>SerJv2_1405300.1</t>
  </si>
  <si>
    <t>PXX90543.1</t>
  </si>
  <si>
    <t>hypothetical protein DF185_23355, partial [Marinifilum breve]</t>
  </si>
  <si>
    <t>SerJv2_2528800.1</t>
  </si>
  <si>
    <t>SerJv2_0498500.1</t>
  </si>
  <si>
    <t>SerJv2_1952800.1</t>
  </si>
  <si>
    <t>PXX90028.1</t>
  </si>
  <si>
    <t>hypothetical protein DF185_23385, partial [Marinifilum breve]</t>
  </si>
  <si>
    <t>SerJv2_1457300.1</t>
  </si>
  <si>
    <t>SerJv2_0788200.1</t>
  </si>
  <si>
    <t>SerJv2_1837500.1</t>
  </si>
  <si>
    <t>SerJv2_0686200.1</t>
  </si>
  <si>
    <t>OSY19287.1</t>
  </si>
  <si>
    <t>Entomoplasmatales bacterium EntAcro10</t>
  </si>
  <si>
    <t>Bacteria;Terrabacteria;Tenericutes;Mollicutes;Entomoplasmatales</t>
  </si>
  <si>
    <t>hypothetical protein B0D75_01270, partial [Entomoplasmatales bacterium EntAcro10</t>
  </si>
  <si>
    <t>SerJv2_0565000.1</t>
  </si>
  <si>
    <t>ETW97053.1</t>
  </si>
  <si>
    <t>Candidatus Entotheonella gemina</t>
  </si>
  <si>
    <t>Bacteria;Nitrospinae/Tectomicrobia;Candidatus Tectomicrobia;Candidatus Entotheonella</t>
  </si>
  <si>
    <t>hypothetical protein ETSY2_45280 [Candidatus Entotheonella gemina]</t>
  </si>
  <si>
    <t>SerJv2_2324500.1</t>
  </si>
  <si>
    <t>SerJv2_1502000.1</t>
  </si>
  <si>
    <t>PID54345.1</t>
  </si>
  <si>
    <t>Micrococcales bacterium</t>
  </si>
  <si>
    <t>Bacteria;Terrabacteria;Actinobacteria;Actinobacteria;Micrococcales</t>
  </si>
  <si>
    <t>adenine phosphoribosyltransferase [Micrococcales bacterium]</t>
  </si>
  <si>
    <t>SerJv2_0665800.1</t>
  </si>
  <si>
    <t>PJG60108.1</t>
  </si>
  <si>
    <t>Aeromonas cavernicola</t>
  </si>
  <si>
    <t>Bacteria;Proteobacteria;Gammaproteobacteria;Aeromonadales;Aeromonadaceae;Aeromonas</t>
  </si>
  <si>
    <t>hypothetical protein CUC53_03730, partial [Aeromonas cavernicola]</t>
  </si>
  <si>
    <t>SerJv2_1520200.1</t>
  </si>
  <si>
    <t>WP_002214719.1</t>
  </si>
  <si>
    <t>Yersinia pestis</t>
  </si>
  <si>
    <t>Bacteria;Proteobacteria;Gammaproteobacteria;Enterobacterales;Yersiniaceae;Yersinia</t>
  </si>
  <si>
    <t>oxidoreductase [Yersinia pestis]ABG17394.1 hypothetical protein YPN_1063 [Yersi</t>
  </si>
  <si>
    <t>SerJv2_0768800.1</t>
  </si>
  <si>
    <t>RJG14862.1</t>
  </si>
  <si>
    <t>Alcanivorax sp. MTEO17</t>
  </si>
  <si>
    <t>Bacteria;Proteobacteria;Gammaproteobacteria;Oceanospirillales;Alcanivoracaceae;Alcanivorax</t>
  </si>
  <si>
    <t>hypothetical protein D4A39_16775, partial [Alcanivorax sp. MTEO17]</t>
  </si>
  <si>
    <t>SerJv2_0855600.1</t>
  </si>
  <si>
    <t>RJG14924.1</t>
  </si>
  <si>
    <t>hypothetical protein D4A39_16760, partial [Alcanivorax sp. MTEO17]</t>
  </si>
  <si>
    <t>SerJv2_2390700.1</t>
  </si>
  <si>
    <t>SerJv2_0167700.1</t>
  </si>
  <si>
    <t>SerJv2_2821400.1</t>
  </si>
  <si>
    <t>WP_124304492.1</t>
  </si>
  <si>
    <t>Enterobacter sp. 301B</t>
  </si>
  <si>
    <t>Bacteria;Proteobacteria;Gammaproteobacteria;Enterobacterales;Enterobacteriaceae;Enterobacter</t>
  </si>
  <si>
    <t>IS3 family transposase [Enterobacter sp. 301B]RQN41171.1 IS3 family transposase</t>
  </si>
  <si>
    <t>SerJv2_2749800.1</t>
  </si>
  <si>
    <t>CSP94542.1</t>
  </si>
  <si>
    <t>Shigella sonnei</t>
  </si>
  <si>
    <t>Bacteria;Proteobacteria;Gammaproteobacteria;Enterobacterales;Enterobacteriaceae;Shigella</t>
  </si>
  <si>
    <t>Protein of uncharacterised function (DUF3170) [Shigella sonnei]</t>
  </si>
  <si>
    <t>SerJv2_0975600.1</t>
  </si>
  <si>
    <t>RJX63365.1</t>
  </si>
  <si>
    <t>Vibrio sp. BEI233</t>
  </si>
  <si>
    <t>Bacteria;Proteobacteria;Gammaproteobacteria;Vibrionales;Vibrionaceae;Vibrio</t>
  </si>
  <si>
    <t>hypothetical protein DZ860_24190, partial [Vibrio sp. BEI233]</t>
  </si>
  <si>
    <t>SerJv2_0147600.1</t>
  </si>
  <si>
    <t>RQW60940.1</t>
  </si>
  <si>
    <t>Vibrio sp. LJC006</t>
  </si>
  <si>
    <t>RNA-directed DNA polymerase, partial [Vibrio sp. LJC006]</t>
  </si>
  <si>
    <t>SerJv2_1295300.1</t>
  </si>
  <si>
    <t>RQW60941.1</t>
  </si>
  <si>
    <t>hypothetical protein EES38_22165, partial [Vibrio sp. LJC006]</t>
  </si>
  <si>
    <t>SerJv2_0532300.1</t>
  </si>
  <si>
    <t>SprJv2_1929400.1</t>
  </si>
  <si>
    <t>SprJv2_1988700.1</t>
  </si>
  <si>
    <t>SprJv2_1960200.1</t>
  </si>
  <si>
    <t>SprJv2_2016000.1</t>
  </si>
  <si>
    <t>SprJv2_0700600.1</t>
  </si>
  <si>
    <t>SprJv2_0106900.1</t>
  </si>
  <si>
    <t>SprJv2_1522300.1</t>
  </si>
  <si>
    <t>SprJv2_1600400.1</t>
  </si>
  <si>
    <t>SprJv2_1772000.1</t>
  </si>
  <si>
    <t>EKY06085.1</t>
  </si>
  <si>
    <t>Capnocytophaga sp. oral taxon 332 str. F0381</t>
  </si>
  <si>
    <t>Bacteria;FCB;Bacteroidetes/Chlorobi;Bacteroidetes;Flavobacteriia;Flavobacteriales;Flavobacteriaceae;Capnocytophaga</t>
  </si>
  <si>
    <t>2,3-bisphosphoglycerate-dependent phosphoglycerate mutase [Capnocytophaga sp. or</t>
  </si>
  <si>
    <t>SprJv2_1729000.1</t>
  </si>
  <si>
    <t>SprJv2_1651100.1</t>
  </si>
  <si>
    <t>RIO68268.1</t>
  </si>
  <si>
    <t>Staphylococcus sciuri</t>
  </si>
  <si>
    <t>Bacteria;Terrabacteria;Firmicutes;Bacilli;Bacillales;Staphylococcaceae;Staphylococcus</t>
  </si>
  <si>
    <t>bifunctional methylenetetrahydrofolate dehydrogenase/methenyltetrahydrofolate cy</t>
  </si>
  <si>
    <t>SprJv2_1333000.1</t>
  </si>
  <si>
    <t>SprJv2_0875100.1</t>
  </si>
  <si>
    <t>SprJv2_2025500.1</t>
  </si>
  <si>
    <t>SprJv2_0672300.1</t>
  </si>
  <si>
    <t>SprJv2_0687100.1</t>
  </si>
  <si>
    <t>SprJv2_1339700.1</t>
  </si>
  <si>
    <t>SprJv2_1946800.1</t>
  </si>
  <si>
    <t>SprJv2_1036900.1</t>
  </si>
  <si>
    <t>EST18847.1</t>
  </si>
  <si>
    <t>Streptomyces roseochromogenus subsp. oscitans DS 12.976</t>
  </si>
  <si>
    <t>Bacteria;Terrabacteria;Actinobacteria;Actinobacteria;Streptomycetales;Streptomycetaceae;Streptomyces</t>
  </si>
  <si>
    <t>hypothetical protein M878_43825 [Streptomyces roseochromogenus subsp. oscitans D</t>
  </si>
  <si>
    <t>S. proliferum Gene ID</t>
  </si>
  <si>
    <t>CAP domain containing protein</t>
  </si>
  <si>
    <t>tolloid-like protein</t>
  </si>
  <si>
    <t>OG0004228</t>
  </si>
  <si>
    <t>SprJv2_0016500.1</t>
  </si>
  <si>
    <t>OG0005473</t>
  </si>
  <si>
    <t>CX9C</t>
  </si>
  <si>
    <t>GO:0005743, GO:0016491, GO:0055114, GO:0070469</t>
  </si>
  <si>
    <t xml:space="preserve"> Similar to Msi1 RNA-binding protein Musashi homolog 1 (Rattus norvegicus OX=10116)</t>
  </si>
  <si>
    <t>RRM_7, RRM_1</t>
  </si>
  <si>
    <t xml:space="preserve"> Similar to FGFRL1 Fibroblast growth factor receptor-like 1 (Gallus gallus OX=9031)</t>
  </si>
  <si>
    <t>Ig_2, Ig_3, ig, I-set, V-set</t>
  </si>
  <si>
    <t xml:space="preserve"> Similar to pax6 Paired box protein Pax-6 (Oryzias latipes OX=8090)</t>
  </si>
  <si>
    <t>Homeobox, PAX</t>
  </si>
  <si>
    <t>GO:0005634, GO:0006355, GO:0007275, GO:0043565</t>
  </si>
  <si>
    <t xml:space="preserve"> Similar to PCDH1 Protocadherin-1 (Homo sapiens OX=9606)</t>
  </si>
  <si>
    <t xml:space="preserve"> Similar to Scoloptoxin SSD14 (Scolopendra subspinipes dehaani OX=984701)</t>
  </si>
  <si>
    <t>G_glu_transpept</t>
  </si>
  <si>
    <t>GO:0003840, GO:0006749</t>
  </si>
  <si>
    <t>GO:0005488</t>
  </si>
  <si>
    <t xml:space="preserve"> Similar to Ttll8 Protein monoglycylase TTLL8 (Mus musculus OX=10090)</t>
  </si>
  <si>
    <t>zf-C2H2_4, zf-H2C2_2, TTL, zf-C2H2</t>
  </si>
  <si>
    <t>GO:0003676, GO:0006464, GO:0046872</t>
  </si>
  <si>
    <t xml:space="preserve"> Similar to FGFRL1 Fibroblast growth factor receptor-like 1 (Homo sapiens OX=9606)</t>
  </si>
  <si>
    <t xml:space="preserve"> Similar to ksr-1 Kinase suppressor of Ras A (Caenorhabditis elegans OX=6239)</t>
  </si>
  <si>
    <t>GO:0004672, GO:0005524, GO:0006468</t>
  </si>
  <si>
    <t xml:space="preserve"> Similar to acr-16 Acetylcholine receptor subunit alpha-type acr-16 (Caenorhabditis elegans OX=6239)</t>
  </si>
  <si>
    <t>Neur_chan_LBD, Neur_chan_memb</t>
  </si>
  <si>
    <t>GO:0004889, GO:0006811, GO:0007154, GO:0016021, GO:0044700, GO:0045211</t>
  </si>
  <si>
    <t xml:space="preserve"> Similar to pol Pro-Pol polyprotein (Simian foamy virus (isolate chimpanzee) OX=298339)</t>
  </si>
  <si>
    <t xml:space="preserve"> Similar to ISL2 Insulin gene enhancer protein ISL-2 (Fragment) (Gallus gallus OX=9031)</t>
  </si>
  <si>
    <t>Homeobox_KN, Homeobox, LIM</t>
  </si>
  <si>
    <t>GO:0006355, GO:0008270, GO:0043565</t>
  </si>
  <si>
    <t xml:space="preserve"> Similar to wnt11b Protein Wnt-11b (Xenopus laevis OX=8355)</t>
  </si>
  <si>
    <t>GO:0005102, GO:0005576, GO:0007275, GO:0016055</t>
  </si>
  <si>
    <t xml:space="preserve"> Similar to RASL10B Ras-like protein family member 10B (Homo sapiens OX=9606)</t>
  </si>
  <si>
    <t>GTP_EFTU, Ras</t>
  </si>
  <si>
    <t>GO:0005525, GO:0007264, GO:0016020</t>
  </si>
  <si>
    <t>GO:0016020</t>
  </si>
  <si>
    <t xml:space="preserve"> Similar to AKR1E2 1,5-anhydro-D-fructose reductase (Sus scrofa OX=9823)</t>
  </si>
  <si>
    <t>Aldo_ket_red</t>
  </si>
  <si>
    <t>GO:0016491, GO:0055114</t>
  </si>
  <si>
    <t>DUF4806</t>
  </si>
  <si>
    <t>GO:0009987</t>
  </si>
  <si>
    <t xml:space="preserve"> Similar to POL Retrovirus-related Pol polyprotein from transposon 412 (Drosophila melanogaster OX=7227)</t>
  </si>
  <si>
    <t>GO:0004190, GO:0006508</t>
  </si>
  <si>
    <t xml:space="preserve"> Similar to UPF0764 protein C16orf89 homolog (Danio rerio OX=7955)</t>
  </si>
  <si>
    <t>DUF4735</t>
  </si>
  <si>
    <t xml:space="preserve"> Similar to OPN4 Melanopsin (Branchiostoma belcheri OX=7741)</t>
  </si>
  <si>
    <t>7tm_1</t>
  </si>
  <si>
    <t>GO:0004744, GO:0005887, GO:0007186, GO:0007602, GO:0008020, GO:0071482</t>
  </si>
  <si>
    <t xml:space="preserve"> Similar to WNT4 Protein Wnt-4 (Gallus gallus OX=9031)</t>
  </si>
  <si>
    <t>GO:0005109, GO:0005578, GO:0005615, GO:0016055, GO:0030182, GO:0045165</t>
  </si>
  <si>
    <t xml:space="preserve"> Similar to Patj Patj homolog (Drosophila melanogaster OX=7227)</t>
  </si>
  <si>
    <t>PDZ_2, PDZ</t>
  </si>
  <si>
    <t xml:space="preserve"> Similar to 23 kDa integral membrane protein (Schistosoma haematobium OX=6185)</t>
  </si>
  <si>
    <t>Tetraspannin</t>
  </si>
  <si>
    <t xml:space="preserve"> Similar to Chymotrypsinogen A (Bos taurus OX=9913)</t>
  </si>
  <si>
    <t>RVT_1, Trypsin</t>
  </si>
  <si>
    <t>GO:0004252, GO:0006508</t>
  </si>
  <si>
    <t xml:space="preserve"> Similar to gar-2 Muscarinic acetylcholine receptor gar-2 (Caenorhabditis elegans OX=6239)</t>
  </si>
  <si>
    <t>7TM_GPCR_Srsx, 7TM_GPCR_Srv, 7TM_GPCR_Srx, 7tm_1</t>
  </si>
  <si>
    <t>GO:0004930, GO:0007186, GO:0016021</t>
  </si>
  <si>
    <t xml:space="preserve"> Similar to TLL1 Tolloid-like protein 1 (Gallus gallus OX=9031)</t>
  </si>
  <si>
    <t>cEGF, FXa_inhibition, Astacin, CUB_2, CUB, EGF_CA</t>
  </si>
  <si>
    <t>GO:0004222, GO:0005509, GO:0005515, GO:0006508, GO:0008270</t>
  </si>
  <si>
    <t xml:space="preserve"> Similar to Tll2 Tolloid-like protein 2 (Mus musculus OX=10090)</t>
  </si>
  <si>
    <t>CUB</t>
  </si>
  <si>
    <t>Astacin</t>
  </si>
  <si>
    <t>GO:0004222, GO:0006508, GO:0008270</t>
  </si>
  <si>
    <t xml:space="preserve"> Similar to TLL2 Tolloid-like protein 2 (Homo sapiens OX=9606)</t>
  </si>
  <si>
    <t>Astacin, CUB_2, CUB</t>
  </si>
  <si>
    <t xml:space="preserve"> Similar to Ace Acetylcholinesterase (Anopheles gambiae OX=7165)</t>
  </si>
  <si>
    <t>Abhydrolase_3, COesterase</t>
  </si>
  <si>
    <t>GO:0004104</t>
  </si>
  <si>
    <t xml:space="preserve"> Similar to pol Retrovirus-related Pol polyprotein from transposon 297 (Drosophila melanogaster OX=7227)</t>
  </si>
  <si>
    <t>RVT_1, SSF</t>
  </si>
  <si>
    <t>GO:0005215, GO:0016020, GO:0055085</t>
  </si>
  <si>
    <t xml:space="preserve"> Similar to SLC5A12 Sodium-coupled monocarboxylate transporter 2 (Homo sapiens OX=9606)</t>
  </si>
  <si>
    <t>SSF</t>
  </si>
  <si>
    <t xml:space="preserve"> Similar to HUWE1 E3 ubiquitin-protein ligase HUWE1 (Homo sapiens OX=9606)</t>
  </si>
  <si>
    <t>DUF908, DUF913, RVT_1</t>
  </si>
  <si>
    <t>GO:0005515, GO:0016021, GO:0016874</t>
  </si>
  <si>
    <t>bZIP_2</t>
  </si>
  <si>
    <t>GO:0003700, GO:0005622, GO:0006355, GO:0043565</t>
  </si>
  <si>
    <t xml:space="preserve"> Similar to pol RNA-directed DNA polymerase from mobile element jockey (Drosophila melanogaster OX=7227)</t>
  </si>
  <si>
    <t>RVT_1</t>
  </si>
  <si>
    <t>GO:0009987, GO:0097159, GO:1901363</t>
  </si>
  <si>
    <t xml:space="preserve"> Similar to FMRFamide-activated amiloride-sensitive sodium channel (Cornu aspersum OX=6535)</t>
  </si>
  <si>
    <t>ASC</t>
  </si>
  <si>
    <t>GO:0005272, GO:0016021, GO:0035725</t>
  </si>
  <si>
    <t xml:space="preserve"> Similar to bmp1 Bone morphogenetic protein 1 (Xenopus laevis OX=8355)</t>
  </si>
  <si>
    <t xml:space="preserve"> Similar to Bmp1 Bone morphogenetic protein 1 (Mus musculus OX=10090)</t>
  </si>
  <si>
    <t>GO:0004222, GO:0006508</t>
  </si>
  <si>
    <t xml:space="preserve"> Similar to CACNG5 Voltage-dependent calcium channel gamma-5 subunit (Homo sapiens OX=9606)</t>
  </si>
  <si>
    <t>Claudin_2, PMP22_Claudin</t>
  </si>
  <si>
    <t xml:space="preserve"> Similar to Usp24 Ubiquitin carboxyl-terminal hydrolase 24 (Mus musculus OX=10090)</t>
  </si>
  <si>
    <t>UCH_1, UCH</t>
  </si>
  <si>
    <t>GO:0006511, GO:0016579, GO:0036459</t>
  </si>
  <si>
    <t xml:space="preserve"> Similar to MAP2K4 Dual specificity mitogen-activated protein kinase kinase 4 (Homo sapiens OX=9606)</t>
  </si>
  <si>
    <t xml:space="preserve"> Similar to pros Homeobox protein prospero (Drosophila virilis OX=7244)</t>
  </si>
  <si>
    <t>HPD</t>
  </si>
  <si>
    <t>GO:0000122, GO:0001078, GO:0003677, GO:0005634, GO:0030182, GO:0045944, GO:0055007</t>
  </si>
  <si>
    <t xml:space="preserve"> Similar to tll1 Dorsal-ventral patterning tolloid-like protein 1 (Danio rerio OX=7955)</t>
  </si>
  <si>
    <t>cEGF, FXa_inhibition, CUB_2, CUB, EGF_CA</t>
  </si>
  <si>
    <t>fn3</t>
  </si>
  <si>
    <t xml:space="preserve"> Similar to RTase Probable RNA-directed DNA polymerase from transposon BS (Drosophila melanogaster OX=7227)</t>
  </si>
  <si>
    <t>GO:0003723, GO:0003964, GO:0006278</t>
  </si>
  <si>
    <t xml:space="preserve"> Similar to Naprt Nicotinate phosphoribosyltransferase (Drosophila melanogaster OX=7227)</t>
  </si>
  <si>
    <t>NAPRTase</t>
  </si>
  <si>
    <t>GO:0004514, GO:0004516, GO:0009435, GO:0019358</t>
  </si>
  <si>
    <t xml:space="preserve"> Similar to VWA5A von Willebrand factor A domain-containing protein 5A (Homo sapiens OX=9606)</t>
  </si>
  <si>
    <t>VIT_2, VIT, VWA_3</t>
  </si>
  <si>
    <t xml:space="preserve"> Similar to Vwa5a von Willebrand factor A domain-containing protein 5A (Rattus norvegicus OX=10116)</t>
  </si>
  <si>
    <t>VIT_2, VIT, VWA_2, VWA_3, VWA</t>
  </si>
  <si>
    <t>VWA_2, VWA_3, VWA</t>
  </si>
  <si>
    <t xml:space="preserve"> Similar to RYa-R RYamide receptor (Tribolium castaneum OX=7070)</t>
  </si>
  <si>
    <t>7TM_GPCR_Srsx, 7tm_1</t>
  </si>
  <si>
    <t>GO:0004930, GO:0005887, GO:0007166, GO:0007186</t>
  </si>
  <si>
    <t xml:space="preserve"> Similar to K02A2.6 Uncharacterized protein K02A2.6 (Caenorhabditis elegans OX=6239)</t>
  </si>
  <si>
    <t xml:space="preserve"> Similar to CTRL Chymotrypsin-like protease CTRL-1 (Homo sapiens OX=9606)</t>
  </si>
  <si>
    <t>Trypsin_2, Trypsin</t>
  </si>
  <si>
    <t xml:space="preserve"> Similar to Frmd5 FERM domain-containing protein 5 (Mus musculus OX=10090)</t>
  </si>
  <si>
    <t>FERM_C, FERM_N, FERM_M</t>
  </si>
  <si>
    <t>GO:0005856</t>
  </si>
  <si>
    <t xml:space="preserve"> Similar to Rasef Ras and EF-hand domain-containing protein homolog (Mus musculus OX=10090)</t>
  </si>
  <si>
    <t>Arf, Gtr1_RagA, MMR_HSR1, Ras, RoGO:0005509, GO:0005525, GO:0007264</t>
  </si>
  <si>
    <t xml:space="preserve"> Similar to act-2 Actin-2 (Caenorhabditis elegans OX=6239)</t>
  </si>
  <si>
    <t>Actin</t>
  </si>
  <si>
    <t>GO:0005515, GO:0005524, GO:0005829, GO:0005856, GO:0005886, GO:0005925, GO:0035267, GO:0051086, GO:0097433</t>
  </si>
  <si>
    <t xml:space="preserve"> Similar to Myosin heavy chain, striated muscle (Argopecten irradians OX=31199)</t>
  </si>
  <si>
    <t>MbeD_MobD, Myosin_head, Myosin_tail_1, Reo_sigmaCGO:0003774, GO:0005515, GO:0005524, GO:0016459</t>
  </si>
  <si>
    <t xml:space="preserve"> Similar to tyr-3 Putative tyrosinase-like protein tyr-3 (Caenorhabditis elegans OX=6239)</t>
  </si>
  <si>
    <t>DDE_3, ShK</t>
  </si>
  <si>
    <t>RVT_1, ShK</t>
  </si>
  <si>
    <t>Astacin, rve</t>
  </si>
  <si>
    <t>GO:0003676, GO:0004222, GO:0006508, GO:0015074</t>
  </si>
  <si>
    <t xml:space="preserve"> Similar to arx Aristaless-related homeobox protein (Danio rerio OX=7955)</t>
  </si>
  <si>
    <t>Homeobox</t>
  </si>
  <si>
    <t>GO:0006355, GO:0043565</t>
  </si>
  <si>
    <t xml:space="preserve"> Similar to USH2A Usherin (Homo sapiens OX=9606)</t>
  </si>
  <si>
    <t>GO:0003676, GO:0005515, GO:0015074</t>
  </si>
  <si>
    <t xml:space="preserve"> Similar to Nog Noggin (Mus musculus OX=10090)</t>
  </si>
  <si>
    <t>Noggin</t>
  </si>
  <si>
    <t xml:space="preserve"> Similar to sox14 Transcription factor Sox-14 (Danio rerio OX=7955)</t>
  </si>
  <si>
    <t>HMG_box_2, HMG_box</t>
  </si>
  <si>
    <t>GO:0003677, GO:0003700, GO:0005634, GO:0006355, GO:0007530, GO:0048666</t>
  </si>
  <si>
    <t xml:space="preserve"> Similar to oxlT Oxalate:formate antiporter (Oxalobacter formigenes OX=847)</t>
  </si>
  <si>
    <t>MFS_1</t>
  </si>
  <si>
    <t>GO:0016020, GO:0055085</t>
  </si>
  <si>
    <t xml:space="preserve"> Similar to VPS13C Vacuolar protein sorting-associated protein 13C (Homo sapiens OX=9606)</t>
  </si>
  <si>
    <t>VPS13_mid_rpt, VPS13</t>
  </si>
  <si>
    <t xml:space="preserve"> Similar to RHO Rhodopsin (Enteroctopus dofleini OX=267067)</t>
  </si>
  <si>
    <t xml:space="preserve"> Similar to gpt2 Alanine aminotransferase 2 (Xenopus laevis OX=8355)</t>
  </si>
  <si>
    <t>Aminotran_1_2</t>
  </si>
  <si>
    <t>GO:0008483, GO:0009058, GO:0030170</t>
  </si>
  <si>
    <t>bZIP_Maf, HSCB_C, Taeniidae_ag</t>
  </si>
  <si>
    <t>DUF2420, Taeniidae_ag</t>
  </si>
  <si>
    <t xml:space="preserve"> Similar to RGS4 Regulator of G-protein signaling 4 (Bos taurus OX=9913)</t>
  </si>
  <si>
    <t>RGS</t>
  </si>
  <si>
    <t xml:space="preserve"> Similar to Kiaa1841 Uncharacterized protein KIAA1841 (Mus musculus OX=10090)</t>
  </si>
  <si>
    <t>DUF3342, BTB</t>
  </si>
  <si>
    <t>Arrestin_N</t>
  </si>
  <si>
    <t xml:space="preserve"> Similar to fus RNA-binding protein fusilli (Drosophila melanogaster OX=7227)</t>
  </si>
  <si>
    <t xml:space="preserve"> Similar to SFRP2 Secreted frizzled-related protein 2 (Gallus gallus OX=9031)</t>
  </si>
  <si>
    <t>Fz</t>
  </si>
  <si>
    <t>GO:0005515, GO:0016055</t>
  </si>
  <si>
    <t xml:space="preserve"> Similar to Scrt1 Transcriptional repressor scratch 1 (Mus musculus OX=10090)</t>
  </si>
  <si>
    <t>zf-C2H2_4, zf-C2H2_6, zf-C2H2_jaz, zf-H2C2_2, zf-C2H2</t>
  </si>
  <si>
    <t>GO:0003676, GO:0046872</t>
  </si>
  <si>
    <t>Astacin, CUB</t>
  </si>
  <si>
    <t xml:space="preserve"> Similar to Bone morphogenetic protein 1 homolog (Strongylocentrotus purpuratus OX=7668)</t>
  </si>
  <si>
    <t xml:space="preserve"> Similar to app Amyloid-beta A4 protein (Takifugu rubripes OX=31033)</t>
  </si>
  <si>
    <t>Kunitz_BPTI</t>
  </si>
  <si>
    <t>GO:0004867</t>
  </si>
  <si>
    <t xml:space="preserve"> Similar to NINL Ninein-like protein (Homo sapiens OX=9606)</t>
  </si>
  <si>
    <t xml:space="preserve"> Similar to B3GNT9 UDP-GlcNAc:betaGal beta-1,3-N-acetylglucosaminyltransferase 9 (Homo sapiens OX=9606)</t>
  </si>
  <si>
    <t>Galactosyl_T</t>
  </si>
  <si>
    <t>GO:0006486, GO:0008378, GO:0016020</t>
  </si>
  <si>
    <t xml:space="preserve"> Similar to Gcnt3 Beta-1,3-galactosyl-O-glycosyl-glycoprotein beta-1,6-N-acetylglucosaminyltransferase 3 (Mus musculus OX=10090)</t>
  </si>
  <si>
    <t>Branch</t>
  </si>
  <si>
    <t>EC:2.4.1, GO:0008375, GO:0016020</t>
  </si>
  <si>
    <t xml:space="preserve"> Similar to SLC4A4 Electrogenic sodium bicarbonate cotransporter 1 (Oryctolagus cuniculus OX=9986)</t>
  </si>
  <si>
    <t>Band_3_cyto, HCO3_cotransGO:0005452, GO:0006820, GO:0016021</t>
  </si>
  <si>
    <t xml:space="preserve"> Similar to Slc4a1 Band 3 anion transport protein (Mus musculus OX=10090)</t>
  </si>
  <si>
    <t>Band_3_cyto, HCO3_cotransp</t>
  </si>
  <si>
    <t>GO:0005452, GO:0006820, GO:0016021</t>
  </si>
  <si>
    <t>GO:0006508, GO:0008237</t>
  </si>
  <si>
    <t>GO:0000166, GO:0043170, GO:0044238</t>
  </si>
  <si>
    <t xml:space="preserve"> Similar to Cela2a Chymotrypsin-like elastase family member 2A (Mus musculus OX=10090)</t>
  </si>
  <si>
    <t>Trypsin</t>
  </si>
  <si>
    <t xml:space="preserve"> Similar to SPR Sex peptide receptor (Drosophila melanogaster OX=7227)</t>
  </si>
  <si>
    <t>7TM_GPCR_Srw, 7TM_GPCR_Srx, 7tm_1</t>
  </si>
  <si>
    <t>GO:0007186, GO:0008528, GO:0016021</t>
  </si>
  <si>
    <t xml:space="preserve"> Similar to BPTI/Kunitz domain-containing protein (Fragment) (Haliotis asinina OX=109174)</t>
  </si>
  <si>
    <t>GO:0004867, GO:0005576</t>
  </si>
  <si>
    <t xml:space="preserve"> Similar to TSPAN6 Tetraspanin-6 (Pongo abelii OX=9601)</t>
  </si>
  <si>
    <t xml:space="preserve"> Similar to lap-2 Putative aminopeptidase W07G4.4 (Caenorhabditis elegans OX=6239)</t>
  </si>
  <si>
    <t>Peptidase_M17</t>
  </si>
  <si>
    <t>EC:3.4.11, GO:0004177, GO:0005737, GO:0006508, GO:0008235, GO:0030145</t>
  </si>
  <si>
    <t>GO:0004177, GO:0005737, GO:0006508, GO:0008235, GO:0030145</t>
  </si>
  <si>
    <t xml:space="preserve"> Similar to Ddc Aromatic-L-amino-acid decarboxylase (Manduca sexta OX=7130)</t>
  </si>
  <si>
    <t>Pyridoxal_deC</t>
  </si>
  <si>
    <t>GO:0006520, GO:0016831, GO:0030170</t>
  </si>
  <si>
    <t xml:space="preserve"> Similar to dlc-2 Probable dynein light chain 2, cytoplasmic (Caenorhabditis elegans OX=6239)</t>
  </si>
  <si>
    <t>Dynein_light</t>
  </si>
  <si>
    <t>GO:0007017, GO:0030286</t>
  </si>
  <si>
    <t xml:space="preserve"> Similar to Ptprd Receptor-type tyrosine-protein phosphatase delta (Mus musculus OX=10090)</t>
  </si>
  <si>
    <t>Interfer-bind, fn3</t>
  </si>
  <si>
    <t xml:space="preserve"> Similar to Slc47a1 Multidrug and toxin extrusion protein 1 (Mus musculus OX=10090)</t>
  </si>
  <si>
    <t>MatE</t>
  </si>
  <si>
    <t>GO:0006855, GO:0015238, GO:0015297, GO:0016020</t>
  </si>
  <si>
    <t xml:space="preserve"> Similar to ALX1 ALX homeobox protein 1 (Geospiza fortis OX=48883)</t>
  </si>
  <si>
    <t>GO:0005634, GO:0006355, GO:0043565</t>
  </si>
  <si>
    <t xml:space="preserve"> Similar to tc3a Transposable element Tc3 transposase (Caenorhabditis elegans OX=6239)</t>
  </si>
  <si>
    <t>DDE_3</t>
  </si>
  <si>
    <t xml:space="preserve"> Similar to Dync1li1 Cytoplasmic dynein 1 light intermediate chain 1 (Rattus norvegicus OX=10116)</t>
  </si>
  <si>
    <t>DLIC</t>
  </si>
  <si>
    <t>GO:0003777, GO:0005868, GO:0007018</t>
  </si>
  <si>
    <t xml:space="preserve"> Similar to FLVCR1 Feline leukemia virus subgroup C receptor-related protein 1 (Homo sapiens OX=9606)</t>
  </si>
  <si>
    <t>GO:0016021, GO:0055085</t>
  </si>
  <si>
    <t xml:space="preserve"> Similar to ptprf Receptor-type tyrosine-protein phosphatase F (Danio rerio OX=7955)</t>
  </si>
  <si>
    <t>GO:0003676, GO:0005515, GO:0005622, GO:0006259, GO:0034645</t>
  </si>
  <si>
    <t xml:space="preserve"> Similar to dstyk Dual serine/threonine and tyrosine protein kinase (Pimephales promelas OX=90988)</t>
  </si>
  <si>
    <t xml:space="preserve"> Similar to ABCC1 Multidrug resistance-associated protein 1 (Gallus gallus OX=9031)</t>
  </si>
  <si>
    <t>ABC_tran</t>
  </si>
  <si>
    <t>GO:0005524, GO:0016021, GO:0042626, GO:0055085</t>
  </si>
  <si>
    <t xml:space="preserve"> Similar to sqd RNA-binding protein squid (Drosophila melanogaster OX=7227)</t>
  </si>
  <si>
    <t xml:space="preserve"> Similar to Sdk2 Protein sidekick-2 (Mus musculus OX=10090)</t>
  </si>
  <si>
    <t xml:space="preserve"> Similar to Ptprh Receptor-type tyrosine-protein phosphatase H (Mus musculus OX=10090)</t>
  </si>
  <si>
    <t>GO:0004222, GO:0005488, GO:0006508</t>
  </si>
  <si>
    <t xml:space="preserve"> Similar to ENKUR Enkurin (Homo sapiens OX=9606)</t>
  </si>
  <si>
    <t>Enkurin</t>
  </si>
  <si>
    <t xml:space="preserve"> Similar to Ano7 Anoctamin-7 (Mus musculus OX=10090)</t>
  </si>
  <si>
    <t>Anoct_dimer, Anoctamin</t>
  </si>
  <si>
    <t>GO:0046983</t>
  </si>
  <si>
    <t>ShK</t>
  </si>
  <si>
    <t xml:space="preserve"> Similar to nas-1 Zinc metalloproteinase nas-1 (Caenorhabditis elegans OX=6239)</t>
  </si>
  <si>
    <t xml:space="preserve"> Similar to Myophilin (Echinococcus granulosus OX=6210)</t>
  </si>
  <si>
    <t>Calponin, CH</t>
  </si>
  <si>
    <t>GO:0003779, GO:0005516, GO:0031032</t>
  </si>
  <si>
    <t xml:space="preserve"> Similar to punA Purine nucleoside phosphorylase (Mycobacterium tuberculosis (strain ATCC 25618 / H37Rv) OX=83332)</t>
  </si>
  <si>
    <t>PNP_UDP_1GO:0003824, GO:0009116</t>
  </si>
  <si>
    <t xml:space="preserve"> Similar to ago2 Protein argonaute-2 (Xenopus laevis OX=8355)</t>
  </si>
  <si>
    <t>ArgoL1, ArgoN, PAZ, Piwi</t>
  </si>
  <si>
    <t>GO:0003676, GO:0005515</t>
  </si>
  <si>
    <t xml:space="preserve"> Similar to FucTA Glycoprotein 3-alpha-L-fucosyltransferase A (Drosophila melanogaster OX=7227)</t>
  </si>
  <si>
    <t>Glyco_transf_10</t>
  </si>
  <si>
    <t>GO:0006486, GO:0008417, GO:0016020</t>
  </si>
  <si>
    <t xml:space="preserve"> Similar to Mmachc Methylmalonic aciduria and homocystinuria type C protein homolog (Mus musculus OX=10090)</t>
  </si>
  <si>
    <t>MMACHC</t>
  </si>
  <si>
    <t xml:space="preserve"> Similar to igdb-2 Ig-like and fibronectin type-III domain-containing protein 2 (Caenorhabditis elegans OX=6239)</t>
  </si>
  <si>
    <t xml:space="preserve"> Similar to Chymotrypsinogen B (Bos taurus OX=9913)</t>
  </si>
  <si>
    <t xml:space="preserve"> Similar to tll1 Tolloid-like protein 1 (Xenopus laevis OX=8355)</t>
  </si>
  <si>
    <t>GO:0004222, GO:0005509, GO:0006508, GO:0008270</t>
  </si>
  <si>
    <t xml:space="preserve"> Similar to TLL1 Tolloid-like protein 1 (Homo sapiens OX=9606)</t>
  </si>
  <si>
    <t>FXa_inhibition, Astacin, CUB_2, CUB</t>
  </si>
  <si>
    <t xml:space="preserve"> Similar to SYNE1 Nesprin-1 (Homo sapiens OX=9606)</t>
  </si>
  <si>
    <t>CH</t>
  </si>
  <si>
    <t>GO:0005488, GO:0009987, GO:0043231, GO:0044446</t>
  </si>
  <si>
    <t xml:space="preserve"> Similar to Cacna1a Voltage-dependent P/Q-type calcium channel subunit alpha-1A (Rattus norvegicus OX=10116)</t>
  </si>
  <si>
    <t>Ion_trans</t>
  </si>
  <si>
    <t xml:space="preserve"> Similar to TBX2 T-box transcription factor TBX2 (Homo sapiens OX=9606)</t>
  </si>
  <si>
    <t>T-box</t>
  </si>
  <si>
    <t>GO:0003677, GO:0003700, GO:0005634, GO:0006355</t>
  </si>
  <si>
    <t xml:space="preserve"> Similar to FABP1 Fatty acid-binding protein homolog 1 (Echinococcus granulosus OX=6210)</t>
  </si>
  <si>
    <t>Lipocalin_7, Lipocalin</t>
  </si>
  <si>
    <t>GO:0005215, GO:0006810, GO:0008289</t>
  </si>
  <si>
    <t xml:space="preserve"> Similar to GLIPR1L1 GLIPR1-like protein 1 (Homo sapiens OX=9606)</t>
  </si>
  <si>
    <t>CAP</t>
  </si>
  <si>
    <t>GO:0005576</t>
  </si>
  <si>
    <t xml:space="preserve"> Similar to pi15 Peptidase inhibitor 15 (Xenopus laevis OX=8355)</t>
  </si>
  <si>
    <t xml:space="preserve"> Similar to pi15a Peptidase inhibitor 15-A (Danio rerio OX=7955)</t>
  </si>
  <si>
    <t xml:space="preserve"> Similar to crispld2 Cysteine-rich secretory protein LCCL domain-containing 2 (Xenopus tropicalis OX=8364)</t>
  </si>
  <si>
    <t xml:space="preserve"> Similar to CRISPLD1 Cysteine-rich secretory protein LCCL domain-containing 1 (Homo sapiens OX=9606)</t>
  </si>
  <si>
    <t xml:space="preserve"> Similar to DSCAM Down syndrome cell adhesion molecule homolog (Gallus gallus OX=9031)</t>
  </si>
  <si>
    <t xml:space="preserve"> Similar to pol Retrovirus-related Pol polyprotein from transposon 17.6 (Drosophila melanogaster OX=7227)</t>
  </si>
  <si>
    <t>zf-H2C2, RVT_1</t>
  </si>
  <si>
    <t>rve</t>
  </si>
  <si>
    <t>GO:0003676, GO:0015074</t>
  </si>
  <si>
    <t xml:space="preserve"> Similar to Ush2A Usherin (Mus musculus OX=10090)</t>
  </si>
  <si>
    <t>Interfer-bind, Pur_ac_phosph_N, fn3</t>
  </si>
  <si>
    <t xml:space="preserve"> Similar to CELA2A Chymotrypsin-like elastase family member 2A (Homo sapiens OX=9606)</t>
  </si>
  <si>
    <t>Trypsin_2, fn3, Trypsin</t>
  </si>
  <si>
    <t>GO:0004252, GO:0005515, GO:0006508</t>
  </si>
  <si>
    <t xml:space="preserve"> Similar to ptp-3 Tyrosine-protein phosphatase Lar-like (Caenorhabditis elegans OX=6239)</t>
  </si>
  <si>
    <t xml:space="preserve"> Similar to CFDP2 Craniofacial development protein 2 (Bos taurus OX=9913)</t>
  </si>
  <si>
    <t>DUF3534</t>
  </si>
  <si>
    <t xml:space="preserve"> Similar to yhjX Uncharacterized MFS-type transporter YhjX (Escherichia coli (strain K12) OX=83333)</t>
  </si>
  <si>
    <t xml:space="preserve"> Similar to nas-15 Zinc metalloproteinase nas-15 (Caenorhabditis elegans OX=6239)</t>
  </si>
  <si>
    <t>Astacin, ShK</t>
  </si>
  <si>
    <t xml:space="preserve"> Similar to DHAR2 Probable glutathione S-transferase DHAR2, chloroplastic (Oryza sativa subsp. japonica OX=39947)</t>
  </si>
  <si>
    <t>GST_C_2, GST_C_3, GST_N_2, GST_N_3, GST_C, GST_N</t>
  </si>
  <si>
    <t>GO:0005515, GO:0016740</t>
  </si>
  <si>
    <t>cEGF, FXa_inhibition, EGF_CA</t>
  </si>
  <si>
    <t>GO:0005509, GO:0005515, GO:0016787</t>
  </si>
  <si>
    <t xml:space="preserve"> Similar to tll2 Tolloid-like protein 2 (Xenopus laevis OX=8355)</t>
  </si>
  <si>
    <t xml:space="preserve"> Similar to kbp Glutamate receptor U1 (Xenopus laevis OX=8355)</t>
  </si>
  <si>
    <t>Lig_chan-Glu_bd, Lig_chan, SBP_bac_3</t>
  </si>
  <si>
    <t>GO:0004970, GO:0005234, GO:0006811, GO:0016020</t>
  </si>
  <si>
    <t xml:space="preserve"> Similar to glr-2 Glutamate receptor 2 (Caenorhabditis elegans OX=6239)</t>
  </si>
  <si>
    <t xml:space="preserve"> Similar to GLIPR1 Glioma pathogenesis-related protein 1 (Homo sapiens OX=9606)</t>
  </si>
  <si>
    <t xml:space="preserve"> Similar to Crispld2 Cysteine-rich secretory protein LCCL domain-containing 2 (Mus musculus OX=10090)</t>
  </si>
  <si>
    <t xml:space="preserve"> Similar to CELA3B Chymotrypsin-like elastase family member 3B (Homo sapiens OX=9606)</t>
  </si>
  <si>
    <t xml:space="preserve"> Similar to mig-6 Papilin (Caenorhabditis elegans OX=6239)</t>
  </si>
  <si>
    <t xml:space="preserve"> Similar to CLVS2 Clavesin-2 (Macaca fascicularis OX=9541)</t>
  </si>
  <si>
    <t>CRAL_TRIO</t>
  </si>
  <si>
    <t>GO:0005215, GO:0005622, GO:0006810</t>
  </si>
  <si>
    <t xml:space="preserve"> Similar to MDN1 Midasin (Giardia intestinalis OX=5741)</t>
  </si>
  <si>
    <t>Lig_chan, SBP_bac_3</t>
  </si>
  <si>
    <t>GO:0004970, GO:0006811, GO:0016020</t>
  </si>
  <si>
    <t xml:space="preserve"> Similar to CELA1 Chymotrypsin-like elastase family member 1 (Canis lupus familiaris OX=9615)</t>
  </si>
  <si>
    <t>GO:0043170, GO:0044238</t>
  </si>
  <si>
    <t xml:space="preserve"> Similar to Glipr1l1 GLIPR1-like protein 1 (Mus musculus OX=10090)</t>
  </si>
  <si>
    <t xml:space="preserve"> Similar to PI16 Peptidase inhibitor 16 (Homo sapiens OX=9606)</t>
  </si>
  <si>
    <t>CAP, rve</t>
  </si>
  <si>
    <t>GO:0003676, GO:0005576, GO:0015074</t>
  </si>
  <si>
    <t xml:space="preserve"> Similar to R3HDML Peptidase inhibitor R3HDML (Homo sapiens OX=9606)</t>
  </si>
  <si>
    <t xml:space="preserve"> Similar to PI16 Peptidase inhibitor 16 (Bos taurus OX=9913)</t>
  </si>
  <si>
    <t xml:space="preserve"> Similar to Gcnt2 N-acetyllactosaminide beta-1,6-N-acetylglucosaminyl-transferase (Mus musculus OX=10090)</t>
  </si>
  <si>
    <t>GO:0016740</t>
  </si>
  <si>
    <t xml:space="preserve"> Similar to TNC Tenascin (Sus scrofa OX=9823)</t>
  </si>
  <si>
    <t xml:space="preserve"> Similar to GCNT1 Beta-1,3-galactosyl-O-glycosyl-glycoprotein beta-1,6-N-acetylglucosaminyltransferase (Homo sapiens OX=9606)</t>
  </si>
  <si>
    <t xml:space="preserve"> Similar to nas-39 Zinc metalloproteinase nas-39 (Caenorhabditis elegans OX=6239)</t>
  </si>
  <si>
    <t xml:space="preserve"> Similar to Egflam Pikachurin (Rattus norvegicus OX=10116)</t>
  </si>
  <si>
    <t xml:space="preserve"> Similar to Fn1 Fibronectin (Mus musculus OX=10090)</t>
  </si>
  <si>
    <t xml:space="preserve"> Similar to glr-1 Glutamate receptor 1 (Caenorhabditis elegans OX=6239)</t>
  </si>
  <si>
    <t>Lig_chan</t>
  </si>
  <si>
    <t>GO:0004970, GO:0016020</t>
  </si>
  <si>
    <t xml:space="preserve"> Similar to Egflam Pikachurin (Mus musculus OX=10090)</t>
  </si>
  <si>
    <t xml:space="preserve"> Similar to Ptprq Phosphatidylinositol phosphatase PTPRQ (Mus musculus OX=10090)</t>
  </si>
  <si>
    <t xml:space="preserve"> Similar to trp-1 Transient-receptor-potential-like protein (Caenorhabditis elegans OX=6239)</t>
  </si>
  <si>
    <t>Ion_trans, PKD_channel</t>
  </si>
  <si>
    <t>GO:0005244, GO:0005262, GO:0016021, GO:0034765, GO:0070588</t>
  </si>
  <si>
    <t>GO:0003677, GO:0008237, GO:0016020, GO:0046872</t>
  </si>
  <si>
    <t>Ank_2, Ank_3, Ank_4, TRP_2</t>
  </si>
  <si>
    <t>GO:0005515, GO:0005887, GO:0006828, GO:0007338, GO:0015279, GO:0051480, GO:0070588</t>
  </si>
  <si>
    <t>GO Ids</t>
  </si>
  <si>
    <t xml:space="preserve">Uncharacterized protein </t>
  </si>
  <si>
    <t>Chymotrypsin-like elastase</t>
  </si>
  <si>
    <t xml:space="preserve">fibronectin type-III domain-containing protein </t>
  </si>
  <si>
    <t>Acetylcholinesterase</t>
  </si>
  <si>
    <t>protein wnt-4</t>
  </si>
  <si>
    <t>protocadherin</t>
  </si>
  <si>
    <t>Taenia solium</t>
  </si>
  <si>
    <t>Echinococcus granulosus</t>
  </si>
  <si>
    <t>Hymenolepis diminuta</t>
  </si>
  <si>
    <t>Hymenolepis nana</t>
  </si>
  <si>
    <t>Taenia saginata</t>
  </si>
  <si>
    <t>Number of genes in each species</t>
  </si>
  <si>
    <t>Hymenolepis microstoma</t>
  </si>
  <si>
    <t>Hydatigera taeniaeformis</t>
  </si>
  <si>
    <t>le</t>
  </si>
  <si>
    <t>OG0000013</t>
  </si>
  <si>
    <t>Retroviral aspartyl protease, Reverse transcriptase (RNA-dependent DNA polymerase), Zinc finger, C2H2 type, Ribosomal protein L16p/L10e, Integrase core domain, Aspartyl protease, gag-polyprotein putative aspartyl protease, RNase H-like domain found in reverse transcriptase, RNase H-like domain found in reverse transcriptase, Integrase zinc binding domain</t>
  </si>
  <si>
    <t>GO:0003676, GO:0003735, GO:0005840, GO:0006412, GO:0015074</t>
  </si>
  <si>
    <t>nucleic acid binding , structural constituent of ribosome , ribosome , translation , DNA integration</t>
  </si>
  <si>
    <t>Fibronectin type III domain, Ras family, Reverse transcriptase (RNA-dependent DNA polymerase), Zinc finger, C2H2 type, Cysteine-rich secretory protein family, Sodium/hydrogen exchanger family, Ras of Complex, Roc, domain of DAPkinase, LRRFIP family, Predicted membrane protein (DUF2053), Transcription factor IIIC subunit delta N-term, Putative zinc-finger of transcription factor IIIC complex, N-terminal region of glycosyl transferase group 7, Nucleoporin complex subunit 54, Endonuclease-reverse transcriptase , Centrosomal colon cancer autoantigen protein family</t>
  </si>
  <si>
    <t>GO:0003676, GO:0003924, GO:0005515, GO:0005525, GO:0005813, GO:0006355, GO:0006812, GO:0007098, GO:0015299, GO:0016021, GO:0055085</t>
  </si>
  <si>
    <t>nucleic acid binding , GTPase activity , protein binding , GTP binding , centrosome , regulation of transcription, DNA-templated , cation transport , centrosome cycle , solute:proton antiporter activity , integral component of membrane , transmembrane transport</t>
  </si>
  <si>
    <t>GO:0003676, GO:0006486, GO:0008378, GO:0016020</t>
  </si>
  <si>
    <t>OG0000019</t>
  </si>
  <si>
    <t>RNase H, Reverse transcriptase (RNA-dependent DNA polymerase), Zinc finger, C2H2 type, Sodium:neurotransmitter symporter family, Hexokinase, Zinc-finger of C2H2 type, Reverse transcriptase-like, N-terminal region of glycosyl transferase group 7, C2H2-type zinc finger</t>
  </si>
  <si>
    <t>GO:0003676, GO:0004523, GO:0005524, GO:0005975, GO:0016021, GO:0016773</t>
  </si>
  <si>
    <t>nucleic acid binding , RNA-DNA hybrid ribonuclease activity , ATP binding , carbohydrate metabolic process , integral component of membrane , phosphotransferase activity, alcohol group as acceptor</t>
  </si>
  <si>
    <t>OG0000051</t>
  </si>
  <si>
    <t>Ras family, Reverse transcriptase (RNA-dependent DNA polymerase), Ras of Complex, Roc, domain of DAPkinase</t>
  </si>
  <si>
    <t>GO:0003924, GO:0005525</t>
  </si>
  <si>
    <t>GTPase activity , GTP binding</t>
  </si>
  <si>
    <t>OG0000064</t>
  </si>
  <si>
    <t>Reverse transcriptase (RNA-dependent DNA polymerase), Zinc finger, C2H2 type, Tetraspanin family, Integrase core domain, Zinc-finger double-stranded RNA-binding, Zinc-finger of C2H2 type, C2H2-type zinc finger, C2H2-type zinc finger, zinc-finger of a C2HC-type, zinc-finger C2H2-typeGO:0003676, GO:0015074, GO:0016021</t>
  </si>
  <si>
    <t>nucleic acid binding , DNA integration , integral component of membrane</t>
  </si>
  <si>
    <t>OG0000075</t>
  </si>
  <si>
    <t>Fibronectin type III domain, Reverse transcriptase (RNA-dependent DNA polymerase), Endonuclease/Exonuclease/phosphatase family</t>
  </si>
  <si>
    <t>OG0000086</t>
  </si>
  <si>
    <t>MIZ/SP-RING zinc finger, Zinc-finger of the MIZ type in Nse subunit, ISXO2-like transposase domain</t>
  </si>
  <si>
    <t>GO:0008270</t>
  </si>
  <si>
    <t>zinc ion binding</t>
  </si>
  <si>
    <t>OG0000089</t>
  </si>
  <si>
    <t>Reverse transcriptase (RNA-dependent DNA polymerase), CUB domain, Astacin (Peptidase family M12A), Galactosyltransferase, Coagulation Factor Xa inhibitory site</t>
  </si>
  <si>
    <t>GO:0004222, GO:0006486, GO:0006508, GO:0008378, GO:0016020</t>
  </si>
  <si>
    <t>metalloendopeptidase activity , protein glycosylation , proteolysis , galactosyltransferase activity , membrane</t>
  </si>
  <si>
    <t>OG0000092</t>
  </si>
  <si>
    <t>Reverse transcriptase (RNA-dependent DNA polymerase), Zinc finger, C2H2 type, AP-3 complex subunit delta-1 , Zinc-finger of C2H2 type, C2H2-type zinc finger, Endonuclease-reverse transcriptase</t>
  </si>
  <si>
    <t>OG0000099</t>
  </si>
  <si>
    <t>Sodium:sulfate symporter transmembrane region, Citrate transporter, Tripartite ATP-independent periplasmic transporter, DctM component</t>
  </si>
  <si>
    <t>GO:0005215, GO:0016020, GO:0016021, GO:0055085</t>
  </si>
  <si>
    <t>transporter activity , membrane , integral component of membrane , transmembrane transport</t>
  </si>
  <si>
    <t>OG0000113</t>
  </si>
  <si>
    <t>OG0000123</t>
  </si>
  <si>
    <t>Porphobilinogen deaminase, dipyromethane cofactor binding domain, Porphobilinogen deaminase, C-terminal domain</t>
  </si>
  <si>
    <t>GO:0004418, GO:0033014</t>
  </si>
  <si>
    <t>hydroxymethylbilane synthase activity , tetrapyrrole biosynthetic process</t>
  </si>
  <si>
    <t>OG0000219</t>
  </si>
  <si>
    <t>OG0000220</t>
  </si>
  <si>
    <t>OG0000273</t>
  </si>
  <si>
    <t>Protein kinase domain, Protein tyrosine kinase</t>
  </si>
  <si>
    <t>protein kinase activity , ATP binding , protein phosphorylation</t>
  </si>
  <si>
    <t>Reverse transcriptase (RNA-dependent DNA polymerase), CUB domain, N-terminal region of glycosyl transferase group 7</t>
  </si>
  <si>
    <t>OG0000515</t>
  </si>
  <si>
    <t>Zinc finger, C3HC4 type (RING finger), UBA/TS-N domain, CBL proto-oncogene N-terminus, EF hand-like domain, CBL proto-oncogene N-terminus, SH2-like domain, SCAMP family, Ring finger domain, Zinc finger, C3HC4 type (RING finger)</t>
  </si>
  <si>
    <t>GO:0005509, GO:0015031, GO:0016021, GO:0046872</t>
  </si>
  <si>
    <t>calcium ion binding , protein transport , integral component of membrane , metal ion binding</t>
  </si>
  <si>
    <t>OG0000642</t>
  </si>
  <si>
    <t>Endonuclease/Exonuclease/phosphatase family</t>
  </si>
  <si>
    <t>OG0000673</t>
  </si>
  <si>
    <t>Fibronectin type III domain</t>
  </si>
  <si>
    <t>OG0000740</t>
  </si>
  <si>
    <t>RNA recognition motif. (a.k.a. RRM, RBD, or RNP domain), Zinc finger, C3HC4 type (RING finger), RING-type zinc-finger, Zinc finger, C3HC4 type (RING finger), Zinc finger, C3HC4 type (RING finger)</t>
  </si>
  <si>
    <t>nucleic acid binding , metal ion binding</t>
  </si>
  <si>
    <t>OG0000970</t>
  </si>
  <si>
    <t>Ubiquitin carboxyl-terminal hydrolase, family 1, Transient receptor ion channel II, Domain of unknown function (DUF4200)</t>
  </si>
  <si>
    <t>GO:0004843, GO:0006511</t>
  </si>
  <si>
    <t>thiol-dependent ubiquitin-specific protease activity , ubiquitin-dependent protein catabolic process</t>
  </si>
  <si>
    <t>OG0001169</t>
  </si>
  <si>
    <t>membrane</t>
  </si>
  <si>
    <t>OG0001281</t>
  </si>
  <si>
    <t>PLAC8 family</t>
  </si>
  <si>
    <t>OG0001556</t>
  </si>
  <si>
    <t>OG0002448</t>
  </si>
  <si>
    <t>OG0002474</t>
  </si>
  <si>
    <t>Zinc finger, C2H2 type, C2H2-type zinc finger, Domain of unknown function (DUF4806)</t>
  </si>
  <si>
    <t>OG0003097</t>
  </si>
  <si>
    <t>Reverse transcriptase (RNA-dependent DNA polymerase), Integrase core domain, Ankyrin repeats (3 copies), RNase H-like domain found in reverse transcriptase, RNase H-like domain found in reverse transcriptase, Integrase zinc binding domain</t>
  </si>
  <si>
    <t>OG0003497</t>
  </si>
  <si>
    <t>Retroviral aspartyl protease, Reverse transcriptase (RNA-dependent DNA polymerase), Integrase core domain, Retroviral aspartyl protease, Aspartyl protease, Aspartyl protease, gag-polyprotein putative aspartyl protease, RNase H-like domain found in reverse transcriptase, RNase H-like domain found in reverse transcriptase</t>
  </si>
  <si>
    <t>GO:0004190, GO:0006508, GO:0015074</t>
  </si>
  <si>
    <t>aspartic-type endopeptidase activity , proteolysis , DNA integration</t>
  </si>
  <si>
    <t>OG0003976</t>
  </si>
  <si>
    <t>OG0004482</t>
  </si>
  <si>
    <t>OG0004646</t>
  </si>
  <si>
    <t>OG0005226</t>
  </si>
  <si>
    <t>OG0005799</t>
  </si>
  <si>
    <t>OG0005800</t>
  </si>
  <si>
    <t>OG0006281</t>
  </si>
  <si>
    <t>Zinc finger, C2H2 type, C2H2-type zinc finger</t>
  </si>
  <si>
    <t>OG0006679</t>
  </si>
  <si>
    <t>OG0006680</t>
  </si>
  <si>
    <t>OG0006973</t>
  </si>
  <si>
    <t>OG0007233</t>
  </si>
  <si>
    <t>OG0007563</t>
  </si>
  <si>
    <t>GO:0005515, GO:0016021, GO:0022857, GO:0046983, GO:005508</t>
  </si>
  <si>
    <t>OG0000054</t>
  </si>
  <si>
    <t>Fibronectin type III domain, Zinc finger, C2H2 type, Receptor L domain, C2H2-type zinc finger</t>
  </si>
  <si>
    <t>nucleic acid binding , protein binding</t>
  </si>
  <si>
    <t>OG0000070</t>
  </si>
  <si>
    <t>Reverse transcriptase (RNA-dependent DNA polymerase), Zinc finger, C2H2 type, Helicase conserved C-terminal domain, Putative zinc finger in N-recognin (UBR box), ATP-dependent Clp protease adaptor protein ClpS</t>
  </si>
  <si>
    <t>GO:0003676, GO:0008270, GO:0030163</t>
  </si>
  <si>
    <t>nucleic acid binding , zinc ion binding , protein catabolic process</t>
  </si>
  <si>
    <t>von Willebrand factor type A domain, Vault protein inter-alpha-trypsin domain, von Willebrand factor type A domain, Vault protein inter-alpha-trypsin domain, von Willebrand factor type A domain, RNase H-like domain found in reverse transcriptase</t>
  </si>
  <si>
    <t>OG0000098</t>
  </si>
  <si>
    <t>Zinc finger, C2H2 type, GPI transamidase subunit PIG-U, Zinc-finger of C2H2 type, Leucine rich repeat, C2H2-type zinc finger</t>
  </si>
  <si>
    <t>GO:0003676, GO:0005515, GO:0016021, GO:0016255, GO:0042765</t>
  </si>
  <si>
    <t>nucleic acid binding , protein binding , integral component of membrane , attachment of GPI anchor to protein , GPI-anchor transamidase complex</t>
  </si>
  <si>
    <t>OG0000100</t>
  </si>
  <si>
    <t>OG0000181</t>
  </si>
  <si>
    <t>Calponin homology (CH) domain</t>
  </si>
  <si>
    <t>OG0000238</t>
  </si>
  <si>
    <t>Core histone H2A/H2B/H3/H4, Histone-like transcription factor (CBF/NF-Y) and archaeal histone, TATA box binding protein associated factor (TAF), Centromere kinetochore component CENP-T histone fold</t>
  </si>
  <si>
    <t>GO:0000786, GO:0003677, GO:0006352</t>
  </si>
  <si>
    <t>nucleosome , DNA binding , DNA-templated transcription, initiation</t>
  </si>
  <si>
    <t>OG0000261</t>
  </si>
  <si>
    <t>TCP-1/cpn60 chaperonin family, Calcineurin-like phosphoesterase, Glycosyl transferases group 1, Domain found in Dishevelled, Egl-10, and Pleckstrin (DEP), FYVE zinc finger, Phosphatidylinositol-4-phosphate 5-Kinase, PIGA (GPI anchor biosynthesis), Glycosyltransferase Family 4, Glycosyl transferase 4-like domain, Glycosyl transferases group 1</t>
  </si>
  <si>
    <t>GO:0005524, GO:0006506, GO:0016307, GO:0016787, GO:0035556, GO:0046488, GO:0046872</t>
  </si>
  <si>
    <t>ATP binding , GPI anchor biosynthetic process , phosphatidylinositol phosphate kinase activity , hydrolase activity , intracellular signal transduction , phosphatidylinositol metabolic process , metal ion binding</t>
  </si>
  <si>
    <t>OG0000304</t>
  </si>
  <si>
    <t>Protein kinase domain, Protein tyrosine kinase, Kinase-like</t>
  </si>
  <si>
    <t>OG0000352</t>
  </si>
  <si>
    <t>OG0000732</t>
  </si>
  <si>
    <t>Tumour suppressor p53-binding protein-1 Tudor</t>
  </si>
  <si>
    <t>OG0000817</t>
  </si>
  <si>
    <t>OG0005801</t>
  </si>
  <si>
    <t xml:space="preserve">SprJv2_0498900.1 </t>
  </si>
  <si>
    <t xml:space="preserve">SprJv2_1720800.1 </t>
  </si>
  <si>
    <t>Table S1. DNA and RNA sequencing libraries and data</t>
  </si>
  <si>
    <t>Family</t>
  </si>
  <si>
    <t>Pathway</t>
  </si>
  <si>
    <t>Family expansion in S. proliferum</t>
  </si>
  <si>
    <t>Table S3. Estimation of gene family expansion and contraction using CAFE.</t>
  </si>
  <si>
    <t>zf-C2H2_4</t>
  </si>
  <si>
    <t>zf-C2H2_jaz</t>
  </si>
  <si>
    <t>Exo_endo_phos_2</t>
  </si>
  <si>
    <t>Pkinase_Tyr</t>
  </si>
  <si>
    <t>zf-met</t>
  </si>
  <si>
    <t>zf-C2H2_6</t>
  </si>
  <si>
    <t>Kelch_1</t>
  </si>
  <si>
    <t>Kelch_6</t>
  </si>
  <si>
    <t>zf-Di19</t>
  </si>
  <si>
    <t>Kelch_4</t>
  </si>
  <si>
    <t>Kelch_3</t>
  </si>
  <si>
    <t>BACK</t>
  </si>
  <si>
    <t>Kelch_2</t>
  </si>
  <si>
    <t>BTB</t>
  </si>
  <si>
    <t>Ank_2</t>
  </si>
  <si>
    <t>Ank_4</t>
  </si>
  <si>
    <t>ANAPC4_WD40</t>
  </si>
  <si>
    <t>EF-hand_6</t>
  </si>
  <si>
    <t>Ank_3</t>
  </si>
  <si>
    <t>Ank</t>
  </si>
  <si>
    <t>Helicase_C</t>
  </si>
  <si>
    <t>zinc_ribbon_9</t>
  </si>
  <si>
    <t>EF-hand_1</t>
  </si>
  <si>
    <t>Ank_5</t>
  </si>
  <si>
    <t>EF-hand_7</t>
  </si>
  <si>
    <t>zf-H2C2_2</t>
  </si>
  <si>
    <t>Ig_3</t>
  </si>
  <si>
    <t>I-set</t>
  </si>
  <si>
    <t>AAA</t>
  </si>
  <si>
    <t>LRR_4</t>
  </si>
  <si>
    <t>EF-hand_5</t>
  </si>
  <si>
    <t>ig</t>
  </si>
  <si>
    <t>DEAD</t>
  </si>
  <si>
    <t>Ig_2</t>
  </si>
  <si>
    <t>EF-hand_8</t>
  </si>
  <si>
    <t>TPR_2</t>
  </si>
  <si>
    <t>Tubulin_C</t>
  </si>
  <si>
    <t>zf-C3HC4</t>
  </si>
  <si>
    <t>SH3_1</t>
  </si>
  <si>
    <t>GIY-YIG</t>
  </si>
  <si>
    <t>TPR_1</t>
  </si>
  <si>
    <t>AAA_5</t>
  </si>
  <si>
    <t>V-set</t>
  </si>
  <si>
    <t>C2</t>
  </si>
  <si>
    <t>HEAT</t>
  </si>
  <si>
    <t>SH3_9</t>
  </si>
  <si>
    <t>adh_short</t>
  </si>
  <si>
    <t>Asp_protease_2</t>
  </si>
  <si>
    <t>Y_phosphatase</t>
  </si>
  <si>
    <t>TPR_14</t>
  </si>
  <si>
    <t>zf-RING_2</t>
  </si>
  <si>
    <t>Mito_carr</t>
  </si>
  <si>
    <t>RRM_7</t>
  </si>
  <si>
    <t>TPR_19</t>
  </si>
  <si>
    <t>TPR_8</t>
  </si>
  <si>
    <t>zf-H2C2</t>
  </si>
  <si>
    <t>Kelch_5</t>
  </si>
  <si>
    <t>LIM</t>
  </si>
  <si>
    <t>ResIII</t>
  </si>
  <si>
    <t>RVP</t>
  </si>
  <si>
    <t>adh_short_C2</t>
  </si>
  <si>
    <t>gag-asp_proteas</t>
  </si>
  <si>
    <t>HEAT_2</t>
  </si>
  <si>
    <t>TPR_12</t>
  </si>
  <si>
    <t>zf-C2H2_11</t>
  </si>
  <si>
    <t>HLH</t>
  </si>
  <si>
    <t>Kinesin</t>
  </si>
  <si>
    <t>Kinase-like</t>
  </si>
  <si>
    <t>UCH</t>
  </si>
  <si>
    <t>Ion_trans_2</t>
  </si>
  <si>
    <t>PHD</t>
  </si>
  <si>
    <t>zf-C3HC4_2</t>
  </si>
  <si>
    <t>FERM_M</t>
  </si>
  <si>
    <t>zf-C3HC4_3</t>
  </si>
  <si>
    <t>zf-RING_UBOX</t>
  </si>
  <si>
    <t>Glyco_transf_7N</t>
  </si>
  <si>
    <t>TPR_17</t>
  </si>
  <si>
    <t>UQ_con</t>
  </si>
  <si>
    <t>AAA_22</t>
  </si>
  <si>
    <t>Cadherin_2</t>
  </si>
  <si>
    <t>GST_C_3</t>
  </si>
  <si>
    <t>LRR_9</t>
  </si>
  <si>
    <t>RNA_pol_Rpc4</t>
  </si>
  <si>
    <t>zf-C4</t>
  </si>
  <si>
    <t>Glyco_transf_7C</t>
  </si>
  <si>
    <t>Histone</t>
  </si>
  <si>
    <t>Hydrolase</t>
  </si>
  <si>
    <t>Pur_ac_phosph_N</t>
  </si>
  <si>
    <t>SET</t>
  </si>
  <si>
    <t>SNF2_N</t>
  </si>
  <si>
    <t>SPARC_Ca_bdg</t>
  </si>
  <si>
    <t>Sugar_tr</t>
  </si>
  <si>
    <t>UCH_1</t>
  </si>
  <si>
    <t>C2-set_2</t>
  </si>
  <si>
    <t>GST_C</t>
  </si>
  <si>
    <t>Innexin</t>
  </si>
  <si>
    <t>Interfer-bind</t>
  </si>
  <si>
    <t>LRR_1</t>
  </si>
  <si>
    <t>Metallophos</t>
  </si>
  <si>
    <t>Microtub_bd</t>
  </si>
  <si>
    <t>Neur_chan_LBD</t>
  </si>
  <si>
    <t>PDZ_2</t>
  </si>
  <si>
    <t>TPR_11</t>
  </si>
  <si>
    <t>ubiquitin</t>
  </si>
  <si>
    <t>Cnd1</t>
  </si>
  <si>
    <t>E1-E2_ATPase</t>
  </si>
  <si>
    <t>EGF_CA</t>
  </si>
  <si>
    <t>FERM_C</t>
  </si>
  <si>
    <t>FERM_N</t>
  </si>
  <si>
    <t>Guanylate_cyc</t>
  </si>
  <si>
    <t>SDF</t>
  </si>
  <si>
    <t>AAA_21</t>
  </si>
  <si>
    <t>AAA_9</t>
  </si>
  <si>
    <t>ABC_membrane</t>
  </si>
  <si>
    <t>CAMSAP_CH</t>
  </si>
  <si>
    <t>cNMP_binding</t>
  </si>
  <si>
    <t>Dynein_heavy</t>
  </si>
  <si>
    <t>FXa_inhibition</t>
  </si>
  <si>
    <t>HMG_box</t>
  </si>
  <si>
    <t>Homeobox_KN</t>
  </si>
  <si>
    <t>KH_1</t>
  </si>
  <si>
    <t>TPR_16</t>
  </si>
  <si>
    <t>zf-3CxxC</t>
  </si>
  <si>
    <t>Arm</t>
  </si>
  <si>
    <t>Cation_ATPase</t>
  </si>
  <si>
    <t>DSPc</t>
  </si>
  <si>
    <t>Methyltransf_25</t>
  </si>
  <si>
    <t>Neur_chan_memb</t>
  </si>
  <si>
    <t>RuvB_N</t>
  </si>
  <si>
    <t>Band_7</t>
  </si>
  <si>
    <t>Bromodomain</t>
  </si>
  <si>
    <t>C1_1</t>
  </si>
  <si>
    <t>CBFD_NFYB_HMF</t>
  </si>
  <si>
    <t>DHC_N2</t>
  </si>
  <si>
    <t>EF-hand_4</t>
  </si>
  <si>
    <t>Forkhead</t>
  </si>
  <si>
    <t>HMG_box_2</t>
  </si>
  <si>
    <t>KR</t>
  </si>
  <si>
    <t>Lig_chan-Glu_bd</t>
  </si>
  <si>
    <t>MT</t>
  </si>
  <si>
    <t>SBP_bac_3</t>
  </si>
  <si>
    <t>SRPRB</t>
  </si>
  <si>
    <t>AAA_16</t>
  </si>
  <si>
    <t>AMP-binding</t>
  </si>
  <si>
    <t>CUB_2</t>
  </si>
  <si>
    <t>F-box-like</t>
  </si>
  <si>
    <t>Nup160</t>
  </si>
  <si>
    <t>zf-CCCH</t>
  </si>
  <si>
    <t>7TM_GPCR_Srw</t>
  </si>
  <si>
    <t>AAA_8</t>
  </si>
  <si>
    <t>Cyclin_N</t>
  </si>
  <si>
    <t>F-box</t>
  </si>
  <si>
    <t>FYVE</t>
  </si>
  <si>
    <t>GST_N</t>
  </si>
  <si>
    <t>Guanylate_kin</t>
  </si>
  <si>
    <t>LSM</t>
  </si>
  <si>
    <t>Proteasome</t>
  </si>
  <si>
    <t>SMC_N</t>
  </si>
  <si>
    <t>Trypsin_2</t>
  </si>
  <si>
    <t>7TM_GPCR_Srsx</t>
  </si>
  <si>
    <t>AAA_6</t>
  </si>
  <si>
    <t>AAA_7</t>
  </si>
  <si>
    <t>Abhydrolase_1</t>
  </si>
  <si>
    <t>Carb_anhydrase</t>
  </si>
  <si>
    <t>DHC_N1</t>
  </si>
  <si>
    <t>DHHC</t>
  </si>
  <si>
    <t>Ferritin</t>
  </si>
  <si>
    <t>GST_C_2</t>
  </si>
  <si>
    <t>HECT</t>
  </si>
  <si>
    <t>Hormone_recep</t>
  </si>
  <si>
    <t>Methyltransf_11</t>
  </si>
  <si>
    <t>Mg_chelatase</t>
  </si>
  <si>
    <t>Rad60-SLD</t>
  </si>
  <si>
    <t>TPR_7</t>
  </si>
  <si>
    <t>TTL</t>
  </si>
  <si>
    <t>Cpn60_TCP1</t>
  </si>
  <si>
    <t>DDE_Tnp_IS1595</t>
  </si>
  <si>
    <t>eIF2A</t>
  </si>
  <si>
    <t>HEAT_EZ</t>
  </si>
  <si>
    <t>Hydrolase_4</t>
  </si>
  <si>
    <t>MIP</t>
  </si>
  <si>
    <t>Peptidase_C1</t>
  </si>
  <si>
    <t>PKD_channel</t>
  </si>
  <si>
    <t>Pro_isomerase</t>
  </si>
  <si>
    <t>SAM_2</t>
  </si>
  <si>
    <t>Spectrin</t>
  </si>
  <si>
    <t>VWA_2</t>
  </si>
  <si>
    <t>7TM_GPCR_Srx</t>
  </si>
  <si>
    <t>AAA_2</t>
  </si>
  <si>
    <t>AAA_33</t>
  </si>
  <si>
    <t>Acetyltransf_1</t>
  </si>
  <si>
    <t>ANF_receptor</t>
  </si>
  <si>
    <t>Cadherin_3</t>
  </si>
  <si>
    <t>Collagen</t>
  </si>
  <si>
    <t>DUF2256</t>
  </si>
  <si>
    <t>Dynamin_N</t>
  </si>
  <si>
    <t>HA2</t>
  </si>
  <si>
    <t>HSP70</t>
  </si>
  <si>
    <t>Laminin_G_1</t>
  </si>
  <si>
    <t>NAD_binding_8</t>
  </si>
  <si>
    <t>PCI</t>
  </si>
  <si>
    <t>PI3_PI4_kinase</t>
  </si>
  <si>
    <t>SPRY</t>
  </si>
  <si>
    <t>VWA_3</t>
  </si>
  <si>
    <t>zf-RING_11</t>
  </si>
  <si>
    <t>AA_permease</t>
  </si>
  <si>
    <t>AKAP7_NLS</t>
  </si>
  <si>
    <t>ANAPC3</t>
  </si>
  <si>
    <t>Annexin</t>
  </si>
  <si>
    <t>Asp_protease</t>
  </si>
  <si>
    <t>BTB_2</t>
  </si>
  <si>
    <t>bZIP_1</t>
  </si>
  <si>
    <t>Chromo</t>
  </si>
  <si>
    <t>FeoB_N</t>
  </si>
  <si>
    <t>FHA</t>
  </si>
  <si>
    <t>GTP_EFTU_D2</t>
  </si>
  <si>
    <t>HCO3_cotransp</t>
  </si>
  <si>
    <t>Ldl_recept_a</t>
  </si>
  <si>
    <t>Methyltransf_31</t>
  </si>
  <si>
    <t>Myb_DNA-binding</t>
  </si>
  <si>
    <t>Phosphodiest</t>
  </si>
  <si>
    <t>PP2C</t>
  </si>
  <si>
    <t>Pyr_redox_2</t>
  </si>
  <si>
    <t>rve_3</t>
  </si>
  <si>
    <t>Terminase_GpA</t>
  </si>
  <si>
    <t>TPR_6</t>
  </si>
  <si>
    <t>tRNA-synt_1</t>
  </si>
  <si>
    <t>tRNA-synt_2</t>
  </si>
  <si>
    <t>VWA</t>
  </si>
  <si>
    <t>Zip</t>
  </si>
  <si>
    <t>Adaptin_N</t>
  </si>
  <si>
    <t>ADK</t>
  </si>
  <si>
    <t>AhpC-TSA</t>
  </si>
  <si>
    <t>Aldedh</t>
  </si>
  <si>
    <t>APH</t>
  </si>
  <si>
    <t>Bestrophin</t>
  </si>
  <si>
    <t>Cation_ATPase_C</t>
  </si>
  <si>
    <t>CD36</t>
  </si>
  <si>
    <t>Clat_adaptor_s</t>
  </si>
  <si>
    <t>COesterase</t>
  </si>
  <si>
    <t>EGF_2</t>
  </si>
  <si>
    <t>Glutaredoxin</t>
  </si>
  <si>
    <t>hEGF</t>
  </si>
  <si>
    <t>Hist_deacetyl</t>
  </si>
  <si>
    <t>Kdo</t>
  </si>
  <si>
    <t>Ldh_1_C</t>
  </si>
  <si>
    <t>Lectin_C</t>
  </si>
  <si>
    <t>MBOAT</t>
  </si>
  <si>
    <t>Na_H_Exchanger</t>
  </si>
  <si>
    <t>PDEase_I</t>
  </si>
  <si>
    <t>Pkinase_C</t>
  </si>
  <si>
    <t>SBF</t>
  </si>
  <si>
    <t>SNF</t>
  </si>
  <si>
    <t>Tektin</t>
  </si>
  <si>
    <t>ThiF</t>
  </si>
  <si>
    <t>TRAM_LAG1_CLN8</t>
  </si>
  <si>
    <t>tRNA-synt_1g</t>
  </si>
  <si>
    <t>Ubiquitin_2</t>
  </si>
  <si>
    <t>VIT</t>
  </si>
  <si>
    <t>WH1</t>
  </si>
  <si>
    <t>zf-RING_5</t>
  </si>
  <si>
    <t>AAA_29</t>
  </si>
  <si>
    <t>AcetylCoA_hyd_C</t>
  </si>
  <si>
    <t>Amino_oxidase</t>
  </si>
  <si>
    <t>Band_3_cyto</t>
  </si>
  <si>
    <t>BRCT</t>
  </si>
  <si>
    <t>CBS</t>
  </si>
  <si>
    <t>CNH</t>
  </si>
  <si>
    <t>CSN8_PSD8_EIF3K</t>
  </si>
  <si>
    <t>EMP24_GP25L</t>
  </si>
  <si>
    <t>Epimerase</t>
  </si>
  <si>
    <t>Ets</t>
  </si>
  <si>
    <t>FAD_binding_2</t>
  </si>
  <si>
    <t>G-alpha</t>
  </si>
  <si>
    <t>Gelsolin</t>
  </si>
  <si>
    <t>GST_N_2</t>
  </si>
  <si>
    <t>GST_N_3</t>
  </si>
  <si>
    <t>His_Phos_1</t>
  </si>
  <si>
    <t>IQ</t>
  </si>
  <si>
    <t>Laminin_EGF</t>
  </si>
  <si>
    <t>Lipocalin</t>
  </si>
  <si>
    <t>MCM</t>
  </si>
  <si>
    <t>MCM_OB</t>
  </si>
  <si>
    <t>MTS</t>
  </si>
  <si>
    <t>Myosin_head</t>
  </si>
  <si>
    <t>NIF</t>
  </si>
  <si>
    <t>Nup35_RRM_2</t>
  </si>
  <si>
    <t>Peptidase_M24</t>
  </si>
  <si>
    <t>PhoLip_ATPase_C</t>
  </si>
  <si>
    <t>PQ-loop</t>
  </si>
  <si>
    <t>PX</t>
  </si>
  <si>
    <t>RNase_T</t>
  </si>
  <si>
    <t>RRM_5</t>
  </si>
  <si>
    <t>RVP_2</t>
  </si>
  <si>
    <t>Taeniidae_ag</t>
  </si>
  <si>
    <t>TPR_10</t>
  </si>
  <si>
    <t>TPR_9</t>
  </si>
  <si>
    <t>UPF0506</t>
  </si>
  <si>
    <t>Vac14_Fab1_bd</t>
  </si>
  <si>
    <t>VIT_2</t>
  </si>
  <si>
    <t>zf-B_box</t>
  </si>
  <si>
    <t>zf-HC5HC2H_2</t>
  </si>
  <si>
    <t>zf-MIZ</t>
  </si>
  <si>
    <t>zf-nanos</t>
  </si>
  <si>
    <t>zf-rbx1</t>
  </si>
  <si>
    <t>Abhydrolase_3</t>
  </si>
  <si>
    <t>Abhydrolase_6</t>
  </si>
  <si>
    <t>Acetyltransf_10</t>
  </si>
  <si>
    <t>Acyltransferase</t>
  </si>
  <si>
    <t>ADP_PFK_GK</t>
  </si>
  <si>
    <t>Amidase</t>
  </si>
  <si>
    <t>ARID</t>
  </si>
  <si>
    <t>Beach</t>
  </si>
  <si>
    <t>BRCT_2</t>
  </si>
  <si>
    <t>Calpain_III</t>
  </si>
  <si>
    <t>Cation_ATPase_N</t>
  </si>
  <si>
    <t>DnaJ_C</t>
  </si>
  <si>
    <t>DNA_pol_B</t>
  </si>
  <si>
    <t>dsrm</t>
  </si>
  <si>
    <t>ECH_1</t>
  </si>
  <si>
    <t>Frizzled</t>
  </si>
  <si>
    <t>GDA1_CD39</t>
  </si>
  <si>
    <t>GPHH</t>
  </si>
  <si>
    <t>Hexapep</t>
  </si>
  <si>
    <t>HNOBA</t>
  </si>
  <si>
    <t>JmjC</t>
  </si>
  <si>
    <t>KH_2</t>
  </si>
  <si>
    <t>Lactamase_B</t>
  </si>
  <si>
    <t>Metalloenzyme</t>
  </si>
  <si>
    <t>Methyltransf_12</t>
  </si>
  <si>
    <t>Methyltransf_23</t>
  </si>
  <si>
    <t>MORN</t>
  </si>
  <si>
    <t>MreB_Mbl</t>
  </si>
  <si>
    <t>Na_K-ATPase</t>
  </si>
  <si>
    <t>Nuc_sug_transp</t>
  </si>
  <si>
    <t>PAP2</t>
  </si>
  <si>
    <t>Peptidase_C2</t>
  </si>
  <si>
    <t>PNP_UDP_1</t>
  </si>
  <si>
    <t>PrmA</t>
  </si>
  <si>
    <t>PWWP</t>
  </si>
  <si>
    <t>Pyr_redox</t>
  </si>
  <si>
    <t>RCC1_2</t>
  </si>
  <si>
    <t>RCC1</t>
  </si>
  <si>
    <t>Rhodanese</t>
  </si>
  <si>
    <t>RUN</t>
  </si>
  <si>
    <t>Sec1</t>
  </si>
  <si>
    <t>Sec7</t>
  </si>
  <si>
    <t>SNARE</t>
  </si>
  <si>
    <t>Thioredoxin_6</t>
  </si>
  <si>
    <t>TSP_1</t>
  </si>
  <si>
    <t>UBX</t>
  </si>
  <si>
    <t>zf-C2H2_2</t>
  </si>
  <si>
    <t>zf-HC5HC2H</t>
  </si>
  <si>
    <t>zf-LITAF-like</t>
  </si>
  <si>
    <t>AAA_17</t>
  </si>
  <si>
    <t>AAA_30</t>
  </si>
  <si>
    <t>AA_permease_2</t>
  </si>
  <si>
    <t>ABC_ATPase</t>
  </si>
  <si>
    <t>Acetyltransf_7</t>
  </si>
  <si>
    <t>Alk_phosphatase</t>
  </si>
  <si>
    <t>Aminotran_5</t>
  </si>
  <si>
    <t>BAH</t>
  </si>
  <si>
    <t>Bcl-2</t>
  </si>
  <si>
    <t>bZIP_Maf</t>
  </si>
  <si>
    <t>C1-set</t>
  </si>
  <si>
    <t>Calponin</t>
  </si>
  <si>
    <t>Carn_acyltransf</t>
  </si>
  <si>
    <t>Cation_efflux</t>
  </si>
  <si>
    <t>CLASP_N</t>
  </si>
  <si>
    <t>COLFI</t>
  </si>
  <si>
    <t>Complex1_LYR</t>
  </si>
  <si>
    <t>Cullin</t>
  </si>
  <si>
    <t>DENN</t>
  </si>
  <si>
    <t>EamA</t>
  </si>
  <si>
    <t>ECH_2</t>
  </si>
  <si>
    <t>EFG_C</t>
  </si>
  <si>
    <t>Enolase_C</t>
  </si>
  <si>
    <t>F5_F8_type_C</t>
  </si>
  <si>
    <t>FAR1</t>
  </si>
  <si>
    <t>FAT</t>
  </si>
  <si>
    <t>GDP_Man_Dehyd</t>
  </si>
  <si>
    <t>Glyco_hydro_47</t>
  </si>
  <si>
    <t>Glycos_transf_1</t>
  </si>
  <si>
    <t>Glyco_transf_43</t>
  </si>
  <si>
    <t>Glyco_transf_8</t>
  </si>
  <si>
    <t>G-patch_2</t>
  </si>
  <si>
    <t>Hydrolase_3</t>
  </si>
  <si>
    <t>IRS</t>
  </si>
  <si>
    <t>JAB</t>
  </si>
  <si>
    <t>LRR_5</t>
  </si>
  <si>
    <t>Met_10</t>
  </si>
  <si>
    <t>Mga</t>
  </si>
  <si>
    <t>MH2</t>
  </si>
  <si>
    <t>Myosin_tail_1</t>
  </si>
  <si>
    <t>Myotub-related</t>
  </si>
  <si>
    <t>NAD_binding_1</t>
  </si>
  <si>
    <t>Na_sulph_symp</t>
  </si>
  <si>
    <t>NUDIX</t>
  </si>
  <si>
    <t>OATP</t>
  </si>
  <si>
    <t>OB_NTP_bind</t>
  </si>
  <si>
    <t>Oxysterol_BP</t>
  </si>
  <si>
    <t>PBD</t>
  </si>
  <si>
    <t>Peptidase_C1_2</t>
  </si>
  <si>
    <t>Peptidase_M16</t>
  </si>
  <si>
    <t>Peptidase_M16_C</t>
  </si>
  <si>
    <t>PID</t>
  </si>
  <si>
    <t>Piwi</t>
  </si>
  <si>
    <t>Pou</t>
  </si>
  <si>
    <t>Pribosyltran</t>
  </si>
  <si>
    <t>PTCB-BRCT</t>
  </si>
  <si>
    <t>Recep_L_domain</t>
  </si>
  <si>
    <t>RNase_PH</t>
  </si>
  <si>
    <t>RRM_3</t>
  </si>
  <si>
    <t>RWD</t>
  </si>
  <si>
    <t>Sigma54_activat</t>
  </si>
  <si>
    <t>Sterol-sensing</t>
  </si>
  <si>
    <t>Synaptobrevin</t>
  </si>
  <si>
    <t>Thioredoxin_2</t>
  </si>
  <si>
    <t>TPH</t>
  </si>
  <si>
    <t>tRNA-synt_2b</t>
  </si>
  <si>
    <t>Vault</t>
  </si>
  <si>
    <t>VHS</t>
  </si>
  <si>
    <t>Zeta_toxin</t>
  </si>
  <si>
    <t>zf-BED</t>
  </si>
  <si>
    <t>zf-CCHC</t>
  </si>
  <si>
    <t>zf-MYND</t>
  </si>
  <si>
    <t>3Beta_HSD</t>
  </si>
  <si>
    <t>A2M_comp</t>
  </si>
  <si>
    <t>A2M_recep</t>
  </si>
  <si>
    <t>AAA_19</t>
  </si>
  <si>
    <t>Aa_trans</t>
  </si>
  <si>
    <t>ABC2_membrane_3</t>
  </si>
  <si>
    <t>ACBP</t>
  </si>
  <si>
    <t>Adap_comp_sub</t>
  </si>
  <si>
    <t>ArgoN</t>
  </si>
  <si>
    <t>Arrestin_C</t>
  </si>
  <si>
    <t>ASH</t>
  </si>
  <si>
    <t>Ax_dynein_light</t>
  </si>
  <si>
    <t>BAR</t>
  </si>
  <si>
    <t>Bax1-I</t>
  </si>
  <si>
    <t>Biotin_lipoyl</t>
  </si>
  <si>
    <t>Brix</t>
  </si>
  <si>
    <t>CAP_GLY</t>
  </si>
  <si>
    <t>Cbl_N2</t>
  </si>
  <si>
    <t>CitMHS</t>
  </si>
  <si>
    <t>CLTH</t>
  </si>
  <si>
    <t>CRAL_TRIO_2</t>
  </si>
  <si>
    <t>CTP_transf_like</t>
  </si>
  <si>
    <t>Cullin_Nedd8</t>
  </si>
  <si>
    <t>Cupin_8</t>
  </si>
  <si>
    <t>Cystatin</t>
  </si>
  <si>
    <t>DAGK_cat</t>
  </si>
  <si>
    <t>Death</t>
  </si>
  <si>
    <t>DNA_pol_B_exo1</t>
  </si>
  <si>
    <t>DUF1759</t>
  </si>
  <si>
    <t>DUF1866</t>
  </si>
  <si>
    <t>DUF2369</t>
  </si>
  <si>
    <t>DUF3421</t>
  </si>
  <si>
    <t>EF-hand_9</t>
  </si>
  <si>
    <t>EFhand_Ca_insen</t>
  </si>
  <si>
    <t>ELM2</t>
  </si>
  <si>
    <t>Enolase_N</t>
  </si>
  <si>
    <t>ENTH</t>
  </si>
  <si>
    <t>FKBP_C</t>
  </si>
  <si>
    <t>Furin-like</t>
  </si>
  <si>
    <t>GLTP</t>
  </si>
  <si>
    <t>Glycolytic</t>
  </si>
  <si>
    <t>Glycos_transf_2</t>
  </si>
  <si>
    <t>Haspin_kinase</t>
  </si>
  <si>
    <t>His_Phos_2</t>
  </si>
  <si>
    <t>Histone_H2A_C</t>
  </si>
  <si>
    <t>HSP20</t>
  </si>
  <si>
    <t>HSP90</t>
  </si>
  <si>
    <t>IBN_N</t>
  </si>
  <si>
    <t>IBR</t>
  </si>
  <si>
    <t>KAP</t>
  </si>
  <si>
    <t>La</t>
  </si>
  <si>
    <t>Ldh_1_N</t>
  </si>
  <si>
    <t>Ligase_CoA</t>
  </si>
  <si>
    <t>Linker_histone</t>
  </si>
  <si>
    <t>Lipase_3</t>
  </si>
  <si>
    <t>MCM_bind</t>
  </si>
  <si>
    <t>Meis_PKNOX_N</t>
  </si>
  <si>
    <t>MH1</t>
  </si>
  <si>
    <t>MR_MLE_C</t>
  </si>
  <si>
    <t>Myb_DNA-bind_6</t>
  </si>
  <si>
    <t>NDK</t>
  </si>
  <si>
    <t>NHL</t>
  </si>
  <si>
    <t>NPC1_N</t>
  </si>
  <si>
    <t>Nucleoside_tran</t>
  </si>
  <si>
    <t>PARG_cat</t>
  </si>
  <si>
    <t>PAZ</t>
  </si>
  <si>
    <t>Peptidase_M14</t>
  </si>
  <si>
    <t>Peptidase_M1</t>
  </si>
  <si>
    <t>Peptidase_S9</t>
  </si>
  <si>
    <t>PfkB</t>
  </si>
  <si>
    <t>PhoLip_ATPase_N</t>
  </si>
  <si>
    <t>PIF1</t>
  </si>
  <si>
    <t>PLAT</t>
  </si>
  <si>
    <t>Prok-RING_4</t>
  </si>
  <si>
    <t>Reprolysin</t>
  </si>
  <si>
    <t>RNA_helicase</t>
  </si>
  <si>
    <t>Robl_LC7</t>
  </si>
  <si>
    <t>S1</t>
  </si>
  <si>
    <t>SAP</t>
  </si>
  <si>
    <t>Sec63</t>
  </si>
  <si>
    <t>Septin</t>
  </si>
  <si>
    <t>Serpin</t>
  </si>
  <si>
    <t>SIR2</t>
  </si>
  <si>
    <t>SMC_hinge</t>
  </si>
  <si>
    <t>Spc97_Spc98</t>
  </si>
  <si>
    <t>START</t>
  </si>
  <si>
    <t>TIP49</t>
  </si>
  <si>
    <t>TRP_2</t>
  </si>
  <si>
    <t>UBA_4</t>
  </si>
  <si>
    <t>U-box</t>
  </si>
  <si>
    <t>UPF0160</t>
  </si>
  <si>
    <t>Vps4_C</t>
  </si>
  <si>
    <t>Vps54_N</t>
  </si>
  <si>
    <t>zf-AN1</t>
  </si>
  <si>
    <t>zf-ANAPC11</t>
  </si>
  <si>
    <t>zf-RING_9</t>
  </si>
  <si>
    <t>zf-U1</t>
  </si>
  <si>
    <t>zf-UBP</t>
  </si>
  <si>
    <t>zf-UBR</t>
  </si>
  <si>
    <t>ZU5</t>
  </si>
  <si>
    <t>ZZ</t>
  </si>
  <si>
    <t>1-cysPrx_C</t>
  </si>
  <si>
    <t>2-Hacid_dh_C</t>
  </si>
  <si>
    <t>7tm_2</t>
  </si>
  <si>
    <t>7TM_GPCR_Srv</t>
  </si>
  <si>
    <t>Abhydro_lipase</t>
  </si>
  <si>
    <t>Acatn</t>
  </si>
  <si>
    <t>AcetylCoA_hydro</t>
  </si>
  <si>
    <t>Acyl-CoA_dh_M</t>
  </si>
  <si>
    <t>ADK_lid</t>
  </si>
  <si>
    <t>Alpha_adaptinC2</t>
  </si>
  <si>
    <t>Amidohydro_1</t>
  </si>
  <si>
    <t>AMPK1_CBM</t>
  </si>
  <si>
    <t>Anoctamin</t>
  </si>
  <si>
    <t>ANTH</t>
  </si>
  <si>
    <t>Anticodon_1</t>
  </si>
  <si>
    <t>Arfaptin</t>
  </si>
  <si>
    <t>ArgoL1</t>
  </si>
  <si>
    <t>ATP-gua_Ptrans</t>
  </si>
  <si>
    <t>ATP-synt_ab</t>
  </si>
  <si>
    <t>C4</t>
  </si>
  <si>
    <t>Ca_chan_IQ</t>
  </si>
  <si>
    <t>CDP-OH_P_transf</t>
  </si>
  <si>
    <t>Clathrin</t>
  </si>
  <si>
    <t>CN_hydrolase</t>
  </si>
  <si>
    <t>Cofilin_ADF</t>
  </si>
  <si>
    <t>Coprogen_oxidas</t>
  </si>
  <si>
    <t>CpXC</t>
  </si>
  <si>
    <t>CRAL_TRIO_N</t>
  </si>
  <si>
    <t>CS</t>
  </si>
  <si>
    <t>Cyt-b5</t>
  </si>
  <si>
    <t>Cytochrom_B561</t>
  </si>
  <si>
    <t>DAO</t>
  </si>
  <si>
    <t>DDHD</t>
  </si>
  <si>
    <t>DEAD_2</t>
  </si>
  <si>
    <t>DEK_C</t>
  </si>
  <si>
    <t>DIX</t>
  </si>
  <si>
    <t>dNK</t>
  </si>
  <si>
    <t>Dpy-30</t>
  </si>
  <si>
    <t>DUF1041</t>
  </si>
  <si>
    <t>DUF1619</t>
  </si>
  <si>
    <t>DUF1754</t>
  </si>
  <si>
    <t>DUF3342</t>
  </si>
  <si>
    <t>Dynamin_M</t>
  </si>
  <si>
    <t>E3_UbLigase_R4</t>
  </si>
  <si>
    <t>EFG_II</t>
  </si>
  <si>
    <t>EFG_IV</t>
  </si>
  <si>
    <t>EF-hand_11</t>
  </si>
  <si>
    <t>ELFV_dehydrog</t>
  </si>
  <si>
    <t>ERAP1_C</t>
  </si>
  <si>
    <t>EST1_DNA_bind</t>
  </si>
  <si>
    <t>FAD_binding_1</t>
  </si>
  <si>
    <t>Fasciclin</t>
  </si>
  <si>
    <t>Fer4_10</t>
  </si>
  <si>
    <t>FG-GAP</t>
  </si>
  <si>
    <t>Filament</t>
  </si>
  <si>
    <t>Filamin</t>
  </si>
  <si>
    <t>Fringe</t>
  </si>
  <si>
    <t>GDPD</t>
  </si>
  <si>
    <t>GHMP_kinases_N</t>
  </si>
  <si>
    <t>Glyco_hydr_116N</t>
  </si>
  <si>
    <t>Glyco_hydro_31</t>
  </si>
  <si>
    <t>Glyco_trans_1_4</t>
  </si>
  <si>
    <t>Glyco_transf_22</t>
  </si>
  <si>
    <t>Glypican</t>
  </si>
  <si>
    <t>GpcrRhopsn4</t>
  </si>
  <si>
    <t>GTP_EFTU_D3</t>
  </si>
  <si>
    <t>HAD_2</t>
  </si>
  <si>
    <t>HATPase_c_3</t>
  </si>
  <si>
    <t>HATPase_c</t>
  </si>
  <si>
    <t>Helicase_C_2</t>
  </si>
  <si>
    <t>Hexokinase_2</t>
  </si>
  <si>
    <t>HGTP_anticodon</t>
  </si>
  <si>
    <t>Integrin_alpha2</t>
  </si>
  <si>
    <t>Iso_dh</t>
  </si>
  <si>
    <t>Jnk-SapK_ap_N</t>
  </si>
  <si>
    <t>KA1</t>
  </si>
  <si>
    <t>Lactamase_B_2</t>
  </si>
  <si>
    <t>Laminin_N</t>
  </si>
  <si>
    <t>LisH</t>
  </si>
  <si>
    <t>malic</t>
  </si>
  <si>
    <t>Malic_M</t>
  </si>
  <si>
    <t>MATH</t>
  </si>
  <si>
    <t>Methyltr_RsmB-F</t>
  </si>
  <si>
    <t>MIF4G</t>
  </si>
  <si>
    <t>MIT</t>
  </si>
  <si>
    <t>Motile_Sperm</t>
  </si>
  <si>
    <t>MOZ_SAS</t>
  </si>
  <si>
    <t>MutS_III</t>
  </si>
  <si>
    <t>MutS_V</t>
  </si>
  <si>
    <t>MVP_shoulder</t>
  </si>
  <si>
    <t>Na_Ca_ex</t>
  </si>
  <si>
    <t>NAD_binding_4</t>
  </si>
  <si>
    <t>NCU-G1</t>
  </si>
  <si>
    <t>Ndr</t>
  </si>
  <si>
    <t>Nop</t>
  </si>
  <si>
    <t>NTP_transf_2</t>
  </si>
  <si>
    <t>NTP_transferase</t>
  </si>
  <si>
    <t>Nucleos_tra2_C</t>
  </si>
  <si>
    <t>OST3_OST6</t>
  </si>
  <si>
    <t>Otopetrin</t>
  </si>
  <si>
    <t>OTU</t>
  </si>
  <si>
    <t>PAP_assoc</t>
  </si>
  <si>
    <t>PARP</t>
  </si>
  <si>
    <t>PAS</t>
  </si>
  <si>
    <t>Peptidase_C12</t>
  </si>
  <si>
    <t>Peptidase_C14</t>
  </si>
  <si>
    <t>Peptidase_M28</t>
  </si>
  <si>
    <t>Peptidase_S28</t>
  </si>
  <si>
    <t>PH_9</t>
  </si>
  <si>
    <t>PH_BEACH</t>
  </si>
  <si>
    <t>PHD_2</t>
  </si>
  <si>
    <t>PI3Ka</t>
  </si>
  <si>
    <t>PIH1</t>
  </si>
  <si>
    <t>PK_C</t>
  </si>
  <si>
    <t>Plectin</t>
  </si>
  <si>
    <t>Polysacc_synt_2</t>
  </si>
  <si>
    <t>Porin_3</t>
  </si>
  <si>
    <t>P_proprotein</t>
  </si>
  <si>
    <t>Profilin</t>
  </si>
  <si>
    <t>Proteasome_A_N</t>
  </si>
  <si>
    <t>PTPLA</t>
  </si>
  <si>
    <t>PurA</t>
  </si>
  <si>
    <t>Rad17</t>
  </si>
  <si>
    <t>Rad60-SLD_2</t>
  </si>
  <si>
    <t>Radial_spoke</t>
  </si>
  <si>
    <t>RBD</t>
  </si>
  <si>
    <t>Redoxin</t>
  </si>
  <si>
    <t>Reprolysin_3</t>
  </si>
  <si>
    <t>Reprolysin_5</t>
  </si>
  <si>
    <t>Rhomboid</t>
  </si>
  <si>
    <t>Ribonuclease_3</t>
  </si>
  <si>
    <t>Ribosomal_L16</t>
  </si>
  <si>
    <t>RIIa</t>
  </si>
  <si>
    <t>RINGv</t>
  </si>
  <si>
    <t>RIO1</t>
  </si>
  <si>
    <t>RmlD_sub_bind</t>
  </si>
  <si>
    <t>RNA_pol_L</t>
  </si>
  <si>
    <t>SBF_like</t>
  </si>
  <si>
    <t>Sec7_N</t>
  </si>
  <si>
    <t>SHIPPO-rpt</t>
  </si>
  <si>
    <t>SOCS_box</t>
  </si>
  <si>
    <t>Sod_Cu</t>
  </si>
  <si>
    <t>SPOC</t>
  </si>
  <si>
    <t>STPPase_N</t>
  </si>
  <si>
    <t>SUI1</t>
  </si>
  <si>
    <t>Syja_N</t>
  </si>
  <si>
    <t>TGS</t>
  </si>
  <si>
    <t>Thiolase_N</t>
  </si>
  <si>
    <t>Thioredoxin_8</t>
  </si>
  <si>
    <t>Tim17</t>
  </si>
  <si>
    <t>TIR_2</t>
  </si>
  <si>
    <t>TM231</t>
  </si>
  <si>
    <t>TMEM144</t>
  </si>
  <si>
    <t>tRNA_anti-codon</t>
  </si>
  <si>
    <t>tRNA-synt_1b</t>
  </si>
  <si>
    <t>tRNA-synt_1d</t>
  </si>
  <si>
    <t>Tropomyosin</t>
  </si>
  <si>
    <t>Tudor-knot</t>
  </si>
  <si>
    <t>UBA</t>
  </si>
  <si>
    <t>uDENN</t>
  </si>
  <si>
    <t>UDPGP</t>
  </si>
  <si>
    <t>WGR</t>
  </si>
  <si>
    <t>Xpo1</t>
  </si>
  <si>
    <t>Yip1</t>
  </si>
  <si>
    <t>zf-C2HC_2</t>
  </si>
  <si>
    <t>zf-CCHC_3</t>
  </si>
  <si>
    <t>zf-RanBP</t>
  </si>
  <si>
    <t>zf-Sec23_Sec24</t>
  </si>
  <si>
    <t>zf-Tim10_DDP</t>
  </si>
  <si>
    <t>2-Hacid_dh</t>
  </si>
  <si>
    <t>2-oxoacid_dh</t>
  </si>
  <si>
    <t>5_nucleotid</t>
  </si>
  <si>
    <t>7tm_3</t>
  </si>
  <si>
    <t>A2M</t>
  </si>
  <si>
    <t>A2M_N</t>
  </si>
  <si>
    <t>AAA_11</t>
  </si>
  <si>
    <t>AAA_12</t>
  </si>
  <si>
    <t>AAA_14</t>
  </si>
  <si>
    <t>AA_permease_C</t>
  </si>
  <si>
    <t>ABC2_membrane</t>
  </si>
  <si>
    <t>Acyl-CoA_dh_1</t>
  </si>
  <si>
    <t>Acyl-CoA_dh_2</t>
  </si>
  <si>
    <t>Acyl-CoA_dh_N</t>
  </si>
  <si>
    <t>ADH_N</t>
  </si>
  <si>
    <t>AlaDh_PNT_N</t>
  </si>
  <si>
    <t>Aldolase_II</t>
  </si>
  <si>
    <t>ALIX_LYPXL_bnd</t>
  </si>
  <si>
    <t>Alpha-amylase</t>
  </si>
  <si>
    <t>Alpha-mann_mid</t>
  </si>
  <si>
    <t>Amidohydro_3</t>
  </si>
  <si>
    <t>Arm_2</t>
  </si>
  <si>
    <t>Asp</t>
  </si>
  <si>
    <t>Asparaginase_2</t>
  </si>
  <si>
    <t>ATP_bind_3</t>
  </si>
  <si>
    <t>ATP-gua_PtransN</t>
  </si>
  <si>
    <t>ATP-synt_ab_N</t>
  </si>
  <si>
    <t>B56</t>
  </si>
  <si>
    <t>B9-C2</t>
  </si>
  <si>
    <t>Beta-Casp</t>
  </si>
  <si>
    <t>Beta_elim_lyase</t>
  </si>
  <si>
    <t>Biotin_carb_C</t>
  </si>
  <si>
    <t>Biotin_carb_N</t>
  </si>
  <si>
    <t>BiPBP_C</t>
  </si>
  <si>
    <t>BK_channel_a</t>
  </si>
  <si>
    <t>CAF1C_H4-bd</t>
  </si>
  <si>
    <t>CaKB</t>
  </si>
  <si>
    <t>Calreticulin</t>
  </si>
  <si>
    <t>Carboxyl_trans</t>
  </si>
  <si>
    <t>CBF</t>
  </si>
  <si>
    <t>CbiA</t>
  </si>
  <si>
    <t>Cbl_N3</t>
  </si>
  <si>
    <t>Choline_kinase</t>
  </si>
  <si>
    <t>Chorein_N</t>
  </si>
  <si>
    <t>Claudin_2</t>
  </si>
  <si>
    <t>CLPTM1</t>
  </si>
  <si>
    <t>Cnd3</t>
  </si>
  <si>
    <t>Coatomer_WDAD</t>
  </si>
  <si>
    <t>Complex1_LYR_2</t>
  </si>
  <si>
    <t>CPSase_L_D2</t>
  </si>
  <si>
    <t>CPSF_A</t>
  </si>
  <si>
    <t>Cu_amine_oxid</t>
  </si>
  <si>
    <t>Cupin_2</t>
  </si>
  <si>
    <t>CwfJ_C_1</t>
  </si>
  <si>
    <t>Cyclin</t>
  </si>
  <si>
    <t>Cyclin_C</t>
  </si>
  <si>
    <t>DAGK_acc</t>
  </si>
  <si>
    <t>DALR_1</t>
  </si>
  <si>
    <t>dCMP_cyt_deam_1</t>
  </si>
  <si>
    <t>DcpS_C</t>
  </si>
  <si>
    <t>DDT</t>
  </si>
  <si>
    <t>DEP</t>
  </si>
  <si>
    <t>DHR-2</t>
  </si>
  <si>
    <t>Dicer_dimer</t>
  </si>
  <si>
    <t>DIL</t>
  </si>
  <si>
    <t>Diphthamide_syn</t>
  </si>
  <si>
    <t>Disintegrin</t>
  </si>
  <si>
    <t>DM</t>
  </si>
  <si>
    <t>DNA_ligase_A_C</t>
  </si>
  <si>
    <t>DNA_ligase_A_M</t>
  </si>
  <si>
    <t>DNA_ligase_A_N</t>
  </si>
  <si>
    <t>DNA_pol3_delta2</t>
  </si>
  <si>
    <t>DNA_pol_E_B</t>
  </si>
  <si>
    <t>DOCK-C2</t>
  </si>
  <si>
    <t>Drf_FH3</t>
  </si>
  <si>
    <t>Drf_GBD</t>
  </si>
  <si>
    <t>DSHCT</t>
  </si>
  <si>
    <t>DUF1330</t>
  </si>
  <si>
    <t>DUF1981</t>
  </si>
  <si>
    <t>DUF2225</t>
  </si>
  <si>
    <t>DUF229</t>
  </si>
  <si>
    <t>DUF2407</t>
  </si>
  <si>
    <t>DUF3504</t>
  </si>
  <si>
    <t>DUF3694</t>
  </si>
  <si>
    <t>DUF4200</t>
  </si>
  <si>
    <t>DUF4217</t>
  </si>
  <si>
    <t>DUF676</t>
  </si>
  <si>
    <t>DUF716</t>
  </si>
  <si>
    <t>DUF758</t>
  </si>
  <si>
    <t>Dus</t>
  </si>
  <si>
    <t>E1_dh</t>
  </si>
  <si>
    <t>EF-hand_2</t>
  </si>
  <si>
    <t>eIF-5_eIF-2B</t>
  </si>
  <si>
    <t>ELFV_dehydrog_N</t>
  </si>
  <si>
    <t>ELO</t>
  </si>
  <si>
    <t>EMP70</t>
  </si>
  <si>
    <t>EnY2</t>
  </si>
  <si>
    <t>Erf4</t>
  </si>
  <si>
    <t>ER_lumen_recept</t>
  </si>
  <si>
    <t>Exostosin</t>
  </si>
  <si>
    <t>FATC</t>
  </si>
  <si>
    <t>FCH</t>
  </si>
  <si>
    <t>Fer4_17</t>
  </si>
  <si>
    <t>Fer4_21</t>
  </si>
  <si>
    <t>Fer4_2</t>
  </si>
  <si>
    <t>FERM_f0</t>
  </si>
  <si>
    <t>FGGY_N</t>
  </si>
  <si>
    <t>FH2</t>
  </si>
  <si>
    <t>Fis1_TPR_C</t>
  </si>
  <si>
    <t>fn3_4</t>
  </si>
  <si>
    <t>FR47</t>
  </si>
  <si>
    <t>FYRC</t>
  </si>
  <si>
    <t>FYRN</t>
  </si>
  <si>
    <t>FYVE_2</t>
  </si>
  <si>
    <t>GAF_2</t>
  </si>
  <si>
    <t>GAF</t>
  </si>
  <si>
    <t>GAGA</t>
  </si>
  <si>
    <t>Gal_mutarotas_2</t>
  </si>
  <si>
    <t>GAS2</t>
  </si>
  <si>
    <t>GAS</t>
  </si>
  <si>
    <t>GAT</t>
  </si>
  <si>
    <t>Ge1_WD40</t>
  </si>
  <si>
    <t>GED</t>
  </si>
  <si>
    <t>GHMP_kinases_C</t>
  </si>
  <si>
    <t>Globin</t>
  </si>
  <si>
    <t>Glyco_hydro_15</t>
  </si>
  <si>
    <t>Glyco_hydro_20</t>
  </si>
  <si>
    <t>Glyco_hydro_38</t>
  </si>
  <si>
    <t>Glyco_hydro_38C</t>
  </si>
  <si>
    <t>GPCR_chapero_1</t>
  </si>
  <si>
    <t>GPS</t>
  </si>
  <si>
    <t>GRAM</t>
  </si>
  <si>
    <t>Granulin</t>
  </si>
  <si>
    <t>GRIP</t>
  </si>
  <si>
    <t>GSHPx</t>
  </si>
  <si>
    <t>GYF</t>
  </si>
  <si>
    <t>HlyIII</t>
  </si>
  <si>
    <t>HNOB</t>
  </si>
  <si>
    <t>HORMA</t>
  </si>
  <si>
    <t>HTH_psq</t>
  </si>
  <si>
    <t>Hydrolase_like</t>
  </si>
  <si>
    <t>IF-2B</t>
  </si>
  <si>
    <t>I_LWEQ</t>
  </si>
  <si>
    <t>IMS_C</t>
  </si>
  <si>
    <t>Inhibitor_I29</t>
  </si>
  <si>
    <t>Inositol_P</t>
  </si>
  <si>
    <t>Ion_trans_N</t>
  </si>
  <si>
    <t>IPK</t>
  </si>
  <si>
    <t>IP_trans</t>
  </si>
  <si>
    <t>IQ_SEC7_PH</t>
  </si>
  <si>
    <t>Kazal_2</t>
  </si>
  <si>
    <t>KTI12</t>
  </si>
  <si>
    <t>Ku</t>
  </si>
  <si>
    <t>L51_S25_CI-B8</t>
  </si>
  <si>
    <t>Lactamase_B_6</t>
  </si>
  <si>
    <t>Laminin_G_3</t>
  </si>
  <si>
    <t>LANC_like</t>
  </si>
  <si>
    <t>LETM1</t>
  </si>
  <si>
    <t>L_HMGIC_fpl</t>
  </si>
  <si>
    <t>LicD</t>
  </si>
  <si>
    <t>LIG3_BRCT</t>
  </si>
  <si>
    <t>LLGL</t>
  </si>
  <si>
    <t>LMBR1</t>
  </si>
  <si>
    <t>MA3</t>
  </si>
  <si>
    <t>MAAL_C</t>
  </si>
  <si>
    <t>MAM</t>
  </si>
  <si>
    <t>MBD</t>
  </si>
  <si>
    <t>MCM_N</t>
  </si>
  <si>
    <t>Med26</t>
  </si>
  <si>
    <t>Methyltransf_15</t>
  </si>
  <si>
    <t>Methyltransf_16</t>
  </si>
  <si>
    <t>MitMem_reg</t>
  </si>
  <si>
    <t>MMS1_N</t>
  </si>
  <si>
    <t>MutS_IV</t>
  </si>
  <si>
    <t>NAP</t>
  </si>
  <si>
    <t>NARP1</t>
  </si>
  <si>
    <t>Nckap1</t>
  </si>
  <si>
    <t>NtCtMGAM_N</t>
  </si>
  <si>
    <t>P2X_receptor</t>
  </si>
  <si>
    <t>PALP</t>
  </si>
  <si>
    <t>ParA</t>
  </si>
  <si>
    <t>ParcG</t>
  </si>
  <si>
    <t>PARP_reg</t>
  </si>
  <si>
    <t>PAS_9</t>
  </si>
  <si>
    <t>Patatin</t>
  </si>
  <si>
    <t>PAX</t>
  </si>
  <si>
    <t>PB1</t>
  </si>
  <si>
    <t>PCMT</t>
  </si>
  <si>
    <t>PduV-EutP</t>
  </si>
  <si>
    <t>Peptidase_C48</t>
  </si>
  <si>
    <t>Peptidase_M22</t>
  </si>
  <si>
    <t>Peptidase_M41</t>
  </si>
  <si>
    <t>PGM_PMM_I</t>
  </si>
  <si>
    <t>PGM_PMM_III</t>
  </si>
  <si>
    <t>Phosducin</t>
  </si>
  <si>
    <t>Phosphorylase</t>
  </si>
  <si>
    <t>PIP5K</t>
  </si>
  <si>
    <t>PK</t>
  </si>
  <si>
    <t>PLAC8</t>
  </si>
  <si>
    <t>PPTA</t>
  </si>
  <si>
    <t>PQQ_3</t>
  </si>
  <si>
    <t>Prefoldin_2</t>
  </si>
  <si>
    <t>Prefoldin</t>
  </si>
  <si>
    <t>Pribosyl_synth</t>
  </si>
  <si>
    <t>Pribosyltran_N</t>
  </si>
  <si>
    <t>PRKCSH_1</t>
  </si>
  <si>
    <t>Prominin</t>
  </si>
  <si>
    <t>PseudoU_synth_2</t>
  </si>
  <si>
    <t>PTEN_C2</t>
  </si>
  <si>
    <t>PWI</t>
  </si>
  <si>
    <t>Pyr_redox_3</t>
  </si>
  <si>
    <t>Rad51</t>
  </si>
  <si>
    <t>Radial_spoke_3</t>
  </si>
  <si>
    <t>Radical_SAM</t>
  </si>
  <si>
    <t>Ran_BP1</t>
  </si>
  <si>
    <t>RAWUL</t>
  </si>
  <si>
    <t>RecA</t>
  </si>
  <si>
    <t>RecQ_Zn_bind</t>
  </si>
  <si>
    <t>Rep_fac_C</t>
  </si>
  <si>
    <t>Reprolysin_2</t>
  </si>
  <si>
    <t>Reprolysin_4</t>
  </si>
  <si>
    <t>RFX_DNA_binding</t>
  </si>
  <si>
    <t>RIBIOP_C</t>
  </si>
  <si>
    <t>Ribonucleas_3_3</t>
  </si>
  <si>
    <t>Ribosomal_60s</t>
  </si>
  <si>
    <t>Ribosomal_L27A</t>
  </si>
  <si>
    <t>Ribosomal_L6e</t>
  </si>
  <si>
    <t>Ribosomal_S10</t>
  </si>
  <si>
    <t>Ribosomal_S5</t>
  </si>
  <si>
    <t>Ribosomal_S5_C</t>
  </si>
  <si>
    <t>Ricin_B_lectin</t>
  </si>
  <si>
    <t>RMMBL</t>
  </si>
  <si>
    <t>RNA_pol</t>
  </si>
  <si>
    <t>RNA_pol_Rpb1_2</t>
  </si>
  <si>
    <t>RNA_pol_Rpb1_3</t>
  </si>
  <si>
    <t>RNA_pol_Rpb1_4</t>
  </si>
  <si>
    <t>RNA_pol_Rpb1_5</t>
  </si>
  <si>
    <t>RNA_pol_Rpb2_1</t>
  </si>
  <si>
    <t>RNA_pol_Rpb2_2</t>
  </si>
  <si>
    <t>RNA_pol_Rpb2_3</t>
  </si>
  <si>
    <t>RNA_pol_Rpb2_6</t>
  </si>
  <si>
    <t>RNA_pol_Rpb2_7</t>
  </si>
  <si>
    <t>RNB</t>
  </si>
  <si>
    <t>Rotamase</t>
  </si>
  <si>
    <t>Rotamase_3</t>
  </si>
  <si>
    <t>RPAP3_C</t>
  </si>
  <si>
    <t>RRM_occluded</t>
  </si>
  <si>
    <t>RrnaAD</t>
  </si>
  <si>
    <t>RTC</t>
  </si>
  <si>
    <t>S4</t>
  </si>
  <si>
    <t>S8_pro-domain</t>
  </si>
  <si>
    <t>Sad1_UNC</t>
  </si>
  <si>
    <t>SapB_1</t>
  </si>
  <si>
    <t>SAPS</t>
  </si>
  <si>
    <t>SBF2</t>
  </si>
  <si>
    <t>Scramblase</t>
  </si>
  <si>
    <t>Sec23_BS</t>
  </si>
  <si>
    <t>Sec23_helical</t>
  </si>
  <si>
    <t>Sec23_trunk</t>
  </si>
  <si>
    <t>Sedlin_N</t>
  </si>
  <si>
    <t>Sina</t>
  </si>
  <si>
    <t>SIX1_SD</t>
  </si>
  <si>
    <t>Ski_Sno</t>
  </si>
  <si>
    <t>Sld5</t>
  </si>
  <si>
    <t>SNAP</t>
  </si>
  <si>
    <t>SRCR</t>
  </si>
  <si>
    <t>SRF-TF</t>
  </si>
  <si>
    <t>STAS</t>
  </si>
  <si>
    <t>STT3</t>
  </si>
  <si>
    <t>Sulfotransfer_1</t>
  </si>
  <si>
    <t>Surp</t>
  </si>
  <si>
    <t>Syntaxin_2</t>
  </si>
  <si>
    <t>Syntaxin</t>
  </si>
  <si>
    <t>TAXi_C</t>
  </si>
  <si>
    <t>TBCC</t>
  </si>
  <si>
    <t>TBP</t>
  </si>
  <si>
    <t>Tctex-1</t>
  </si>
  <si>
    <t>TF_Zn_Ribbon</t>
  </si>
  <si>
    <t>TGF_beta</t>
  </si>
  <si>
    <t>Thioredoxin_7</t>
  </si>
  <si>
    <t>TIG</t>
  </si>
  <si>
    <t>TLD</t>
  </si>
  <si>
    <t>TM2</t>
  </si>
  <si>
    <t>TMEM131_like</t>
  </si>
  <si>
    <t>Toprim</t>
  </si>
  <si>
    <t>TPR_15</t>
  </si>
  <si>
    <t>Transket_pyr</t>
  </si>
  <si>
    <t>Trefoil</t>
  </si>
  <si>
    <t>tRNA_m1G_MT</t>
  </si>
  <si>
    <t>tRNA_SAD</t>
  </si>
  <si>
    <t>tRNA-synt_1e</t>
  </si>
  <si>
    <t>tRNA-synt_2d</t>
  </si>
  <si>
    <t>Troponin</t>
  </si>
  <si>
    <t>TspO_MBR</t>
  </si>
  <si>
    <t>TUDOR</t>
  </si>
  <si>
    <t>UAA</t>
  </si>
  <si>
    <t>UBA_e1_thiolCys</t>
  </si>
  <si>
    <t>Ubie_methyltran</t>
  </si>
  <si>
    <t>UIM</t>
  </si>
  <si>
    <t>UPF0183</t>
  </si>
  <si>
    <t>UVR</t>
  </si>
  <si>
    <t>VCBS</t>
  </si>
  <si>
    <t>VHP</t>
  </si>
  <si>
    <t>Viral_helicase1</t>
  </si>
  <si>
    <t>Voltage_CLC</t>
  </si>
  <si>
    <t>VPS13_C</t>
  </si>
  <si>
    <t>Vps39_2</t>
  </si>
  <si>
    <t>Vps51</t>
  </si>
  <si>
    <t>V-set_CD47</t>
  </si>
  <si>
    <t>V-SNARE_C</t>
  </si>
  <si>
    <t>W2</t>
  </si>
  <si>
    <t>WSD</t>
  </si>
  <si>
    <t>Wtap</t>
  </si>
  <si>
    <t>WWE</t>
  </si>
  <si>
    <t>XK-related</t>
  </si>
  <si>
    <t>XPG_I</t>
  </si>
  <si>
    <t>XPG_N</t>
  </si>
  <si>
    <t>XRN_N</t>
  </si>
  <si>
    <t>YL1</t>
  </si>
  <si>
    <t>YTH</t>
  </si>
  <si>
    <t>Y_Y_Y</t>
  </si>
  <si>
    <t>zf-A20</t>
  </si>
  <si>
    <t>zf-CW</t>
  </si>
  <si>
    <t>zf-H2C2_5</t>
  </si>
  <si>
    <t>zf-HIT</t>
  </si>
  <si>
    <t>2_5_RNA_ligase2</t>
  </si>
  <si>
    <t>2OG-FeII_Oxy_2</t>
  </si>
  <si>
    <t>3HCDH</t>
  </si>
  <si>
    <t>3HCDH_N</t>
  </si>
  <si>
    <t>AAA_25</t>
  </si>
  <si>
    <t>AAA_3</t>
  </si>
  <si>
    <t>ABC1</t>
  </si>
  <si>
    <t>Abhydrolase_2</t>
  </si>
  <si>
    <t>Acyltransf_C</t>
  </si>
  <si>
    <t>ADAM_CR</t>
  </si>
  <si>
    <t>A_deaminase</t>
  </si>
  <si>
    <t>ADH_zinc_N</t>
  </si>
  <si>
    <t>ADH_zinc_N_2</t>
  </si>
  <si>
    <t>ADP_ribosyl_GH</t>
  </si>
  <si>
    <t>AIP3</t>
  </si>
  <si>
    <t>AIRS_C</t>
  </si>
  <si>
    <t>Aldose_epim</t>
  </si>
  <si>
    <t>Alg6_Alg8</t>
  </si>
  <si>
    <t>Alpha_L_fucos</t>
  </si>
  <si>
    <t>AMPKBI</t>
  </si>
  <si>
    <t>AMP_N</t>
  </si>
  <si>
    <t>Anoct_dimer</t>
  </si>
  <si>
    <t>An_peroxidase</t>
  </si>
  <si>
    <t>AP3D1</t>
  </si>
  <si>
    <t>API5</t>
  </si>
  <si>
    <t>ArgK</t>
  </si>
  <si>
    <t>ARGLU</t>
  </si>
  <si>
    <t>Arm_3</t>
  </si>
  <si>
    <t>ARS2</t>
  </si>
  <si>
    <t>Asn_synthase</t>
  </si>
  <si>
    <t>Asparaginase</t>
  </si>
  <si>
    <t>ATE_C</t>
  </si>
  <si>
    <t>ATE_N</t>
  </si>
  <si>
    <t>ATG7_N</t>
  </si>
  <si>
    <t>Atg8</t>
  </si>
  <si>
    <t>ATG_C</t>
  </si>
  <si>
    <t>ATP_Ca_trans_C</t>
  </si>
  <si>
    <t>ATP-grasp</t>
  </si>
  <si>
    <t>ATP-grasp_2</t>
  </si>
  <si>
    <t>Autophagy_act_C</t>
  </si>
  <si>
    <t>Avl9</t>
  </si>
  <si>
    <t>Axin_b-cat_bind</t>
  </si>
  <si>
    <t>Bap31</t>
  </si>
  <si>
    <t>BAR_3</t>
  </si>
  <si>
    <t>Beta-lactamase</t>
  </si>
  <si>
    <t>Beta-TrCP_D</t>
  </si>
  <si>
    <t>Biotin_lipoyl_2</t>
  </si>
  <si>
    <t>BolA</t>
  </si>
  <si>
    <t>BPL_LplA_LipB</t>
  </si>
  <si>
    <t>Bravo_FIGEY</t>
  </si>
  <si>
    <t>BRK</t>
  </si>
  <si>
    <t>Bromo_TP</t>
  </si>
  <si>
    <t>BSD</t>
  </si>
  <si>
    <t>BTD</t>
  </si>
  <si>
    <t>Btz</t>
  </si>
  <si>
    <t>C1q</t>
  </si>
  <si>
    <t>C2-set</t>
  </si>
  <si>
    <t>Caleosin</t>
  </si>
  <si>
    <t>CAMSAP_CKK</t>
  </si>
  <si>
    <t>CAP_N</t>
  </si>
  <si>
    <t>CARD</t>
  </si>
  <si>
    <t>CAS_CSE1</t>
  </si>
  <si>
    <t>Cast</t>
  </si>
  <si>
    <t>CBM_21</t>
  </si>
  <si>
    <t>CBM53</t>
  </si>
  <si>
    <t>CDC48_2</t>
  </si>
  <si>
    <t>CDC50</t>
  </si>
  <si>
    <t>Cdc6_C</t>
  </si>
  <si>
    <t>CEBP_ZZ</t>
  </si>
  <si>
    <t>CENP-T_C</t>
  </si>
  <si>
    <t>CENP-X</t>
  </si>
  <si>
    <t>CEP76-C2</t>
  </si>
  <si>
    <t>Ceramidase_alk</t>
  </si>
  <si>
    <t>CHB_HEX_C_1</t>
  </si>
  <si>
    <t>CHDCT2</t>
  </si>
  <si>
    <t>Chibby</t>
  </si>
  <si>
    <t>Chromo_shadow</t>
  </si>
  <si>
    <t>CIA30</t>
  </si>
  <si>
    <t>Citrate_synt</t>
  </si>
  <si>
    <t>Clathrin_lg_ch</t>
  </si>
  <si>
    <t>CLN3</t>
  </si>
  <si>
    <t>CLP1_P</t>
  </si>
  <si>
    <t>ClpB_D2-small</t>
  </si>
  <si>
    <t>CMAS</t>
  </si>
  <si>
    <t>Cnd2</t>
  </si>
  <si>
    <t>CNOT1_CAF1_bind</t>
  </si>
  <si>
    <t>CNPase</t>
  </si>
  <si>
    <t>Coatomer_E</t>
  </si>
  <si>
    <t>cobW</t>
  </si>
  <si>
    <t>COG7</t>
  </si>
  <si>
    <t>Complex1_49kDa</t>
  </si>
  <si>
    <t>COPIIcoated_ERV</t>
  </si>
  <si>
    <t>Copine</t>
  </si>
  <si>
    <t>COQ7</t>
  </si>
  <si>
    <t>Cript</t>
  </si>
  <si>
    <t>CSD</t>
  </si>
  <si>
    <t>c-SKI_SMAD_bind</t>
  </si>
  <si>
    <t>CSRNP_N</t>
  </si>
  <si>
    <t>CTD_bind</t>
  </si>
  <si>
    <t>CTNNBL</t>
  </si>
  <si>
    <t>CUT</t>
  </si>
  <si>
    <t>cwf21</t>
  </si>
  <si>
    <t>CwfJ_C_2</t>
  </si>
  <si>
    <t>Cyclin_C_2</t>
  </si>
  <si>
    <t>Cys_Met_Meta_PP</t>
  </si>
  <si>
    <t>Dala_Dala_lig_C</t>
  </si>
  <si>
    <t>DBC1</t>
  </si>
  <si>
    <t>DCB</t>
  </si>
  <si>
    <t>DcpS</t>
  </si>
  <si>
    <t>DC_STAMP</t>
  </si>
  <si>
    <t>DCX</t>
  </si>
  <si>
    <t>DDDD</t>
  </si>
  <si>
    <t>DegT_DnrJ_EryC1</t>
  </si>
  <si>
    <t>DFRP_C</t>
  </si>
  <si>
    <t>DHO_dh</t>
  </si>
  <si>
    <t>DIM1</t>
  </si>
  <si>
    <t>DnaB_C</t>
  </si>
  <si>
    <t>DNA_mis_repair</t>
  </si>
  <si>
    <t>DNA_photolyase</t>
  </si>
  <si>
    <t>DNA_pol_A</t>
  </si>
  <si>
    <t>DNA_pol_phi</t>
  </si>
  <si>
    <t>Dor1</t>
  </si>
  <si>
    <t>Dpoe2NT</t>
  </si>
  <si>
    <t>DRY_EERY</t>
  </si>
  <si>
    <t>DS</t>
  </si>
  <si>
    <t>DSS1_SEM1</t>
  </si>
  <si>
    <t>DUF1086</t>
  </si>
  <si>
    <t>DUF1115</t>
  </si>
  <si>
    <t>DUF1126</t>
  </si>
  <si>
    <t>DUF1682</t>
  </si>
  <si>
    <t>DUF1794</t>
  </si>
  <si>
    <t>DUF1907</t>
  </si>
  <si>
    <t>DUF1943</t>
  </si>
  <si>
    <t>DUF2075</t>
  </si>
  <si>
    <t>DUF21</t>
  </si>
  <si>
    <t>DUF2362</t>
  </si>
  <si>
    <t>DUF2428</t>
  </si>
  <si>
    <t>DUF2451</t>
  </si>
  <si>
    <t>DUF2870</t>
  </si>
  <si>
    <t>DUF3381</t>
  </si>
  <si>
    <t>DUF3385</t>
  </si>
  <si>
    <t>DUF3512</t>
  </si>
  <si>
    <t>DUF3522</t>
  </si>
  <si>
    <t>DUF3546</t>
  </si>
  <si>
    <t>DUF3585</t>
  </si>
  <si>
    <t>DUF4062</t>
  </si>
  <si>
    <t>DUF4201</t>
  </si>
  <si>
    <t>DUF4483</t>
  </si>
  <si>
    <t>DUF4586</t>
  </si>
  <si>
    <t>DUF4659</t>
  </si>
  <si>
    <t>DUF4704</t>
  </si>
  <si>
    <t>DUF498</t>
  </si>
  <si>
    <t>DUF543</t>
  </si>
  <si>
    <t>DUF572</t>
  </si>
  <si>
    <t>DUF608</t>
  </si>
  <si>
    <t>DUF667</t>
  </si>
  <si>
    <t>DUF727</t>
  </si>
  <si>
    <t>DUF814</t>
  </si>
  <si>
    <t>DUF866</t>
  </si>
  <si>
    <t>DUF89</t>
  </si>
  <si>
    <t>DUF953</t>
  </si>
  <si>
    <t>Dymeclin</t>
  </si>
  <si>
    <t>Dynamitin</t>
  </si>
  <si>
    <t>DZF</t>
  </si>
  <si>
    <t>E1_4HB</t>
  </si>
  <si>
    <t>E1_FCCH</t>
  </si>
  <si>
    <t>E1_UFD</t>
  </si>
  <si>
    <t>E2F_TDP</t>
  </si>
  <si>
    <t>E3_binding</t>
  </si>
  <si>
    <t>EAP30</t>
  </si>
  <si>
    <t>EF1_GNE</t>
  </si>
  <si>
    <t>EF-hand_3</t>
  </si>
  <si>
    <t>eIF-1a</t>
  </si>
  <si>
    <t>eIF-3c_N</t>
  </si>
  <si>
    <t>ELL</t>
  </si>
  <si>
    <t>ELMO_CED12</t>
  </si>
  <si>
    <t>EloA-BP1</t>
  </si>
  <si>
    <t>Endosulfine</t>
  </si>
  <si>
    <t>Ephrin</t>
  </si>
  <si>
    <t>Ephrin_rec_like</t>
  </si>
  <si>
    <t>EPL1</t>
  </si>
  <si>
    <t>ERCC4</t>
  </si>
  <si>
    <t>eRF1_2</t>
  </si>
  <si>
    <t>eRF1_3</t>
  </si>
  <si>
    <t>ERM</t>
  </si>
  <si>
    <t>ERO1</t>
  </si>
  <si>
    <t>Es2</t>
  </si>
  <si>
    <t>ETF</t>
  </si>
  <si>
    <t>Evr1_Alr</t>
  </si>
  <si>
    <t>EXS</t>
  </si>
  <si>
    <t>F420_oxidored</t>
  </si>
  <si>
    <t>FA</t>
  </si>
  <si>
    <t>F_actin_cap_B</t>
  </si>
  <si>
    <t>FAD_binding_3</t>
  </si>
  <si>
    <t>FAD_binding_6</t>
  </si>
  <si>
    <t>FAM221</t>
  </si>
  <si>
    <t>FANCI_S4</t>
  </si>
  <si>
    <t>FAP206</t>
  </si>
  <si>
    <t>Fcf1</t>
  </si>
  <si>
    <t>Fer2</t>
  </si>
  <si>
    <t>Fer4_20</t>
  </si>
  <si>
    <t>Fer4</t>
  </si>
  <si>
    <t>Fer4_4</t>
  </si>
  <si>
    <t>Fer4_6</t>
  </si>
  <si>
    <t>Fer4_7</t>
  </si>
  <si>
    <t>Fer4_8</t>
  </si>
  <si>
    <t>FerB</t>
  </si>
  <si>
    <t>FerI</t>
  </si>
  <si>
    <t>Ferlin_C</t>
  </si>
  <si>
    <t>Fe-S_biosyn</t>
  </si>
  <si>
    <t>FEZ</t>
  </si>
  <si>
    <t>FF</t>
  </si>
  <si>
    <t>FGGY_C</t>
  </si>
  <si>
    <t>Flavodoxin_1</t>
  </si>
  <si>
    <t>Flot</t>
  </si>
  <si>
    <t>fn3_2</t>
  </si>
  <si>
    <t>Fn3_assoc</t>
  </si>
  <si>
    <t>Folate_rec</t>
  </si>
  <si>
    <t>FRB_dom</t>
  </si>
  <si>
    <t>FRG1</t>
  </si>
  <si>
    <t>FUN14</t>
  </si>
  <si>
    <t>Gal-bind_lectin</t>
  </si>
  <si>
    <t>Gar1</t>
  </si>
  <si>
    <t>GATA</t>
  </si>
  <si>
    <t>GATase</t>
  </si>
  <si>
    <t>GATase_7</t>
  </si>
  <si>
    <t>GCD14</t>
  </si>
  <si>
    <t>GCFC</t>
  </si>
  <si>
    <t>GCM</t>
  </si>
  <si>
    <t>GDI</t>
  </si>
  <si>
    <t>GF_recep_IV</t>
  </si>
  <si>
    <t>G-gamma</t>
  </si>
  <si>
    <t>GKAP</t>
  </si>
  <si>
    <t>Glu_syn_central</t>
  </si>
  <si>
    <t>Glycohydro_20b2</t>
  </si>
  <si>
    <t>Glyco_tranf_2_3</t>
  </si>
  <si>
    <t>Glyco_trans_4_4</t>
  </si>
  <si>
    <t>Glyco_transf_4</t>
  </si>
  <si>
    <t>Glyco_transf_64</t>
  </si>
  <si>
    <t>GOLD_2</t>
  </si>
  <si>
    <t>Got1</t>
  </si>
  <si>
    <t>Gp_dh_C</t>
  </si>
  <si>
    <t>GPI2</t>
  </si>
  <si>
    <t>GTP1_OBG</t>
  </si>
  <si>
    <t>HAD</t>
  </si>
  <si>
    <t>HAT_KAT11</t>
  </si>
  <si>
    <t>HD</t>
  </si>
  <si>
    <t>HDA2-3</t>
  </si>
  <si>
    <t>Helicase_RecD</t>
  </si>
  <si>
    <t>Hexapep_2</t>
  </si>
  <si>
    <t>Hexokinase_1</t>
  </si>
  <si>
    <t>HHH_5</t>
  </si>
  <si>
    <t>HHH_7</t>
  </si>
  <si>
    <t>HhH-GPD</t>
  </si>
  <si>
    <t>Hid1</t>
  </si>
  <si>
    <t>HIT</t>
  </si>
  <si>
    <t>HMA</t>
  </si>
  <si>
    <t>HMG-CoA_red</t>
  </si>
  <si>
    <t>HOOK</t>
  </si>
  <si>
    <t>Hormone_3</t>
  </si>
  <si>
    <t>HRDC</t>
  </si>
  <si>
    <t>HSA</t>
  </si>
  <si>
    <t>HSCB_C</t>
  </si>
  <si>
    <t>HSL_N</t>
  </si>
  <si>
    <t>HUN</t>
  </si>
  <si>
    <t>Hyccin</t>
  </si>
  <si>
    <t>Hydrolase_6</t>
  </si>
  <si>
    <t>Hyd_WA</t>
  </si>
  <si>
    <t>IF-2</t>
  </si>
  <si>
    <t>IF4E</t>
  </si>
  <si>
    <t>Ig_5</t>
  </si>
  <si>
    <t>IMD</t>
  </si>
  <si>
    <t>IMS</t>
  </si>
  <si>
    <t>IRF-2BP1_2</t>
  </si>
  <si>
    <t>IstB_IS21</t>
  </si>
  <si>
    <t>Izumo-Ig</t>
  </si>
  <si>
    <t>JIP_LZII</t>
  </si>
  <si>
    <t>JmjN</t>
  </si>
  <si>
    <t>Josephin</t>
  </si>
  <si>
    <t>Kazal_1</t>
  </si>
  <si>
    <t>KH_6</t>
  </si>
  <si>
    <t>Kinesin_assoc</t>
  </si>
  <si>
    <t>KIX</t>
  </si>
  <si>
    <t>KIX_2</t>
  </si>
  <si>
    <t>KOW</t>
  </si>
  <si>
    <t>Kringle</t>
  </si>
  <si>
    <t>L27</t>
  </si>
  <si>
    <t>Laminin_B</t>
  </si>
  <si>
    <t>LEDGF</t>
  </si>
  <si>
    <t>LEM</t>
  </si>
  <si>
    <t>Limkain-b1</t>
  </si>
  <si>
    <t>Lipase_GDSL</t>
  </si>
  <si>
    <t>Lipin_N</t>
  </si>
  <si>
    <t>Lipocalin_7</t>
  </si>
  <si>
    <t>LNS2</t>
  </si>
  <si>
    <t>Longin</t>
  </si>
  <si>
    <t>LRRFIP</t>
  </si>
  <si>
    <t>LSM14</t>
  </si>
  <si>
    <t>LUC7</t>
  </si>
  <si>
    <t>Lung_7-TM_R</t>
  </si>
  <si>
    <t>Lyase_1</t>
  </si>
  <si>
    <t>LysM</t>
  </si>
  <si>
    <t>Lysyl_oxidase</t>
  </si>
  <si>
    <t>Macoilin</t>
  </si>
  <si>
    <t>Macro</t>
  </si>
  <si>
    <t>MAP65_ASE1</t>
  </si>
  <si>
    <t>MARVEL</t>
  </si>
  <si>
    <t>MBT</t>
  </si>
  <si>
    <t>Mcm10</t>
  </si>
  <si>
    <t>Membr_traf_MHD</t>
  </si>
  <si>
    <t>Memo</t>
  </si>
  <si>
    <t>MENTAL</t>
  </si>
  <si>
    <t>Metallopep</t>
  </si>
  <si>
    <t>Methyltransf_32</t>
  </si>
  <si>
    <t>Methyltransf_4</t>
  </si>
  <si>
    <t>MFS_2</t>
  </si>
  <si>
    <t>Mg_trans_NIPA</t>
  </si>
  <si>
    <t>Miff</t>
  </si>
  <si>
    <t>MIG-14_Wnt-bd</t>
  </si>
  <si>
    <t>MIR</t>
  </si>
  <si>
    <t>MMADHC</t>
  </si>
  <si>
    <t>Mod_r</t>
  </si>
  <si>
    <t>MRG</t>
  </si>
  <si>
    <t>MRP-L28</t>
  </si>
  <si>
    <t>MRP_L53</t>
  </si>
  <si>
    <t>MT-A70</t>
  </si>
  <si>
    <t>MutS_II</t>
  </si>
  <si>
    <t>Myb_DNA-bind_5</t>
  </si>
  <si>
    <t>NAD_binding_2</t>
  </si>
  <si>
    <t>NAD_binding_6</t>
  </si>
  <si>
    <t>NAD_Gly3P_dh_C</t>
  </si>
  <si>
    <t>NAD_Gly3P_dh_N</t>
  </si>
  <si>
    <t>NAD_kinase</t>
  </si>
  <si>
    <t>NAD_synthase</t>
  </si>
  <si>
    <t>NAGidase</t>
  </si>
  <si>
    <t>NCD2</t>
  </si>
  <si>
    <t>NDUFA12</t>
  </si>
  <si>
    <t>NGP1NT</t>
  </si>
  <si>
    <t>Nicastrin</t>
  </si>
  <si>
    <t>Nipped-B_C</t>
  </si>
  <si>
    <t>NLE</t>
  </si>
  <si>
    <t>NOD</t>
  </si>
  <si>
    <t>NOP5NT</t>
  </si>
  <si>
    <t>Not1</t>
  </si>
  <si>
    <t>NOT2_3_5</t>
  </si>
  <si>
    <t>Notch</t>
  </si>
  <si>
    <t>NPDC1</t>
  </si>
  <si>
    <t>NT-C2</t>
  </si>
  <si>
    <t>NTP_transf_3</t>
  </si>
  <si>
    <t>NUC173</t>
  </si>
  <si>
    <t>Nucleoporin_N</t>
  </si>
  <si>
    <t>Nucleos_tra2_N</t>
  </si>
  <si>
    <t>Nudc_N</t>
  </si>
  <si>
    <t>Nup35_RRM</t>
  </si>
  <si>
    <t>OST-HTH</t>
  </si>
  <si>
    <t>p25-alpha</t>
  </si>
  <si>
    <t>P34-Arc</t>
  </si>
  <si>
    <t>p450</t>
  </si>
  <si>
    <t>P53</t>
  </si>
  <si>
    <t>PA</t>
  </si>
  <si>
    <t>PA26</t>
  </si>
  <si>
    <t>PA28_alpha</t>
  </si>
  <si>
    <t>PA28_beta</t>
  </si>
  <si>
    <t>PABP</t>
  </si>
  <si>
    <t>PACT_coil_coil</t>
  </si>
  <si>
    <t>PAP_central</t>
  </si>
  <si>
    <t>PapD-like</t>
  </si>
  <si>
    <t>PAP_RNA-bind</t>
  </si>
  <si>
    <t>PAS_11</t>
  </si>
  <si>
    <t>PAS_3</t>
  </si>
  <si>
    <t>PBP_like_2</t>
  </si>
  <si>
    <t>PCNA_C</t>
  </si>
  <si>
    <t>PC_rep</t>
  </si>
  <si>
    <t>PDCD2_C</t>
  </si>
  <si>
    <t>PEPCK_C</t>
  </si>
  <si>
    <t>PEPCK_N</t>
  </si>
  <si>
    <t>Pep_M12B_propep</t>
  </si>
  <si>
    <t>Peptidase_A22B</t>
  </si>
  <si>
    <t>Peptidase_C13</t>
  </si>
  <si>
    <t>Peptidase_C54</t>
  </si>
  <si>
    <t>Peptidase_C65</t>
  </si>
  <si>
    <t>Peptidase_C78</t>
  </si>
  <si>
    <t>Peptidase_C97</t>
  </si>
  <si>
    <t>Peptidase_M16_M</t>
  </si>
  <si>
    <t>Peptidase_M18</t>
  </si>
  <si>
    <t>Peptidase_M20</t>
  </si>
  <si>
    <t>Peptidase_M3</t>
  </si>
  <si>
    <t>Peptidase_S24</t>
  </si>
  <si>
    <t>Peptidase_S9_N</t>
  </si>
  <si>
    <t>PGAP1</t>
  </si>
  <si>
    <t>PGM_PMM_II</t>
  </si>
  <si>
    <t>PGM_PMM_IV</t>
  </si>
  <si>
    <t>PGP_phosphatase</t>
  </si>
  <si>
    <t>PH_13</t>
  </si>
  <si>
    <t>PHM7_cyt</t>
  </si>
  <si>
    <t>PHO4</t>
  </si>
  <si>
    <t>PHR</t>
  </si>
  <si>
    <t>PI3K_C2</t>
  </si>
  <si>
    <t>PIGA</t>
  </si>
  <si>
    <t>PIG-U</t>
  </si>
  <si>
    <t>PIN_4</t>
  </si>
  <si>
    <t>PI-PLC-X</t>
  </si>
  <si>
    <t>PITH</t>
  </si>
  <si>
    <t>PLDc</t>
  </si>
  <si>
    <t>P-mevalo_kinase</t>
  </si>
  <si>
    <t>PMP22_Claudin</t>
  </si>
  <si>
    <t>Polysacc_synt_C</t>
  </si>
  <si>
    <t>POT1PC</t>
  </si>
  <si>
    <t>PP2C_C</t>
  </si>
  <si>
    <t>PPR_3</t>
  </si>
  <si>
    <t>PQQ</t>
  </si>
  <si>
    <t>PRELI</t>
  </si>
  <si>
    <t>Prenylcys_lyase</t>
  </si>
  <si>
    <t>Prenyltrans</t>
  </si>
  <si>
    <t>Pre-SET</t>
  </si>
  <si>
    <t>PRK</t>
  </si>
  <si>
    <t>PRKCSH</t>
  </si>
  <si>
    <t>PRKG1_interact</t>
  </si>
  <si>
    <t>Propeptide_C1</t>
  </si>
  <si>
    <t>PRP38</t>
  </si>
  <si>
    <t>PRP4</t>
  </si>
  <si>
    <t>PS_Dcarbxylase</t>
  </si>
  <si>
    <t>PseudoU_synth_1</t>
  </si>
  <si>
    <t>PSI</t>
  </si>
  <si>
    <t>PSS</t>
  </si>
  <si>
    <t>PTB</t>
  </si>
  <si>
    <t>PUA</t>
  </si>
  <si>
    <t>PUF</t>
  </si>
  <si>
    <t>Pyr_redox_dim</t>
  </si>
  <si>
    <t>Rad1</t>
  </si>
  <si>
    <t>RAI16-like</t>
  </si>
  <si>
    <t>Rep-A_N</t>
  </si>
  <si>
    <t>Rer1</t>
  </si>
  <si>
    <t>Reticulon</t>
  </si>
  <si>
    <t>RF-1</t>
  </si>
  <si>
    <t>RFC1</t>
  </si>
  <si>
    <t>Rft-1</t>
  </si>
  <si>
    <t>Ribonuclease_T2</t>
  </si>
  <si>
    <t>Ribonuc_L-PSP</t>
  </si>
  <si>
    <t>Ribosomal_L10</t>
  </si>
  <si>
    <t>Ribosomal_L11</t>
  </si>
  <si>
    <t>Ribosomal_L11_N</t>
  </si>
  <si>
    <t>Ribosomal_L1</t>
  </si>
  <si>
    <t>Ribosomal_L19e</t>
  </si>
  <si>
    <t>Ribosomal_L22</t>
  </si>
  <si>
    <t>Ribosomal_L23</t>
  </si>
  <si>
    <t>Ribosomal_L28e</t>
  </si>
  <si>
    <t>Ribosomal_L2_C</t>
  </si>
  <si>
    <t>Ribosomal_L30_N</t>
  </si>
  <si>
    <t>Ribosomal_L3</t>
  </si>
  <si>
    <t>Ribosomal_L35Ae</t>
  </si>
  <si>
    <t>Ribosomal_L4</t>
  </si>
  <si>
    <t>Ribosomal_S11</t>
  </si>
  <si>
    <t>Ribosomal_S17e</t>
  </si>
  <si>
    <t>Ribosomal_S18</t>
  </si>
  <si>
    <t>Ribosomal_S2</t>
  </si>
  <si>
    <t>Ribosomal_S7e</t>
  </si>
  <si>
    <t>Ribosomal_S8e</t>
  </si>
  <si>
    <t>Ribosomal_S9</t>
  </si>
  <si>
    <t>Ribosom_S12_S23</t>
  </si>
  <si>
    <t>Ric8</t>
  </si>
  <si>
    <t>RICTOR_N</t>
  </si>
  <si>
    <t>RimK</t>
  </si>
  <si>
    <t>RINT1_TIP1</t>
  </si>
  <si>
    <t>RMI1_N</t>
  </si>
  <si>
    <t>RMI2</t>
  </si>
  <si>
    <t>RNA_pol_3_Rpc31</t>
  </si>
  <si>
    <t>RNA_pol_A_bac</t>
  </si>
  <si>
    <t>RNA_pol_Rbc25</t>
  </si>
  <si>
    <t>RNA_pol_Rpb1_1</t>
  </si>
  <si>
    <t>RNA_pol_Rpb2_4</t>
  </si>
  <si>
    <t>RNA_pol_Rpb2_5</t>
  </si>
  <si>
    <t>Rootletin</t>
  </si>
  <si>
    <t>RPN7</t>
  </si>
  <si>
    <t>rRNA_proc-arch</t>
  </si>
  <si>
    <t>RsgA_GTPase</t>
  </si>
  <si>
    <t>RTC_insert</t>
  </si>
  <si>
    <t>Rtf2</t>
  </si>
  <si>
    <t>RTP1_C1</t>
  </si>
  <si>
    <t>Rtt106</t>
  </si>
  <si>
    <t>SAC3_GANP</t>
  </si>
  <si>
    <t>Sacchrp_dh_NADP</t>
  </si>
  <si>
    <t>SapA</t>
  </si>
  <si>
    <t>SapB_2</t>
  </si>
  <si>
    <t>SCAMP</t>
  </si>
  <si>
    <t>SCP2</t>
  </si>
  <si>
    <t>SDA1</t>
  </si>
  <si>
    <t>Sec15</t>
  </si>
  <si>
    <t>Sec3_C</t>
  </si>
  <si>
    <t>Sec5</t>
  </si>
  <si>
    <t>Sel1</t>
  </si>
  <si>
    <t>SEP</t>
  </si>
  <si>
    <t>Serinc</t>
  </si>
  <si>
    <t>SGL</t>
  </si>
  <si>
    <t>SGTA_dimer</t>
  </si>
  <si>
    <t>SH3BP5</t>
  </si>
  <si>
    <t>SHMT</t>
  </si>
  <si>
    <t>SHR-BD</t>
  </si>
  <si>
    <t>SID-1_RNA_chan</t>
  </si>
  <si>
    <t>Skp1_POZ</t>
  </si>
  <si>
    <t>SLC35F</t>
  </si>
  <si>
    <t>Solute_trans_a</t>
  </si>
  <si>
    <t>SpoU_methylase</t>
  </si>
  <si>
    <t>SprT-like</t>
  </si>
  <si>
    <t>SPX</t>
  </si>
  <si>
    <t>SR-25</t>
  </si>
  <si>
    <t>SRCR_2</t>
  </si>
  <si>
    <t>SRI</t>
  </si>
  <si>
    <t>SRP54</t>
  </si>
  <si>
    <t>SRP54_N</t>
  </si>
  <si>
    <t>SSXT</t>
  </si>
  <si>
    <t>ST7</t>
  </si>
  <si>
    <t>Steroid_dh</t>
  </si>
  <si>
    <t>Strabismus</t>
  </si>
  <si>
    <t>Suf</t>
  </si>
  <si>
    <t>Sugar_transport</t>
  </si>
  <si>
    <t>Sulfate_transp</t>
  </si>
  <si>
    <t>Sulfotransfer_2</t>
  </si>
  <si>
    <t>Sulfotransfer_3</t>
  </si>
  <si>
    <t>SURF1</t>
  </si>
  <si>
    <t>SURF4</t>
  </si>
  <si>
    <t>Sushi</t>
  </si>
  <si>
    <t>TACC</t>
  </si>
  <si>
    <t>TAF</t>
  </si>
  <si>
    <t>TAF6_C</t>
  </si>
  <si>
    <t>Talin_middle</t>
  </si>
  <si>
    <t>TatD_DNase</t>
  </si>
  <si>
    <t>TB2_DP1_HVA22</t>
  </si>
  <si>
    <t>TBPIP</t>
  </si>
  <si>
    <t>TCR</t>
  </si>
  <si>
    <t>TEA</t>
  </si>
  <si>
    <t>Telomere_Sde2_2</t>
  </si>
  <si>
    <t>Telomere_Sde2</t>
  </si>
  <si>
    <t>Tex_N</t>
  </si>
  <si>
    <t>Tfb4</t>
  </si>
  <si>
    <t>TFIIB</t>
  </si>
  <si>
    <t>TFIIE-A_C</t>
  </si>
  <si>
    <t>TFIIS_C</t>
  </si>
  <si>
    <t>TGT</t>
  </si>
  <si>
    <t>Thioesterase</t>
  </si>
  <si>
    <t>Thiolase_C</t>
  </si>
  <si>
    <t>Thiol-ester_cl</t>
  </si>
  <si>
    <t>Thymidylate_kin</t>
  </si>
  <si>
    <t>Thymidylat_synt</t>
  </si>
  <si>
    <t>TIP_N</t>
  </si>
  <si>
    <t>Tissue_fac</t>
  </si>
  <si>
    <t>Tmemb_55A</t>
  </si>
  <si>
    <t>TMPIT</t>
  </si>
  <si>
    <t>Topoisom_bac</t>
  </si>
  <si>
    <t>Topoisom_I_N</t>
  </si>
  <si>
    <t>Torus</t>
  </si>
  <si>
    <t>TPD52</t>
  </si>
  <si>
    <t>TPMT</t>
  </si>
  <si>
    <t>TPT</t>
  </si>
  <si>
    <t>Transglut_core</t>
  </si>
  <si>
    <t>Transketolase_C</t>
  </si>
  <si>
    <t>Transmemb_17</t>
  </si>
  <si>
    <t>TRAPP</t>
  </si>
  <si>
    <t>TRIC</t>
  </si>
  <si>
    <t>tRNA_bind</t>
  </si>
  <si>
    <t>tRNA_int_endo</t>
  </si>
  <si>
    <t>tRNA-synt_1_2</t>
  </si>
  <si>
    <t>tRNA-synt_1c</t>
  </si>
  <si>
    <t>tRNA-synt_1c_C</t>
  </si>
  <si>
    <t>tRNA-synt_2c</t>
  </si>
  <si>
    <t>Tropomyosin_1</t>
  </si>
  <si>
    <t>Trp_Tyr_perm</t>
  </si>
  <si>
    <t>TSNAXIP1_N</t>
  </si>
  <si>
    <t>Tyrosinase</t>
  </si>
  <si>
    <t>UbiA</t>
  </si>
  <si>
    <t>UDG</t>
  </si>
  <si>
    <t>UDPG_MGDP_dh</t>
  </si>
  <si>
    <t>UDPG_MGDP_dh_N</t>
  </si>
  <si>
    <t>Ufd2P_core</t>
  </si>
  <si>
    <t>UME</t>
  </si>
  <si>
    <t>UMPH-1</t>
  </si>
  <si>
    <t>UNC45-central</t>
  </si>
  <si>
    <t>UNC-93</t>
  </si>
  <si>
    <t>UN_NPL4</t>
  </si>
  <si>
    <t>UPA</t>
  </si>
  <si>
    <t>UPF0020</t>
  </si>
  <si>
    <t>UPF0154</t>
  </si>
  <si>
    <t>UPF0172</t>
  </si>
  <si>
    <t>UPF0489</t>
  </si>
  <si>
    <t>UPRTase</t>
  </si>
  <si>
    <t>USP7_C2</t>
  </si>
  <si>
    <t>USP7_ICP0_bdg</t>
  </si>
  <si>
    <t>Utp12</t>
  </si>
  <si>
    <t>UTP25</t>
  </si>
  <si>
    <t>Vac_ImportDeg</t>
  </si>
  <si>
    <t>V-ATPase_G</t>
  </si>
  <si>
    <t>V-ATPase_H_C</t>
  </si>
  <si>
    <t>V_ATPase_I</t>
  </si>
  <si>
    <t>VGCC_alpha2</t>
  </si>
  <si>
    <t>Vinculin</t>
  </si>
  <si>
    <t>Vitellogenin_N</t>
  </si>
  <si>
    <t>VPS13</t>
  </si>
  <si>
    <t>VPS13_mid_rpt</t>
  </si>
  <si>
    <t>Vps16_C</t>
  </si>
  <si>
    <t>Vps5</t>
  </si>
  <si>
    <t>Vps54</t>
  </si>
  <si>
    <t>VPS9</t>
  </si>
  <si>
    <t>VWA_N</t>
  </si>
  <si>
    <t>WAC_Acf1_DNA_bd</t>
  </si>
  <si>
    <t>WD40_4</t>
  </si>
  <si>
    <t>WGG</t>
  </si>
  <si>
    <t>XendoU</t>
  </si>
  <si>
    <t>YchF-GTPase_C</t>
  </si>
  <si>
    <t>YEATS</t>
  </si>
  <si>
    <t>YL1_C</t>
  </si>
  <si>
    <t>Y_phosphatase3</t>
  </si>
  <si>
    <t>zf-C2HC</t>
  </si>
  <si>
    <t>zf-C3HC4_4</t>
  </si>
  <si>
    <t>zf-C4pol</t>
  </si>
  <si>
    <t>zf-C5HC2</t>
  </si>
  <si>
    <t>zf-CCCH_2</t>
  </si>
  <si>
    <t>zf-TRAF</t>
  </si>
  <si>
    <t>2Fe-2S_thioredx</t>
  </si>
  <si>
    <t>2OG-FeII_Oxy_3</t>
  </si>
  <si>
    <t>2OG-FeII_Oxy_4</t>
  </si>
  <si>
    <t>3-PAP</t>
  </si>
  <si>
    <t>40S_S4_C</t>
  </si>
  <si>
    <t>4F5</t>
  </si>
  <si>
    <t>4HBT</t>
  </si>
  <si>
    <t>4HBT_3</t>
  </si>
  <si>
    <t>53-BP1_Tudor</t>
  </si>
  <si>
    <t>5-FTHF_cyc-lig</t>
  </si>
  <si>
    <t>60KD_IMP</t>
  </si>
  <si>
    <t>6PF2K</t>
  </si>
  <si>
    <t>6PGD</t>
  </si>
  <si>
    <t>7tm_4</t>
  </si>
  <si>
    <t>A2M_N_2</t>
  </si>
  <si>
    <t>AAA_15</t>
  </si>
  <si>
    <t>AAA_23</t>
  </si>
  <si>
    <t>AAA_24</t>
  </si>
  <si>
    <t>AAA_31</t>
  </si>
  <si>
    <t>AAA_34</t>
  </si>
  <si>
    <t>AAA_PrkA</t>
  </si>
  <si>
    <t>AA_kinase</t>
  </si>
  <si>
    <t>AAR2</t>
  </si>
  <si>
    <t>ABA_GPCR</t>
  </si>
  <si>
    <t>ABC_membrane_2</t>
  </si>
  <si>
    <t>ABC_tran_Xtn</t>
  </si>
  <si>
    <t>Abi</t>
  </si>
  <si>
    <t>Abi_HHR</t>
  </si>
  <si>
    <t>ACC_central</t>
  </si>
  <si>
    <t>Acetyltransf_13</t>
  </si>
  <si>
    <t>Acetyltransf_16</t>
  </si>
  <si>
    <t>Acetyltransf_3</t>
  </si>
  <si>
    <t>Aconitase</t>
  </si>
  <si>
    <t>Aconitase_C</t>
  </si>
  <si>
    <t>ACOX</t>
  </si>
  <si>
    <t>ACPS</t>
  </si>
  <si>
    <t>Activin_recp</t>
  </si>
  <si>
    <t>Acyl_CoA_thio</t>
  </si>
  <si>
    <t>Acylphosphatase</t>
  </si>
  <si>
    <t>Ada3</t>
  </si>
  <si>
    <t>ADAM_spacer1</t>
  </si>
  <si>
    <t>Adaptin_binding</t>
  </si>
  <si>
    <t>Adeno_E3_CR1</t>
  </si>
  <si>
    <t>AdenylateSensor</t>
  </si>
  <si>
    <t>ADIP</t>
  </si>
  <si>
    <t>AdoHcyase</t>
  </si>
  <si>
    <t>AdoHcyase_NAD</t>
  </si>
  <si>
    <t>AdoMet_MTase</t>
  </si>
  <si>
    <t>ADSL_C</t>
  </si>
  <si>
    <t>Aha1_N</t>
  </si>
  <si>
    <t>AhpC-TSA_2</t>
  </si>
  <si>
    <t>AHSA1</t>
  </si>
  <si>
    <t>AIG2_2</t>
  </si>
  <si>
    <t>AIRS</t>
  </si>
  <si>
    <t>AKAP28</t>
  </si>
  <si>
    <t>ALAD</t>
  </si>
  <si>
    <t>AlaDh_PNT_C</t>
  </si>
  <si>
    <t>ALG11_N</t>
  </si>
  <si>
    <t>Alg14</t>
  </si>
  <si>
    <t>ALG3</t>
  </si>
  <si>
    <t>Alpha_adaptin_C</t>
  </si>
  <si>
    <t>Alpha-amylase_C</t>
  </si>
  <si>
    <t>Alpha_kinase</t>
  </si>
  <si>
    <t>Amidohydro_2</t>
  </si>
  <si>
    <t>Aminotran_3</t>
  </si>
  <si>
    <t>AMMECR1</t>
  </si>
  <si>
    <t>AMP-binding_C</t>
  </si>
  <si>
    <t>ANAPC10</t>
  </si>
  <si>
    <t>ANAPC2</t>
  </si>
  <si>
    <t>ANAPC4</t>
  </si>
  <si>
    <t>ANAPC5</t>
  </si>
  <si>
    <t>Anillin</t>
  </si>
  <si>
    <t>Antistasin</t>
  </si>
  <si>
    <t>AP3B1_C</t>
  </si>
  <si>
    <t>APC_r</t>
  </si>
  <si>
    <t>ApeC</t>
  </si>
  <si>
    <t>APG17</t>
  </si>
  <si>
    <t>APG5</t>
  </si>
  <si>
    <t>APG6</t>
  </si>
  <si>
    <t>APG9</t>
  </si>
  <si>
    <t>Aph-1</t>
  </si>
  <si>
    <t>APS_kinase</t>
  </si>
  <si>
    <t>Apt1</t>
  </si>
  <si>
    <t>Aquarius_N</t>
  </si>
  <si>
    <t>Archease</t>
  </si>
  <si>
    <t>ARF7EP_C</t>
  </si>
  <si>
    <t>Arginase</t>
  </si>
  <si>
    <t>ArgoL2</t>
  </si>
  <si>
    <t>ArgoMid</t>
  </si>
  <si>
    <t>ARL2_Bind_BART</t>
  </si>
  <si>
    <t>ARPC4</t>
  </si>
  <si>
    <t>ArsA_ATPase</t>
  </si>
  <si>
    <t>ASCH</t>
  </si>
  <si>
    <t>AsnA</t>
  </si>
  <si>
    <t>ASXH</t>
  </si>
  <si>
    <t>ATG101</t>
  </si>
  <si>
    <t>ATG11</t>
  </si>
  <si>
    <t>Atg14</t>
  </si>
  <si>
    <t>ATG16</t>
  </si>
  <si>
    <t>ATP12</t>
  </si>
  <si>
    <t>ATPase</t>
  </si>
  <si>
    <t>ATP-cone</t>
  </si>
  <si>
    <t>ATP-sulfurylase</t>
  </si>
  <si>
    <t>ATP-synt</t>
  </si>
  <si>
    <t>ATP-synt_ab_C</t>
  </si>
  <si>
    <t>ATP-synt_ab_Xtn</t>
  </si>
  <si>
    <t>ATP-synt_D</t>
  </si>
  <si>
    <t>ATP-synt_DE_N</t>
  </si>
  <si>
    <t>ATP-synt_E</t>
  </si>
  <si>
    <t>ATP-synt_S1</t>
  </si>
  <si>
    <t>Auto_anti-p27</t>
  </si>
  <si>
    <t>Autophagy_C</t>
  </si>
  <si>
    <t>Autophagy_N</t>
  </si>
  <si>
    <t>AXH</t>
  </si>
  <si>
    <t>B12-binding</t>
  </si>
  <si>
    <t>B2-adapt-app_C</t>
  </si>
  <si>
    <t>B3_4</t>
  </si>
  <si>
    <t>Bac_surface_Ag</t>
  </si>
  <si>
    <t>BAF250_C</t>
  </si>
  <si>
    <t>BAG</t>
  </si>
  <si>
    <t>BAMBI</t>
  </si>
  <si>
    <t>Band_7_C</t>
  </si>
  <si>
    <t>BAR_2</t>
  </si>
  <si>
    <t>Basic</t>
  </si>
  <si>
    <t>BAT2_N</t>
  </si>
  <si>
    <t>B-block_TFIIIC</t>
  </si>
  <si>
    <t>BC10</t>
  </si>
  <si>
    <t>BCAS3</t>
  </si>
  <si>
    <t>BCDHK_Adom3</t>
  </si>
  <si>
    <t>BCIP</t>
  </si>
  <si>
    <t>BCL_N</t>
  </si>
  <si>
    <t>BCNT</t>
  </si>
  <si>
    <t>BcrAD_BadFG</t>
  </si>
  <si>
    <t>BCS1_N</t>
  </si>
  <si>
    <t>BEN</t>
  </si>
  <si>
    <t>BET</t>
  </si>
  <si>
    <t>BHD_1</t>
  </si>
  <si>
    <t>BHD_2</t>
  </si>
  <si>
    <t>BHD_3</t>
  </si>
  <si>
    <t>BicD</t>
  </si>
  <si>
    <t>BING4CT</t>
  </si>
  <si>
    <t>Biopterin_H</t>
  </si>
  <si>
    <t>BIR</t>
  </si>
  <si>
    <t>BLM10_mid</t>
  </si>
  <si>
    <t>BLOC1_2</t>
  </si>
  <si>
    <t>BNR</t>
  </si>
  <si>
    <t>BOP1NT</t>
  </si>
  <si>
    <t>BORA_N</t>
  </si>
  <si>
    <t>BORCS6</t>
  </si>
  <si>
    <t>BORCS8</t>
  </si>
  <si>
    <t>BPL_N</t>
  </si>
  <si>
    <t>BRAP2</t>
  </si>
  <si>
    <t>BRCA-2_helical</t>
  </si>
  <si>
    <t>BRCA-2_OB1</t>
  </si>
  <si>
    <t>BRF1</t>
  </si>
  <si>
    <t>BROMI</t>
  </si>
  <si>
    <t>Bromo_TP_like</t>
  </si>
  <si>
    <t>BSP_II</t>
  </si>
  <si>
    <t>BTB_3</t>
  </si>
  <si>
    <t>BTG</t>
  </si>
  <si>
    <t>BTK</t>
  </si>
  <si>
    <t>Bud13</t>
  </si>
  <si>
    <t>Bystin</t>
  </si>
  <si>
    <t>C1_2</t>
  </si>
  <si>
    <t>C2-C2_1</t>
  </si>
  <si>
    <t>C5-epim_C</t>
  </si>
  <si>
    <t>CactinC_cactus</t>
  </si>
  <si>
    <t>Cactin_mid</t>
  </si>
  <si>
    <t>Cadherin_C</t>
  </si>
  <si>
    <t>Cadherin_pro</t>
  </si>
  <si>
    <t>CAF1</t>
  </si>
  <si>
    <t>Calcipressin</t>
  </si>
  <si>
    <t>Calsequestrin</t>
  </si>
  <si>
    <t>Calx-beta</t>
  </si>
  <si>
    <t>CaMBD</t>
  </si>
  <si>
    <t>CaMKII_AD</t>
  </si>
  <si>
    <t>CAP_C</t>
  </si>
  <si>
    <t>Carb_kinase</t>
  </si>
  <si>
    <t>CarboxypepD_reg</t>
  </si>
  <si>
    <t>CARD_2</t>
  </si>
  <si>
    <t>Cas1_AcylT</t>
  </si>
  <si>
    <t>Casc1_N</t>
  </si>
  <si>
    <t>CASP_C</t>
  </si>
  <si>
    <t>CathepsinC_exc</t>
  </si>
  <si>
    <t>Cauli_VI</t>
  </si>
  <si>
    <t>CBFB_NFYA</t>
  </si>
  <si>
    <t>Cbl_N</t>
  </si>
  <si>
    <t>CBX7_C</t>
  </si>
  <si>
    <t>CC2D2AN-C2</t>
  </si>
  <si>
    <t>CCCAP</t>
  </si>
  <si>
    <t>Ccdc124</t>
  </si>
  <si>
    <t>CCDC14</t>
  </si>
  <si>
    <t>CCDC66</t>
  </si>
  <si>
    <t>CCSMST1</t>
  </si>
  <si>
    <t>CD225</t>
  </si>
  <si>
    <t>CDC27</t>
  </si>
  <si>
    <t>CDC37_C</t>
  </si>
  <si>
    <t>CDC37_M</t>
  </si>
  <si>
    <t>CDC37_N</t>
  </si>
  <si>
    <t>CDC45</t>
  </si>
  <si>
    <t>CDC73_C</t>
  </si>
  <si>
    <t>CDC73_N</t>
  </si>
  <si>
    <t>CDK5_activator</t>
  </si>
  <si>
    <t>CDT1</t>
  </si>
  <si>
    <t>CDT1_C</t>
  </si>
  <si>
    <t>CDV3</t>
  </si>
  <si>
    <t>Cellulase</t>
  </si>
  <si>
    <t>CENP-B_dimeris</t>
  </si>
  <si>
    <t>CENP-Q</t>
  </si>
  <si>
    <t>CENP-S</t>
  </si>
  <si>
    <t>CEP19</t>
  </si>
  <si>
    <t>CEP209_CC5</t>
  </si>
  <si>
    <t>CEP44</t>
  </si>
  <si>
    <t>Ceramidse_alk_C</t>
  </si>
  <si>
    <t>Cg6151-P</t>
  </si>
  <si>
    <t>CGI-121</t>
  </si>
  <si>
    <t>Cgr1</t>
  </si>
  <si>
    <t>CH_2</t>
  </si>
  <si>
    <t>ChaC</t>
  </si>
  <si>
    <t>CHD5</t>
  </si>
  <si>
    <t>CHDNT</t>
  </si>
  <si>
    <t>ChlI</t>
  </si>
  <si>
    <t>Choline_transpo</t>
  </si>
  <si>
    <t>CHORD</t>
  </si>
  <si>
    <t>Chromosome_seg</t>
  </si>
  <si>
    <t>CIAPIN1</t>
  </si>
  <si>
    <t>Cid2</t>
  </si>
  <si>
    <t>Citrate_bind</t>
  </si>
  <si>
    <t>CK_II_beta</t>
  </si>
  <si>
    <t>CKS</t>
  </si>
  <si>
    <t>CLAMP</t>
  </si>
  <si>
    <t>Clathrin_H_link</t>
  </si>
  <si>
    <t>Clathrin-link</t>
  </si>
  <si>
    <t>Clathrin_propel</t>
  </si>
  <si>
    <t>CLIP1_ZNF</t>
  </si>
  <si>
    <t>Clp1</t>
  </si>
  <si>
    <t>CLP_protease</t>
  </si>
  <si>
    <t>ClpS</t>
  </si>
  <si>
    <t>CLU</t>
  </si>
  <si>
    <t>Cluap1</t>
  </si>
  <si>
    <t>CLZ</t>
  </si>
  <si>
    <t>Cnd1_N</t>
  </si>
  <si>
    <t>CNOT1_TTP_bind</t>
  </si>
  <si>
    <t>Coa1</t>
  </si>
  <si>
    <t>CoA_binding</t>
  </si>
  <si>
    <t>CoaE</t>
  </si>
  <si>
    <t>Coatamer_beta_C</t>
  </si>
  <si>
    <t>Coatomer_b_Cpla</t>
  </si>
  <si>
    <t>Coatomer_g_Cpla</t>
  </si>
  <si>
    <t>CoA_transf_3</t>
  </si>
  <si>
    <t>Cob_adeno_trans</t>
  </si>
  <si>
    <t>COBRA1</t>
  </si>
  <si>
    <t>CobW_C</t>
  </si>
  <si>
    <t>COE1_DBD</t>
  </si>
  <si>
    <t>COE1_HLH</t>
  </si>
  <si>
    <t>COG2</t>
  </si>
  <si>
    <t>COG4</t>
  </si>
  <si>
    <t>COG5</t>
  </si>
  <si>
    <t>COG6</t>
  </si>
  <si>
    <t>Cohesin_HEAT</t>
  </si>
  <si>
    <t>Cohesin_load</t>
  </si>
  <si>
    <t>Coiled-coil_56</t>
  </si>
  <si>
    <t>COMPASS-Shg1</t>
  </si>
  <si>
    <t>Complex1_30kDa</t>
  </si>
  <si>
    <t>Complex1_51K</t>
  </si>
  <si>
    <t>Cons_hypoth95</t>
  </si>
  <si>
    <t>COP-gamma_platf</t>
  </si>
  <si>
    <t>COPI_C</t>
  </si>
  <si>
    <t>Coq4</t>
  </si>
  <si>
    <t>COQ9</t>
  </si>
  <si>
    <t>Cornichon</t>
  </si>
  <si>
    <t>CortBP2</t>
  </si>
  <si>
    <t>COX15-CtaA</t>
  </si>
  <si>
    <t>COX4</t>
  </si>
  <si>
    <t>COX5A</t>
  </si>
  <si>
    <t>COX6B</t>
  </si>
  <si>
    <t>COX6C</t>
  </si>
  <si>
    <t>COX7C</t>
  </si>
  <si>
    <t>CP2</t>
  </si>
  <si>
    <t>CPL</t>
  </si>
  <si>
    <t>Cpn10</t>
  </si>
  <si>
    <t>CPSF100_C</t>
  </si>
  <si>
    <t>CPSF73-100_C</t>
  </si>
  <si>
    <t>CPT_N</t>
  </si>
  <si>
    <t>CR6_interact</t>
  </si>
  <si>
    <t>Creatinase_N</t>
  </si>
  <si>
    <t>CREPT</t>
  </si>
  <si>
    <t>CRIM</t>
  </si>
  <si>
    <t>CRM1_C</t>
  </si>
  <si>
    <t>CRT-like</t>
  </si>
  <si>
    <t>Cse1</t>
  </si>
  <si>
    <t>CSTF1_dimer</t>
  </si>
  <si>
    <t>CSTF2_hinge</t>
  </si>
  <si>
    <t>CSTF_C</t>
  </si>
  <si>
    <t>CtaG_Cox11</t>
  </si>
  <si>
    <t>CTP_synth_N</t>
  </si>
  <si>
    <t>CTP_transf_1</t>
  </si>
  <si>
    <t>Ctr</t>
  </si>
  <si>
    <t>Cu2_monoox_C</t>
  </si>
  <si>
    <t>CUE</t>
  </si>
  <si>
    <t>Cullin_binding</t>
  </si>
  <si>
    <t>Cupin_4</t>
  </si>
  <si>
    <t>CWC25</t>
  </si>
  <si>
    <t>cwf18</t>
  </si>
  <si>
    <t>Cwf_Cwc_15</t>
  </si>
  <si>
    <t>CybS</t>
  </si>
  <si>
    <t>Cys_rich_FGFR</t>
  </si>
  <si>
    <t>Cytidylate_kin</t>
  </si>
  <si>
    <t>Cytochrom_C</t>
  </si>
  <si>
    <t>Cytochrom_C1</t>
  </si>
  <si>
    <t>Cyto_heme_lyase</t>
  </si>
  <si>
    <t>D123</t>
  </si>
  <si>
    <t>DAGAT</t>
  </si>
  <si>
    <t>DAO_C</t>
  </si>
  <si>
    <t>DAP3</t>
  </si>
  <si>
    <t>DBP10CT</t>
  </si>
  <si>
    <t>DBR1</t>
  </si>
  <si>
    <t>Dcc1</t>
  </si>
  <si>
    <t>dCMP_cyt_deam_2</t>
  </si>
  <si>
    <t>DCP2</t>
  </si>
  <si>
    <t>DDE_1</t>
  </si>
  <si>
    <t>dDENN</t>
  </si>
  <si>
    <t>DDE_Tnp_IS66</t>
  </si>
  <si>
    <t>DDOST_48kD</t>
  </si>
  <si>
    <t>DDRGK</t>
  </si>
  <si>
    <t>Deltameth_res</t>
  </si>
  <si>
    <t>DeoC</t>
  </si>
  <si>
    <t>DFP</t>
  </si>
  <si>
    <t>DHFR_1</t>
  </si>
  <si>
    <t>DHH</t>
  </si>
  <si>
    <t>DHHA1</t>
  </si>
  <si>
    <t>DHHA2</t>
  </si>
  <si>
    <t>Dicty_CAR</t>
  </si>
  <si>
    <t>DIE2_ALG10</t>
  </si>
  <si>
    <t>Dimer_Tnp_hAT</t>
  </si>
  <si>
    <t>Diphthami_syn_2</t>
  </si>
  <si>
    <t>DIRP</t>
  </si>
  <si>
    <t>Dishevelled</t>
  </si>
  <si>
    <t>DLD</t>
  </si>
  <si>
    <t>DMAP1</t>
  </si>
  <si>
    <t>DMAP_binding</t>
  </si>
  <si>
    <t>Dna2</t>
  </si>
  <si>
    <t>DNA_binding_1</t>
  </si>
  <si>
    <t>DNA_gyraseB</t>
  </si>
  <si>
    <t>DnaJ_CXXCXGXG</t>
  </si>
  <si>
    <t>DNA_methylase</t>
  </si>
  <si>
    <t>DNA_pol_A_exo1</t>
  </si>
  <si>
    <t>DNA_pol_alpha_N</t>
  </si>
  <si>
    <t>DNA_pol_B_exo2</t>
  </si>
  <si>
    <t>DNA_primase_lrg</t>
  </si>
  <si>
    <t>DNA_primase_S</t>
  </si>
  <si>
    <t>DNA_RNApol_7kD</t>
  </si>
  <si>
    <t>DNase_II</t>
  </si>
  <si>
    <t>DNA_topoisoIV</t>
  </si>
  <si>
    <t>DND1_DSRM</t>
  </si>
  <si>
    <t>Dopey_N</t>
  </si>
  <si>
    <t>DOT1</t>
  </si>
  <si>
    <t>DoxX</t>
  </si>
  <si>
    <t>DoxX_2</t>
  </si>
  <si>
    <t>DP</t>
  </si>
  <si>
    <t>DPCD</t>
  </si>
  <si>
    <t>DPPIV_N</t>
  </si>
  <si>
    <t>Dpy19</t>
  </si>
  <si>
    <t>DREV</t>
  </si>
  <si>
    <t>DRIM</t>
  </si>
  <si>
    <t>DRMBL</t>
  </si>
  <si>
    <t>dsDNA_bind</t>
  </si>
  <si>
    <t>DSPn</t>
  </si>
  <si>
    <t>DUF1011</t>
  </si>
  <si>
    <t>DUF106</t>
  </si>
  <si>
    <t>DUF1077</t>
  </si>
  <si>
    <t>DUF1087</t>
  </si>
  <si>
    <t>DUF1088</t>
  </si>
  <si>
    <t>DUF1154</t>
  </si>
  <si>
    <t>DUF1168</t>
  </si>
  <si>
    <t>DUF1232</t>
  </si>
  <si>
    <t>DUF1241</t>
  </si>
  <si>
    <t>DUF1279</t>
  </si>
  <si>
    <t>DUF1295</t>
  </si>
  <si>
    <t>DUF1325</t>
  </si>
  <si>
    <t>DUF1356</t>
  </si>
  <si>
    <t>DUF1358</t>
  </si>
  <si>
    <t>DUF1394</t>
  </si>
  <si>
    <t>DUF1398</t>
  </si>
  <si>
    <t>DUF1487</t>
  </si>
  <si>
    <t>DUF155</t>
  </si>
  <si>
    <t>DUF1573</t>
  </si>
  <si>
    <t>DUF1604</t>
  </si>
  <si>
    <t>DUF1620</t>
  </si>
  <si>
    <t>DUF1681</t>
  </si>
  <si>
    <t>DUF1704</t>
  </si>
  <si>
    <t>DUF1712</t>
  </si>
  <si>
    <t>DUF1726</t>
  </si>
  <si>
    <t>DUF1731</t>
  </si>
  <si>
    <t>DUF1736</t>
  </si>
  <si>
    <t>DUF1741</t>
  </si>
  <si>
    <t>DUF1744</t>
  </si>
  <si>
    <t>DUF1864</t>
  </si>
  <si>
    <t>DUF1874</t>
  </si>
  <si>
    <t>DUF1897</t>
  </si>
  <si>
    <t>DUF1899</t>
  </si>
  <si>
    <t>DUF1908</t>
  </si>
  <si>
    <t>DUF1977</t>
  </si>
  <si>
    <t>DUF2003</t>
  </si>
  <si>
    <t>DUF2012</t>
  </si>
  <si>
    <t>DUF2013</t>
  </si>
  <si>
    <t>DUF2039</t>
  </si>
  <si>
    <t>DUF2040</t>
  </si>
  <si>
    <t>DUF2043</t>
  </si>
  <si>
    <t>DUF2045</t>
  </si>
  <si>
    <t>DUF2046</t>
  </si>
  <si>
    <t>DUF2048</t>
  </si>
  <si>
    <t>DUF2052</t>
  </si>
  <si>
    <t>DUF2053</t>
  </si>
  <si>
    <t>DUF2151</t>
  </si>
  <si>
    <t>DUF2205</t>
  </si>
  <si>
    <t>DUF2228</t>
  </si>
  <si>
    <t>DUF2347</t>
  </si>
  <si>
    <t>DUF2353</t>
  </si>
  <si>
    <t>DUF2363</t>
  </si>
  <si>
    <t>DUF2373</t>
  </si>
  <si>
    <t>DUF2405</t>
  </si>
  <si>
    <t>DUF2420</t>
  </si>
  <si>
    <t>DUF2452</t>
  </si>
  <si>
    <t>DUF2462</t>
  </si>
  <si>
    <t>DUF2464</t>
  </si>
  <si>
    <t>DUF2465</t>
  </si>
  <si>
    <t>DUF2475</t>
  </si>
  <si>
    <t>DUF2615</t>
  </si>
  <si>
    <t>DUF2712</t>
  </si>
  <si>
    <t>DUF2722</t>
  </si>
  <si>
    <t>DUF2759</t>
  </si>
  <si>
    <t>DUF2838</t>
  </si>
  <si>
    <t>DUF3276</t>
  </si>
  <si>
    <t>DUF3337</t>
  </si>
  <si>
    <t>DUF3395</t>
  </si>
  <si>
    <t>DUF3402</t>
  </si>
  <si>
    <t>DUF3437</t>
  </si>
  <si>
    <t>DUF3441</t>
  </si>
  <si>
    <t>DUF3449</t>
  </si>
  <si>
    <t>DUF3452</t>
  </si>
  <si>
    <t>DUF3453</t>
  </si>
  <si>
    <t>DUF3480</t>
  </si>
  <si>
    <t>DUF3523</t>
  </si>
  <si>
    <t>DUF3535</t>
  </si>
  <si>
    <t>DUF3548</t>
  </si>
  <si>
    <t>DUF3591</t>
  </si>
  <si>
    <t>DUF3657</t>
  </si>
  <si>
    <t>DUF3668</t>
  </si>
  <si>
    <t>DUF3677</t>
  </si>
  <si>
    <t>DUF3695</t>
  </si>
  <si>
    <t>DUF3709</t>
  </si>
  <si>
    <t>DUF3715</t>
  </si>
  <si>
    <t>DUF3719</t>
  </si>
  <si>
    <t>DUF3752</t>
  </si>
  <si>
    <t>DUF3767</t>
  </si>
  <si>
    <t>DUF3808</t>
  </si>
  <si>
    <t>DUF3819</t>
  </si>
  <si>
    <t>DUF382</t>
  </si>
  <si>
    <t>DUF383</t>
  </si>
  <si>
    <t>DUF384</t>
  </si>
  <si>
    <t>DUF389</t>
  </si>
  <si>
    <t>DUF4042</t>
  </si>
  <si>
    <t>DUF4061</t>
  </si>
  <si>
    <t>DUF4071</t>
  </si>
  <si>
    <t>DUF4078</t>
  </si>
  <si>
    <t>DUF410</t>
  </si>
  <si>
    <t>DUF4139</t>
  </si>
  <si>
    <t>DUF4140</t>
  </si>
  <si>
    <t>DUF4147</t>
  </si>
  <si>
    <t>DUF4162</t>
  </si>
  <si>
    <t>DUF4187</t>
  </si>
  <si>
    <t>DUF4205</t>
  </si>
  <si>
    <t>DUF4207</t>
  </si>
  <si>
    <t>DUF4208</t>
  </si>
  <si>
    <t>DUF4210</t>
  </si>
  <si>
    <t>DUF4414</t>
  </si>
  <si>
    <t>DUF4440</t>
  </si>
  <si>
    <t>DUF4456</t>
  </si>
  <si>
    <t>DUF4457</t>
  </si>
  <si>
    <t>DUF4464</t>
  </si>
  <si>
    <t>DUF4471</t>
  </si>
  <si>
    <t>DUF4477</t>
  </si>
  <si>
    <t>DUF4486</t>
  </si>
  <si>
    <t>DUF4487</t>
  </si>
  <si>
    <t>DUF4490</t>
  </si>
  <si>
    <t>DUF4495</t>
  </si>
  <si>
    <t>DUF4496</t>
  </si>
  <si>
    <t>DUF4498</t>
  </si>
  <si>
    <t>DUF4500</t>
  </si>
  <si>
    <t>DUF4512</t>
  </si>
  <si>
    <t>DUF4515</t>
  </si>
  <si>
    <t>DUF4517</t>
  </si>
  <si>
    <t>DUF4525</t>
  </si>
  <si>
    <t>DUF4537</t>
  </si>
  <si>
    <t>DUF4541</t>
  </si>
  <si>
    <t>DUF4549</t>
  </si>
  <si>
    <t>DUF4572</t>
  </si>
  <si>
    <t>DUF4590</t>
  </si>
  <si>
    <t>DUF4602</t>
  </si>
  <si>
    <t>DUF4604</t>
  </si>
  <si>
    <t>DUF4614</t>
  </si>
  <si>
    <t>DUF4695</t>
  </si>
  <si>
    <t>DUF4743</t>
  </si>
  <si>
    <t>DUF4764</t>
  </si>
  <si>
    <t>DUF4782</t>
  </si>
  <si>
    <t>DUF4795</t>
  </si>
  <si>
    <t>DUF4796</t>
  </si>
  <si>
    <t>DUF4800</t>
  </si>
  <si>
    <t>DUF4821</t>
  </si>
  <si>
    <t>DUF4934</t>
  </si>
  <si>
    <t>DUF5060</t>
  </si>
  <si>
    <t>DUF5128</t>
  </si>
  <si>
    <t>DUF5132</t>
  </si>
  <si>
    <t>DUF525</t>
  </si>
  <si>
    <t>DUF563</t>
  </si>
  <si>
    <t>DUF647</t>
  </si>
  <si>
    <t>DUF719</t>
  </si>
  <si>
    <t>DUF747</t>
  </si>
  <si>
    <t>DUF773</t>
  </si>
  <si>
    <t>DUF778</t>
  </si>
  <si>
    <t>DUF788</t>
  </si>
  <si>
    <t>DUF842</t>
  </si>
  <si>
    <t>DUF846</t>
  </si>
  <si>
    <t>DUF908</t>
  </si>
  <si>
    <t>DUF913</t>
  </si>
  <si>
    <t>DUF974</t>
  </si>
  <si>
    <t>DUSP</t>
  </si>
  <si>
    <t>dUTPase</t>
  </si>
  <si>
    <t>DXP_synthase_N</t>
  </si>
  <si>
    <t>Dynactin</t>
  </si>
  <si>
    <t>Dynactin_p22</t>
  </si>
  <si>
    <t>Dynactin_p62</t>
  </si>
  <si>
    <t>Dynein_attach_N</t>
  </si>
  <si>
    <t>Dynein_IC2</t>
  </si>
  <si>
    <t>Dyp_perox</t>
  </si>
  <si>
    <t>Dzip-like_N</t>
  </si>
  <si>
    <t>DZR</t>
  </si>
  <si>
    <t>E2_bind</t>
  </si>
  <si>
    <t>E2F_CC-MB</t>
  </si>
  <si>
    <t>E3_UbLigase_EDD</t>
  </si>
  <si>
    <t>E3_UFM1_ligase</t>
  </si>
  <si>
    <t>EAF</t>
  </si>
  <si>
    <t>Eaf7</t>
  </si>
  <si>
    <t>Eapp_C</t>
  </si>
  <si>
    <t>EB</t>
  </si>
  <si>
    <t>EB1</t>
  </si>
  <si>
    <t>Ebp2</t>
  </si>
  <si>
    <t>Ecm29</t>
  </si>
  <si>
    <t>ECSIT</t>
  </si>
  <si>
    <t>ECSIT_C</t>
  </si>
  <si>
    <t>EDR1</t>
  </si>
  <si>
    <t>EF-1_beta_acid</t>
  </si>
  <si>
    <t>EF1G</t>
  </si>
  <si>
    <t>EF_assoc_1</t>
  </si>
  <si>
    <t>EF-hand_like</t>
  </si>
  <si>
    <t>efThoc1</t>
  </si>
  <si>
    <t>EF_TS</t>
  </si>
  <si>
    <t>EFTUD2</t>
  </si>
  <si>
    <t>EGF_3</t>
  </si>
  <si>
    <t>EHD_N</t>
  </si>
  <si>
    <t>EIF_2_alpha</t>
  </si>
  <si>
    <t>eIF2_C</t>
  </si>
  <si>
    <t>eIF3g</t>
  </si>
  <si>
    <t>eIF3_N</t>
  </si>
  <si>
    <t>eIF3_p135</t>
  </si>
  <si>
    <t>eIF-3_zeta</t>
  </si>
  <si>
    <t>eIF_4EBP</t>
  </si>
  <si>
    <t>EIF4E-T</t>
  </si>
  <si>
    <t>eIF-6</t>
  </si>
  <si>
    <t>Elf1</t>
  </si>
  <si>
    <t>Elong_Iki1</t>
  </si>
  <si>
    <t>Elongin_A</t>
  </si>
  <si>
    <t>ELYS</t>
  </si>
  <si>
    <t>ELYS-bb</t>
  </si>
  <si>
    <t>EmrE</t>
  </si>
  <si>
    <t>Endonuclease_5</t>
  </si>
  <si>
    <t>Endonuclease_NS</t>
  </si>
  <si>
    <t>Endostatin</t>
  </si>
  <si>
    <t>Engrail_1_C_sig</t>
  </si>
  <si>
    <t>ENT</t>
  </si>
  <si>
    <t>Ependymin</t>
  </si>
  <si>
    <t>Ephrin_lbd</t>
  </si>
  <si>
    <t>ER</t>
  </si>
  <si>
    <t>ERCC3_RAD25_C</t>
  </si>
  <si>
    <t>eRF1_1</t>
  </si>
  <si>
    <t>ERG4_ERG24</t>
  </si>
  <si>
    <t>ERGIC_N</t>
  </si>
  <si>
    <t>ESCRT-II</t>
  </si>
  <si>
    <t>EST1</t>
  </si>
  <si>
    <t>Esterase</t>
  </si>
  <si>
    <t>ETC_C1_NDUFA4</t>
  </si>
  <si>
    <t>ETC_C1_NDUFA5</t>
  </si>
  <si>
    <t>ETF_alpha</t>
  </si>
  <si>
    <t>ETF_QO</t>
  </si>
  <si>
    <t>ETX_MTX2</t>
  </si>
  <si>
    <t>Exo70</t>
  </si>
  <si>
    <t>Exo84_C</t>
  </si>
  <si>
    <t>Exonuc_X-T_C</t>
  </si>
  <si>
    <t>EXOSC1</t>
  </si>
  <si>
    <t>F_actin_bind</t>
  </si>
  <si>
    <t>F-actin_cap_A</t>
  </si>
  <si>
    <t>FACT-Spt16_Nlob</t>
  </si>
  <si>
    <t>FAD_binding_4</t>
  </si>
  <si>
    <t>FAD_binding_7</t>
  </si>
  <si>
    <t>FA_desaturase</t>
  </si>
  <si>
    <t>FAD-oxidase_C</t>
  </si>
  <si>
    <t>FAM177</t>
  </si>
  <si>
    <t>FAM183</t>
  </si>
  <si>
    <t>FAM219A</t>
  </si>
  <si>
    <t>FAM60A</t>
  </si>
  <si>
    <t>FAM76</t>
  </si>
  <si>
    <t>FAM91_C</t>
  </si>
  <si>
    <t>FAM91_N</t>
  </si>
  <si>
    <t>FAM92</t>
  </si>
  <si>
    <t>FancD2</t>
  </si>
  <si>
    <t>FANCI_S1</t>
  </si>
  <si>
    <t>FANCI_S2</t>
  </si>
  <si>
    <t>Fanconi_A_N</t>
  </si>
  <si>
    <t>Far-17a_AIG1</t>
  </si>
  <si>
    <t>Fascin</t>
  </si>
  <si>
    <t>F-box_4</t>
  </si>
  <si>
    <t>FbpA</t>
  </si>
  <si>
    <t>FBPase</t>
  </si>
  <si>
    <t>Fcf2</t>
  </si>
  <si>
    <t>Fe_hyd_lg_C</t>
  </si>
  <si>
    <t>Fer2_3</t>
  </si>
  <si>
    <t>Fer2_4</t>
  </si>
  <si>
    <t>Fer4_16</t>
  </si>
  <si>
    <t>Fer4_9</t>
  </si>
  <si>
    <t>FerA</t>
  </si>
  <si>
    <t>Ferrochelatase</t>
  </si>
  <si>
    <t>FeS_assembly_P</t>
  </si>
  <si>
    <t>FIBP</t>
  </si>
  <si>
    <t>Fibrillarin</t>
  </si>
  <si>
    <t>Fic</t>
  </si>
  <si>
    <t>FimP</t>
  </si>
  <si>
    <t>Fip1</t>
  </si>
  <si>
    <t>FlaF</t>
  </si>
  <si>
    <t>Flavi_DEAD</t>
  </si>
  <si>
    <t>Flavokinase</t>
  </si>
  <si>
    <t>FLYWCH</t>
  </si>
  <si>
    <t>FMN_dh</t>
  </si>
  <si>
    <t>Fmp27_GFWDK</t>
  </si>
  <si>
    <t>Fn3-like</t>
  </si>
  <si>
    <t>FNIP</t>
  </si>
  <si>
    <t>FNIP_C</t>
  </si>
  <si>
    <t>FNIP_M</t>
  </si>
  <si>
    <t>Foie-gras_1</t>
  </si>
  <si>
    <t>Folliculin</t>
  </si>
  <si>
    <t>Folliculin_C</t>
  </si>
  <si>
    <t>FoP_duplication</t>
  </si>
  <si>
    <t>Formyl_trans_N</t>
  </si>
  <si>
    <t>FOXP-CC</t>
  </si>
  <si>
    <t>FPL</t>
  </si>
  <si>
    <t>Fra10Ac1</t>
  </si>
  <si>
    <t>Frag1</t>
  </si>
  <si>
    <t>FragX_IP</t>
  </si>
  <si>
    <t>Frataxin_Cyay</t>
  </si>
  <si>
    <t>FSA_C</t>
  </si>
  <si>
    <t>FSH1</t>
  </si>
  <si>
    <t>FSIP1</t>
  </si>
  <si>
    <t>FtsH_ext</t>
  </si>
  <si>
    <t>Fucosidase_C</t>
  </si>
  <si>
    <t>FumaraseC_C</t>
  </si>
  <si>
    <t>Fumble</t>
  </si>
  <si>
    <t>Fumerase</t>
  </si>
  <si>
    <t>Fumerase_C</t>
  </si>
  <si>
    <t>Fzo_mitofusin</t>
  </si>
  <si>
    <t>G6PD_C</t>
  </si>
  <si>
    <t>G6PD_N</t>
  </si>
  <si>
    <t>Gaa1</t>
  </si>
  <si>
    <t>GalKase_gal_bdg</t>
  </si>
  <si>
    <t>Gal_Lectin</t>
  </si>
  <si>
    <t>GalP_UDP_transf</t>
  </si>
  <si>
    <t>GalP_UDP_tr_C</t>
  </si>
  <si>
    <t>GARS_A</t>
  </si>
  <si>
    <t>GATase_2</t>
  </si>
  <si>
    <t>GATase_6</t>
  </si>
  <si>
    <t>GatB_N</t>
  </si>
  <si>
    <t>GatB_Yqey</t>
  </si>
  <si>
    <t>Gate</t>
  </si>
  <si>
    <t>GBP</t>
  </si>
  <si>
    <t>Gcd10p</t>
  </si>
  <si>
    <t>GCN5L1</t>
  </si>
  <si>
    <t>GCS</t>
  </si>
  <si>
    <t>GCV_T</t>
  </si>
  <si>
    <t>GCV_T_C</t>
  </si>
  <si>
    <t>GDE_C</t>
  </si>
  <si>
    <t>Gemin6</t>
  </si>
  <si>
    <t>Geminin</t>
  </si>
  <si>
    <t>GFO_IDH_MocA</t>
  </si>
  <si>
    <t>GFO_IDH_MocA_C</t>
  </si>
  <si>
    <t>GGACT</t>
  </si>
  <si>
    <t>GIDA</t>
  </si>
  <si>
    <t>GIT_SHD</t>
  </si>
  <si>
    <t>GLE1</t>
  </si>
  <si>
    <t>Gln-synt_C</t>
  </si>
  <si>
    <t>Gln-synt_N</t>
  </si>
  <si>
    <t>GLTSCR1</t>
  </si>
  <si>
    <t>Glucosamine_iso</t>
  </si>
  <si>
    <t>Glu_synthase</t>
  </si>
  <si>
    <t>Glycogen_syn</t>
  </si>
  <si>
    <t>Glyco_hydro_18</t>
  </si>
  <si>
    <t>Glyco_hydro_3</t>
  </si>
  <si>
    <t>Glyco_hydro_35</t>
  </si>
  <si>
    <t>Glyco_hydro_3_C</t>
  </si>
  <si>
    <t>Glyco_hydro_42</t>
  </si>
  <si>
    <t>Glyco_hydro_63</t>
  </si>
  <si>
    <t>Glyco_hydro_63N</t>
  </si>
  <si>
    <t>Glyco_hydro_65m</t>
  </si>
  <si>
    <t>Glyco_hydro_85</t>
  </si>
  <si>
    <t>Glycos_trans_3N</t>
  </si>
  <si>
    <t>Glycos_transf_3</t>
  </si>
  <si>
    <t>Glycos_transf_4</t>
  </si>
  <si>
    <t>Glyco_tran_28_C</t>
  </si>
  <si>
    <t>Glyco_tranf_2_2</t>
  </si>
  <si>
    <t>Glyco_tranf_2_4</t>
  </si>
  <si>
    <t>Glyco_trans_2_3</t>
  </si>
  <si>
    <t>Glyco_transf_18</t>
  </si>
  <si>
    <t>Glyco_transf_21</t>
  </si>
  <si>
    <t>Glyco_transf_25</t>
  </si>
  <si>
    <t>Glyco_transf_41</t>
  </si>
  <si>
    <t>Glyco_transf_49</t>
  </si>
  <si>
    <t>Glyco_transf_5</t>
  </si>
  <si>
    <t>Glyco_transf_92</t>
  </si>
  <si>
    <t>Glyoxalase</t>
  </si>
  <si>
    <t>Glyoxalase_3</t>
  </si>
  <si>
    <t>Glyoxalase_4</t>
  </si>
  <si>
    <t>GMP_PDE_delta</t>
  </si>
  <si>
    <t>GMP_synt_C</t>
  </si>
  <si>
    <t>GNAT_acetyltr_2</t>
  </si>
  <si>
    <t>GNT-I</t>
  </si>
  <si>
    <t>GOLGA2L5</t>
  </si>
  <si>
    <t>Golgin_A5</t>
  </si>
  <si>
    <t>GoLoco</t>
  </si>
  <si>
    <t>GON</t>
  </si>
  <si>
    <t>G_path_suppress</t>
  </si>
  <si>
    <t>Gp_dh_N</t>
  </si>
  <si>
    <t>GPHR_N</t>
  </si>
  <si>
    <t>Gpi1</t>
  </si>
  <si>
    <t>Gpi16</t>
  </si>
  <si>
    <t>GPP34</t>
  </si>
  <si>
    <t>GRASP55_65</t>
  </si>
  <si>
    <t>GRIM-19</t>
  </si>
  <si>
    <t>GRIN_C</t>
  </si>
  <si>
    <t>GrpE</t>
  </si>
  <si>
    <t>Gryzun</t>
  </si>
  <si>
    <t>Gryzun-like</t>
  </si>
  <si>
    <t>GSH_synthase</t>
  </si>
  <si>
    <t>GSH_synth_ATP</t>
  </si>
  <si>
    <t>GST_C_6</t>
  </si>
  <si>
    <t>GST_N_4</t>
  </si>
  <si>
    <t>GT87</t>
  </si>
  <si>
    <t>GTP_cyclohydroI</t>
  </si>
  <si>
    <t>GUCT</t>
  </si>
  <si>
    <t>GWT1</t>
  </si>
  <si>
    <t>GXGXG</t>
  </si>
  <si>
    <t>HABP4_PAI-RBP1</t>
  </si>
  <si>
    <t>HAGH_C</t>
  </si>
  <si>
    <t>Hairy_orange</t>
  </si>
  <si>
    <t>Ham1p_like</t>
  </si>
  <si>
    <t>HAND</t>
  </si>
  <si>
    <t>HAP1_N</t>
  </si>
  <si>
    <t>HARP</t>
  </si>
  <si>
    <t>HAT</t>
  </si>
  <si>
    <t>Hat1_N</t>
  </si>
  <si>
    <t>HBB</t>
  </si>
  <si>
    <t>HCNGP</t>
  </si>
  <si>
    <t>HD_3</t>
  </si>
  <si>
    <t>hDGE_amylase</t>
  </si>
  <si>
    <t>Headcase</t>
  </si>
  <si>
    <t>HEAT_PBS</t>
  </si>
  <si>
    <t>HECT_2</t>
  </si>
  <si>
    <t>Helicase_C_3</t>
  </si>
  <si>
    <t>HELP</t>
  </si>
  <si>
    <t>HEM4</t>
  </si>
  <si>
    <t>Hemopexin</t>
  </si>
  <si>
    <t>Hep_59</t>
  </si>
  <si>
    <t>hGDE_central</t>
  </si>
  <si>
    <t>HHH</t>
  </si>
  <si>
    <t>HHH_2</t>
  </si>
  <si>
    <t>HHH_3</t>
  </si>
  <si>
    <t>HH_signal</t>
  </si>
  <si>
    <t>HI0933_like</t>
  </si>
  <si>
    <t>Hint</t>
  </si>
  <si>
    <t>Hira</t>
  </si>
  <si>
    <t>HIRA_B</t>
  </si>
  <si>
    <t>His_biosynth</t>
  </si>
  <si>
    <t>HMG_CoA_synt_C</t>
  </si>
  <si>
    <t>HMG_CoA_synt_N</t>
  </si>
  <si>
    <t>HMGL-like</t>
  </si>
  <si>
    <t>Homez</t>
  </si>
  <si>
    <t>HpcH_HpaI</t>
  </si>
  <si>
    <t>HR1</t>
  </si>
  <si>
    <t>HRM</t>
  </si>
  <si>
    <t>Hrs_helical</t>
  </si>
  <si>
    <t>HS1_rep</t>
  </si>
  <si>
    <t>hSac2</t>
  </si>
  <si>
    <t>HSBP1</t>
  </si>
  <si>
    <t>HSD3</t>
  </si>
  <si>
    <t>HSNSD</t>
  </si>
  <si>
    <t>HTH_44</t>
  </si>
  <si>
    <t>Hus1</t>
  </si>
  <si>
    <t>HVSL</t>
  </si>
  <si>
    <t>HyaE</t>
  </si>
  <si>
    <t>Hydin_ADK</t>
  </si>
  <si>
    <t>HYLS1_C</t>
  </si>
  <si>
    <t>IATP</t>
  </si>
  <si>
    <t>IBB</t>
  </si>
  <si>
    <t>ICA69</t>
  </si>
  <si>
    <t>IDO</t>
  </si>
  <si>
    <t>IFRD</t>
  </si>
  <si>
    <t>IFRD_C</t>
  </si>
  <si>
    <t>IFT20</t>
  </si>
  <si>
    <t>IFT43</t>
  </si>
  <si>
    <t>IFT46_B_C</t>
  </si>
  <si>
    <t>IFT57</t>
  </si>
  <si>
    <t>IGFBP</t>
  </si>
  <si>
    <t>IKI3</t>
  </si>
  <si>
    <t>IlvN</t>
  </si>
  <si>
    <t>Ima1_N</t>
  </si>
  <si>
    <t>Img2</t>
  </si>
  <si>
    <t>IML1</t>
  </si>
  <si>
    <t>Imm48</t>
  </si>
  <si>
    <t>IMPDH</t>
  </si>
  <si>
    <t>IMS_HHH</t>
  </si>
  <si>
    <t>Indigoidine_A</t>
  </si>
  <si>
    <t>ING</t>
  </si>
  <si>
    <t>Ins134_P3_kin</t>
  </si>
  <si>
    <t>Ins145_P3_rec</t>
  </si>
  <si>
    <t>INSIG</t>
  </si>
  <si>
    <t>Ins_P5_2-kin</t>
  </si>
  <si>
    <t>Integrin_beta</t>
  </si>
  <si>
    <t>Integrin_B_tail</t>
  </si>
  <si>
    <t>INTS2</t>
  </si>
  <si>
    <t>Ints3</t>
  </si>
  <si>
    <t>INT_SG_DDX_CT_C</t>
  </si>
  <si>
    <t>IPP-2</t>
  </si>
  <si>
    <t>IPPT</t>
  </si>
  <si>
    <t>IPT</t>
  </si>
  <si>
    <t>IRF</t>
  </si>
  <si>
    <t>IRF-3</t>
  </si>
  <si>
    <t>Isochorismatase</t>
  </si>
  <si>
    <t>Isy1</t>
  </si>
  <si>
    <t>Itfg2</t>
  </si>
  <si>
    <t>Jagunal</t>
  </si>
  <si>
    <t>JTB</t>
  </si>
  <si>
    <t>Jun</t>
  </si>
  <si>
    <t>Katanin_con80</t>
  </si>
  <si>
    <t>KBP_C</t>
  </si>
  <si>
    <t>KCNQ_channel</t>
  </si>
  <si>
    <t>Keratin_assoc</t>
  </si>
  <si>
    <t>ketoacyl-synt</t>
  </si>
  <si>
    <t>Ketoacyl-synt_C</t>
  </si>
  <si>
    <t>KIF1B</t>
  </si>
  <si>
    <t>Kin17_mid</t>
  </si>
  <si>
    <t>KLRAQ</t>
  </si>
  <si>
    <t>Kri1</t>
  </si>
  <si>
    <t>Kri1_C</t>
  </si>
  <si>
    <t>Ku_C</t>
  </si>
  <si>
    <t>Ku_N</t>
  </si>
  <si>
    <t>Ku_PK_bind</t>
  </si>
  <si>
    <t>L27_1</t>
  </si>
  <si>
    <t>Lactamase_B_3</t>
  </si>
  <si>
    <t>LacY_symp</t>
  </si>
  <si>
    <t>LAG1-DNAbind</t>
  </si>
  <si>
    <t>Lamp</t>
  </si>
  <si>
    <t>LAMTOR5</t>
  </si>
  <si>
    <t>LCAT</t>
  </si>
  <si>
    <t>LCM</t>
  </si>
  <si>
    <t>Ldl_recept_b</t>
  </si>
  <si>
    <t>Lebercilin</t>
  </si>
  <si>
    <t>Lectin_leg-like</t>
  </si>
  <si>
    <t>Leo1</t>
  </si>
  <si>
    <t>LepA_C</t>
  </si>
  <si>
    <t>LIAS_N</t>
  </si>
  <si>
    <t>LIM_bind</t>
  </si>
  <si>
    <t>LIN37</t>
  </si>
  <si>
    <t>LIN52</t>
  </si>
  <si>
    <t>Lipase_GDSL_2</t>
  </si>
  <si>
    <t>Lipid_DES</t>
  </si>
  <si>
    <t>Lipin_mid</t>
  </si>
  <si>
    <t>Lipoxygenase</t>
  </si>
  <si>
    <t>LMF1</t>
  </si>
  <si>
    <t>Lon_C</t>
  </si>
  <si>
    <t>LRRCT</t>
  </si>
  <si>
    <t>LRRNT</t>
  </si>
  <si>
    <t>LsmAD</t>
  </si>
  <si>
    <t>Lsm_interact</t>
  </si>
  <si>
    <t>LTD</t>
  </si>
  <si>
    <t>M16C_assoc</t>
  </si>
  <si>
    <t>M20_dimer</t>
  </si>
  <si>
    <t>Mab-21</t>
  </si>
  <si>
    <t>MACPF</t>
  </si>
  <si>
    <t>MAD</t>
  </si>
  <si>
    <t>Mad3_BUB1_I</t>
  </si>
  <si>
    <t>Maf1</t>
  </si>
  <si>
    <t>Mago-bind</t>
  </si>
  <si>
    <t>Mago_nashi</t>
  </si>
  <si>
    <t>Mak10</t>
  </si>
  <si>
    <t>Mak16</t>
  </si>
  <si>
    <t>Malectin</t>
  </si>
  <si>
    <t>Mannosyl_trans</t>
  </si>
  <si>
    <t>Mannosyl_trans2</t>
  </si>
  <si>
    <t>MAPEG</t>
  </si>
  <si>
    <t>MAS20</t>
  </si>
  <si>
    <t>MAT1</t>
  </si>
  <si>
    <t>MBD_C</t>
  </si>
  <si>
    <t>MbeD_MobD</t>
  </si>
  <si>
    <t>MBF1</t>
  </si>
  <si>
    <t>MBOAT_2</t>
  </si>
  <si>
    <t>Mcl1_mid</t>
  </si>
  <si>
    <t>MCRS_N</t>
  </si>
  <si>
    <t>MCU</t>
  </si>
  <si>
    <t>MEA1</t>
  </si>
  <si>
    <t>Meckelin</t>
  </si>
  <si>
    <t>Med10</t>
  </si>
  <si>
    <t>Med1</t>
  </si>
  <si>
    <t>Med12-LCEWAV</t>
  </si>
  <si>
    <t>Med13_C</t>
  </si>
  <si>
    <t>Med13_N</t>
  </si>
  <si>
    <t>Med14</t>
  </si>
  <si>
    <t>Med18</t>
  </si>
  <si>
    <t>Med19</t>
  </si>
  <si>
    <t>Med20</t>
  </si>
  <si>
    <t>Med21</t>
  </si>
  <si>
    <t>Med22</t>
  </si>
  <si>
    <t>Med23</t>
  </si>
  <si>
    <t>Med27</t>
  </si>
  <si>
    <t>Med30</t>
  </si>
  <si>
    <t>Med6</t>
  </si>
  <si>
    <t>Med7</t>
  </si>
  <si>
    <t>Med8</t>
  </si>
  <si>
    <t>Melibiase</t>
  </si>
  <si>
    <t>Melibiase_2</t>
  </si>
  <si>
    <t>Melibiase_2_C</t>
  </si>
  <si>
    <t>Membrane_bind</t>
  </si>
  <si>
    <t>Mem_trans</t>
  </si>
  <si>
    <t>Menin</t>
  </si>
  <si>
    <t>Metallophos_2</t>
  </si>
  <si>
    <t>Metallophos_C</t>
  </si>
  <si>
    <t>Methyltransf_10</t>
  </si>
  <si>
    <t>Methyltransf_28</t>
  </si>
  <si>
    <t>Methyltransf_5</t>
  </si>
  <si>
    <t>Methyltransf_8</t>
  </si>
  <si>
    <t>Methyltransf_PK</t>
  </si>
  <si>
    <t>Methyltrans_RNA</t>
  </si>
  <si>
    <t>MFAP1</t>
  </si>
  <si>
    <t>MFS_1_like</t>
  </si>
  <si>
    <t>MGAT2</t>
  </si>
  <si>
    <t>MgtE</t>
  </si>
  <si>
    <t>MIB_HERC2</t>
  </si>
  <si>
    <t>Mic1</t>
  </si>
  <si>
    <t>Microtub_bind</t>
  </si>
  <si>
    <t>MIF4G_like</t>
  </si>
  <si>
    <t>MIF4G_like_2</t>
  </si>
  <si>
    <t>Miga</t>
  </si>
  <si>
    <t>MIIP</t>
  </si>
  <si>
    <t>MINDY_DUB</t>
  </si>
  <si>
    <t>MIP-T3</t>
  </si>
  <si>
    <t>Misat_Tub_SegII</t>
  </si>
  <si>
    <t>MIT_C</t>
  </si>
  <si>
    <t>Mitoc_L55</t>
  </si>
  <si>
    <t>Mitofilin</t>
  </si>
  <si>
    <t>Mito_morph_reg</t>
  </si>
  <si>
    <t>MitoNEET_N</t>
  </si>
  <si>
    <t>MKLP1_Arf_bdg</t>
  </si>
  <si>
    <t>Mlh1_C</t>
  </si>
  <si>
    <t>MM_CoA_mutase</t>
  </si>
  <si>
    <t>Mmp37</t>
  </si>
  <si>
    <t>MMS19_N</t>
  </si>
  <si>
    <t>Mnd1</t>
  </si>
  <si>
    <t>MoCF_biosynth</t>
  </si>
  <si>
    <t>MOFRL</t>
  </si>
  <si>
    <t>Mog1</t>
  </si>
  <si>
    <t>MOLO1</t>
  </si>
  <si>
    <t>Molybdopterin</t>
  </si>
  <si>
    <t>Mon1</t>
  </si>
  <si>
    <t>Mon2_C</t>
  </si>
  <si>
    <t>MOR2-PAG1_C</t>
  </si>
  <si>
    <t>MOR2-PAG1_N</t>
  </si>
  <si>
    <t>MOZART1</t>
  </si>
  <si>
    <t>MOZART2</t>
  </si>
  <si>
    <t>MPC</t>
  </si>
  <si>
    <t>Mpp10</t>
  </si>
  <si>
    <t>Mpv17_PMP22</t>
  </si>
  <si>
    <t>MqsA_antitoxin</t>
  </si>
  <si>
    <t>Mre11_DNA_bind</t>
  </si>
  <si>
    <t>mRNA_cap_C</t>
  </si>
  <si>
    <t>mRNA_cap_enzyme</t>
  </si>
  <si>
    <t>mRNA_decap_C</t>
  </si>
  <si>
    <t>MRP-63</t>
  </si>
  <si>
    <t>MRP-L27</t>
  </si>
  <si>
    <t>MRP-L46</t>
  </si>
  <si>
    <t>MRP-L47</t>
  </si>
  <si>
    <t>MRP-L51</t>
  </si>
  <si>
    <t>MRP-S22</t>
  </si>
  <si>
    <t>MRP-S23</t>
  </si>
  <si>
    <t>MRP-S24</t>
  </si>
  <si>
    <t>MRP-S26</t>
  </si>
  <si>
    <t>MRP-S27</t>
  </si>
  <si>
    <t>MRP-S28</t>
  </si>
  <si>
    <t>MRP-S31</t>
  </si>
  <si>
    <t>MRP-S32</t>
  </si>
  <si>
    <t>MRP-S33</t>
  </si>
  <si>
    <t>MRP-S34</t>
  </si>
  <si>
    <t>MRP-S35</t>
  </si>
  <si>
    <t>MSC</t>
  </si>
  <si>
    <t>MspA</t>
  </si>
  <si>
    <t>Mss4</t>
  </si>
  <si>
    <t>Mst1_SARAH</t>
  </si>
  <si>
    <t>MTABC_N</t>
  </si>
  <si>
    <t>MTA_R1</t>
  </si>
  <si>
    <t>Mt_ATP-synt_B</t>
  </si>
  <si>
    <t>Mt_ATP-synt_D</t>
  </si>
  <si>
    <t>Mtc</t>
  </si>
  <si>
    <t>mTERF</t>
  </si>
  <si>
    <t>Mtp</t>
  </si>
  <si>
    <t>muHD</t>
  </si>
  <si>
    <t>Mur_ligase_M</t>
  </si>
  <si>
    <t>MutL_C</t>
  </si>
  <si>
    <t>MutS_I</t>
  </si>
  <si>
    <t>Myb_Cef</t>
  </si>
  <si>
    <t>Myb_DNA-bind_2</t>
  </si>
  <si>
    <t>Myb_DNA-bind_4</t>
  </si>
  <si>
    <t>MYCBPAP</t>
  </si>
  <si>
    <t>Myc-LZ</t>
  </si>
  <si>
    <t>Myc_N</t>
  </si>
  <si>
    <t>Myelin_PLP</t>
  </si>
  <si>
    <t>Myosin_N</t>
  </si>
  <si>
    <t>N1221</t>
  </si>
  <si>
    <t>N2227</t>
  </si>
  <si>
    <t>N6-adenineMlase</t>
  </si>
  <si>
    <t>NAC</t>
  </si>
  <si>
    <t>Na_Ca_ex_C</t>
  </si>
  <si>
    <t>NACHT</t>
  </si>
  <si>
    <t>NADH_4Fe-4S</t>
  </si>
  <si>
    <t>NADH_dhqG_C</t>
  </si>
  <si>
    <t>NADH-G_4Fe-4S_3</t>
  </si>
  <si>
    <t>NARG2_C</t>
  </si>
  <si>
    <t>N_Asn_amidohyd</t>
  </si>
  <si>
    <t>NatB_MDM20</t>
  </si>
  <si>
    <t>NB-ARC</t>
  </si>
  <si>
    <t>NCBP3</t>
  </si>
  <si>
    <t>NCD3G</t>
  </si>
  <si>
    <t>Ndc1_Nup</t>
  </si>
  <si>
    <t>Ndc80_HEC</t>
  </si>
  <si>
    <t>NDUFB10</t>
  </si>
  <si>
    <t>NDUF_B12</t>
  </si>
  <si>
    <t>NDUF_B4</t>
  </si>
  <si>
    <t>NDUF_B6</t>
  </si>
  <si>
    <t>NDUF_B8</t>
  </si>
  <si>
    <t>Nebulin</t>
  </si>
  <si>
    <t>NEMP</t>
  </si>
  <si>
    <t>Neogenin_C</t>
  </si>
  <si>
    <t>Neuro_bHLH</t>
  </si>
  <si>
    <t>Nexin_C</t>
  </si>
  <si>
    <t>NFRKB_winged</t>
  </si>
  <si>
    <t>Nfu_N</t>
  </si>
  <si>
    <t>NIBRIN_BRCT_II</t>
  </si>
  <si>
    <t>Nic96</t>
  </si>
  <si>
    <t>NICE-3</t>
  </si>
  <si>
    <t>NIDO</t>
  </si>
  <si>
    <t>NifU</t>
  </si>
  <si>
    <t>NifU_N</t>
  </si>
  <si>
    <t>NMD3</t>
  </si>
  <si>
    <t>NMO</t>
  </si>
  <si>
    <t>NMT</t>
  </si>
  <si>
    <t>NMT_C</t>
  </si>
  <si>
    <t>NOA36</t>
  </si>
  <si>
    <t>NOB1_Zn_bind</t>
  </si>
  <si>
    <t>Noc2</t>
  </si>
  <si>
    <t>NOC3p</t>
  </si>
  <si>
    <t>NODP</t>
  </si>
  <si>
    <t>NodS</t>
  </si>
  <si>
    <t>NOGCT</t>
  </si>
  <si>
    <t>Nop14</t>
  </si>
  <si>
    <t>Nop25</t>
  </si>
  <si>
    <t>Nop53</t>
  </si>
  <si>
    <t>NopRA1</t>
  </si>
  <si>
    <t>Nore1-SARAH</t>
  </si>
  <si>
    <t>Not3</t>
  </si>
  <si>
    <t>Npa1</t>
  </si>
  <si>
    <t>NPH3</t>
  </si>
  <si>
    <t>NPL4</t>
  </si>
  <si>
    <t>NPR2</t>
  </si>
  <si>
    <t>NPR3</t>
  </si>
  <si>
    <t>Nramp</t>
  </si>
  <si>
    <t>Nrap_D3</t>
  </si>
  <si>
    <t>Nrap_D4</t>
  </si>
  <si>
    <t>Nrap_D5</t>
  </si>
  <si>
    <t>NRDE-2</t>
  </si>
  <si>
    <t>Nsp1_C</t>
  </si>
  <si>
    <t>Nt_Gln_amidase</t>
  </si>
  <si>
    <t>NTPase_1</t>
  </si>
  <si>
    <t>NTR</t>
  </si>
  <si>
    <t>NTR2</t>
  </si>
  <si>
    <t>NuA4</t>
  </si>
  <si>
    <t>NUC130_3NT</t>
  </si>
  <si>
    <t>NUC194</t>
  </si>
  <si>
    <t>Nuc_deoxyri_tr2</t>
  </si>
  <si>
    <t>Nuc_H_symport</t>
  </si>
  <si>
    <t>Nucleoporin2</t>
  </si>
  <si>
    <t>Nucleoporin_C</t>
  </si>
  <si>
    <t>Nucleoporin_FG</t>
  </si>
  <si>
    <t>Nucleopor_Nup85</t>
  </si>
  <si>
    <t>Nucleotid_trans</t>
  </si>
  <si>
    <t>NUDE_C</t>
  </si>
  <si>
    <t>NUDIX_2</t>
  </si>
  <si>
    <t>Nup192</t>
  </si>
  <si>
    <t>NUP50</t>
  </si>
  <si>
    <t>Nup54</t>
  </si>
  <si>
    <t>Nup84_Nup100</t>
  </si>
  <si>
    <t>Nup88</t>
  </si>
  <si>
    <t>Nup96</t>
  </si>
  <si>
    <t>NYD-SP28</t>
  </si>
  <si>
    <t>NYD-SP28_assoc</t>
  </si>
  <si>
    <t>Occludin_ELL</t>
  </si>
  <si>
    <t>OCIA</t>
  </si>
  <si>
    <t>ODR4-like</t>
  </si>
  <si>
    <t>Ofd1_CTDD</t>
  </si>
  <si>
    <t>OGG_N</t>
  </si>
  <si>
    <t>OMPdecase</t>
  </si>
  <si>
    <t>Orai-1</t>
  </si>
  <si>
    <t>ORC2</t>
  </si>
  <si>
    <t>ORC3_N</t>
  </si>
  <si>
    <t>ORC4_C</t>
  </si>
  <si>
    <t>ORC5_C</t>
  </si>
  <si>
    <t>ORMDL</t>
  </si>
  <si>
    <t>OSCP</t>
  </si>
  <si>
    <t>OSR1_C</t>
  </si>
  <si>
    <t>Oxidored_q6</t>
  </si>
  <si>
    <t>OxoGdeHyase_C</t>
  </si>
  <si>
    <t>P16-Arc</t>
  </si>
  <si>
    <t>P21-Arc</t>
  </si>
  <si>
    <t>P4Ha_N</t>
  </si>
  <si>
    <t>P5-ATPase</t>
  </si>
  <si>
    <t>P5CR_dimer</t>
  </si>
  <si>
    <t>P66_CC</t>
  </si>
  <si>
    <t>PaaSYMP</t>
  </si>
  <si>
    <t>PAC2</t>
  </si>
  <si>
    <t>Pacs-1</t>
  </si>
  <si>
    <t>PADR1</t>
  </si>
  <si>
    <t>PAE</t>
  </si>
  <si>
    <t>Paf1</t>
  </si>
  <si>
    <t>Paf67</t>
  </si>
  <si>
    <t>PAH</t>
  </si>
  <si>
    <t>Palm_thioest</t>
  </si>
  <si>
    <t>Pam16</t>
  </si>
  <si>
    <t>PAP2_C</t>
  </si>
  <si>
    <t>PAPS_reduct</t>
  </si>
  <si>
    <t>Parvo_NS1</t>
  </si>
  <si>
    <t>PAS_4</t>
  </si>
  <si>
    <t>PAW</t>
  </si>
  <si>
    <t>PAXIP1_C</t>
  </si>
  <si>
    <t>PAXNEB</t>
  </si>
  <si>
    <t>PAXX</t>
  </si>
  <si>
    <t>PBC</t>
  </si>
  <si>
    <t>PBP</t>
  </si>
  <si>
    <t>PC4</t>
  </si>
  <si>
    <t>PCAF_N</t>
  </si>
  <si>
    <t>Pcc1</t>
  </si>
  <si>
    <t>PCNP</t>
  </si>
  <si>
    <t>PCRF</t>
  </si>
  <si>
    <t>PDCD7</t>
  </si>
  <si>
    <t>PDCD9</t>
  </si>
  <si>
    <t>PDEase_I_N</t>
  </si>
  <si>
    <t>Pecanex_C</t>
  </si>
  <si>
    <t>PEHE</t>
  </si>
  <si>
    <t>Pellino</t>
  </si>
  <si>
    <t>PEN-2</t>
  </si>
  <si>
    <t>Pep3_Vps18</t>
  </si>
  <si>
    <t>Peptidase_A17</t>
  </si>
  <si>
    <t>Peptidase_C50</t>
  </si>
  <si>
    <t>Peptidase_M10</t>
  </si>
  <si>
    <t>Peptidase_M13</t>
  </si>
  <si>
    <t>Peptidase_M13_N</t>
  </si>
  <si>
    <t>Peptidase_M17_N</t>
  </si>
  <si>
    <t>Peptidase_M49</t>
  </si>
  <si>
    <t>Peptidase_M50</t>
  </si>
  <si>
    <t>Peptidase_M8</t>
  </si>
  <si>
    <t>Peptidase_S10</t>
  </si>
  <si>
    <t>Peptidase_S15</t>
  </si>
  <si>
    <t>Peptidase_S26</t>
  </si>
  <si>
    <t>Per1</t>
  </si>
  <si>
    <t>Pescadillo_N</t>
  </si>
  <si>
    <t>Pet100</t>
  </si>
  <si>
    <t>PET</t>
  </si>
  <si>
    <t>Pex24p</t>
  </si>
  <si>
    <t>PFK</t>
  </si>
  <si>
    <t>PFU</t>
  </si>
  <si>
    <t>PG_binding_1</t>
  </si>
  <si>
    <t>PGI</t>
  </si>
  <si>
    <t>PGK</t>
  </si>
  <si>
    <t>PH_11</t>
  </si>
  <si>
    <t>PH_3</t>
  </si>
  <si>
    <t>PH_6</t>
  </si>
  <si>
    <t>PH_8</t>
  </si>
  <si>
    <t>PHF5</t>
  </si>
  <si>
    <t>PhoD_N</t>
  </si>
  <si>
    <t>Phospholip_B</t>
  </si>
  <si>
    <t>Phosphonate-bd</t>
  </si>
  <si>
    <t>Phos_pyr_kin</t>
  </si>
  <si>
    <t>Phtf-FEM1B_bdg</t>
  </si>
  <si>
    <t>PH_TFIIH</t>
  </si>
  <si>
    <t>Phytochelatin</t>
  </si>
  <si>
    <t>PI31_Prot_C</t>
  </si>
  <si>
    <t>PI3K_p85B</t>
  </si>
  <si>
    <t>PI3K_rbd</t>
  </si>
  <si>
    <t>PIEZO</t>
  </si>
  <si>
    <t>Piezo_RRas_bdg</t>
  </si>
  <si>
    <t>PIG-F</t>
  </si>
  <si>
    <t>PigN</t>
  </si>
  <si>
    <t>PIG-S</t>
  </si>
  <si>
    <t>PIN_6</t>
  </si>
  <si>
    <t>Pinin_SDK_memA</t>
  </si>
  <si>
    <t>PINIT</t>
  </si>
  <si>
    <t>PIP49_C</t>
  </si>
  <si>
    <t>PI-PLC-Y</t>
  </si>
  <si>
    <t>PKD</t>
  </si>
  <si>
    <t>PKK</t>
  </si>
  <si>
    <t>Plasmid_RAQPRD</t>
  </si>
  <si>
    <t>PLDc_2</t>
  </si>
  <si>
    <t>PLDc_3</t>
  </si>
  <si>
    <t>Plexin_cytopl</t>
  </si>
  <si>
    <t>PLU-1</t>
  </si>
  <si>
    <t>Plug_translocon</t>
  </si>
  <si>
    <t>Plus-3</t>
  </si>
  <si>
    <t>PMC2NT</t>
  </si>
  <si>
    <t>PMI_typeI</t>
  </si>
  <si>
    <t>PMM</t>
  </si>
  <si>
    <t>PMSR</t>
  </si>
  <si>
    <t>PNISR</t>
  </si>
  <si>
    <t>PNK3P</t>
  </si>
  <si>
    <t>PNMA</t>
  </si>
  <si>
    <t>PNP_phzG_C</t>
  </si>
  <si>
    <t>PNTB</t>
  </si>
  <si>
    <t>PNTB_4TM</t>
  </si>
  <si>
    <t>POB3_N</t>
  </si>
  <si>
    <t>POLO_box</t>
  </si>
  <si>
    <t>PolyA_pol</t>
  </si>
  <si>
    <t>PolyA_pol_RNAbd</t>
  </si>
  <si>
    <t>Polyketide_cyc</t>
  </si>
  <si>
    <t>Polysacc_synt_4</t>
  </si>
  <si>
    <t>POP1</t>
  </si>
  <si>
    <t>Porphobil_deam</t>
  </si>
  <si>
    <t>Porphobil_deamC</t>
  </si>
  <si>
    <t>POT1</t>
  </si>
  <si>
    <t>Pox_MCEL</t>
  </si>
  <si>
    <t>PP1_bind</t>
  </si>
  <si>
    <t>PP28</t>
  </si>
  <si>
    <t>PP2C_2</t>
  </si>
  <si>
    <t>PP-binding</t>
  </si>
  <si>
    <t>PPI_Ypi1</t>
  </si>
  <si>
    <t>PPP1R32</t>
  </si>
  <si>
    <t>PPP4R2</t>
  </si>
  <si>
    <t>PPP5</t>
  </si>
  <si>
    <t>PPR_1</t>
  </si>
  <si>
    <t>PPR</t>
  </si>
  <si>
    <t>PPR_2</t>
  </si>
  <si>
    <t>PQQ_2</t>
  </si>
  <si>
    <t>PRCC</t>
  </si>
  <si>
    <t>Prenyltransf</t>
  </si>
  <si>
    <t>Presenilin</t>
  </si>
  <si>
    <t>Preseq_ALAS</t>
  </si>
  <si>
    <t>PRKCSH-like</t>
  </si>
  <si>
    <t>PRMT5</t>
  </si>
  <si>
    <t>PRMT5_C</t>
  </si>
  <si>
    <t>PRMT5_TIM</t>
  </si>
  <si>
    <t>PRO8NT</t>
  </si>
  <si>
    <t>Pro_CA</t>
  </si>
  <si>
    <t>PROCN</t>
  </si>
  <si>
    <t>PROCT</t>
  </si>
  <si>
    <t>Pro_dh</t>
  </si>
  <si>
    <t>Prok-JAB</t>
  </si>
  <si>
    <t>Propep_M14</t>
  </si>
  <si>
    <t>PRORP</t>
  </si>
  <si>
    <t>ProRS-C_1</t>
  </si>
  <si>
    <t>Proteasom_PSMB</t>
  </si>
  <si>
    <t>Proteasom_Rpn13</t>
  </si>
  <si>
    <t>Prp18</t>
  </si>
  <si>
    <t>Prp19</t>
  </si>
  <si>
    <t>PRP1_N</t>
  </si>
  <si>
    <t>PRP3</t>
  </si>
  <si>
    <t>Prp31_C</t>
  </si>
  <si>
    <t>PRP8_domainIV</t>
  </si>
  <si>
    <t>PRT_C</t>
  </si>
  <si>
    <t>PSP</t>
  </si>
  <si>
    <t>Pterin_4a</t>
  </si>
  <si>
    <t>PTH2</t>
  </si>
  <si>
    <t>PTPA</t>
  </si>
  <si>
    <t>PTPlike_phytase</t>
  </si>
  <si>
    <t>PTS_2-RNA</t>
  </si>
  <si>
    <t>PUA_2</t>
  </si>
  <si>
    <t>PUB</t>
  </si>
  <si>
    <t>PUL</t>
  </si>
  <si>
    <t>Putative_PNPOx</t>
  </si>
  <si>
    <t>PXA</t>
  </si>
  <si>
    <t>PYC_OADA</t>
  </si>
  <si>
    <t>PYNP_C</t>
  </si>
  <si>
    <t>Pyridox_oxase_2</t>
  </si>
  <si>
    <t>QIL1</t>
  </si>
  <si>
    <t>QLQ</t>
  </si>
  <si>
    <t>QRPTase_N</t>
  </si>
  <si>
    <t>Q_salvage</t>
  </si>
  <si>
    <t>QueC</t>
  </si>
  <si>
    <t>QVR</t>
  </si>
  <si>
    <t>R3H</t>
  </si>
  <si>
    <t>R3H-assoc</t>
  </si>
  <si>
    <t>RAB3GAP2_N</t>
  </si>
  <si>
    <t>Rab5ip</t>
  </si>
  <si>
    <t>Rab_bind</t>
  </si>
  <si>
    <t>RAC_head</t>
  </si>
  <si>
    <t>Rad10</t>
  </si>
  <si>
    <t>Rad21_Rec8</t>
  </si>
  <si>
    <t>Rad21_Rec8_N</t>
  </si>
  <si>
    <t>Rad50_zn_hook</t>
  </si>
  <si>
    <t>Rad9</t>
  </si>
  <si>
    <t>Radical_SAM_C</t>
  </si>
  <si>
    <t>RAM</t>
  </si>
  <si>
    <t>Raptor_N</t>
  </si>
  <si>
    <t>Rav1p_C</t>
  </si>
  <si>
    <t>RB_A</t>
  </si>
  <si>
    <t>RB_B</t>
  </si>
  <si>
    <t>RBB1NT</t>
  </si>
  <si>
    <t>RBD-FIP</t>
  </si>
  <si>
    <t>RBM39linker</t>
  </si>
  <si>
    <t>Rbsn</t>
  </si>
  <si>
    <t>Rcd1</t>
  </si>
  <si>
    <t>Rdx</t>
  </si>
  <si>
    <t>REC114-like</t>
  </si>
  <si>
    <t>Receptor_2B4</t>
  </si>
  <si>
    <t>RED_C</t>
  </si>
  <si>
    <t>RED_N</t>
  </si>
  <si>
    <t>Reo_sigmaC</t>
  </si>
  <si>
    <t>REPA_OB_2</t>
  </si>
  <si>
    <t>Rep_fac-A_3</t>
  </si>
  <si>
    <t>Rep_fac-A_C</t>
  </si>
  <si>
    <t>Requiem_N</t>
  </si>
  <si>
    <t>Retrotrans_gag</t>
  </si>
  <si>
    <t>REV1_C</t>
  </si>
  <si>
    <t>RFXA_RFXANK_bdg</t>
  </si>
  <si>
    <t>Rgp1</t>
  </si>
  <si>
    <t>RGS-like</t>
  </si>
  <si>
    <t>RHD_dimer</t>
  </si>
  <si>
    <t>Rho_GDI</t>
  </si>
  <si>
    <t>RIB43A</t>
  </si>
  <si>
    <t>Rib_hydrolayse</t>
  </si>
  <si>
    <t>Ribo_biogen_C</t>
  </si>
  <si>
    <t>Ribonuc_red_lgC</t>
  </si>
  <si>
    <t>Ribonuc_red_lgN</t>
  </si>
  <si>
    <t>Ribonuc_red_sm</t>
  </si>
  <si>
    <t>Ribophorin_I</t>
  </si>
  <si>
    <t>Ribophorin_II</t>
  </si>
  <si>
    <t>Ribos_L4_asso_C</t>
  </si>
  <si>
    <t>Ribosomal_L12</t>
  </si>
  <si>
    <t>Ribosomal_L12_N</t>
  </si>
  <si>
    <t>Ribosomal_L13</t>
  </si>
  <si>
    <t>Ribosomal_L13e</t>
  </si>
  <si>
    <t>Ribosomal_L14</t>
  </si>
  <si>
    <t>Ribosomal_L14e</t>
  </si>
  <si>
    <t>Ribosomal_L17</t>
  </si>
  <si>
    <t>Ribosomal_L18</t>
  </si>
  <si>
    <t>Ribosomal_L18A</t>
  </si>
  <si>
    <t>Ribosomal_L18_c</t>
  </si>
  <si>
    <t>Ribosomal_L18p</t>
  </si>
  <si>
    <t>Ribosomal_L19</t>
  </si>
  <si>
    <t>Ribosomal_L20</t>
  </si>
  <si>
    <t>Ribosomal_L21p</t>
  </si>
  <si>
    <t>Ribosomal_L22e</t>
  </si>
  <si>
    <t>ribosomal_L24</t>
  </si>
  <si>
    <t>Ribosomal_L24e</t>
  </si>
  <si>
    <t>Ribosomal_L26</t>
  </si>
  <si>
    <t>Ribosomal_L27</t>
  </si>
  <si>
    <t>Ribosomal_L27e</t>
  </si>
  <si>
    <t>Ribosomal_L28</t>
  </si>
  <si>
    <t>Ribosomal_L29</t>
  </si>
  <si>
    <t>Ribosomal_L30</t>
  </si>
  <si>
    <t>Ribosomal_L31e</t>
  </si>
  <si>
    <t>Ribosomal_L34e</t>
  </si>
  <si>
    <t>Ribosomal_L38e</t>
  </si>
  <si>
    <t>Ribosomal_L40e</t>
  </si>
  <si>
    <t>Ribosomal_L5</t>
  </si>
  <si>
    <t>Ribosomal_L5_C</t>
  </si>
  <si>
    <t>Ribosomal_L5e</t>
  </si>
  <si>
    <t>Ribosomal_L6</t>
  </si>
  <si>
    <t>Ribosomal_L9_N</t>
  </si>
  <si>
    <t>Ribosomal_S13</t>
  </si>
  <si>
    <t>Ribosomal_S14</t>
  </si>
  <si>
    <t>Ribosomal_S16</t>
  </si>
  <si>
    <t>Ribosomal_S19e</t>
  </si>
  <si>
    <t>Ribosomal_S21</t>
  </si>
  <si>
    <t>Ribosomal_S21e</t>
  </si>
  <si>
    <t>Ribosomal_S24e</t>
  </si>
  <si>
    <t>Ribosomal_S25</t>
  </si>
  <si>
    <t>Ribosomal_S26e</t>
  </si>
  <si>
    <t>Ribosomal_S28e</t>
  </si>
  <si>
    <t>Ribosomal_S30</t>
  </si>
  <si>
    <t>Ribosomal_S3Ae</t>
  </si>
  <si>
    <t>Ribosomal_S4e</t>
  </si>
  <si>
    <t>Ribosomal_S6e</t>
  </si>
  <si>
    <t>Ribosomal_S8</t>
  </si>
  <si>
    <t>Ribul_P_3_epim</t>
  </si>
  <si>
    <t>RIC1</t>
  </si>
  <si>
    <t>Rieske</t>
  </si>
  <si>
    <t>RIH_assoc</t>
  </si>
  <si>
    <t>RILP</t>
  </si>
  <si>
    <t>Rio2_N</t>
  </si>
  <si>
    <t>RLI</t>
  </si>
  <si>
    <t>RLL</t>
  </si>
  <si>
    <t>RMI1_C</t>
  </si>
  <si>
    <t>RMP</t>
  </si>
  <si>
    <t>RNA_GG_bind</t>
  </si>
  <si>
    <t>RNA_pol_I_A49</t>
  </si>
  <si>
    <t>RNA_pol_L_2</t>
  </si>
  <si>
    <t>RNA_POL_M_15KD</t>
  </si>
  <si>
    <t>RNA_pol_N</t>
  </si>
  <si>
    <t>RNA_pol_Rpa2_4</t>
  </si>
  <si>
    <t>RNA_pol_Rpb1_6</t>
  </si>
  <si>
    <t>RNA_pol_Rpb1_7</t>
  </si>
  <si>
    <t>RNA_pol_Rpb4</t>
  </si>
  <si>
    <t>RNA_pol_Rpb5_C</t>
  </si>
  <si>
    <t>RNA_pol_Rpb5_N</t>
  </si>
  <si>
    <t>RNA_pol_Rpb6</t>
  </si>
  <si>
    <t>RNA_pol_Rpb8</t>
  </si>
  <si>
    <t>RNA_pol_Rpc34</t>
  </si>
  <si>
    <t>RNA_pol_Rpc82</t>
  </si>
  <si>
    <t>RNase_H</t>
  </si>
  <si>
    <t>RNase_H_2</t>
  </si>
  <si>
    <t>RNase_H2_suC</t>
  </si>
  <si>
    <t>RNase_H2-Ydr279</t>
  </si>
  <si>
    <t>RNase_HII</t>
  </si>
  <si>
    <t>RNase_PH_C</t>
  </si>
  <si>
    <t>RNase_P_p30</t>
  </si>
  <si>
    <t>RNase_P_Rpp14</t>
  </si>
  <si>
    <t>RNase_Zc3h12a</t>
  </si>
  <si>
    <t>Romo1</t>
  </si>
  <si>
    <t>RPA_C</t>
  </si>
  <si>
    <t>RPAP1_C</t>
  </si>
  <si>
    <t>RPAP1_N</t>
  </si>
  <si>
    <t>RPAP2_Rtr1</t>
  </si>
  <si>
    <t>RPEL</t>
  </si>
  <si>
    <t>RPN13_C</t>
  </si>
  <si>
    <t>Rpn3_C</t>
  </si>
  <si>
    <t>RPOL_N</t>
  </si>
  <si>
    <t>Rpr2</t>
  </si>
  <si>
    <t>RQC</t>
  </si>
  <si>
    <t>RRF</t>
  </si>
  <si>
    <t>RRM_4</t>
  </si>
  <si>
    <t>rRNA_processing</t>
  </si>
  <si>
    <t>Rrp15p</t>
  </si>
  <si>
    <t>RRP36</t>
  </si>
  <si>
    <t>Rrp44_CSD1</t>
  </si>
  <si>
    <t>RRS1</t>
  </si>
  <si>
    <t>RR_TM4-6</t>
  </si>
  <si>
    <t>RS4NT</t>
  </si>
  <si>
    <t>RSB_motif</t>
  </si>
  <si>
    <t>RsfS</t>
  </si>
  <si>
    <t>Rsm22</t>
  </si>
  <si>
    <t>RSN1_7TM</t>
  </si>
  <si>
    <t>RSN1_TM</t>
  </si>
  <si>
    <t>RtcB</t>
  </si>
  <si>
    <t>RTT107_BRCT_5</t>
  </si>
  <si>
    <t>RTTN_N</t>
  </si>
  <si>
    <t>Rubis-subs-bind</t>
  </si>
  <si>
    <t>Rubrerythrin</t>
  </si>
  <si>
    <t>Runt</t>
  </si>
  <si>
    <t>RYDR_ITPR</t>
  </si>
  <si>
    <t>RyR</t>
  </si>
  <si>
    <t>S10_plectin</t>
  </si>
  <si>
    <t>Sacchrp_dh_C</t>
  </si>
  <si>
    <t>S-AdoMet_synt_C</t>
  </si>
  <si>
    <t>S-AdoMet_synt_M</t>
  </si>
  <si>
    <t>S-AdoMet_synt_N</t>
  </si>
  <si>
    <t>SAM_decarbox</t>
  </si>
  <si>
    <t>SAMP</t>
  </si>
  <si>
    <t>SAM_PNT</t>
  </si>
  <si>
    <t>SANT_DAMP1_like</t>
  </si>
  <si>
    <t>SAP18</t>
  </si>
  <si>
    <t>SART-1</t>
  </si>
  <si>
    <t>Sas10</t>
  </si>
  <si>
    <t>Say1_Mug180</t>
  </si>
  <si>
    <t>SBDS</t>
  </si>
  <si>
    <t>SBDS_C</t>
  </si>
  <si>
    <t>SCA7</t>
  </si>
  <si>
    <t>SCAI</t>
  </si>
  <si>
    <t>SCAPER_N</t>
  </si>
  <si>
    <t>SCHIP-1</t>
  </si>
  <si>
    <t>SCO1-SenC</t>
  </si>
  <si>
    <t>Scs3p</t>
  </si>
  <si>
    <t>Sdh5</t>
  </si>
  <si>
    <t>Sdh_cyt</t>
  </si>
  <si>
    <t>SdrD_B</t>
  </si>
  <si>
    <t>Sds3</t>
  </si>
  <si>
    <t>SEA</t>
  </si>
  <si>
    <t>Sec10</t>
  </si>
  <si>
    <t>Sec16_C</t>
  </si>
  <si>
    <t>Sec20</t>
  </si>
  <si>
    <t>Sec34</t>
  </si>
  <si>
    <t>Sec6</t>
  </si>
  <si>
    <t>Sec61_beta</t>
  </si>
  <si>
    <t>Secretogranin_V</t>
  </si>
  <si>
    <t>SecY</t>
  </si>
  <si>
    <t>Seipin</t>
  </si>
  <si>
    <t>SelK_SelG</t>
  </si>
  <si>
    <t>SelR</t>
  </si>
  <si>
    <t>Sema</t>
  </si>
  <si>
    <t>SepSecS</t>
  </si>
  <si>
    <t>Seryl_tRNA_N</t>
  </si>
  <si>
    <t>SF1-HH</t>
  </si>
  <si>
    <t>SF3A2</t>
  </si>
  <si>
    <t>SF3A3</t>
  </si>
  <si>
    <t>SF3a60_bindingd</t>
  </si>
  <si>
    <t>SF3b10</t>
  </si>
  <si>
    <t>SF3b1</t>
  </si>
  <si>
    <t>Sgf11</t>
  </si>
  <si>
    <t>SGS</t>
  </si>
  <si>
    <t>SH2_2</t>
  </si>
  <si>
    <t>SH3BGR</t>
  </si>
  <si>
    <t>Shikimate_DH</t>
  </si>
  <si>
    <t>Shisa</t>
  </si>
  <si>
    <t>SHQ1</t>
  </si>
  <si>
    <t>SHS2_Rpb7-N</t>
  </si>
  <si>
    <t>Sigma54_activ_2</t>
  </si>
  <si>
    <t>SIKE</t>
  </si>
  <si>
    <t>Sin3a_C</t>
  </si>
  <si>
    <t>Sin3_corepress</t>
  </si>
  <si>
    <t>Sin_N</t>
  </si>
  <si>
    <t>SIP1</t>
  </si>
  <si>
    <t>SIS</t>
  </si>
  <si>
    <t>SK_channel</t>
  </si>
  <si>
    <t>SKIP_SNW</t>
  </si>
  <si>
    <t>Skp1</t>
  </si>
  <si>
    <t>SLAIN</t>
  </si>
  <si>
    <t>SLBB</t>
  </si>
  <si>
    <t>SLBP_RNA_bind</t>
  </si>
  <si>
    <t>SLC12</t>
  </si>
  <si>
    <t>SLC3A2_N</t>
  </si>
  <si>
    <t>SLD5_C</t>
  </si>
  <si>
    <t>SLED</t>
  </si>
  <si>
    <t>SLIDE</t>
  </si>
  <si>
    <t>SLS</t>
  </si>
  <si>
    <t>Slu7</t>
  </si>
  <si>
    <t>Slx4</t>
  </si>
  <si>
    <t>SMAP</t>
  </si>
  <si>
    <t>S-methyl_trans</t>
  </si>
  <si>
    <t>SMG1</t>
  </si>
  <si>
    <t>Smg4_UPF3</t>
  </si>
  <si>
    <t>Smg8_Smg9</t>
  </si>
  <si>
    <t>SMK-1</t>
  </si>
  <si>
    <t>SMN</t>
  </si>
  <si>
    <t>SMP_LBD</t>
  </si>
  <si>
    <t>SnAC</t>
  </si>
  <si>
    <t>SNAP-25</t>
  </si>
  <si>
    <t>SnAPC_2_like</t>
  </si>
  <si>
    <t>SNAPc_SNAP43</t>
  </si>
  <si>
    <t>SNARE_assoc</t>
  </si>
  <si>
    <t>SNase</t>
  </si>
  <si>
    <t>SNF5</t>
  </si>
  <si>
    <t>SnoaL_3</t>
  </si>
  <si>
    <t>SOAR</t>
  </si>
  <si>
    <t>Sod_Fe_C</t>
  </si>
  <si>
    <t>Sod_Fe_N</t>
  </si>
  <si>
    <t>Sof1</t>
  </si>
  <si>
    <t>Sortilin_C</t>
  </si>
  <si>
    <t>Sortilin-Vps10</t>
  </si>
  <si>
    <t>SPA</t>
  </si>
  <si>
    <t>SPATA1_C</t>
  </si>
  <si>
    <t>SPATA6</t>
  </si>
  <si>
    <t>Spb1_C</t>
  </si>
  <si>
    <t>SPC12</t>
  </si>
  <si>
    <t>SPC25</t>
  </si>
  <si>
    <t>Spermine_synth</t>
  </si>
  <si>
    <t>Spermine_synt_N</t>
  </si>
  <si>
    <t>Spond_N</t>
  </si>
  <si>
    <t>SpoU_sub_bind</t>
  </si>
  <si>
    <t>SPT16</t>
  </si>
  <si>
    <t>SPT2</t>
  </si>
  <si>
    <t>Spt4</t>
  </si>
  <si>
    <t>Spt5_N</t>
  </si>
  <si>
    <t>Spt5-NGN</t>
  </si>
  <si>
    <t>SPT6_acidic</t>
  </si>
  <si>
    <t>SPT_ssu-like</t>
  </si>
  <si>
    <t>Spy1</t>
  </si>
  <si>
    <t>SQHop_cyclase_N</t>
  </si>
  <si>
    <t>SQS_PSY</t>
  </si>
  <si>
    <t>SRP14</t>
  </si>
  <si>
    <t>SRP40_C</t>
  </si>
  <si>
    <t>SRP68</t>
  </si>
  <si>
    <t>SRP72</t>
  </si>
  <si>
    <t>SRP9-21</t>
  </si>
  <si>
    <t>SRP-alpha_N</t>
  </si>
  <si>
    <t>SRP_SPB</t>
  </si>
  <si>
    <t>SRP_TPR_like</t>
  </si>
  <si>
    <t>SRR1</t>
  </si>
  <si>
    <t>Ssl1</t>
  </si>
  <si>
    <t>SSrecog</t>
  </si>
  <si>
    <t>STAG</t>
  </si>
  <si>
    <t>STAR_dimer</t>
  </si>
  <si>
    <t>Stathmin</t>
  </si>
  <si>
    <t>Stk19</t>
  </si>
  <si>
    <t>Stork_head</t>
  </si>
  <si>
    <t>Striatin</t>
  </si>
  <si>
    <t>Str_synth</t>
  </si>
  <si>
    <t>Sua5_yciO_yrdC</t>
  </si>
  <si>
    <t>Succ_CoA_lig</t>
  </si>
  <si>
    <t>Succ_DH_flav_C</t>
  </si>
  <si>
    <t>SUFU</t>
  </si>
  <si>
    <t>SUFU_C</t>
  </si>
  <si>
    <t>Sulfatase</t>
  </si>
  <si>
    <t>SURF6</t>
  </si>
  <si>
    <t>SUZ</t>
  </si>
  <si>
    <t>SVIP</t>
  </si>
  <si>
    <t>Swi5</t>
  </si>
  <si>
    <t>SWIB</t>
  </si>
  <si>
    <t>SWIRM</t>
  </si>
  <si>
    <t>SWIRM-assoc_1</t>
  </si>
  <si>
    <t>SWIRM-assoc_2</t>
  </si>
  <si>
    <t>SWIRM-assoc_3</t>
  </si>
  <si>
    <t>Sybindin</t>
  </si>
  <si>
    <t>SYF2</t>
  </si>
  <si>
    <t>Symplekin_C</t>
  </si>
  <si>
    <t>Synaphin</t>
  </si>
  <si>
    <t>Synapsin</t>
  </si>
  <si>
    <t>Synapsin_C</t>
  </si>
  <si>
    <t>Syndecan</t>
  </si>
  <si>
    <t>SynMuv_product</t>
  </si>
  <si>
    <t>Syntaxin-6_N</t>
  </si>
  <si>
    <t>SYS1</t>
  </si>
  <si>
    <t>T2SSE</t>
  </si>
  <si>
    <t>Ta0938</t>
  </si>
  <si>
    <t>TAF1_subA</t>
  </si>
  <si>
    <t>TAF4</t>
  </si>
  <si>
    <t>TAF8_C</t>
  </si>
  <si>
    <t>TAFH</t>
  </si>
  <si>
    <t>TAFII28</t>
  </si>
  <si>
    <t>TAFII55_N</t>
  </si>
  <si>
    <t>TAL_FSA</t>
  </si>
  <si>
    <t>TAP42</t>
  </si>
  <si>
    <t>TAP_C</t>
  </si>
  <si>
    <t>Tau95</t>
  </si>
  <si>
    <t>Taxilin</t>
  </si>
  <si>
    <t>TAXi_N</t>
  </si>
  <si>
    <t>TBCC_N</t>
  </si>
  <si>
    <t>Tcf25</t>
  </si>
  <si>
    <t>Tcp10_C</t>
  </si>
  <si>
    <t>TCP</t>
  </si>
  <si>
    <t>Tcp11</t>
  </si>
  <si>
    <t>TCTP</t>
  </si>
  <si>
    <t>Telomere_reg-2</t>
  </si>
  <si>
    <t>TerB</t>
  </si>
  <si>
    <t>Tex_YqgF</t>
  </si>
  <si>
    <t>TF_AP-2</t>
  </si>
  <si>
    <t>Tfb2</t>
  </si>
  <si>
    <t>TFB6</t>
  </si>
  <si>
    <t>TFCD_C</t>
  </si>
  <si>
    <t>TFIIA</t>
  </si>
  <si>
    <t>TFIIA_gamma_C</t>
  </si>
  <si>
    <t>TFIIA_gamma_N</t>
  </si>
  <si>
    <t>TFIID_20kDa</t>
  </si>
  <si>
    <t>TFIID_30kDa</t>
  </si>
  <si>
    <t>TFIID-31kDa</t>
  </si>
  <si>
    <t>TFIIE_alpha</t>
  </si>
  <si>
    <t>TFIIE_beta</t>
  </si>
  <si>
    <t>TFIIF_alpha</t>
  </si>
  <si>
    <t>TFIIF_beta</t>
  </si>
  <si>
    <t>TFIIIC_delta</t>
  </si>
  <si>
    <t>TFIIIC_sub6</t>
  </si>
  <si>
    <t>TFIIS_M</t>
  </si>
  <si>
    <t>TFR_dimer</t>
  </si>
  <si>
    <t>TGF_beta_GS</t>
  </si>
  <si>
    <t>TGFb_propeptide</t>
  </si>
  <si>
    <t>TH1</t>
  </si>
  <si>
    <t>THF_DHG_CYH</t>
  </si>
  <si>
    <t>THF_DHG_CYH_C</t>
  </si>
  <si>
    <t>Thg1</t>
  </si>
  <si>
    <t>Thg1C</t>
  </si>
  <si>
    <t>Thi4</t>
  </si>
  <si>
    <t>ThiG</t>
  </si>
  <si>
    <t>Thioredox_DsbH</t>
  </si>
  <si>
    <t>Tho2</t>
  </si>
  <si>
    <t>Thoc2</t>
  </si>
  <si>
    <t>THOC2_N</t>
  </si>
  <si>
    <t>THOC7</t>
  </si>
  <si>
    <t>Thymosin</t>
  </si>
  <si>
    <t>TIM</t>
  </si>
  <si>
    <t>TIM21</t>
  </si>
  <si>
    <t>Tim44</t>
  </si>
  <si>
    <t>TIMELESS</t>
  </si>
  <si>
    <t>TIMELESS_C</t>
  </si>
  <si>
    <t>TIP120</t>
  </si>
  <si>
    <t>TIP41</t>
  </si>
  <si>
    <t>Tma16</t>
  </si>
  <si>
    <t>TMEM101</t>
  </si>
  <si>
    <t>TMEM132</t>
  </si>
  <si>
    <t>TMEM132D_C</t>
  </si>
  <si>
    <t>TMEM138</t>
  </si>
  <si>
    <t>TMEM151</t>
  </si>
  <si>
    <t>TMEM164</t>
  </si>
  <si>
    <t>TMEM219</t>
  </si>
  <si>
    <t>TMEM223</t>
  </si>
  <si>
    <t>TMEM237</t>
  </si>
  <si>
    <t>Tmem26</t>
  </si>
  <si>
    <t>TMEM65</t>
  </si>
  <si>
    <t>TMEM70</t>
  </si>
  <si>
    <t>Tmemb_14</t>
  </si>
  <si>
    <t>Tmemb_161AB</t>
  </si>
  <si>
    <t>Tmemb_18A</t>
  </si>
  <si>
    <t>Tmemb_40</t>
  </si>
  <si>
    <t>Tmemb_9</t>
  </si>
  <si>
    <t>Tmemb_cc2</t>
  </si>
  <si>
    <t>TMF_DNA_bd</t>
  </si>
  <si>
    <t>TMF_TATA_bd</t>
  </si>
  <si>
    <t>Tmp39</t>
  </si>
  <si>
    <t>Tmpp129</t>
  </si>
  <si>
    <t>TNFR_c6</t>
  </si>
  <si>
    <t>Tom22</t>
  </si>
  <si>
    <t>Tom37</t>
  </si>
  <si>
    <t>Topo_C_assoc</t>
  </si>
  <si>
    <t>Topoisom_I</t>
  </si>
  <si>
    <t>TOPRIM_C</t>
  </si>
  <si>
    <t>Torsin</t>
  </si>
  <si>
    <t>Tox-GHH</t>
  </si>
  <si>
    <t>TPK_catalytic</t>
  </si>
  <si>
    <t>TP_methylase</t>
  </si>
  <si>
    <t>TPP_enzyme_C</t>
  </si>
  <si>
    <t>TPPII</t>
  </si>
  <si>
    <t>TPR_20</t>
  </si>
  <si>
    <t>TPR_MLP1_2</t>
  </si>
  <si>
    <t>TPX2</t>
  </si>
  <si>
    <t>TraB</t>
  </si>
  <si>
    <t>TRAM1</t>
  </si>
  <si>
    <t>Transcrip_reg</t>
  </si>
  <si>
    <t>Transferrin</t>
  </si>
  <si>
    <t>Transketolase_N</t>
  </si>
  <si>
    <t>Transposase_1</t>
  </si>
  <si>
    <t>TRAP_alpha</t>
  </si>
  <si>
    <t>TRAP_beta</t>
  </si>
  <si>
    <t>TRAP-gamma</t>
  </si>
  <si>
    <t>TRAPPC-Trs85</t>
  </si>
  <si>
    <t>TRAUB</t>
  </si>
  <si>
    <t>TRC8_N</t>
  </si>
  <si>
    <t>Trm112p</t>
  </si>
  <si>
    <t>TRM</t>
  </si>
  <si>
    <t>tRNA_bind_2</t>
  </si>
  <si>
    <t>tRNA_int_end_N2</t>
  </si>
  <si>
    <t>tRNA_int_endo_N</t>
  </si>
  <si>
    <t>tRNA_Me_trans</t>
  </si>
  <si>
    <t>tRNA-synt_His</t>
  </si>
  <si>
    <t>tRNA_U5-meth_tr</t>
  </si>
  <si>
    <t>Tropomodulin</t>
  </si>
  <si>
    <t>TROVE</t>
  </si>
  <si>
    <t>TruD</t>
  </si>
  <si>
    <t>TsaE</t>
  </si>
  <si>
    <t>TTC5_OB</t>
  </si>
  <si>
    <t>Tub</t>
  </si>
  <si>
    <t>Tubulin_3</t>
  </si>
  <si>
    <t>Tubulin-binding</t>
  </si>
  <si>
    <t>TUG-UBL1</t>
  </si>
  <si>
    <t>Tyr_Deacylase</t>
  </si>
  <si>
    <t>Tyr-DNA_phospho</t>
  </si>
  <si>
    <t>U1snRNP70_N</t>
  </si>
  <si>
    <t>U3_assoc_6</t>
  </si>
  <si>
    <t>U3snoRNP10</t>
  </si>
  <si>
    <t>U5_2-snRNA_bdg</t>
  </si>
  <si>
    <t>U6-snRNA_bdg</t>
  </si>
  <si>
    <t>UAE_UbL</t>
  </si>
  <si>
    <t>UBD</t>
  </si>
  <si>
    <t>Ubiq_cyt_C_chap</t>
  </si>
  <si>
    <t>UBN_AB</t>
  </si>
  <si>
    <t>UCR_TM</t>
  </si>
  <si>
    <t>UDP-g_GGTase</t>
  </si>
  <si>
    <t>UDPG_MGDP_dh_C</t>
  </si>
  <si>
    <t>UEV</t>
  </si>
  <si>
    <t>UFD1</t>
  </si>
  <si>
    <t>Ufm1</t>
  </si>
  <si>
    <t>UMP1</t>
  </si>
  <si>
    <t>UNC-50</t>
  </si>
  <si>
    <t>UNC-79</t>
  </si>
  <si>
    <t>UPF0004</t>
  </si>
  <si>
    <t>UPF0016</t>
  </si>
  <si>
    <t>UPF0029</t>
  </si>
  <si>
    <t>UPF0047</t>
  </si>
  <si>
    <t>UPF0086</t>
  </si>
  <si>
    <t>UPF0113</t>
  </si>
  <si>
    <t>UPF0121</t>
  </si>
  <si>
    <t>UPF0184</t>
  </si>
  <si>
    <t>UPF0193</t>
  </si>
  <si>
    <t>UPF0203</t>
  </si>
  <si>
    <t>UPF0220</t>
  </si>
  <si>
    <t>UPF0227</t>
  </si>
  <si>
    <t>UPF0240</t>
  </si>
  <si>
    <t>UPF0542</t>
  </si>
  <si>
    <t>UPF0556</t>
  </si>
  <si>
    <t>UPF0565</t>
  </si>
  <si>
    <t>UPF0767</t>
  </si>
  <si>
    <t>UPF1_Zn_bind</t>
  </si>
  <si>
    <t>Upf2</t>
  </si>
  <si>
    <t>URO-D</t>
  </si>
  <si>
    <t>Use1</t>
  </si>
  <si>
    <t>Uso1_p115_head</t>
  </si>
  <si>
    <t>USP8_dimer</t>
  </si>
  <si>
    <t>Utp11</t>
  </si>
  <si>
    <t>Utp13</t>
  </si>
  <si>
    <t>Utp14</t>
  </si>
  <si>
    <t>UTP15_C</t>
  </si>
  <si>
    <t>Utp21</t>
  </si>
  <si>
    <t>Vac14_Fig4_bd</t>
  </si>
  <si>
    <t>Vasohibin</t>
  </si>
  <si>
    <t>VASP_tetra</t>
  </si>
  <si>
    <t>V-ATPase_C</t>
  </si>
  <si>
    <t>V-ATPase_H_N</t>
  </si>
  <si>
    <t>vATP-synt_AC39</t>
  </si>
  <si>
    <t>vATP-synt_E</t>
  </si>
  <si>
    <t>VBS</t>
  </si>
  <si>
    <t>VEFS-Box</t>
  </si>
  <si>
    <t>VIR_N</t>
  </si>
  <si>
    <t>VMA21</t>
  </si>
  <si>
    <t>Voldacs</t>
  </si>
  <si>
    <t>Vps16_N</t>
  </si>
  <si>
    <t>Vps23_core</t>
  </si>
  <si>
    <t>Vps26</t>
  </si>
  <si>
    <t>VPS28</t>
  </si>
  <si>
    <t>Vps35</t>
  </si>
  <si>
    <t>Vps36_ESCRT-II</t>
  </si>
  <si>
    <t>Vps39_1</t>
  </si>
  <si>
    <t>Vps52</t>
  </si>
  <si>
    <t>Vps53_N</t>
  </si>
  <si>
    <t>Vps8</t>
  </si>
  <si>
    <t>VRR_NUC</t>
  </si>
  <si>
    <t>V-SNARE</t>
  </si>
  <si>
    <t>VWC</t>
  </si>
  <si>
    <t>WAP</t>
  </si>
  <si>
    <t>WAPL</t>
  </si>
  <si>
    <t>Wbp11</t>
  </si>
  <si>
    <t>WBS_methylT</t>
  </si>
  <si>
    <t>WD40_3</t>
  </si>
  <si>
    <t>WH2</t>
  </si>
  <si>
    <t>WHEP-TRS</t>
  </si>
  <si>
    <t>WHIM1</t>
  </si>
  <si>
    <t>WIF</t>
  </si>
  <si>
    <t>WSC</t>
  </si>
  <si>
    <t>XAP5</t>
  </si>
  <si>
    <t>XFP_N</t>
  </si>
  <si>
    <t>XPA_C</t>
  </si>
  <si>
    <t>XPA_N</t>
  </si>
  <si>
    <t>XPC-binding</t>
  </si>
  <si>
    <t>XPG_I_2</t>
  </si>
  <si>
    <t>XRCC1_N</t>
  </si>
  <si>
    <t>XRCC4</t>
  </si>
  <si>
    <t>YAF2_RYBP</t>
  </si>
  <si>
    <t>YccV-like</t>
  </si>
  <si>
    <t>YdjC</t>
  </si>
  <si>
    <t>YhfH</t>
  </si>
  <si>
    <t>YhhN</t>
  </si>
  <si>
    <t>YHS</t>
  </si>
  <si>
    <t>YIF1</t>
  </si>
  <si>
    <t>Yippee-Mis18</t>
  </si>
  <si>
    <t>YjeF_N</t>
  </si>
  <si>
    <t>YqgF</t>
  </si>
  <si>
    <t>YrbL-PhoP_reg</t>
  </si>
  <si>
    <t>YtkA</t>
  </si>
  <si>
    <t>zf-C2H2_3</t>
  </si>
  <si>
    <t>zf-C2H2_8</t>
  </si>
  <si>
    <t>zf-C2HC5</t>
  </si>
  <si>
    <t>zf-C3Hc3H</t>
  </si>
  <si>
    <t>zf-C3HC4_5</t>
  </si>
  <si>
    <t>zf-C4H2</t>
  </si>
  <si>
    <t>zf-C6H2</t>
  </si>
  <si>
    <t>zf-CCHC_5</t>
  </si>
  <si>
    <t>zf-CCHC_6</t>
  </si>
  <si>
    <t>zf-CCHH</t>
  </si>
  <si>
    <t>zf-CDGSH</t>
  </si>
  <si>
    <t>zf-CHCC</t>
  </si>
  <si>
    <t>zf-CHY</t>
  </si>
  <si>
    <t>zf-CpG_bind_C</t>
  </si>
  <si>
    <t>zf-CXXC</t>
  </si>
  <si>
    <t>zf-DBF</t>
  </si>
  <si>
    <t>zf-DNA_Pol</t>
  </si>
  <si>
    <t>zf-DNL</t>
  </si>
  <si>
    <t>zf-FLZ</t>
  </si>
  <si>
    <t>zf-GRF</t>
  </si>
  <si>
    <t>zf-LYAR</t>
  </si>
  <si>
    <t>zf-met2</t>
  </si>
  <si>
    <t>zf-NOSIP</t>
  </si>
  <si>
    <t>zf-NPL4</t>
  </si>
  <si>
    <t>zf-Nse</t>
  </si>
  <si>
    <t>zf-PARP</t>
  </si>
  <si>
    <t>zf-primase</t>
  </si>
  <si>
    <t>zf-RING_4</t>
  </si>
  <si>
    <t>zf-SNAP50_C</t>
  </si>
  <si>
    <t>zf-TAZ</t>
  </si>
  <si>
    <t>zf-TRAF_2</t>
  </si>
  <si>
    <t>zf-ZPR1</t>
  </si>
  <si>
    <t>zinc_ribbon_10</t>
  </si>
  <si>
    <t>zinc_ribbon_16</t>
  </si>
  <si>
    <t>zn-ribbon_14</t>
  </si>
  <si>
    <t>Zn_ribbon_17</t>
  </si>
  <si>
    <t>Zona_pellucida</t>
  </si>
  <si>
    <t>ZT_dimer</t>
  </si>
  <si>
    <t>Zw10</t>
  </si>
  <si>
    <t>2OG-FeII_Oxy</t>
  </si>
  <si>
    <t>2-oxogl_dehyd_N</t>
  </si>
  <si>
    <t>7TM_GPCR_Srt</t>
  </si>
  <si>
    <t>AAA_28</t>
  </si>
  <si>
    <t>AARP2CN</t>
  </si>
  <si>
    <t>Acid_PPase</t>
  </si>
  <si>
    <t>ACP_syn_III</t>
  </si>
  <si>
    <t>Acyl_transf_1</t>
  </si>
  <si>
    <t>AD</t>
  </si>
  <si>
    <t>Adeno_terminal</t>
  </si>
  <si>
    <t>Amidinotransf</t>
  </si>
  <si>
    <t>ANAPC1</t>
  </si>
  <si>
    <t>ANAPC_CDC26</t>
  </si>
  <si>
    <t>APG12</t>
  </si>
  <si>
    <t>ApoL</t>
  </si>
  <si>
    <t>ApoO</t>
  </si>
  <si>
    <t>Arg_tRNA_synt_N</t>
  </si>
  <si>
    <t>AstE_AspA</t>
  </si>
  <si>
    <t>ATP-synt_F6</t>
  </si>
  <si>
    <t>ATP-synt_G</t>
  </si>
  <si>
    <t>ATP_synt_H</t>
  </si>
  <si>
    <t>AZUL</t>
  </si>
  <si>
    <t>B5</t>
  </si>
  <si>
    <t>Bac_DnaA</t>
  </si>
  <si>
    <t>Big_3_5</t>
  </si>
  <si>
    <t>Bin3</t>
  </si>
  <si>
    <t>BUD22</t>
  </si>
  <si>
    <t>CAAP1</t>
  </si>
  <si>
    <t>CAF1A</t>
  </si>
  <si>
    <t>CarbopepD_reg_2</t>
  </si>
  <si>
    <t>Cas_APE2256</t>
  </si>
  <si>
    <t>CBM_48</t>
  </si>
  <si>
    <t>CD20</t>
  </si>
  <si>
    <t>CDC48_N</t>
  </si>
  <si>
    <t>CelD_N</t>
  </si>
  <si>
    <t>CI-B14_5a</t>
  </si>
  <si>
    <t>Cmc1</t>
  </si>
  <si>
    <t>Cnn_1N</t>
  </si>
  <si>
    <t>COMM_domain</t>
  </si>
  <si>
    <t>COX17</t>
  </si>
  <si>
    <t>Creatinase_N_2</t>
  </si>
  <si>
    <t>Ctf8</t>
  </si>
  <si>
    <t>CTU2</t>
  </si>
  <si>
    <t>Cu2_monooxygen</t>
  </si>
  <si>
    <t>CytochromB561_N</t>
  </si>
  <si>
    <t>Cytochrome_CBB3</t>
  </si>
  <si>
    <t>DAP</t>
  </si>
  <si>
    <t>DBINO</t>
  </si>
  <si>
    <t>DCP1</t>
  </si>
  <si>
    <t>DDE_Tnp_IS240</t>
  </si>
  <si>
    <t>DJ-1_PfpI</t>
  </si>
  <si>
    <t>DKCLD</t>
  </si>
  <si>
    <t>DNA_ligase_IV</t>
  </si>
  <si>
    <t>DUF1007</t>
  </si>
  <si>
    <t>DUF1513</t>
  </si>
  <si>
    <t>DUF1664</t>
  </si>
  <si>
    <t>DUF1751</t>
  </si>
  <si>
    <t>DUF1777</t>
  </si>
  <si>
    <t>DUF2054</t>
  </si>
  <si>
    <t>DUF2203</t>
  </si>
  <si>
    <t>DUF2231</t>
  </si>
  <si>
    <t>DUF2733</t>
  </si>
  <si>
    <t>DUF2845</t>
  </si>
  <si>
    <t>DUF3140</t>
  </si>
  <si>
    <t>DUF3208</t>
  </si>
  <si>
    <t>DUF3456</t>
  </si>
  <si>
    <t>DUF3510</t>
  </si>
  <si>
    <t>DUF3524</t>
  </si>
  <si>
    <t>DUF3883</t>
  </si>
  <si>
    <t>DUF4014</t>
  </si>
  <si>
    <t>DUF4124</t>
  </si>
  <si>
    <t>DUF423</t>
  </si>
  <si>
    <t>DUF4455</t>
  </si>
  <si>
    <t>DUF4470</t>
  </si>
  <si>
    <t>DUF4476</t>
  </si>
  <si>
    <t>DUF4489</t>
  </si>
  <si>
    <t>DUF4507</t>
  </si>
  <si>
    <t>DUF4539</t>
  </si>
  <si>
    <t>DUF4542</t>
  </si>
  <si>
    <t>DUF4639</t>
  </si>
  <si>
    <t>DUF815</t>
  </si>
  <si>
    <t>DUF900</t>
  </si>
  <si>
    <t>DUF902</t>
  </si>
  <si>
    <t>DWNN</t>
  </si>
  <si>
    <t>E1_DerP2_DerF2</t>
  </si>
  <si>
    <t>E6</t>
  </si>
  <si>
    <t>ECR1_N</t>
  </si>
  <si>
    <t>EF-hand_10</t>
  </si>
  <si>
    <t>EFP_N</t>
  </si>
  <si>
    <t>eIF3_subunit</t>
  </si>
  <si>
    <t>ELP6</t>
  </si>
  <si>
    <t>EMG1</t>
  </si>
  <si>
    <t>ERK-JNK_inhib</t>
  </si>
  <si>
    <t>ERp29_N</t>
  </si>
  <si>
    <t>Erv26</t>
  </si>
  <si>
    <t>ESSS</t>
  </si>
  <si>
    <t>FAD_oxidored</t>
  </si>
  <si>
    <t>FANCL_C</t>
  </si>
  <si>
    <t>FDF</t>
  </si>
  <si>
    <t>FDX-ACB</t>
  </si>
  <si>
    <t>Flavoprotein</t>
  </si>
  <si>
    <t>Focal_AT</t>
  </si>
  <si>
    <t>FYTT</t>
  </si>
  <si>
    <t>G2F</t>
  </si>
  <si>
    <t>GEMIN8</t>
  </si>
  <si>
    <t>GhoS</t>
  </si>
  <si>
    <t>Glutaminase</t>
  </si>
  <si>
    <t>Glyco_tran_10_N</t>
  </si>
  <si>
    <t>Glyco_trans_1_2</t>
  </si>
  <si>
    <t>GN3L_Grn1</t>
  </si>
  <si>
    <t>GspH</t>
  </si>
  <si>
    <t>Gti1_Pac2</t>
  </si>
  <si>
    <t>GTPase_binding</t>
  </si>
  <si>
    <t>hGDE_N</t>
  </si>
  <si>
    <t>HNH</t>
  </si>
  <si>
    <t>HOIP-UBA</t>
  </si>
  <si>
    <t>HSF_DNA-bind</t>
  </si>
  <si>
    <t>hSH3</t>
  </si>
  <si>
    <t>HTH_21</t>
  </si>
  <si>
    <t>HTH_3</t>
  </si>
  <si>
    <t>HTH_9</t>
  </si>
  <si>
    <t>HTH_Tnp_1</t>
  </si>
  <si>
    <t>ICMT</t>
  </si>
  <si>
    <t>Ig_4</t>
  </si>
  <si>
    <t>Integrin_b_cyt</t>
  </si>
  <si>
    <t>Ist1</t>
  </si>
  <si>
    <t>Iwr1</t>
  </si>
  <si>
    <t>KAP_NTPase</t>
  </si>
  <si>
    <t>KH_4</t>
  </si>
  <si>
    <t>KSR1-SAM</t>
  </si>
  <si>
    <t>KxDL</t>
  </si>
  <si>
    <t>Lactamase_B_4</t>
  </si>
  <si>
    <t>Leuk-A4-hydro_C</t>
  </si>
  <si>
    <t>LLC1</t>
  </si>
  <si>
    <t>LON_substr_bdg</t>
  </si>
  <si>
    <t>Maf</t>
  </si>
  <si>
    <t>MafB19-deam</t>
  </si>
  <si>
    <t>MAM33</t>
  </si>
  <si>
    <t>MANEC</t>
  </si>
  <si>
    <t>MAPKK1_Int</t>
  </si>
  <si>
    <t>MCC-bdg_PDZ</t>
  </si>
  <si>
    <t>MCM2_N</t>
  </si>
  <si>
    <t>MDH</t>
  </si>
  <si>
    <t>Med31</t>
  </si>
  <si>
    <t>Med4</t>
  </si>
  <si>
    <t>Methyltransf_9</t>
  </si>
  <si>
    <t>MIF</t>
  </si>
  <si>
    <t>MipZ</t>
  </si>
  <si>
    <t>Mis12</t>
  </si>
  <si>
    <t>Mito_fiss_reg</t>
  </si>
  <si>
    <t>MMgT</t>
  </si>
  <si>
    <t>Myb_DNA-bind_7</t>
  </si>
  <si>
    <t>NAD_binding_10</t>
  </si>
  <si>
    <t>NAD_binding_9</t>
  </si>
  <si>
    <t>Nbl1_Borealin_N</t>
  </si>
  <si>
    <t>NDUF_B5</t>
  </si>
  <si>
    <t>NDUF_B7</t>
  </si>
  <si>
    <t>NDUF_C2</t>
  </si>
  <si>
    <t>NDUFV3</t>
  </si>
  <si>
    <t>Nefa_Nip30_N</t>
  </si>
  <si>
    <t>NIF3</t>
  </si>
  <si>
    <t>NKAIN</t>
  </si>
  <si>
    <t>NmrA</t>
  </si>
  <si>
    <t>NMU</t>
  </si>
  <si>
    <t>Nop16</t>
  </si>
  <si>
    <t>NrfD</t>
  </si>
  <si>
    <t>Nucleoporin_FG2</t>
  </si>
  <si>
    <t>NUFIP1</t>
  </si>
  <si>
    <t>OPA3</t>
  </si>
  <si>
    <t>Ost5</t>
  </si>
  <si>
    <t>PAM2</t>
  </si>
  <si>
    <t>PCNA_N</t>
  </si>
  <si>
    <t>PCO_ADO</t>
  </si>
  <si>
    <t>PD40</t>
  </si>
  <si>
    <t>PEMT</t>
  </si>
  <si>
    <t>Peptidase_C15</t>
  </si>
  <si>
    <t>Peptidase_C26</t>
  </si>
  <si>
    <t>Peptidase_M24_C</t>
  </si>
  <si>
    <t>PhoH</t>
  </si>
  <si>
    <t>PI3K_1B_p101</t>
  </si>
  <si>
    <t>PIG-P</t>
  </si>
  <si>
    <t>PIG-X</t>
  </si>
  <si>
    <t>PPP1R35_C</t>
  </si>
  <si>
    <t>PRA1</t>
  </si>
  <si>
    <t>PRP21_like_P</t>
  </si>
  <si>
    <t>PSI_integrin</t>
  </si>
  <si>
    <t>PyrI_C</t>
  </si>
  <si>
    <t>Pyrophosphatase</t>
  </si>
  <si>
    <t>QRPTase_C</t>
  </si>
  <si>
    <t>REJ</t>
  </si>
  <si>
    <t>Ribonuc_2-5A</t>
  </si>
  <si>
    <t>Ribosomal_L15e</t>
  </si>
  <si>
    <t>Ribosomal_L2</t>
  </si>
  <si>
    <t>Ribosomal_L23eN</t>
  </si>
  <si>
    <t>Ribosomal_L29e</t>
  </si>
  <si>
    <t>Ribosomal_L32e</t>
  </si>
  <si>
    <t>Ribosomal_L36e</t>
  </si>
  <si>
    <t>Ribosomal_L37ae</t>
  </si>
  <si>
    <t>Ribosomal_L44</t>
  </si>
  <si>
    <t>Ribosomal_S13_N</t>
  </si>
  <si>
    <t>Ribosomal_S15</t>
  </si>
  <si>
    <t>Ribosomal_S17</t>
  </si>
  <si>
    <t>Ribosomal_S17_N</t>
  </si>
  <si>
    <t>Ribosomal_S27</t>
  </si>
  <si>
    <t>Ribosomal_S27e</t>
  </si>
  <si>
    <t>Ribosomal_S3_C</t>
  </si>
  <si>
    <t>Ribosomal_S4</t>
  </si>
  <si>
    <t>RIC3</t>
  </si>
  <si>
    <t>RICTOR_V</t>
  </si>
  <si>
    <t>S1-like</t>
  </si>
  <si>
    <t>Sas10_Utp3</t>
  </si>
  <si>
    <t>SAS-6_N</t>
  </si>
  <si>
    <t>SBBP</t>
  </si>
  <si>
    <t>Seadorna_VP7</t>
  </si>
  <si>
    <t>Sec62</t>
  </si>
  <si>
    <t>Sec8_exocyst</t>
  </si>
  <si>
    <t>SH3_3</t>
  </si>
  <si>
    <t>SKI</t>
  </si>
  <si>
    <t>SLT_beta</t>
  </si>
  <si>
    <t>Snurportin1</t>
  </si>
  <si>
    <t>Somatomedin_B</t>
  </si>
  <si>
    <t>SPC22</t>
  </si>
  <si>
    <t>Spindle_Spc25</t>
  </si>
  <si>
    <t>SpoIIE</t>
  </si>
  <si>
    <t>Spuma_A9PTase</t>
  </si>
  <si>
    <t>SRAP</t>
  </si>
  <si>
    <t>SRP19</t>
  </si>
  <si>
    <t>SSB</t>
  </si>
  <si>
    <t>STIL_N</t>
  </si>
  <si>
    <t>SusE</t>
  </si>
  <si>
    <t>Swi3</t>
  </si>
  <si>
    <t>Synaptonemal_3</t>
  </si>
  <si>
    <t>TBCA</t>
  </si>
  <si>
    <t>Tfb5</t>
  </si>
  <si>
    <t>TFIID-18kDa</t>
  </si>
  <si>
    <t>TFIID_NTD2</t>
  </si>
  <si>
    <t>THAP</t>
  </si>
  <si>
    <t>ThiI</t>
  </si>
  <si>
    <t>Tim29</t>
  </si>
  <si>
    <t>TLE_N</t>
  </si>
  <si>
    <t>TMEM234</t>
  </si>
  <si>
    <t>Tmemb_170</t>
  </si>
  <si>
    <t>TORC_N</t>
  </si>
  <si>
    <t>TRAP-delta</t>
  </si>
  <si>
    <t>TRIQK</t>
  </si>
  <si>
    <t>TrkA_C</t>
  </si>
  <si>
    <t>tRNA_synt_1c_R2</t>
  </si>
  <si>
    <t>TruB_C_2</t>
  </si>
  <si>
    <t>TruB_N</t>
  </si>
  <si>
    <t>TSSC4</t>
  </si>
  <si>
    <t>Tti2</t>
  </si>
  <si>
    <t>TT_ORF1</t>
  </si>
  <si>
    <t>TT_ORF2</t>
  </si>
  <si>
    <t>UBA_3</t>
  </si>
  <si>
    <t>UCR_hinge</t>
  </si>
  <si>
    <t>UcrQ</t>
  </si>
  <si>
    <t>UL45</t>
  </si>
  <si>
    <t>UNC80</t>
  </si>
  <si>
    <t>UPF0515</t>
  </si>
  <si>
    <t>Urm1</t>
  </si>
  <si>
    <t>UvrD_C_2</t>
  </si>
  <si>
    <t>Vfa1</t>
  </si>
  <si>
    <t>Vps55</t>
  </si>
  <si>
    <t>Vta1</t>
  </si>
  <si>
    <t>VWD</t>
  </si>
  <si>
    <t>Yop-YscD_cpl</t>
  </si>
  <si>
    <t>zf-C2HE</t>
  </si>
  <si>
    <t>zf-CCCH_3</t>
  </si>
  <si>
    <t>zf-CSL</t>
  </si>
  <si>
    <t>zf-NF-X1</t>
  </si>
  <si>
    <t>zinc_ribbon_2</t>
  </si>
  <si>
    <t>Zn-ribbon_8</t>
  </si>
  <si>
    <t>Zn_ribbon_SprT</t>
  </si>
  <si>
    <t>DRA009224</t>
  </si>
  <si>
    <t>DRA009223</t>
  </si>
  <si>
    <r>
      <rPr>
        <b/>
        <sz val="11"/>
        <color indexed="8"/>
        <rFont val="Arial"/>
        <family val="2"/>
      </rPr>
      <t>Table S2.</t>
    </r>
    <r>
      <rPr>
        <sz val="11"/>
        <color indexed="8"/>
        <rFont val="Arial"/>
        <family val="2"/>
      </rPr>
      <t xml:space="preserve"> Numbers of Pfam domains observed in the S. proliferum and S. erinaceieuropaei genomes</t>
    </r>
  </si>
  <si>
    <r>
      <rPr>
        <b/>
        <i/>
        <sz val="10"/>
        <rFont val="Arial"/>
        <family val="2"/>
      </rPr>
      <t>S. proliferum</t>
    </r>
    <r>
      <rPr>
        <b/>
        <sz val="10"/>
        <rFont val="Arial"/>
        <family val="2"/>
      </rPr>
      <t xml:space="preserve"> gene ID</t>
    </r>
  </si>
  <si>
    <t xml:space="preserve">genes </t>
  </si>
  <si>
    <t>GO Term</t>
  </si>
  <si>
    <t>over represented pvalue</t>
  </si>
  <si>
    <t>over represented FDR</t>
  </si>
  <si>
    <r>
      <t xml:space="preserve">Table S8. Orthologue inferences in </t>
    </r>
    <r>
      <rPr>
        <i/>
        <sz val="10"/>
        <color theme="1"/>
        <rFont val="Arial"/>
        <family val="2"/>
      </rPr>
      <t>S. proliferum</t>
    </r>
    <r>
      <rPr>
        <sz val="10"/>
        <color theme="1"/>
        <rFont val="Arial"/>
        <family val="2"/>
      </rPr>
      <t xml:space="preserve"> and </t>
    </r>
    <r>
      <rPr>
        <i/>
        <sz val="10"/>
        <color theme="1"/>
        <rFont val="Arial"/>
        <family val="2"/>
      </rPr>
      <t>S. erinaceieuropaei</t>
    </r>
    <r>
      <rPr>
        <sz val="10"/>
        <color theme="1"/>
        <rFont val="Arial"/>
        <family val="2"/>
      </rPr>
      <t xml:space="preserve"> for main genes that regulate development in animals.</t>
    </r>
  </si>
  <si>
    <r>
      <t xml:space="preserve">Table S11. Positively selected genes in the </t>
    </r>
    <r>
      <rPr>
        <i/>
        <sz val="10"/>
        <color theme="1"/>
        <rFont val="Arial"/>
        <family val="2"/>
      </rPr>
      <t xml:space="preserve">S. proliferum </t>
    </r>
    <r>
      <rPr>
        <sz val="10"/>
        <color theme="1"/>
        <rFont val="Arial"/>
        <family val="2"/>
      </rPr>
      <t>lineage that was identified using dN/dS branch-site model</t>
    </r>
  </si>
  <si>
    <t>Similar to PCDHA1 Protocadherin alpha-1 (HomoSapiens OX=9606)</t>
  </si>
  <si>
    <t>Similar to NDUFA8 NADH dehydrogenase [ubiquinone] 1 alphaSubcomplexSubunit 8 (Pan troglodytes OX=9598)</t>
  </si>
  <si>
    <t>Similar to KDR Vascular endothelial growth factor receptor 2 (HomoSapiens OX=9606)</t>
  </si>
  <si>
    <t>Similar to ROBO2 Roundabout homolog 2 (HomoSapiens OX=9606)</t>
  </si>
  <si>
    <t>Similar toSlit3Slit homolog 3 protein (Rattus norvegicus OX=10116)</t>
  </si>
  <si>
    <t>Similar to ARHGAP21 Rho GTPase-activating protein 21 (HomoSapiens OX=9606)</t>
  </si>
  <si>
    <t>Similar to dla Delta-like protein A (Danio rerio OX=7955)</t>
  </si>
  <si>
    <t>Similar to TMX1 Thioredoxin-related transmembrane protein 1 (HomoSapiens OX=9606)</t>
  </si>
  <si>
    <t>Similar to PCDHGC4 Protocadherin gamma-C4 (Pan troglodytes OX=9598)</t>
  </si>
  <si>
    <t>Similar to MPP6 MAGUK p55Subfamily member 6 (HomoSapiens OX=9606)</t>
  </si>
  <si>
    <t>Similar to PARD3 Partitioning defective 3 homolog (HomoSapiens OX=9606)</t>
  </si>
  <si>
    <t>Similar to Dars Aspartate--tRNA ligase, cytoplasmic (Mus musculus OX=10090)</t>
  </si>
  <si>
    <t>Similar to DNAJC9 DnaJ homologSubfamily C member 9 (HomoSapiens OX=9606)</t>
  </si>
  <si>
    <t>Similar to RPIA Ribose-5-phosphate isomerase (Fragment) (Bos taurus OX=9913)</t>
  </si>
  <si>
    <t>Similar to Dcaf7 DDB1- and CUL4-associated factor 7 (Mus musculus OX=10090)</t>
  </si>
  <si>
    <t>Similar to Eif4g3 Eukaryotic translation initiation factor 4 gamma 3 (Mus musculus OX=10090)</t>
  </si>
  <si>
    <t>Similar to Irf4 Interferon regulatory factor 4 (Mus musculus OX=10090)</t>
  </si>
  <si>
    <t>Similar to PMM2 Phosphomannomutase 2 (Macaca fascicularis OX=9541)</t>
  </si>
  <si>
    <t>Similar to AdenylosuccinateSynthetase (Schistosoma japonicum OX=6182)</t>
  </si>
  <si>
    <t>Similar to RPL21 60S ribosomal protein L21 (SusScrofa OX=9823)</t>
  </si>
  <si>
    <t>Similar to Dynein intermediate chain 2, ciliary (Heliocidaris crassispina OX=1043166)</t>
  </si>
  <si>
    <t>Similar toSnu13 NHP2-like protein 1 (Xenopus tropicalis OX=8364)</t>
  </si>
  <si>
    <t>Similar to Chmp5 Charged multivesicular body protein 5 (Rattus norvegicus OX=10116)</t>
  </si>
  <si>
    <t>Similar to rbm18 Probable RNA-binding protein 18 (Danio rerio OX=7955)</t>
  </si>
  <si>
    <t>Similar to Wbp4 WW domain-binding protein 4 (Mus musculus OX=10090)</t>
  </si>
  <si>
    <t>Similar to Apex1 DNA-(apurinic or apyrimidinicSite) lyase (Rattus norvegicus OX=10116)</t>
  </si>
  <si>
    <t>Similar to Polr2d DNA-directed RNA polymerase IISubunit RPB4 (Mus musculus OX=10090)</t>
  </si>
  <si>
    <t>Similar to Hnrnpl Heterogeneous nuclear ribonucleoprotein L (Rattus norvegicus OX=10116)</t>
  </si>
  <si>
    <t>Similar to TOP1 DNA topoisomerase 1 (HomoSapiens OX=9606)</t>
  </si>
  <si>
    <t>Similar to Ptbp1 Polypyrimidine tract-binding protein 1 (Mus musculus OX=10090)</t>
  </si>
  <si>
    <t>Similar to Pdss1 Decaprenyl-diphosphateSynthaseSubunit 1 (Mus musculus OX=10090)</t>
  </si>
  <si>
    <t>Similar to UQCRFS1 Cytochrome b-c1 complexSubunit Rieske, mitochondrial (SaimiriSciureus OX=9521)</t>
  </si>
  <si>
    <t>Similar to eef1aknmt eEF1A lysine and N-terminal methyltransferase (Danio rerio OX=7955)</t>
  </si>
  <si>
    <t>Similar to HIKESHI Protein Hikeshi (Gallus gallus OX=9031)</t>
  </si>
  <si>
    <t>Similar toSan Probable N-acetyltransferaseSan (Drosophila melanogaster OX=7227)</t>
  </si>
  <si>
    <t>Similar to Ak6 Adenylate kinase isoenzyme 6 (Mus musculus OX=10090)</t>
  </si>
  <si>
    <t>Similar to ELF5A-3 Eukaryotic translation initiation factor 5A-3 (Arabidopsis thaliana OX=3702)</t>
  </si>
  <si>
    <t>Similar to Probable Ras-related protein Rab-4A (Echinococcus multilocularis OX=6211)</t>
  </si>
  <si>
    <t>Similar to HGV2 Protein HGV2 (Halocynthia roretzi OX=7729)</t>
  </si>
  <si>
    <t>Similar to DERL2 Derlin-2 (Pongo abelii OX=9601)</t>
  </si>
  <si>
    <t>Similar to BSG Basigin (Fragment) (Cricetulus griseus OX=10029)</t>
  </si>
  <si>
    <t>Similar to Toll-6 Toll-like receptor 6 (Drosophila melanogaster OX=7227)</t>
  </si>
  <si>
    <t>Similar to F58A4.6 Uncharacterized protein F58A4.6 (Caenorhabditis elegans OX=6239)</t>
  </si>
  <si>
    <r>
      <t>Table S12. Genes under relaxed selection in the</t>
    </r>
    <r>
      <rPr>
        <i/>
        <sz val="10"/>
        <color theme="1"/>
        <rFont val="Arial"/>
        <family val="2"/>
      </rPr>
      <t xml:space="preserve"> S. proliferum</t>
    </r>
    <r>
      <rPr>
        <sz val="10"/>
        <color theme="1"/>
        <rFont val="Arial"/>
        <family val="2"/>
      </rPr>
      <t xml:space="preserve"> lineage detected by the RELAX tool</t>
    </r>
  </si>
  <si>
    <r>
      <t xml:space="preserve">Table S10. Putatively horizontally transferred genes in </t>
    </r>
    <r>
      <rPr>
        <i/>
        <sz val="10"/>
        <color theme="1"/>
        <rFont val="Arial"/>
        <family val="2"/>
      </rPr>
      <t>S. erinaceieuropaei</t>
    </r>
    <r>
      <rPr>
        <sz val="10"/>
        <color theme="1"/>
        <rFont val="Arial"/>
        <family val="2"/>
      </rPr>
      <t>, supported by lineage probability index (LPI)</t>
    </r>
  </si>
  <si>
    <r>
      <t>Table S9. Putatively horizontally transferred genes in</t>
    </r>
    <r>
      <rPr>
        <i/>
        <sz val="10"/>
        <color theme="1"/>
        <rFont val="Arial"/>
        <family val="2"/>
      </rPr>
      <t xml:space="preserve"> S. proliferum</t>
    </r>
    <r>
      <rPr>
        <sz val="10"/>
        <color theme="1"/>
        <rFont val="Arial"/>
        <family val="2"/>
      </rPr>
      <t>, supported by lineage probability index (LPI)</t>
    </r>
  </si>
  <si>
    <r>
      <t>Table S13. Differentially expressed genes in highly branching worms (Medusa-head form) relative to static worms (Wasabi-root form) in</t>
    </r>
    <r>
      <rPr>
        <i/>
        <sz val="10"/>
        <color theme="1"/>
        <rFont val="Arial"/>
        <family val="2"/>
      </rPr>
      <t xml:space="preserve"> S. proliferum</t>
    </r>
    <r>
      <rPr>
        <sz val="10"/>
        <color theme="1"/>
        <rFont val="Arial"/>
        <family val="2"/>
      </rPr>
      <t xml:space="preserve">. </t>
    </r>
  </si>
  <si>
    <t>OrthoGroup</t>
  </si>
  <si>
    <t>Description of gene</t>
  </si>
  <si>
    <t>Description of OrthoGroup</t>
  </si>
  <si>
    <t>hypothetical protein</t>
  </si>
  <si>
    <t>transposon related</t>
  </si>
  <si>
    <t>beta 13 galactosyltransferase</t>
  </si>
  <si>
    <t>aldo keto reductase family</t>
  </si>
  <si>
    <t>kunitz bovine pancreatic trypsin inhibitor domain containing protein</t>
  </si>
  <si>
    <t>alpha l fucosyltransferase</t>
  </si>
  <si>
    <t>Uncharacterized protein (P_ISF)</t>
  </si>
  <si>
    <t>Argonaute</t>
  </si>
  <si>
    <t>Uncharacterized protein</t>
  </si>
  <si>
    <t>multidrug and toxin extrusion protein</t>
  </si>
  <si>
    <t xml:space="preserve">glutathione S-transferase </t>
  </si>
  <si>
    <t>fatty acid binding protein</t>
  </si>
  <si>
    <t>anion exchange protein</t>
  </si>
  <si>
    <t>feline leukemia virus subgroup c receptor-related protein</t>
  </si>
  <si>
    <t>calponin-like protein</t>
  </si>
  <si>
    <t>sodium coupled monocarboxylate transporter</t>
  </si>
  <si>
    <t>multidrug resistance-associated protein</t>
  </si>
  <si>
    <t>7TM-GPCR</t>
  </si>
  <si>
    <t>t box transcription factor</t>
  </si>
  <si>
    <t>ras protein</t>
  </si>
  <si>
    <t>sox transcription factor</t>
  </si>
  <si>
    <t>Nog Noggin</t>
  </si>
  <si>
    <t>anoctamin-7-like</t>
  </si>
  <si>
    <t>homeobox protein ALX</t>
  </si>
  <si>
    <t>homeobox protein orthopedia</t>
  </si>
  <si>
    <t>homeobox</t>
  </si>
  <si>
    <t>ras protein family</t>
  </si>
  <si>
    <t>voltage-dependent calcium channel</t>
  </si>
  <si>
    <t>mitogen activated protein kinase</t>
  </si>
  <si>
    <t>homeobox protein pax</t>
  </si>
  <si>
    <t>RNA-binding protein fus</t>
  </si>
  <si>
    <t>RNA-binding protein sqd</t>
  </si>
  <si>
    <t>metalloproteinase</t>
  </si>
  <si>
    <t>ferm domain containing protein</t>
  </si>
  <si>
    <t>ubiquitin carboxyl-terminal hydrolase</t>
  </si>
  <si>
    <t>alanine aminotransferase</t>
  </si>
  <si>
    <t>multiple pdz domain containing protein</t>
  </si>
  <si>
    <t>regulator of g protein signaling</t>
  </si>
  <si>
    <t>ubiquitin protein ligase</t>
  </si>
  <si>
    <t>diagnostic antigen</t>
  </si>
  <si>
    <t>Fibroblast growth factor receptor-like</t>
  </si>
  <si>
    <t>vacuolar protein sorting-associated protein</t>
  </si>
  <si>
    <t>receptor-type tyrosine-protein phosphatase</t>
  </si>
  <si>
    <t>wnt-11</t>
  </si>
  <si>
    <t xml:space="preserve">FMRFamide-activated amiloride-sensitive sodium channel </t>
  </si>
  <si>
    <t>epithelial splicing regulatory protein</t>
  </si>
  <si>
    <t>pfam domain</t>
  </si>
  <si>
    <t>Protein of unknown function</t>
  </si>
  <si>
    <r>
      <t xml:space="preserve">Table S14. Enriched Gene Ontology terms in the differentially expressed genes in </t>
    </r>
    <r>
      <rPr>
        <i/>
        <sz val="10"/>
        <color theme="1"/>
        <rFont val="Arial"/>
        <family val="2"/>
      </rPr>
      <t>S. proliferum</t>
    </r>
    <r>
      <rPr>
        <sz val="10"/>
        <color theme="1"/>
        <rFont val="Arial"/>
        <family val="2"/>
      </rPr>
      <t xml:space="preserve"> Medusa-head worms</t>
    </r>
  </si>
  <si>
    <t>Unregulated genes</t>
  </si>
  <si>
    <t>Downregulated genes</t>
  </si>
  <si>
    <r>
      <t xml:space="preserve">Table S4. Significantly Expanded Gene Families in </t>
    </r>
    <r>
      <rPr>
        <i/>
        <sz val="10"/>
        <color theme="1"/>
        <rFont val="Arial"/>
        <family val="2"/>
      </rPr>
      <t>S. proliferum</t>
    </r>
    <r>
      <rPr>
        <sz val="10"/>
        <color theme="1"/>
        <rFont val="Arial"/>
        <family val="2"/>
      </rPr>
      <t xml:space="preserve"> lineage</t>
    </r>
  </si>
  <si>
    <r>
      <t xml:space="preserve">Table S5. Significantly Contracted Gene Families in </t>
    </r>
    <r>
      <rPr>
        <i/>
        <sz val="10"/>
        <color theme="1"/>
        <rFont val="Arial"/>
        <family val="2"/>
      </rPr>
      <t>S. proliferum</t>
    </r>
    <r>
      <rPr>
        <sz val="10"/>
        <color theme="1"/>
        <rFont val="Arial"/>
        <family val="2"/>
      </rPr>
      <t xml:space="preserve"> lineage</t>
    </r>
  </si>
  <si>
    <r>
      <t xml:space="preserve">Table S6. Significantly Expanded Gene Families in </t>
    </r>
    <r>
      <rPr>
        <i/>
        <sz val="10"/>
        <color theme="1"/>
        <rFont val="Arial"/>
        <family val="2"/>
      </rPr>
      <t xml:space="preserve">Spirometra erinaceieuropaei </t>
    </r>
    <r>
      <rPr>
        <sz val="10"/>
        <color theme="1"/>
        <rFont val="Arial"/>
        <family val="2"/>
      </rPr>
      <t>lineage</t>
    </r>
  </si>
  <si>
    <r>
      <t xml:space="preserve">Table S7. Significantly Contracted Gene Families in </t>
    </r>
    <r>
      <rPr>
        <i/>
        <sz val="10"/>
        <color theme="1"/>
        <rFont val="Arial"/>
        <family val="2"/>
      </rPr>
      <t xml:space="preserve">Spirometra erinaceieuropaei </t>
    </r>
    <r>
      <rPr>
        <sz val="10"/>
        <color theme="1"/>
        <rFont val="Arial"/>
        <family val="2"/>
      </rPr>
      <t>lineage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</si>
</sst>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u/>
      <sz val="12"/>
      <color theme="1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sz val="12"/>
      <color theme="1"/>
      <name val="Calibri"/>
      <family val="2"/>
      <charset val="128"/>
      <scheme val="minor"/>
    </font>
    <font>
      <i/>
      <sz val="10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indexed="8"/>
      <name val="Arial"/>
      <family val="2"/>
    </font>
    <font>
      <i/>
      <sz val="10"/>
      <color rgb="FF00000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i/>
      <sz val="10"/>
      <color theme="1"/>
      <name val="Arial"/>
      <family val="2"/>
    </font>
    <font>
      <sz val="10"/>
      <color rgb="FF000000"/>
      <name val="Helvetica"/>
      <family val="2"/>
    </font>
    <font>
      <b/>
      <sz val="10"/>
      <name val="Arial"/>
      <family val="2"/>
    </font>
    <font>
      <b/>
      <i/>
      <sz val="10"/>
      <name val="Arial"/>
      <family val="2"/>
    </font>
    <font>
      <sz val="10"/>
      <color rgb="FFFF0000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indexed="64"/>
      </top>
      <bottom/>
      <diagonal/>
    </border>
  </borders>
  <cellStyleXfs count="1054">
    <xf numFmtId="0" fontId="0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0" fillId="0" borderId="0">
      <alignment vertical="center"/>
    </xf>
  </cellStyleXfs>
  <cellXfs count="166">
    <xf numFmtId="0" fontId="0" fillId="0" borderId="0" xfId="0"/>
    <xf numFmtId="11" fontId="0" fillId="0" borderId="0" xfId="0" applyNumberFormat="1"/>
    <xf numFmtId="0" fontId="0" fillId="0" borderId="0" xfId="0" applyAlignment="1">
      <alignment wrapText="1"/>
    </xf>
    <xf numFmtId="0" fontId="4" fillId="0" borderId="0" xfId="0" applyFont="1" applyAlignment="1"/>
    <xf numFmtId="0" fontId="7" fillId="4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Fill="1"/>
    <xf numFmtId="0" fontId="6" fillId="0" borderId="0" xfId="0" applyFont="1"/>
    <xf numFmtId="0" fontId="9" fillId="0" borderId="0" xfId="0" applyFont="1" applyFill="1"/>
    <xf numFmtId="0" fontId="6" fillId="0" borderId="0" xfId="0" applyFont="1" applyFill="1"/>
    <xf numFmtId="0" fontId="6" fillId="0" borderId="3" xfId="0" applyFont="1" applyBorder="1"/>
    <xf numFmtId="0" fontId="13" fillId="0" borderId="0" xfId="0" applyFont="1" applyAlignment="1"/>
    <xf numFmtId="0" fontId="14" fillId="0" borderId="0" xfId="0" applyFont="1" applyAlignment="1">
      <alignment vertical="center"/>
    </xf>
    <xf numFmtId="0" fontId="14" fillId="0" borderId="0" xfId="0" applyFont="1"/>
    <xf numFmtId="0" fontId="15" fillId="5" borderId="5" xfId="0" applyFont="1" applyFill="1" applyBorder="1" applyAlignment="1"/>
    <xf numFmtId="0" fontId="15" fillId="5" borderId="5" xfId="0" applyFont="1" applyFill="1" applyBorder="1" applyAlignment="1">
      <alignment horizontal="center"/>
    </xf>
    <xf numFmtId="0" fontId="15" fillId="0" borderId="5" xfId="0" applyFont="1" applyBorder="1" applyAlignment="1">
      <alignment horizontal="left"/>
    </xf>
    <xf numFmtId="0" fontId="12" fillId="0" borderId="6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13" xfId="0" applyFont="1" applyBorder="1" applyAlignment="1">
      <alignment horizontal="center"/>
    </xf>
    <xf numFmtId="0" fontId="11" fillId="0" borderId="0" xfId="0" applyFont="1" applyBorder="1" applyAlignment="1"/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3" fontId="12" fillId="0" borderId="0" xfId="0" applyNumberFormat="1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2" fillId="2" borderId="8" xfId="0" applyFont="1" applyFill="1" applyBorder="1" applyAlignment="1">
      <alignment horizontal="center"/>
    </xf>
    <xf numFmtId="0" fontId="12" fillId="2" borderId="0" xfId="0" applyFont="1" applyFill="1" applyBorder="1" applyAlignment="1">
      <alignment horizontal="center"/>
    </xf>
    <xf numFmtId="3" fontId="12" fillId="2" borderId="8" xfId="0" applyNumberFormat="1" applyFont="1" applyFill="1" applyBorder="1" applyAlignment="1">
      <alignment horizontal="center"/>
    </xf>
    <xf numFmtId="0" fontId="12" fillId="2" borderId="10" xfId="0" applyFont="1" applyFill="1" applyBorder="1" applyAlignment="1">
      <alignment horizontal="center"/>
    </xf>
    <xf numFmtId="0" fontId="12" fillId="2" borderId="3" xfId="0" applyFont="1" applyFill="1" applyBorder="1" applyAlignment="1">
      <alignment horizontal="center"/>
    </xf>
    <xf numFmtId="3" fontId="12" fillId="2" borderId="10" xfId="0" applyNumberFormat="1" applyFont="1" applyFill="1" applyBorder="1" applyAlignment="1">
      <alignment horizontal="center"/>
    </xf>
    <xf numFmtId="0" fontId="11" fillId="0" borderId="9" xfId="0" applyFont="1" applyBorder="1" applyAlignment="1"/>
    <xf numFmtId="0" fontId="12" fillId="0" borderId="0" xfId="0" applyFont="1" applyAlignment="1">
      <alignment horizontal="center"/>
    </xf>
    <xf numFmtId="0" fontId="15" fillId="0" borderId="6" xfId="0" applyFont="1" applyBorder="1" applyAlignment="1">
      <alignment horizontal="left"/>
    </xf>
    <xf numFmtId="0" fontId="12" fillId="0" borderId="4" xfId="0" applyFont="1" applyBorder="1" applyAlignment="1"/>
    <xf numFmtId="0" fontId="12" fillId="2" borderId="8" xfId="0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horizontal="center" vertical="center"/>
    </xf>
    <xf numFmtId="0" fontId="12" fillId="0" borderId="0" xfId="0" applyFont="1"/>
    <xf numFmtId="0" fontId="12" fillId="4" borderId="0" xfId="0" applyFont="1" applyFill="1"/>
    <xf numFmtId="0" fontId="12" fillId="2" borderId="0" xfId="0" applyFont="1" applyFill="1"/>
    <xf numFmtId="0" fontId="6" fillId="0" borderId="2" xfId="0" applyFont="1" applyBorder="1"/>
    <xf numFmtId="0" fontId="6" fillId="4" borderId="0" xfId="0" applyFont="1" applyFill="1"/>
    <xf numFmtId="14" fontId="6" fillId="0" borderId="0" xfId="0" applyNumberFormat="1" applyFont="1"/>
    <xf numFmtId="0" fontId="6" fillId="4" borderId="3" xfId="0" applyFont="1" applyFill="1" applyBorder="1"/>
    <xf numFmtId="0" fontId="12" fillId="0" borderId="2" xfId="0" applyFont="1" applyBorder="1"/>
    <xf numFmtId="0" fontId="12" fillId="0" borderId="0" xfId="0" applyFont="1" applyBorder="1"/>
    <xf numFmtId="0" fontId="12" fillId="0" borderId="3" xfId="0" applyFont="1" applyBorder="1"/>
    <xf numFmtId="0" fontId="12" fillId="0" borderId="0" xfId="0" applyFont="1" applyAlignment="1">
      <alignment wrapText="1"/>
    </xf>
    <xf numFmtId="0" fontId="11" fillId="0" borderId="13" xfId="0" applyFont="1" applyFill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textRotation="180" wrapText="1"/>
    </xf>
    <xf numFmtId="0" fontId="17" fillId="0" borderId="12" xfId="0" applyFont="1" applyBorder="1" applyAlignment="1">
      <alignment horizontal="center" vertical="center" textRotation="180" wrapText="1"/>
    </xf>
    <xf numFmtId="0" fontId="11" fillId="0" borderId="12" xfId="0" applyFont="1" applyFill="1" applyBorder="1" applyAlignment="1">
      <alignment horizontal="center" vertical="center" textRotation="180" wrapText="1"/>
    </xf>
    <xf numFmtId="0" fontId="11" fillId="2" borderId="12" xfId="0" applyFont="1" applyFill="1" applyBorder="1" applyAlignment="1">
      <alignment horizontal="center" vertical="center" textRotation="180" wrapText="1"/>
    </xf>
    <xf numFmtId="0" fontId="11" fillId="4" borderId="12" xfId="0" applyFont="1" applyFill="1" applyBorder="1" applyAlignment="1">
      <alignment horizontal="center" vertical="center" textRotation="180" wrapText="1"/>
    </xf>
    <xf numFmtId="0" fontId="12" fillId="0" borderId="3" xfId="0" applyFont="1" applyBorder="1" applyAlignment="1">
      <alignment wrapText="1"/>
    </xf>
    <xf numFmtId="0" fontId="12" fillId="0" borderId="4" xfId="0" applyFont="1" applyBorder="1"/>
    <xf numFmtId="0" fontId="12" fillId="0" borderId="0" xfId="0" applyFont="1" applyBorder="1" applyAlignment="1">
      <alignment wrapText="1"/>
    </xf>
    <xf numFmtId="0" fontId="12" fillId="0" borderId="0" xfId="1053" applyFont="1">
      <alignment vertical="center"/>
    </xf>
    <xf numFmtId="0" fontId="15" fillId="0" borderId="0" xfId="0" applyFont="1"/>
    <xf numFmtId="0" fontId="15" fillId="0" borderId="13" xfId="0" applyFont="1" applyBorder="1" applyAlignment="1">
      <alignment vertical="center" wrapText="1"/>
    </xf>
    <xf numFmtId="0" fontId="15" fillId="0" borderId="2" xfId="0" applyFont="1" applyBorder="1" applyAlignment="1">
      <alignment wrapText="1"/>
    </xf>
    <xf numFmtId="0" fontId="20" fillId="2" borderId="2" xfId="0" applyFont="1" applyFill="1" applyBorder="1" applyAlignment="1">
      <alignment horizontal="center" wrapText="1"/>
    </xf>
    <xf numFmtId="0" fontId="20" fillId="0" borderId="2" xfId="0" applyFont="1" applyBorder="1" applyAlignment="1">
      <alignment horizontal="center" wrapText="1"/>
    </xf>
    <xf numFmtId="0" fontId="12" fillId="19" borderId="0" xfId="0" applyFont="1" applyFill="1" applyBorder="1" applyAlignment="1">
      <alignment vertical="center" wrapText="1"/>
    </xf>
    <xf numFmtId="0" fontId="12" fillId="2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19" fillId="2" borderId="0" xfId="0" applyFont="1" applyFill="1" applyBorder="1" applyAlignment="1">
      <alignment vertical="center" wrapText="1"/>
    </xf>
    <xf numFmtId="0" fontId="12" fillId="21" borderId="0" xfId="0" applyFont="1" applyFill="1" applyBorder="1" applyAlignment="1">
      <alignment vertical="center" wrapText="1"/>
    </xf>
    <xf numFmtId="0" fontId="12" fillId="5" borderId="0" xfId="0" applyFont="1" applyFill="1" applyBorder="1" applyAlignment="1">
      <alignment vertical="center" wrapText="1"/>
    </xf>
    <xf numFmtId="0" fontId="12" fillId="2" borderId="0" xfId="0" applyFont="1" applyFill="1" applyBorder="1" applyAlignment="1">
      <alignment horizontal="left" vertical="center" wrapText="1"/>
    </xf>
    <xf numFmtId="0" fontId="12" fillId="7" borderId="0" xfId="0" applyFont="1" applyFill="1" applyBorder="1" applyAlignment="1">
      <alignment vertical="center" wrapText="1"/>
    </xf>
    <xf numFmtId="0" fontId="12" fillId="8" borderId="0" xfId="0" applyFont="1" applyFill="1" applyBorder="1" applyAlignment="1">
      <alignment vertical="center" wrapText="1"/>
    </xf>
    <xf numFmtId="0" fontId="12" fillId="3" borderId="0" xfId="0" applyFont="1" applyFill="1" applyBorder="1" applyAlignment="1">
      <alignment vertical="center" wrapText="1"/>
    </xf>
    <xf numFmtId="0" fontId="12" fillId="3" borderId="3" xfId="0" applyFont="1" applyFill="1" applyBorder="1" applyAlignment="1">
      <alignment vertical="center" wrapText="1"/>
    </xf>
    <xf numFmtId="0" fontId="12" fillId="2" borderId="3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12" fillId="19" borderId="13" xfId="0" applyFont="1" applyFill="1" applyBorder="1" applyAlignment="1">
      <alignment vertical="center" wrapText="1"/>
    </xf>
    <xf numFmtId="0" fontId="12" fillId="2" borderId="13" xfId="0" applyFont="1" applyFill="1" applyBorder="1" applyAlignment="1">
      <alignment vertical="center" wrapText="1"/>
    </xf>
    <xf numFmtId="0" fontId="12" fillId="0" borderId="13" xfId="0" applyFont="1" applyFill="1" applyBorder="1" applyAlignment="1">
      <alignment vertical="center" wrapText="1"/>
    </xf>
    <xf numFmtId="0" fontId="12" fillId="19" borderId="0" xfId="0" applyFont="1" applyFill="1" applyBorder="1" applyAlignment="1">
      <alignment horizontal="left" vertical="center" wrapText="1"/>
    </xf>
    <xf numFmtId="0" fontId="13" fillId="19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9" fillId="19" borderId="0" xfId="0" applyFont="1" applyFill="1" applyBorder="1" applyAlignment="1">
      <alignment horizontal="left" vertical="center" wrapText="1"/>
    </xf>
    <xf numFmtId="0" fontId="13" fillId="19" borderId="3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3" fillId="21" borderId="0" xfId="0" applyFont="1" applyFill="1" applyBorder="1" applyAlignment="1">
      <alignment horizontal="left" vertical="center" wrapText="1"/>
    </xf>
    <xf numFmtId="0" fontId="12" fillId="21" borderId="0" xfId="0" applyFont="1" applyFill="1" applyBorder="1" applyAlignment="1">
      <alignment horizontal="left" vertical="center" wrapText="1"/>
    </xf>
    <xf numFmtId="3" fontId="13" fillId="0" borderId="0" xfId="0" applyNumberFormat="1" applyFont="1" applyFill="1" applyBorder="1" applyAlignment="1">
      <alignment horizontal="left" vertical="center" wrapText="1"/>
    </xf>
    <xf numFmtId="0" fontId="13" fillId="21" borderId="3" xfId="0" applyFont="1" applyFill="1" applyBorder="1" applyAlignment="1">
      <alignment horizontal="left" vertical="center" wrapText="1"/>
    </xf>
    <xf numFmtId="0" fontId="21" fillId="19" borderId="0" xfId="0" applyFont="1" applyFill="1" applyBorder="1" applyAlignment="1">
      <alignment vertical="center" wrapText="1"/>
    </xf>
    <xf numFmtId="0" fontId="12" fillId="19" borderId="3" xfId="0" applyFont="1" applyFill="1" applyBorder="1" applyAlignment="1">
      <alignment vertical="center" wrapText="1"/>
    </xf>
    <xf numFmtId="0" fontId="19" fillId="2" borderId="3" xfId="0" applyFont="1" applyFill="1" applyBorder="1" applyAlignment="1">
      <alignment vertical="center" wrapText="1"/>
    </xf>
    <xf numFmtId="0" fontId="18" fillId="0" borderId="3" xfId="0" applyFont="1" applyFill="1" applyBorder="1" applyAlignment="1">
      <alignment horizontal="left" vertical="center" wrapText="1"/>
    </xf>
    <xf numFmtId="11" fontId="12" fillId="0" borderId="0" xfId="0" applyNumberFormat="1" applyFont="1"/>
    <xf numFmtId="0" fontId="12" fillId="21" borderId="0" xfId="0" applyFont="1" applyFill="1"/>
    <xf numFmtId="11" fontId="12" fillId="0" borderId="3" xfId="0" applyNumberFormat="1" applyFont="1" applyBorder="1"/>
    <xf numFmtId="0" fontId="12" fillId="21" borderId="3" xfId="0" applyFont="1" applyFill="1" applyBorder="1"/>
    <xf numFmtId="11" fontId="12" fillId="0" borderId="2" xfId="0" applyNumberFormat="1" applyFont="1" applyBorder="1"/>
    <xf numFmtId="0" fontId="15" fillId="0" borderId="2" xfId="0" applyFont="1" applyBorder="1"/>
    <xf numFmtId="11" fontId="12" fillId="0" borderId="0" xfId="0" applyNumberFormat="1" applyFont="1" applyBorder="1"/>
    <xf numFmtId="0" fontId="12" fillId="0" borderId="0" xfId="0" applyFont="1" applyFill="1"/>
    <xf numFmtId="0" fontId="22" fillId="0" borderId="2" xfId="0" applyFont="1" applyFill="1" applyBorder="1"/>
    <xf numFmtId="0" fontId="19" fillId="0" borderId="0" xfId="0" applyFont="1" applyFill="1"/>
    <xf numFmtId="0" fontId="12" fillId="0" borderId="3" xfId="0" applyFont="1" applyFill="1" applyBorder="1"/>
    <xf numFmtId="0" fontId="12" fillId="0" borderId="2" xfId="0" applyFont="1" applyFill="1" applyBorder="1" applyAlignment="1">
      <alignment wrapText="1"/>
    </xf>
    <xf numFmtId="0" fontId="12" fillId="0" borderId="0" xfId="0" applyFont="1" applyFill="1" applyBorder="1"/>
    <xf numFmtId="0" fontId="12" fillId="19" borderId="0" xfId="0" applyFont="1" applyFill="1"/>
    <xf numFmtId="0" fontId="12" fillId="6" borderId="0" xfId="0" applyFont="1" applyFill="1"/>
    <xf numFmtId="0" fontId="12" fillId="7" borderId="0" xfId="0" applyFont="1" applyFill="1"/>
    <xf numFmtId="0" fontId="12" fillId="3" borderId="0" xfId="0" applyFont="1" applyFill="1"/>
    <xf numFmtId="0" fontId="24" fillId="0" borderId="0" xfId="0" applyFont="1"/>
    <xf numFmtId="0" fontId="12" fillId="14" borderId="0" xfId="0" applyFont="1" applyFill="1"/>
    <xf numFmtId="0" fontId="12" fillId="10" borderId="0" xfId="0" applyFont="1" applyFill="1"/>
    <xf numFmtId="0" fontId="12" fillId="15" borderId="0" xfId="0" applyFont="1" applyFill="1"/>
    <xf numFmtId="0" fontId="12" fillId="12" borderId="0" xfId="0" applyFont="1" applyFill="1"/>
    <xf numFmtId="0" fontId="12" fillId="11" borderId="0" xfId="0" applyFont="1" applyFill="1"/>
    <xf numFmtId="0" fontId="12" fillId="16" borderId="0" xfId="0" applyFont="1" applyFill="1"/>
    <xf numFmtId="0" fontId="12" fillId="8" borderId="0" xfId="0" applyFont="1" applyFill="1"/>
    <xf numFmtId="0" fontId="12" fillId="8" borderId="0" xfId="0" applyFont="1" applyFill="1" applyBorder="1"/>
    <xf numFmtId="0" fontId="12" fillId="9" borderId="0" xfId="0" applyFont="1" applyFill="1"/>
    <xf numFmtId="0" fontId="12" fillId="17" borderId="0" xfId="0" applyFont="1" applyFill="1"/>
    <xf numFmtId="0" fontId="12" fillId="18" borderId="0" xfId="0" applyFont="1" applyFill="1"/>
    <xf numFmtId="0" fontId="24" fillId="0" borderId="0" xfId="0" applyFont="1" applyFill="1"/>
    <xf numFmtId="0" fontId="12" fillId="19" borderId="0" xfId="0" applyFont="1" applyFill="1" applyBorder="1"/>
    <xf numFmtId="0" fontId="12" fillId="2" borderId="0" xfId="0" applyFont="1" applyFill="1" applyBorder="1"/>
    <xf numFmtId="0" fontId="12" fillId="13" borderId="0" xfId="0" applyFont="1" applyFill="1"/>
    <xf numFmtId="0" fontId="24" fillId="0" borderId="0" xfId="0" applyFont="1" applyBorder="1"/>
    <xf numFmtId="0" fontId="24" fillId="0" borderId="3" xfId="0" applyFont="1" applyBorder="1"/>
    <xf numFmtId="0" fontId="20" fillId="4" borderId="2" xfId="0" applyFont="1" applyFill="1" applyBorder="1" applyAlignment="1">
      <alignment horizontal="center" wrapText="1"/>
    </xf>
    <xf numFmtId="0" fontId="12" fillId="4" borderId="0" xfId="0" applyFont="1" applyFill="1" applyBorder="1" applyAlignment="1">
      <alignment vertical="center" wrapText="1"/>
    </xf>
    <xf numFmtId="0" fontId="19" fillId="4" borderId="0" xfId="0" applyFont="1" applyFill="1" applyBorder="1" applyAlignment="1">
      <alignment vertical="center" wrapText="1"/>
    </xf>
    <xf numFmtId="0" fontId="12" fillId="4" borderId="0" xfId="0" applyFont="1" applyFill="1" applyBorder="1" applyAlignment="1">
      <alignment horizontal="left" vertical="center" wrapText="1"/>
    </xf>
    <xf numFmtId="0" fontId="12" fillId="4" borderId="3" xfId="0" applyFont="1" applyFill="1" applyBorder="1" applyAlignment="1">
      <alignment vertical="center" wrapText="1"/>
    </xf>
    <xf numFmtId="0" fontId="12" fillId="4" borderId="13" xfId="0" applyFont="1" applyFill="1" applyBorder="1" applyAlignment="1">
      <alignment vertical="center" wrapText="1"/>
    </xf>
    <xf numFmtId="0" fontId="12" fillId="4" borderId="11" xfId="0" applyFont="1" applyFill="1" applyBorder="1" applyAlignment="1">
      <alignment horizontal="center"/>
    </xf>
    <xf numFmtId="0" fontId="12" fillId="4" borderId="7" xfId="0" applyFont="1" applyFill="1" applyBorder="1" applyAlignment="1">
      <alignment horizontal="center"/>
    </xf>
    <xf numFmtId="0" fontId="12" fillId="4" borderId="0" xfId="0" applyFont="1" applyFill="1" applyBorder="1" applyAlignment="1">
      <alignment horizontal="center"/>
    </xf>
    <xf numFmtId="3" fontId="12" fillId="4" borderId="7" xfId="0" applyNumberFormat="1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/>
    </xf>
    <xf numFmtId="0" fontId="12" fillId="4" borderId="8" xfId="0" applyFont="1" applyFill="1" applyBorder="1" applyAlignment="1">
      <alignment horizontal="center"/>
    </xf>
    <xf numFmtId="3" fontId="12" fillId="4" borderId="8" xfId="0" applyNumberFormat="1" applyFont="1" applyFill="1" applyBorder="1" applyAlignment="1">
      <alignment horizontal="center"/>
    </xf>
    <xf numFmtId="0" fontId="6" fillId="2" borderId="0" xfId="0" applyFont="1" applyFill="1"/>
    <xf numFmtId="0" fontId="6" fillId="2" borderId="3" xfId="0" applyFont="1" applyFill="1" applyBorder="1"/>
    <xf numFmtId="0" fontId="12" fillId="2" borderId="3" xfId="0" applyFont="1" applyFill="1" applyBorder="1"/>
    <xf numFmtId="0" fontId="12" fillId="4" borderId="3" xfId="0" applyFont="1" applyFill="1" applyBorder="1"/>
    <xf numFmtId="0" fontId="12" fillId="4" borderId="0" xfId="0" applyFont="1" applyFill="1" applyBorder="1"/>
    <xf numFmtId="0" fontId="12" fillId="0" borderId="4" xfId="0" applyFont="1" applyBorder="1" applyAlignment="1">
      <alignment wrapText="1"/>
    </xf>
    <xf numFmtId="0" fontId="11" fillId="4" borderId="1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textRotation="90" wrapText="1"/>
    </xf>
    <xf numFmtId="0" fontId="15" fillId="0" borderId="0" xfId="0" applyFont="1" applyBorder="1" applyAlignment="1">
      <alignment horizontal="center" vertical="center" textRotation="90" wrapText="1"/>
    </xf>
    <xf numFmtId="0" fontId="15" fillId="0" borderId="3" xfId="0" applyFont="1" applyBorder="1" applyAlignment="1">
      <alignment horizontal="center" vertical="center" textRotation="90" wrapText="1"/>
    </xf>
    <xf numFmtId="0" fontId="16" fillId="20" borderId="13" xfId="0" applyFont="1" applyFill="1" applyBorder="1" applyAlignment="1">
      <alignment horizontal="center" vertical="center" textRotation="90" wrapText="1"/>
    </xf>
    <xf numFmtId="0" fontId="16" fillId="20" borderId="0" xfId="0" applyFont="1" applyFill="1" applyBorder="1" applyAlignment="1">
      <alignment horizontal="center" vertical="center" textRotation="90" wrapText="1"/>
    </xf>
    <xf numFmtId="0" fontId="16" fillId="20" borderId="3" xfId="0" applyFont="1" applyFill="1" applyBorder="1" applyAlignment="1">
      <alignment horizontal="center" vertical="center" textRotation="90" wrapText="1"/>
    </xf>
  </cellXfs>
  <cellStyles count="1054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7" builtinId="9" hidden="1"/>
    <cellStyle name="Followed Hyperlink" xfId="98" builtinId="9" hidden="1"/>
    <cellStyle name="Followed Hyperlink" xfId="99" builtinId="9" hidden="1"/>
    <cellStyle name="Followed Hyperlink" xfId="100" builtinId="9" hidden="1"/>
    <cellStyle name="Followed Hyperlink" xfId="101" builtinId="9" hidden="1"/>
    <cellStyle name="Followed Hyperlink" xfId="102" builtinId="9" hidden="1"/>
    <cellStyle name="Followed Hyperlink" xfId="103" builtinId="9" hidden="1"/>
    <cellStyle name="Followed Hyperlink" xfId="104" builtinId="9" hidden="1"/>
    <cellStyle name="Followed Hyperlink" xfId="105" builtinId="9" hidden="1"/>
    <cellStyle name="Followed Hyperlink" xfId="106" builtinId="9" hidden="1"/>
    <cellStyle name="Followed Hyperlink" xfId="107" builtinId="9" hidden="1"/>
    <cellStyle name="Followed Hyperlink" xfId="108" builtinId="9" hidden="1"/>
    <cellStyle name="Followed Hyperlink" xfId="109" builtinId="9" hidden="1"/>
    <cellStyle name="Followed Hyperlink" xfId="110" builtinId="9" hidden="1"/>
    <cellStyle name="Followed Hyperlink" xfId="111" builtinId="9" hidden="1"/>
    <cellStyle name="Followed Hyperlink" xfId="112" builtinId="9" hidden="1"/>
    <cellStyle name="Followed Hyperlink" xfId="113" builtinId="9" hidden="1"/>
    <cellStyle name="Followed Hyperlink" xfId="114" builtinId="9" hidden="1"/>
    <cellStyle name="Followed Hyperlink" xfId="115" builtinId="9" hidden="1"/>
    <cellStyle name="Followed Hyperlink" xfId="116" builtinId="9" hidden="1"/>
    <cellStyle name="Followed Hyperlink" xfId="117" builtinId="9" hidden="1"/>
    <cellStyle name="Followed Hyperlink" xfId="118" builtinId="9" hidden="1"/>
    <cellStyle name="Followed Hyperlink" xfId="119" builtinId="9" hidden="1"/>
    <cellStyle name="Followed Hyperlink" xfId="120" builtinId="9" hidden="1"/>
    <cellStyle name="Followed Hyperlink" xfId="121" builtinId="9" hidden="1"/>
    <cellStyle name="Followed Hyperlink" xfId="122" builtinId="9" hidden="1"/>
    <cellStyle name="Followed Hyperlink" xfId="123" builtinId="9" hidden="1"/>
    <cellStyle name="Followed Hyperlink" xfId="124" builtinId="9" hidden="1"/>
    <cellStyle name="Followed Hyperlink" xfId="125" builtinId="9" hidden="1"/>
    <cellStyle name="Followed Hyperlink" xfId="126" builtinId="9" hidden="1"/>
    <cellStyle name="Followed Hyperlink" xfId="127" builtinId="9" hidden="1"/>
    <cellStyle name="Followed Hyperlink" xfId="128" builtinId="9" hidden="1"/>
    <cellStyle name="Followed Hyperlink" xfId="129" builtinId="9" hidden="1"/>
    <cellStyle name="Followed Hyperlink" xfId="130" builtinId="9" hidden="1"/>
    <cellStyle name="Followed Hyperlink" xfId="131" builtinId="9" hidden="1"/>
    <cellStyle name="Followed Hyperlink" xfId="132" builtinId="9" hidden="1"/>
    <cellStyle name="Followed Hyperlink" xfId="133" builtinId="9" hidden="1"/>
    <cellStyle name="Followed Hyperlink" xfId="134" builtinId="9" hidden="1"/>
    <cellStyle name="Followed Hyperlink" xfId="135" builtinId="9" hidden="1"/>
    <cellStyle name="Followed Hyperlink" xfId="136" builtinId="9" hidden="1"/>
    <cellStyle name="Followed Hyperlink" xfId="137" builtinId="9" hidden="1"/>
    <cellStyle name="Followed Hyperlink" xfId="138" builtinId="9" hidden="1"/>
    <cellStyle name="Followed Hyperlink" xfId="139" builtinId="9" hidden="1"/>
    <cellStyle name="Followed Hyperlink" xfId="140" builtinId="9" hidden="1"/>
    <cellStyle name="Followed Hyperlink" xfId="141" builtinId="9" hidden="1"/>
    <cellStyle name="Followed Hyperlink" xfId="142" builtinId="9" hidden="1"/>
    <cellStyle name="Followed Hyperlink" xfId="143" builtinId="9" hidden="1"/>
    <cellStyle name="Followed Hyperlink" xfId="144" builtinId="9" hidden="1"/>
    <cellStyle name="Followed Hyperlink" xfId="145" builtinId="9" hidden="1"/>
    <cellStyle name="Followed Hyperlink" xfId="146" builtinId="9" hidden="1"/>
    <cellStyle name="Followed Hyperlink" xfId="147" builtinId="9" hidden="1"/>
    <cellStyle name="Followed Hyperlink" xfId="148" builtinId="9" hidden="1"/>
    <cellStyle name="Followed Hyperlink" xfId="149" builtinId="9" hidden="1"/>
    <cellStyle name="Followed Hyperlink" xfId="150" builtinId="9" hidden="1"/>
    <cellStyle name="Followed Hyperlink" xfId="151" builtinId="9" hidden="1"/>
    <cellStyle name="Followed Hyperlink" xfId="152" builtinId="9" hidden="1"/>
    <cellStyle name="Followed Hyperlink" xfId="153" builtinId="9" hidden="1"/>
    <cellStyle name="Followed Hyperlink" xfId="154" builtinId="9" hidden="1"/>
    <cellStyle name="Followed Hyperlink" xfId="155" builtinId="9" hidden="1"/>
    <cellStyle name="Followed Hyperlink" xfId="156" builtinId="9" hidden="1"/>
    <cellStyle name="Followed Hyperlink" xfId="157" builtinId="9" hidden="1"/>
    <cellStyle name="Followed Hyperlink" xfId="158" builtinId="9" hidden="1"/>
    <cellStyle name="Followed Hyperlink" xfId="159" builtinId="9" hidden="1"/>
    <cellStyle name="Followed Hyperlink" xfId="160" builtinId="9" hidden="1"/>
    <cellStyle name="Followed Hyperlink" xfId="161" builtinId="9" hidden="1"/>
    <cellStyle name="Followed Hyperlink" xfId="162" builtinId="9" hidden="1"/>
    <cellStyle name="Followed Hyperlink" xfId="163" builtinId="9" hidden="1"/>
    <cellStyle name="Followed Hyperlink" xfId="164" builtinId="9" hidden="1"/>
    <cellStyle name="Followed Hyperlink" xfId="165" builtinId="9" hidden="1"/>
    <cellStyle name="Followed Hyperlink" xfId="166" builtinId="9" hidden="1"/>
    <cellStyle name="Followed Hyperlink" xfId="167" builtinId="9" hidden="1"/>
    <cellStyle name="Followed Hyperlink" xfId="168" builtinId="9" hidden="1"/>
    <cellStyle name="Followed Hyperlink" xfId="169" builtinId="9" hidden="1"/>
    <cellStyle name="Followed Hyperlink" xfId="170" builtinId="9" hidden="1"/>
    <cellStyle name="Followed Hyperlink" xfId="171" builtinId="9" hidden="1"/>
    <cellStyle name="Followed Hyperlink" xfId="172" builtinId="9" hidden="1"/>
    <cellStyle name="Followed Hyperlink" xfId="173" builtinId="9" hidden="1"/>
    <cellStyle name="Followed Hyperlink" xfId="174" builtinId="9" hidden="1"/>
    <cellStyle name="Followed Hyperlink" xfId="175" builtinId="9" hidden="1"/>
    <cellStyle name="Followed Hyperlink" xfId="176" builtinId="9" hidden="1"/>
    <cellStyle name="Followed Hyperlink" xfId="177" builtinId="9" hidden="1"/>
    <cellStyle name="Followed Hyperlink" xfId="178" builtinId="9" hidden="1"/>
    <cellStyle name="Followed Hyperlink" xfId="179" builtinId="9" hidden="1"/>
    <cellStyle name="Followed Hyperlink" xfId="180" builtinId="9" hidden="1"/>
    <cellStyle name="Followed Hyperlink" xfId="181" builtinId="9" hidden="1"/>
    <cellStyle name="Followed Hyperlink" xfId="182" builtinId="9" hidden="1"/>
    <cellStyle name="Followed Hyperlink" xfId="183" builtinId="9" hidden="1"/>
    <cellStyle name="Followed Hyperlink" xfId="184" builtinId="9" hidden="1"/>
    <cellStyle name="Followed Hyperlink" xfId="185" builtinId="9" hidden="1"/>
    <cellStyle name="Followed Hyperlink" xfId="186" builtinId="9" hidden="1"/>
    <cellStyle name="Followed Hyperlink" xfId="187" builtinId="9" hidden="1"/>
    <cellStyle name="Followed Hyperlink" xfId="188" builtinId="9" hidden="1"/>
    <cellStyle name="Followed Hyperlink" xfId="189" builtinId="9" hidden="1"/>
    <cellStyle name="Followed Hyperlink" xfId="190" builtinId="9" hidden="1"/>
    <cellStyle name="Followed Hyperlink" xfId="191" builtinId="9" hidden="1"/>
    <cellStyle name="Followed Hyperlink" xfId="192" builtinId="9" hidden="1"/>
    <cellStyle name="Followed Hyperlink" xfId="193" builtinId="9" hidden="1"/>
    <cellStyle name="Followed Hyperlink" xfId="194" builtinId="9" hidden="1"/>
    <cellStyle name="Followed Hyperlink" xfId="195" builtinId="9" hidden="1"/>
    <cellStyle name="Followed Hyperlink" xfId="196" builtinId="9" hidden="1"/>
    <cellStyle name="Followed Hyperlink" xfId="197" builtinId="9" hidden="1"/>
    <cellStyle name="Followed Hyperlink" xfId="198" builtinId="9" hidden="1"/>
    <cellStyle name="Followed Hyperlink" xfId="199" builtinId="9" hidden="1"/>
    <cellStyle name="Followed Hyperlink" xfId="200" builtinId="9" hidden="1"/>
    <cellStyle name="Followed Hyperlink" xfId="201" builtinId="9" hidden="1"/>
    <cellStyle name="Followed Hyperlink" xfId="202" builtinId="9" hidden="1"/>
    <cellStyle name="Followed Hyperlink" xfId="203" builtinId="9" hidden="1"/>
    <cellStyle name="Followed Hyperlink" xfId="204" builtinId="9" hidden="1"/>
    <cellStyle name="Followed Hyperlink" xfId="205" builtinId="9" hidden="1"/>
    <cellStyle name="Followed Hyperlink" xfId="206" builtinId="9" hidden="1"/>
    <cellStyle name="Followed Hyperlink" xfId="207" builtinId="9" hidden="1"/>
    <cellStyle name="Followed Hyperlink" xfId="208" builtinId="9" hidden="1"/>
    <cellStyle name="Followed Hyperlink" xfId="209" builtinId="9" hidden="1"/>
    <cellStyle name="Followed Hyperlink" xfId="210" builtinId="9" hidden="1"/>
    <cellStyle name="Followed Hyperlink" xfId="211" builtinId="9" hidden="1"/>
    <cellStyle name="Followed Hyperlink" xfId="212" builtinId="9" hidden="1"/>
    <cellStyle name="Followed Hyperlink" xfId="213" builtinId="9" hidden="1"/>
    <cellStyle name="Followed Hyperlink" xfId="214" builtinId="9" hidden="1"/>
    <cellStyle name="Followed Hyperlink" xfId="215" builtinId="9" hidden="1"/>
    <cellStyle name="Followed Hyperlink" xfId="216" builtinId="9" hidden="1"/>
    <cellStyle name="Followed Hyperlink" xfId="217" builtinId="9" hidden="1"/>
    <cellStyle name="Followed Hyperlink" xfId="218" builtinId="9" hidden="1"/>
    <cellStyle name="Followed Hyperlink" xfId="219" builtinId="9" hidden="1"/>
    <cellStyle name="Followed Hyperlink" xfId="220" builtinId="9" hidden="1"/>
    <cellStyle name="Followed Hyperlink" xfId="221" builtinId="9" hidden="1"/>
    <cellStyle name="Followed Hyperlink" xfId="222" builtinId="9" hidden="1"/>
    <cellStyle name="Followed Hyperlink" xfId="223" builtinId="9" hidden="1"/>
    <cellStyle name="Followed Hyperlink" xfId="224" builtinId="9" hidden="1"/>
    <cellStyle name="Followed Hyperlink" xfId="225" builtinId="9" hidden="1"/>
    <cellStyle name="Followed Hyperlink" xfId="226" builtinId="9" hidden="1"/>
    <cellStyle name="Followed Hyperlink" xfId="227" builtinId="9" hidden="1"/>
    <cellStyle name="Followed Hyperlink" xfId="228" builtinId="9" hidden="1"/>
    <cellStyle name="Followed Hyperlink" xfId="229" builtinId="9" hidden="1"/>
    <cellStyle name="Followed Hyperlink" xfId="230" builtinId="9" hidden="1"/>
    <cellStyle name="Followed Hyperlink" xfId="231" builtinId="9" hidden="1"/>
    <cellStyle name="Followed Hyperlink" xfId="232" builtinId="9" hidden="1"/>
    <cellStyle name="Followed Hyperlink" xfId="233" builtinId="9" hidden="1"/>
    <cellStyle name="Followed Hyperlink" xfId="234" builtinId="9" hidden="1"/>
    <cellStyle name="Followed Hyperlink" xfId="235" builtinId="9" hidden="1"/>
    <cellStyle name="Followed Hyperlink" xfId="236" builtinId="9" hidden="1"/>
    <cellStyle name="Followed Hyperlink" xfId="237" builtinId="9" hidden="1"/>
    <cellStyle name="Followed Hyperlink" xfId="238" builtinId="9" hidden="1"/>
    <cellStyle name="Followed Hyperlink" xfId="239" builtinId="9" hidden="1"/>
    <cellStyle name="Followed Hyperlink" xfId="240" builtinId="9" hidden="1"/>
    <cellStyle name="Followed Hyperlink" xfId="241" builtinId="9" hidden="1"/>
    <cellStyle name="Followed Hyperlink" xfId="242" builtinId="9" hidden="1"/>
    <cellStyle name="Followed Hyperlink" xfId="243" builtinId="9" hidden="1"/>
    <cellStyle name="Followed Hyperlink" xfId="244" builtinId="9" hidden="1"/>
    <cellStyle name="Followed Hyperlink" xfId="245" builtinId="9" hidden="1"/>
    <cellStyle name="Followed Hyperlink" xfId="246" builtinId="9" hidden="1"/>
    <cellStyle name="Followed Hyperlink" xfId="247" builtinId="9" hidden="1"/>
    <cellStyle name="Followed Hyperlink" xfId="248" builtinId="9" hidden="1"/>
    <cellStyle name="Followed Hyperlink" xfId="249" builtinId="9" hidden="1"/>
    <cellStyle name="Followed Hyperlink" xfId="250" builtinId="9" hidden="1"/>
    <cellStyle name="Followed Hyperlink" xfId="251" builtinId="9" hidden="1"/>
    <cellStyle name="Followed Hyperlink" xfId="252" builtinId="9" hidden="1"/>
    <cellStyle name="Followed Hyperlink" xfId="253" builtinId="9" hidden="1"/>
    <cellStyle name="Followed Hyperlink" xfId="254" builtinId="9" hidden="1"/>
    <cellStyle name="Followed Hyperlink" xfId="255" builtinId="9" hidden="1"/>
    <cellStyle name="Followed Hyperlink" xfId="256" builtinId="9" hidden="1"/>
    <cellStyle name="Followed Hyperlink" xfId="257" builtinId="9" hidden="1"/>
    <cellStyle name="Followed Hyperlink" xfId="258" builtinId="9" hidden="1"/>
    <cellStyle name="Followed Hyperlink" xfId="259" builtinId="9" hidden="1"/>
    <cellStyle name="Followed Hyperlink" xfId="260" builtinId="9" hidden="1"/>
    <cellStyle name="Followed Hyperlink" xfId="261" builtinId="9" hidden="1"/>
    <cellStyle name="Followed Hyperlink" xfId="262" builtinId="9" hidden="1"/>
    <cellStyle name="Followed Hyperlink" xfId="263" builtinId="9" hidden="1"/>
    <cellStyle name="Followed Hyperlink" xfId="264" builtinId="9" hidden="1"/>
    <cellStyle name="Followed Hyperlink" xfId="265" builtinId="9" hidden="1"/>
    <cellStyle name="Followed Hyperlink" xfId="266" builtinId="9" hidden="1"/>
    <cellStyle name="Followed Hyperlink" xfId="267" builtinId="9" hidden="1"/>
    <cellStyle name="Followed Hyperlink" xfId="268" builtinId="9" hidden="1"/>
    <cellStyle name="Followed Hyperlink" xfId="269" builtinId="9" hidden="1"/>
    <cellStyle name="Followed Hyperlink" xfId="270" builtinId="9" hidden="1"/>
    <cellStyle name="Followed Hyperlink" xfId="271" builtinId="9" hidden="1"/>
    <cellStyle name="Followed Hyperlink" xfId="272" builtinId="9" hidden="1"/>
    <cellStyle name="Followed Hyperlink" xfId="273" builtinId="9" hidden="1"/>
    <cellStyle name="Followed Hyperlink" xfId="274" builtinId="9" hidden="1"/>
    <cellStyle name="Followed Hyperlink" xfId="275" builtinId="9" hidden="1"/>
    <cellStyle name="Followed Hyperlink" xfId="276" builtinId="9" hidden="1"/>
    <cellStyle name="Followed Hyperlink" xfId="277" builtinId="9" hidden="1"/>
    <cellStyle name="Followed Hyperlink" xfId="278" builtinId="9" hidden="1"/>
    <cellStyle name="Followed Hyperlink" xfId="279" builtinId="9" hidden="1"/>
    <cellStyle name="Followed Hyperlink" xfId="280" builtinId="9" hidden="1"/>
    <cellStyle name="Followed Hyperlink" xfId="281" builtinId="9" hidden="1"/>
    <cellStyle name="Followed Hyperlink" xfId="282" builtinId="9" hidden="1"/>
    <cellStyle name="Followed Hyperlink" xfId="283" builtinId="9" hidden="1"/>
    <cellStyle name="Followed Hyperlink" xfId="284" builtinId="9" hidden="1"/>
    <cellStyle name="Followed Hyperlink" xfId="285" builtinId="9" hidden="1"/>
    <cellStyle name="Followed Hyperlink" xfId="286" builtinId="9" hidden="1"/>
    <cellStyle name="Followed Hyperlink" xfId="287" builtinId="9" hidden="1"/>
    <cellStyle name="Followed Hyperlink" xfId="288" builtinId="9" hidden="1"/>
    <cellStyle name="Followed Hyperlink" xfId="289" builtinId="9" hidden="1"/>
    <cellStyle name="Followed Hyperlink" xfId="290" builtinId="9" hidden="1"/>
    <cellStyle name="Followed Hyperlink" xfId="291" builtinId="9" hidden="1"/>
    <cellStyle name="Followed Hyperlink" xfId="292" builtinId="9" hidden="1"/>
    <cellStyle name="Followed Hyperlink" xfId="293" builtinId="9" hidden="1"/>
    <cellStyle name="Followed Hyperlink" xfId="294" builtinId="9" hidden="1"/>
    <cellStyle name="Followed Hyperlink" xfId="295" builtinId="9" hidden="1"/>
    <cellStyle name="Followed Hyperlink" xfId="296" builtinId="9" hidden="1"/>
    <cellStyle name="Followed Hyperlink" xfId="297" builtinId="9" hidden="1"/>
    <cellStyle name="Followed Hyperlink" xfId="298" builtinId="9" hidden="1"/>
    <cellStyle name="Followed Hyperlink" xfId="299" builtinId="9" hidden="1"/>
    <cellStyle name="Followed Hyperlink" xfId="300" builtinId="9" hidden="1"/>
    <cellStyle name="Followed Hyperlink" xfId="301" builtinId="9" hidden="1"/>
    <cellStyle name="Followed Hyperlink" xfId="302" builtinId="9" hidden="1"/>
    <cellStyle name="Followed Hyperlink" xfId="303" builtinId="9" hidden="1"/>
    <cellStyle name="Followed Hyperlink" xfId="304" builtinId="9" hidden="1"/>
    <cellStyle name="Followed Hyperlink" xfId="305" builtinId="9" hidden="1"/>
    <cellStyle name="Followed Hyperlink" xfId="306" builtinId="9" hidden="1"/>
    <cellStyle name="Followed Hyperlink" xfId="307" builtinId="9" hidden="1"/>
    <cellStyle name="Followed Hyperlink" xfId="308" builtinId="9" hidden="1"/>
    <cellStyle name="Followed Hyperlink" xfId="309" builtinId="9" hidden="1"/>
    <cellStyle name="Followed Hyperlink" xfId="310" builtinId="9" hidden="1"/>
    <cellStyle name="Followed Hyperlink" xfId="311" builtinId="9" hidden="1"/>
    <cellStyle name="Followed Hyperlink" xfId="312" builtinId="9" hidden="1"/>
    <cellStyle name="Followed Hyperlink" xfId="313" builtinId="9" hidden="1"/>
    <cellStyle name="Followed Hyperlink" xfId="314" builtinId="9" hidden="1"/>
    <cellStyle name="Followed Hyperlink" xfId="315" builtinId="9" hidden="1"/>
    <cellStyle name="Followed Hyperlink" xfId="316" builtinId="9" hidden="1"/>
    <cellStyle name="Followed Hyperlink" xfId="317" builtinId="9" hidden="1"/>
    <cellStyle name="Followed Hyperlink" xfId="318" builtinId="9" hidden="1"/>
    <cellStyle name="Followed Hyperlink" xfId="319" builtinId="9" hidden="1"/>
    <cellStyle name="Followed Hyperlink" xfId="320" builtinId="9" hidden="1"/>
    <cellStyle name="Followed Hyperlink" xfId="321" builtinId="9" hidden="1"/>
    <cellStyle name="Followed Hyperlink" xfId="322" builtinId="9" hidden="1"/>
    <cellStyle name="Followed Hyperlink" xfId="323" builtinId="9" hidden="1"/>
    <cellStyle name="Followed Hyperlink" xfId="324" builtinId="9" hidden="1"/>
    <cellStyle name="Followed Hyperlink" xfId="325" builtinId="9" hidden="1"/>
    <cellStyle name="Followed Hyperlink" xfId="326" builtinId="9" hidden="1"/>
    <cellStyle name="Followed Hyperlink" xfId="327" builtinId="9" hidden="1"/>
    <cellStyle name="Followed Hyperlink" xfId="328" builtinId="9" hidden="1"/>
    <cellStyle name="Followed Hyperlink" xfId="329" builtinId="9" hidden="1"/>
    <cellStyle name="Followed Hyperlink" xfId="330" builtinId="9" hidden="1"/>
    <cellStyle name="Followed Hyperlink" xfId="331" builtinId="9" hidden="1"/>
    <cellStyle name="Followed Hyperlink" xfId="332" builtinId="9" hidden="1"/>
    <cellStyle name="Followed Hyperlink" xfId="333" builtinId="9" hidden="1"/>
    <cellStyle name="Followed Hyperlink" xfId="334" builtinId="9" hidden="1"/>
    <cellStyle name="Followed Hyperlink" xfId="335" builtinId="9" hidden="1"/>
    <cellStyle name="Followed Hyperlink" xfId="336" builtinId="9" hidden="1"/>
    <cellStyle name="Followed Hyperlink" xfId="337" builtinId="9" hidden="1"/>
    <cellStyle name="Followed Hyperlink" xfId="338" builtinId="9" hidden="1"/>
    <cellStyle name="Followed Hyperlink" xfId="339" builtinId="9" hidden="1"/>
    <cellStyle name="Followed Hyperlink" xfId="340" builtinId="9" hidden="1"/>
    <cellStyle name="Followed Hyperlink" xfId="341" builtinId="9" hidden="1"/>
    <cellStyle name="Followed Hyperlink" xfId="342" builtinId="9" hidden="1"/>
    <cellStyle name="Followed Hyperlink" xfId="343" builtinId="9" hidden="1"/>
    <cellStyle name="Followed Hyperlink" xfId="344" builtinId="9" hidden="1"/>
    <cellStyle name="Followed Hyperlink" xfId="345" builtinId="9" hidden="1"/>
    <cellStyle name="Followed Hyperlink" xfId="346" builtinId="9" hidden="1"/>
    <cellStyle name="Followed Hyperlink" xfId="347" builtinId="9" hidden="1"/>
    <cellStyle name="Followed Hyperlink" xfId="348" builtinId="9" hidden="1"/>
    <cellStyle name="Followed Hyperlink" xfId="349" builtinId="9" hidden="1"/>
    <cellStyle name="Followed Hyperlink" xfId="350" builtinId="9" hidden="1"/>
    <cellStyle name="Followed Hyperlink" xfId="351" builtinId="9" hidden="1"/>
    <cellStyle name="Followed Hyperlink" xfId="352" builtinId="9" hidden="1"/>
    <cellStyle name="Followed Hyperlink" xfId="353" builtinId="9" hidden="1"/>
    <cellStyle name="Followed Hyperlink" xfId="354" builtinId="9" hidden="1"/>
    <cellStyle name="Followed Hyperlink" xfId="355" builtinId="9" hidden="1"/>
    <cellStyle name="Followed Hyperlink" xfId="356" builtinId="9" hidden="1"/>
    <cellStyle name="Followed Hyperlink" xfId="357" builtinId="9" hidden="1"/>
    <cellStyle name="Followed Hyperlink" xfId="358" builtinId="9" hidden="1"/>
    <cellStyle name="Followed Hyperlink" xfId="359" builtinId="9" hidden="1"/>
    <cellStyle name="Followed Hyperlink" xfId="360" builtinId="9" hidden="1"/>
    <cellStyle name="Followed Hyperlink" xfId="361" builtinId="9" hidden="1"/>
    <cellStyle name="Followed Hyperlink" xfId="362" builtinId="9" hidden="1"/>
    <cellStyle name="Followed Hyperlink" xfId="363" builtinId="9" hidden="1"/>
    <cellStyle name="Followed Hyperlink" xfId="364" builtinId="9" hidden="1"/>
    <cellStyle name="Followed Hyperlink" xfId="365" builtinId="9" hidden="1"/>
    <cellStyle name="Followed Hyperlink" xfId="366" builtinId="9" hidden="1"/>
    <cellStyle name="Followed Hyperlink" xfId="367" builtinId="9" hidden="1"/>
    <cellStyle name="Followed Hyperlink" xfId="368" builtinId="9" hidden="1"/>
    <cellStyle name="Followed Hyperlink" xfId="369" builtinId="9" hidden="1"/>
    <cellStyle name="Followed Hyperlink" xfId="370" builtinId="9" hidden="1"/>
    <cellStyle name="Followed Hyperlink" xfId="371" builtinId="9" hidden="1"/>
    <cellStyle name="Followed Hyperlink" xfId="372" builtinId="9" hidden="1"/>
    <cellStyle name="Followed Hyperlink" xfId="373" builtinId="9" hidden="1"/>
    <cellStyle name="Followed Hyperlink" xfId="374" builtinId="9" hidden="1"/>
    <cellStyle name="Followed Hyperlink" xfId="375" builtinId="9" hidden="1"/>
    <cellStyle name="Followed Hyperlink" xfId="376" builtinId="9" hidden="1"/>
    <cellStyle name="Followed Hyperlink" xfId="377" builtinId="9" hidden="1"/>
    <cellStyle name="Followed Hyperlink" xfId="378" builtinId="9" hidden="1"/>
    <cellStyle name="Followed Hyperlink" xfId="379" builtinId="9" hidden="1"/>
    <cellStyle name="Followed Hyperlink" xfId="380" builtinId="9" hidden="1"/>
    <cellStyle name="Followed Hyperlink" xfId="381" builtinId="9" hidden="1"/>
    <cellStyle name="Followed Hyperlink" xfId="382" builtinId="9" hidden="1"/>
    <cellStyle name="Followed Hyperlink" xfId="383" builtinId="9" hidden="1"/>
    <cellStyle name="Followed Hyperlink" xfId="384" builtinId="9" hidden="1"/>
    <cellStyle name="Followed Hyperlink" xfId="385" builtinId="9" hidden="1"/>
    <cellStyle name="Followed Hyperlink" xfId="386" builtinId="9" hidden="1"/>
    <cellStyle name="Followed Hyperlink" xfId="387" builtinId="9" hidden="1"/>
    <cellStyle name="Followed Hyperlink" xfId="388" builtinId="9" hidden="1"/>
    <cellStyle name="Followed Hyperlink" xfId="389" builtinId="9" hidden="1"/>
    <cellStyle name="Followed Hyperlink" xfId="390" builtinId="9" hidden="1"/>
    <cellStyle name="Followed Hyperlink" xfId="391" builtinId="9" hidden="1"/>
    <cellStyle name="Followed Hyperlink" xfId="392" builtinId="9" hidden="1"/>
    <cellStyle name="Followed Hyperlink" xfId="393" builtinId="9" hidden="1"/>
    <cellStyle name="Followed Hyperlink" xfId="394" builtinId="9" hidden="1"/>
    <cellStyle name="Followed Hyperlink" xfId="395" builtinId="9" hidden="1"/>
    <cellStyle name="Followed Hyperlink" xfId="396" builtinId="9" hidden="1"/>
    <cellStyle name="Followed Hyperlink" xfId="397" builtinId="9" hidden="1"/>
    <cellStyle name="Followed Hyperlink" xfId="398" builtinId="9" hidden="1"/>
    <cellStyle name="Followed Hyperlink" xfId="399" builtinId="9" hidden="1"/>
    <cellStyle name="Followed Hyperlink" xfId="400" builtinId="9" hidden="1"/>
    <cellStyle name="Followed Hyperlink" xfId="401" builtinId="9" hidden="1"/>
    <cellStyle name="Followed Hyperlink" xfId="402" builtinId="9" hidden="1"/>
    <cellStyle name="Followed Hyperlink" xfId="403" builtinId="9" hidden="1"/>
    <cellStyle name="Followed Hyperlink" xfId="404" builtinId="9" hidden="1"/>
    <cellStyle name="Followed Hyperlink" xfId="405" builtinId="9" hidden="1"/>
    <cellStyle name="Followed Hyperlink" xfId="406" builtinId="9" hidden="1"/>
    <cellStyle name="Followed Hyperlink" xfId="407" builtinId="9" hidden="1"/>
    <cellStyle name="Followed Hyperlink" xfId="408" builtinId="9" hidden="1"/>
    <cellStyle name="Followed Hyperlink" xfId="409" builtinId="9" hidden="1"/>
    <cellStyle name="Followed Hyperlink" xfId="410" builtinId="9" hidden="1"/>
    <cellStyle name="Followed Hyperlink" xfId="411" builtinId="9" hidden="1"/>
    <cellStyle name="Followed Hyperlink" xfId="412" builtinId="9" hidden="1"/>
    <cellStyle name="Followed Hyperlink" xfId="413" builtinId="9" hidden="1"/>
    <cellStyle name="Followed Hyperlink" xfId="414" builtinId="9" hidden="1"/>
    <cellStyle name="Followed Hyperlink" xfId="415" builtinId="9" hidden="1"/>
    <cellStyle name="Followed Hyperlink" xfId="416" builtinId="9" hidden="1"/>
    <cellStyle name="Followed Hyperlink" xfId="417" builtinId="9" hidden="1"/>
    <cellStyle name="Followed Hyperlink" xfId="418" builtinId="9" hidden="1"/>
    <cellStyle name="Followed Hyperlink" xfId="419" builtinId="9" hidden="1"/>
    <cellStyle name="Followed Hyperlink" xfId="420" builtinId="9" hidden="1"/>
    <cellStyle name="Followed Hyperlink" xfId="421" builtinId="9" hidden="1"/>
    <cellStyle name="Followed Hyperlink" xfId="422" builtinId="9" hidden="1"/>
    <cellStyle name="Followed Hyperlink" xfId="423" builtinId="9" hidden="1"/>
    <cellStyle name="Followed Hyperlink" xfId="424" builtinId="9" hidden="1"/>
    <cellStyle name="Followed Hyperlink" xfId="425" builtinId="9" hidden="1"/>
    <cellStyle name="Followed Hyperlink" xfId="426" builtinId="9" hidden="1"/>
    <cellStyle name="Followed Hyperlink" xfId="427" builtinId="9" hidden="1"/>
    <cellStyle name="Followed Hyperlink" xfId="428" builtinId="9" hidden="1"/>
    <cellStyle name="Followed Hyperlink" xfId="429" builtinId="9" hidden="1"/>
    <cellStyle name="Followed Hyperlink" xfId="430" builtinId="9" hidden="1"/>
    <cellStyle name="Followed Hyperlink" xfId="431" builtinId="9" hidden="1"/>
    <cellStyle name="Followed Hyperlink" xfId="432" builtinId="9" hidden="1"/>
    <cellStyle name="Followed Hyperlink" xfId="433" builtinId="9" hidden="1"/>
    <cellStyle name="Followed Hyperlink" xfId="434" builtinId="9" hidden="1"/>
    <cellStyle name="Followed Hyperlink" xfId="435" builtinId="9" hidden="1"/>
    <cellStyle name="Followed Hyperlink" xfId="436" builtinId="9" hidden="1"/>
    <cellStyle name="Followed Hyperlink" xfId="437" builtinId="9" hidden="1"/>
    <cellStyle name="Followed Hyperlink" xfId="438" builtinId="9" hidden="1"/>
    <cellStyle name="Followed Hyperlink" xfId="439" builtinId="9" hidden="1"/>
    <cellStyle name="Followed Hyperlink" xfId="440" builtinId="9" hidden="1"/>
    <cellStyle name="Followed Hyperlink" xfId="441" builtinId="9" hidden="1"/>
    <cellStyle name="Followed Hyperlink" xfId="442" builtinId="9" hidden="1"/>
    <cellStyle name="Followed Hyperlink" xfId="443" builtinId="9" hidden="1"/>
    <cellStyle name="Followed Hyperlink" xfId="444" builtinId="9" hidden="1"/>
    <cellStyle name="Followed Hyperlink" xfId="445" builtinId="9" hidden="1"/>
    <cellStyle name="Followed Hyperlink" xfId="446" builtinId="9" hidden="1"/>
    <cellStyle name="Followed Hyperlink" xfId="447" builtinId="9" hidden="1"/>
    <cellStyle name="Followed Hyperlink" xfId="448" builtinId="9" hidden="1"/>
    <cellStyle name="Followed Hyperlink" xfId="449" builtinId="9" hidden="1"/>
    <cellStyle name="Followed Hyperlink" xfId="450" builtinId="9" hidden="1"/>
    <cellStyle name="Followed Hyperlink" xfId="451" builtinId="9" hidden="1"/>
    <cellStyle name="Followed Hyperlink" xfId="452" builtinId="9" hidden="1"/>
    <cellStyle name="Followed Hyperlink" xfId="453" builtinId="9" hidden="1"/>
    <cellStyle name="Followed Hyperlink" xfId="454" builtinId="9" hidden="1"/>
    <cellStyle name="Followed Hyperlink" xfId="455" builtinId="9" hidden="1"/>
    <cellStyle name="Followed Hyperlink" xfId="456" builtinId="9" hidden="1"/>
    <cellStyle name="Followed Hyperlink" xfId="457" builtinId="9" hidden="1"/>
    <cellStyle name="Followed Hyperlink" xfId="458" builtinId="9" hidden="1"/>
    <cellStyle name="Followed Hyperlink" xfId="459" builtinId="9" hidden="1"/>
    <cellStyle name="Followed Hyperlink" xfId="460" builtinId="9" hidden="1"/>
    <cellStyle name="Followed Hyperlink" xfId="461" builtinId="9" hidden="1"/>
    <cellStyle name="Followed Hyperlink" xfId="462" builtinId="9" hidden="1"/>
    <cellStyle name="Followed Hyperlink" xfId="463" builtinId="9" hidden="1"/>
    <cellStyle name="Followed Hyperlink" xfId="464" builtinId="9" hidden="1"/>
    <cellStyle name="Followed Hyperlink" xfId="465" builtinId="9" hidden="1"/>
    <cellStyle name="Followed Hyperlink" xfId="466" builtinId="9" hidden="1"/>
    <cellStyle name="Followed Hyperlink" xfId="467" builtinId="9" hidden="1"/>
    <cellStyle name="Followed Hyperlink" xfId="468" builtinId="9" hidden="1"/>
    <cellStyle name="Followed Hyperlink" xfId="469" builtinId="9" hidden="1"/>
    <cellStyle name="Followed Hyperlink" xfId="470" builtinId="9" hidden="1"/>
    <cellStyle name="Followed Hyperlink" xfId="471" builtinId="9" hidden="1"/>
    <cellStyle name="Followed Hyperlink" xfId="472" builtinId="9" hidden="1"/>
    <cellStyle name="Followed Hyperlink" xfId="473" builtinId="9" hidden="1"/>
    <cellStyle name="Followed Hyperlink" xfId="474" builtinId="9" hidden="1"/>
    <cellStyle name="Followed Hyperlink" xfId="475" builtinId="9" hidden="1"/>
    <cellStyle name="Followed Hyperlink" xfId="476" builtinId="9" hidden="1"/>
    <cellStyle name="Followed Hyperlink" xfId="477" builtinId="9" hidden="1"/>
    <cellStyle name="Followed Hyperlink" xfId="478" builtinId="9" hidden="1"/>
    <cellStyle name="Followed Hyperlink" xfId="479" builtinId="9" hidden="1"/>
    <cellStyle name="Followed Hyperlink" xfId="480" builtinId="9" hidden="1"/>
    <cellStyle name="Followed Hyperlink" xfId="481" builtinId="9" hidden="1"/>
    <cellStyle name="Followed Hyperlink" xfId="482" builtinId="9" hidden="1"/>
    <cellStyle name="Followed Hyperlink" xfId="483" builtinId="9" hidden="1"/>
    <cellStyle name="Followed Hyperlink" xfId="484" builtinId="9" hidden="1"/>
    <cellStyle name="Followed Hyperlink" xfId="485" builtinId="9" hidden="1"/>
    <cellStyle name="Followed Hyperlink" xfId="486" builtinId="9" hidden="1"/>
    <cellStyle name="Followed Hyperlink" xfId="487" builtinId="9" hidden="1"/>
    <cellStyle name="Followed Hyperlink" xfId="488" builtinId="9" hidden="1"/>
    <cellStyle name="Followed Hyperlink" xfId="489" builtinId="9" hidden="1"/>
    <cellStyle name="Followed Hyperlink" xfId="490" builtinId="9" hidden="1"/>
    <cellStyle name="Followed Hyperlink" xfId="491" builtinId="9" hidden="1"/>
    <cellStyle name="Followed Hyperlink" xfId="492" builtinId="9" hidden="1"/>
    <cellStyle name="Followed Hyperlink" xfId="493" builtinId="9" hidden="1"/>
    <cellStyle name="Followed Hyperlink" xfId="494" builtinId="9" hidden="1"/>
    <cellStyle name="Followed Hyperlink" xfId="495" builtinId="9" hidden="1"/>
    <cellStyle name="Followed Hyperlink" xfId="496" builtinId="9" hidden="1"/>
    <cellStyle name="Followed Hyperlink" xfId="497" builtinId="9" hidden="1"/>
    <cellStyle name="Followed Hyperlink" xfId="498" builtinId="9" hidden="1"/>
    <cellStyle name="Followed Hyperlink" xfId="499" builtinId="9" hidden="1"/>
    <cellStyle name="Followed Hyperlink" xfId="500" builtinId="9" hidden="1"/>
    <cellStyle name="Followed Hyperlink" xfId="501" builtinId="9" hidden="1"/>
    <cellStyle name="Followed Hyperlink" xfId="502" builtinId="9" hidden="1"/>
    <cellStyle name="Followed Hyperlink" xfId="503" builtinId="9" hidden="1"/>
    <cellStyle name="Followed Hyperlink" xfId="504" builtinId="9" hidden="1"/>
    <cellStyle name="Followed Hyperlink" xfId="505" builtinId="9" hidden="1"/>
    <cellStyle name="Followed Hyperlink" xfId="506" builtinId="9" hidden="1"/>
    <cellStyle name="Followed Hyperlink" xfId="507" builtinId="9" hidden="1"/>
    <cellStyle name="Followed Hyperlink" xfId="508" builtinId="9" hidden="1"/>
    <cellStyle name="Followed Hyperlink" xfId="509" builtinId="9" hidden="1"/>
    <cellStyle name="Followed Hyperlink" xfId="510" builtinId="9" hidden="1"/>
    <cellStyle name="Followed Hyperlink" xfId="511" builtinId="9" hidden="1"/>
    <cellStyle name="Followed Hyperlink" xfId="512" builtinId="9" hidden="1"/>
    <cellStyle name="Followed Hyperlink" xfId="513" builtinId="9" hidden="1"/>
    <cellStyle name="Followed Hyperlink" xfId="514" builtinId="9" hidden="1"/>
    <cellStyle name="Followed Hyperlink" xfId="515" builtinId="9" hidden="1"/>
    <cellStyle name="Followed Hyperlink" xfId="516" builtinId="9" hidden="1"/>
    <cellStyle name="Followed Hyperlink" xfId="517" builtinId="9" hidden="1"/>
    <cellStyle name="Followed Hyperlink" xfId="518" builtinId="9" hidden="1"/>
    <cellStyle name="Followed Hyperlink" xfId="519" builtinId="9" hidden="1"/>
    <cellStyle name="Followed Hyperlink" xfId="520" builtinId="9" hidden="1"/>
    <cellStyle name="Followed Hyperlink" xfId="521" builtinId="9" hidden="1"/>
    <cellStyle name="Followed Hyperlink" xfId="522" builtinId="9" hidden="1"/>
    <cellStyle name="Followed Hyperlink" xfId="523" builtinId="9" hidden="1"/>
    <cellStyle name="Followed Hyperlink" xfId="524" builtinId="9" hidden="1"/>
    <cellStyle name="Followed Hyperlink" xfId="525" builtinId="9" hidden="1"/>
    <cellStyle name="Followed Hyperlink" xfId="526" builtinId="9" hidden="1"/>
    <cellStyle name="Followed Hyperlink" xfId="527" builtinId="9" hidden="1"/>
    <cellStyle name="Followed Hyperlink" xfId="528" builtinId="9" hidden="1"/>
    <cellStyle name="Followed Hyperlink" xfId="529" builtinId="9" hidden="1"/>
    <cellStyle name="Followed Hyperlink" xfId="530" builtinId="9" hidden="1"/>
    <cellStyle name="Followed Hyperlink" xfId="531" builtinId="9" hidden="1"/>
    <cellStyle name="Followed Hyperlink" xfId="532" builtinId="9" hidden="1"/>
    <cellStyle name="Followed Hyperlink" xfId="533" builtinId="9" hidden="1"/>
    <cellStyle name="Followed Hyperlink" xfId="534" builtinId="9" hidden="1"/>
    <cellStyle name="Followed Hyperlink" xfId="535" builtinId="9" hidden="1"/>
    <cellStyle name="Followed Hyperlink" xfId="536" builtinId="9" hidden="1"/>
    <cellStyle name="Followed Hyperlink" xfId="537" builtinId="9" hidden="1"/>
    <cellStyle name="Followed Hyperlink" xfId="538" builtinId="9" hidden="1"/>
    <cellStyle name="Followed Hyperlink" xfId="539" builtinId="9" hidden="1"/>
    <cellStyle name="Followed Hyperlink" xfId="540" builtinId="9" hidden="1"/>
    <cellStyle name="Followed Hyperlink" xfId="541" builtinId="9" hidden="1"/>
    <cellStyle name="Followed Hyperlink" xfId="542" builtinId="9" hidden="1"/>
    <cellStyle name="Followed Hyperlink" xfId="543" builtinId="9" hidden="1"/>
    <cellStyle name="Followed Hyperlink" xfId="544" builtinId="9" hidden="1"/>
    <cellStyle name="Followed Hyperlink" xfId="545" builtinId="9" hidden="1"/>
    <cellStyle name="Followed Hyperlink" xfId="546" builtinId="9" hidden="1"/>
    <cellStyle name="Followed Hyperlink" xfId="547" builtinId="9" hidden="1"/>
    <cellStyle name="Followed Hyperlink" xfId="548" builtinId="9" hidden="1"/>
    <cellStyle name="Followed Hyperlink" xfId="549" builtinId="9" hidden="1"/>
    <cellStyle name="Followed Hyperlink" xfId="550" builtinId="9" hidden="1"/>
    <cellStyle name="Followed Hyperlink" xfId="551" builtinId="9" hidden="1"/>
    <cellStyle name="Followed Hyperlink" xfId="552" builtinId="9" hidden="1"/>
    <cellStyle name="Followed Hyperlink" xfId="553" builtinId="9" hidden="1"/>
    <cellStyle name="Followed Hyperlink" xfId="554" builtinId="9" hidden="1"/>
    <cellStyle name="Followed Hyperlink" xfId="555" builtinId="9" hidden="1"/>
    <cellStyle name="Followed Hyperlink" xfId="556" builtinId="9" hidden="1"/>
    <cellStyle name="Followed Hyperlink" xfId="557" builtinId="9" hidden="1"/>
    <cellStyle name="Followed Hyperlink" xfId="558" builtinId="9" hidden="1"/>
    <cellStyle name="Followed Hyperlink" xfId="559" builtinId="9" hidden="1"/>
    <cellStyle name="Followed Hyperlink" xfId="560" builtinId="9" hidden="1"/>
    <cellStyle name="Followed Hyperlink" xfId="561" builtinId="9" hidden="1"/>
    <cellStyle name="Followed Hyperlink" xfId="562" builtinId="9" hidden="1"/>
    <cellStyle name="Followed Hyperlink" xfId="563" builtinId="9" hidden="1"/>
    <cellStyle name="Followed Hyperlink" xfId="564" builtinId="9" hidden="1"/>
    <cellStyle name="Followed Hyperlink" xfId="565" builtinId="9" hidden="1"/>
    <cellStyle name="Followed Hyperlink" xfId="566" builtinId="9" hidden="1"/>
    <cellStyle name="Followed Hyperlink" xfId="567" builtinId="9" hidden="1"/>
    <cellStyle name="Followed Hyperlink" xfId="568" builtinId="9" hidden="1"/>
    <cellStyle name="Followed Hyperlink" xfId="569" builtinId="9" hidden="1"/>
    <cellStyle name="Followed Hyperlink" xfId="570" builtinId="9" hidden="1"/>
    <cellStyle name="Followed Hyperlink" xfId="571" builtinId="9" hidden="1"/>
    <cellStyle name="Followed Hyperlink" xfId="572" builtinId="9" hidden="1"/>
    <cellStyle name="Followed Hyperlink" xfId="573" builtinId="9" hidden="1"/>
    <cellStyle name="Followed Hyperlink" xfId="574" builtinId="9" hidden="1"/>
    <cellStyle name="Followed Hyperlink" xfId="575" builtinId="9" hidden="1"/>
    <cellStyle name="Followed Hyperlink" xfId="576" builtinId="9" hidden="1"/>
    <cellStyle name="Followed Hyperlink" xfId="577" builtinId="9" hidden="1"/>
    <cellStyle name="Followed Hyperlink" xfId="578" builtinId="9" hidden="1"/>
    <cellStyle name="Followed Hyperlink" xfId="579" builtinId="9" hidden="1"/>
    <cellStyle name="Followed Hyperlink" xfId="580" builtinId="9" hidden="1"/>
    <cellStyle name="Followed Hyperlink" xfId="581" builtinId="9" hidden="1"/>
    <cellStyle name="Followed Hyperlink" xfId="582" builtinId="9" hidden="1"/>
    <cellStyle name="Followed Hyperlink" xfId="583" builtinId="9" hidden="1"/>
    <cellStyle name="Followed Hyperlink" xfId="584" builtinId="9" hidden="1"/>
    <cellStyle name="Followed Hyperlink" xfId="585" builtinId="9" hidden="1"/>
    <cellStyle name="Followed Hyperlink" xfId="586" builtinId="9" hidden="1"/>
    <cellStyle name="Followed Hyperlink" xfId="587" builtinId="9" hidden="1"/>
    <cellStyle name="Followed Hyperlink" xfId="588" builtinId="9" hidden="1"/>
    <cellStyle name="Followed Hyperlink" xfId="589" builtinId="9" hidden="1"/>
    <cellStyle name="Followed Hyperlink" xfId="590" builtinId="9" hidden="1"/>
    <cellStyle name="Followed Hyperlink" xfId="591" builtinId="9" hidden="1"/>
    <cellStyle name="Followed Hyperlink" xfId="592" builtinId="9" hidden="1"/>
    <cellStyle name="Followed Hyperlink" xfId="593" builtinId="9" hidden="1"/>
    <cellStyle name="Followed Hyperlink" xfId="594" builtinId="9" hidden="1"/>
    <cellStyle name="Followed Hyperlink" xfId="595" builtinId="9" hidden="1"/>
    <cellStyle name="Followed Hyperlink" xfId="596" builtinId="9" hidden="1"/>
    <cellStyle name="Followed Hyperlink" xfId="597" builtinId="9" hidden="1"/>
    <cellStyle name="Followed Hyperlink" xfId="598" builtinId="9" hidden="1"/>
    <cellStyle name="Followed Hyperlink" xfId="599" builtinId="9" hidden="1"/>
    <cellStyle name="Followed Hyperlink" xfId="600" builtinId="9" hidden="1"/>
    <cellStyle name="Followed Hyperlink" xfId="601" builtinId="9" hidden="1"/>
    <cellStyle name="Followed Hyperlink" xfId="602" builtinId="9" hidden="1"/>
    <cellStyle name="Followed Hyperlink" xfId="603" builtinId="9" hidden="1"/>
    <cellStyle name="Followed Hyperlink" xfId="604" builtinId="9" hidden="1"/>
    <cellStyle name="Followed Hyperlink" xfId="605" builtinId="9" hidden="1"/>
    <cellStyle name="Followed Hyperlink" xfId="606" builtinId="9" hidden="1"/>
    <cellStyle name="Followed Hyperlink" xfId="607" builtinId="9" hidden="1"/>
    <cellStyle name="Followed Hyperlink" xfId="608" builtinId="9" hidden="1"/>
    <cellStyle name="Followed Hyperlink" xfId="609" builtinId="9" hidden="1"/>
    <cellStyle name="Followed Hyperlink" xfId="610" builtinId="9" hidden="1"/>
    <cellStyle name="Followed Hyperlink" xfId="611" builtinId="9" hidden="1"/>
    <cellStyle name="Followed Hyperlink" xfId="612" builtinId="9" hidden="1"/>
    <cellStyle name="Followed Hyperlink" xfId="613" builtinId="9" hidden="1"/>
    <cellStyle name="Followed Hyperlink" xfId="614" builtinId="9" hidden="1"/>
    <cellStyle name="Followed Hyperlink" xfId="615" builtinId="9" hidden="1"/>
    <cellStyle name="Followed Hyperlink" xfId="616" builtinId="9" hidden="1"/>
    <cellStyle name="Followed Hyperlink" xfId="617" builtinId="9" hidden="1"/>
    <cellStyle name="Followed Hyperlink" xfId="618" builtinId="9" hidden="1"/>
    <cellStyle name="Followed Hyperlink" xfId="619" builtinId="9" hidden="1"/>
    <cellStyle name="Followed Hyperlink" xfId="620" builtinId="9" hidden="1"/>
    <cellStyle name="Followed Hyperlink" xfId="621" builtinId="9" hidden="1"/>
    <cellStyle name="Followed Hyperlink" xfId="622" builtinId="9" hidden="1"/>
    <cellStyle name="Followed Hyperlink" xfId="623" builtinId="9" hidden="1"/>
    <cellStyle name="Followed Hyperlink" xfId="624" builtinId="9" hidden="1"/>
    <cellStyle name="Followed Hyperlink" xfId="625" builtinId="9" hidden="1"/>
    <cellStyle name="Followed Hyperlink" xfId="626" builtinId="9" hidden="1"/>
    <cellStyle name="Followed Hyperlink" xfId="627" builtinId="9" hidden="1"/>
    <cellStyle name="Followed Hyperlink" xfId="628" builtinId="9" hidden="1"/>
    <cellStyle name="Followed Hyperlink" xfId="629" builtinId="9" hidden="1"/>
    <cellStyle name="Followed Hyperlink" xfId="630" builtinId="9" hidden="1"/>
    <cellStyle name="Followed Hyperlink" xfId="631" builtinId="9" hidden="1"/>
    <cellStyle name="Followed Hyperlink" xfId="632" builtinId="9" hidden="1"/>
    <cellStyle name="Followed Hyperlink" xfId="633" builtinId="9" hidden="1"/>
    <cellStyle name="Followed Hyperlink" xfId="634" builtinId="9" hidden="1"/>
    <cellStyle name="Followed Hyperlink" xfId="635" builtinId="9" hidden="1"/>
    <cellStyle name="Followed Hyperlink" xfId="636" builtinId="9" hidden="1"/>
    <cellStyle name="Followed Hyperlink" xfId="637" builtinId="9" hidden="1"/>
    <cellStyle name="Followed Hyperlink" xfId="638" builtinId="9" hidden="1"/>
    <cellStyle name="Followed Hyperlink" xfId="639" builtinId="9" hidden="1"/>
    <cellStyle name="Followed Hyperlink" xfId="640" builtinId="9" hidden="1"/>
    <cellStyle name="Followed Hyperlink" xfId="641" builtinId="9" hidden="1"/>
    <cellStyle name="Followed Hyperlink" xfId="642" builtinId="9" hidden="1"/>
    <cellStyle name="Followed Hyperlink" xfId="643" builtinId="9" hidden="1"/>
    <cellStyle name="Followed Hyperlink" xfId="644" builtinId="9" hidden="1"/>
    <cellStyle name="Followed Hyperlink" xfId="645" builtinId="9" hidden="1"/>
    <cellStyle name="Followed Hyperlink" xfId="646" builtinId="9" hidden="1"/>
    <cellStyle name="Followed Hyperlink" xfId="647" builtinId="9" hidden="1"/>
    <cellStyle name="Followed Hyperlink" xfId="648" builtinId="9" hidden="1"/>
    <cellStyle name="Followed Hyperlink" xfId="649" builtinId="9" hidden="1"/>
    <cellStyle name="Followed Hyperlink" xfId="650" builtinId="9" hidden="1"/>
    <cellStyle name="Followed Hyperlink" xfId="651" builtinId="9" hidden="1"/>
    <cellStyle name="Followed Hyperlink" xfId="652" builtinId="9" hidden="1"/>
    <cellStyle name="Followed Hyperlink" xfId="653" builtinId="9" hidden="1"/>
    <cellStyle name="Followed Hyperlink" xfId="654" builtinId="9" hidden="1"/>
    <cellStyle name="Followed Hyperlink" xfId="655" builtinId="9" hidden="1"/>
    <cellStyle name="Followed Hyperlink" xfId="656" builtinId="9" hidden="1"/>
    <cellStyle name="Followed Hyperlink" xfId="657" builtinId="9" hidden="1"/>
    <cellStyle name="Followed Hyperlink" xfId="658" builtinId="9" hidden="1"/>
    <cellStyle name="Followed Hyperlink" xfId="659" builtinId="9" hidden="1"/>
    <cellStyle name="Followed Hyperlink" xfId="660" builtinId="9" hidden="1"/>
    <cellStyle name="Followed Hyperlink" xfId="661" builtinId="9" hidden="1"/>
    <cellStyle name="Followed Hyperlink" xfId="662" builtinId="9" hidden="1"/>
    <cellStyle name="Followed Hyperlink" xfId="663" builtinId="9" hidden="1"/>
    <cellStyle name="Followed Hyperlink" xfId="664" builtinId="9" hidden="1"/>
    <cellStyle name="Followed Hyperlink" xfId="665" builtinId="9" hidden="1"/>
    <cellStyle name="Followed Hyperlink" xfId="666" builtinId="9" hidden="1"/>
    <cellStyle name="Followed Hyperlink" xfId="667" builtinId="9" hidden="1"/>
    <cellStyle name="Followed Hyperlink" xfId="668" builtinId="9" hidden="1"/>
    <cellStyle name="Followed Hyperlink" xfId="669" builtinId="9" hidden="1"/>
    <cellStyle name="Followed Hyperlink" xfId="670" builtinId="9" hidden="1"/>
    <cellStyle name="Followed Hyperlink" xfId="671" builtinId="9" hidden="1"/>
    <cellStyle name="Followed Hyperlink" xfId="672" builtinId="9" hidden="1"/>
    <cellStyle name="Followed Hyperlink" xfId="673" builtinId="9" hidden="1"/>
    <cellStyle name="Followed Hyperlink" xfId="674" builtinId="9" hidden="1"/>
    <cellStyle name="Followed Hyperlink" xfId="675" builtinId="9" hidden="1"/>
    <cellStyle name="Followed Hyperlink" xfId="676" builtinId="9" hidden="1"/>
    <cellStyle name="Followed Hyperlink" xfId="677" builtinId="9" hidden="1"/>
    <cellStyle name="Followed Hyperlink" xfId="678" builtinId="9" hidden="1"/>
    <cellStyle name="Followed Hyperlink" xfId="679" builtinId="9" hidden="1"/>
    <cellStyle name="Followed Hyperlink" xfId="680" builtinId="9" hidden="1"/>
    <cellStyle name="Followed Hyperlink" xfId="681" builtinId="9" hidden="1"/>
    <cellStyle name="Followed Hyperlink" xfId="682" builtinId="9" hidden="1"/>
    <cellStyle name="Followed Hyperlink" xfId="683" builtinId="9" hidden="1"/>
    <cellStyle name="Followed Hyperlink" xfId="684" builtinId="9" hidden="1"/>
    <cellStyle name="Followed Hyperlink" xfId="685" builtinId="9" hidden="1"/>
    <cellStyle name="Followed Hyperlink" xfId="686" builtinId="9" hidden="1"/>
    <cellStyle name="Followed Hyperlink" xfId="687" builtinId="9" hidden="1"/>
    <cellStyle name="Followed Hyperlink" xfId="688" builtinId="9" hidden="1"/>
    <cellStyle name="Followed Hyperlink" xfId="689" builtinId="9" hidden="1"/>
    <cellStyle name="Followed Hyperlink" xfId="690" builtinId="9" hidden="1"/>
    <cellStyle name="Followed Hyperlink" xfId="691" builtinId="9" hidden="1"/>
    <cellStyle name="Followed Hyperlink" xfId="692" builtinId="9" hidden="1"/>
    <cellStyle name="Followed Hyperlink" xfId="693" builtinId="9" hidden="1"/>
    <cellStyle name="Followed Hyperlink" xfId="694" builtinId="9" hidden="1"/>
    <cellStyle name="Followed Hyperlink" xfId="695" builtinId="9" hidden="1"/>
    <cellStyle name="Followed Hyperlink" xfId="696" builtinId="9" hidden="1"/>
    <cellStyle name="Followed Hyperlink" xfId="697" builtinId="9" hidden="1"/>
    <cellStyle name="Followed Hyperlink" xfId="698" builtinId="9" hidden="1"/>
    <cellStyle name="Followed Hyperlink" xfId="699" builtinId="9" hidden="1"/>
    <cellStyle name="Followed Hyperlink" xfId="700" builtinId="9" hidden="1"/>
    <cellStyle name="Followed Hyperlink" xfId="701" builtinId="9" hidden="1"/>
    <cellStyle name="Followed Hyperlink" xfId="702" builtinId="9" hidden="1"/>
    <cellStyle name="Followed Hyperlink" xfId="703" builtinId="9" hidden="1"/>
    <cellStyle name="Followed Hyperlink" xfId="704" builtinId="9" hidden="1"/>
    <cellStyle name="Followed Hyperlink" xfId="705" builtinId="9" hidden="1"/>
    <cellStyle name="Followed Hyperlink" xfId="706" builtinId="9" hidden="1"/>
    <cellStyle name="Followed Hyperlink" xfId="707" builtinId="9" hidden="1"/>
    <cellStyle name="Followed Hyperlink" xfId="708" builtinId="9" hidden="1"/>
    <cellStyle name="Followed Hyperlink" xfId="709" builtinId="9" hidden="1"/>
    <cellStyle name="Followed Hyperlink" xfId="710" builtinId="9" hidden="1"/>
    <cellStyle name="Followed Hyperlink" xfId="711" builtinId="9" hidden="1"/>
    <cellStyle name="Followed Hyperlink" xfId="712" builtinId="9" hidden="1"/>
    <cellStyle name="Followed Hyperlink" xfId="713" builtinId="9" hidden="1"/>
    <cellStyle name="Followed Hyperlink" xfId="714" builtinId="9" hidden="1"/>
    <cellStyle name="Followed Hyperlink" xfId="715" builtinId="9" hidden="1"/>
    <cellStyle name="Followed Hyperlink" xfId="716" builtinId="9" hidden="1"/>
    <cellStyle name="Followed Hyperlink" xfId="717" builtinId="9" hidden="1"/>
    <cellStyle name="Followed Hyperlink" xfId="718" builtinId="9" hidden="1"/>
    <cellStyle name="Followed Hyperlink" xfId="719" builtinId="9" hidden="1"/>
    <cellStyle name="Followed Hyperlink" xfId="720" builtinId="9" hidden="1"/>
    <cellStyle name="Followed Hyperlink" xfId="721" builtinId="9" hidden="1"/>
    <cellStyle name="Followed Hyperlink" xfId="722" builtinId="9" hidden="1"/>
    <cellStyle name="Followed Hyperlink" xfId="723" builtinId="9" hidden="1"/>
    <cellStyle name="Followed Hyperlink" xfId="724" builtinId="9" hidden="1"/>
    <cellStyle name="Followed Hyperlink" xfId="725" builtinId="9" hidden="1"/>
    <cellStyle name="Followed Hyperlink" xfId="726" builtinId="9" hidden="1"/>
    <cellStyle name="Followed Hyperlink" xfId="727" builtinId="9" hidden="1"/>
    <cellStyle name="Followed Hyperlink" xfId="728" builtinId="9" hidden="1"/>
    <cellStyle name="Followed Hyperlink" xfId="729" builtinId="9" hidden="1"/>
    <cellStyle name="Followed Hyperlink" xfId="730" builtinId="9" hidden="1"/>
    <cellStyle name="Followed Hyperlink" xfId="731" builtinId="9" hidden="1"/>
    <cellStyle name="Followed Hyperlink" xfId="732" builtinId="9" hidden="1"/>
    <cellStyle name="Followed Hyperlink" xfId="733" builtinId="9" hidden="1"/>
    <cellStyle name="Followed Hyperlink" xfId="734" builtinId="9" hidden="1"/>
    <cellStyle name="Followed Hyperlink" xfId="735" builtinId="9" hidden="1"/>
    <cellStyle name="Followed Hyperlink" xfId="736" builtinId="9" hidden="1"/>
    <cellStyle name="Followed Hyperlink" xfId="737" builtinId="9" hidden="1"/>
    <cellStyle name="Followed Hyperlink" xfId="738" builtinId="9" hidden="1"/>
    <cellStyle name="Followed Hyperlink" xfId="739" builtinId="9" hidden="1"/>
    <cellStyle name="Followed Hyperlink" xfId="740" builtinId="9" hidden="1"/>
    <cellStyle name="Followed Hyperlink" xfId="741" builtinId="9" hidden="1"/>
    <cellStyle name="Followed Hyperlink" xfId="742" builtinId="9" hidden="1"/>
    <cellStyle name="Followed Hyperlink" xfId="743" builtinId="9" hidden="1"/>
    <cellStyle name="Followed Hyperlink" xfId="744" builtinId="9" hidden="1"/>
    <cellStyle name="Followed Hyperlink" xfId="745" builtinId="9" hidden="1"/>
    <cellStyle name="Followed Hyperlink" xfId="746" builtinId="9" hidden="1"/>
    <cellStyle name="Followed Hyperlink" xfId="747" builtinId="9" hidden="1"/>
    <cellStyle name="Followed Hyperlink" xfId="748" builtinId="9" hidden="1"/>
    <cellStyle name="Followed Hyperlink" xfId="749" builtinId="9" hidden="1"/>
    <cellStyle name="Followed Hyperlink" xfId="750" builtinId="9" hidden="1"/>
    <cellStyle name="Followed Hyperlink" xfId="751" builtinId="9" hidden="1"/>
    <cellStyle name="Followed Hyperlink" xfId="752" builtinId="9" hidden="1"/>
    <cellStyle name="Followed Hyperlink" xfId="753" builtinId="9" hidden="1"/>
    <cellStyle name="Followed Hyperlink" xfId="754" builtinId="9" hidden="1"/>
    <cellStyle name="Followed Hyperlink" xfId="755" builtinId="9" hidden="1"/>
    <cellStyle name="Followed Hyperlink" xfId="756" builtinId="9" hidden="1"/>
    <cellStyle name="Followed Hyperlink" xfId="757" builtinId="9" hidden="1"/>
    <cellStyle name="Followed Hyperlink" xfId="758" builtinId="9" hidden="1"/>
    <cellStyle name="Followed Hyperlink" xfId="759" builtinId="9" hidden="1"/>
    <cellStyle name="Followed Hyperlink" xfId="760" builtinId="9" hidden="1"/>
    <cellStyle name="Followed Hyperlink" xfId="761" builtinId="9" hidden="1"/>
    <cellStyle name="Followed Hyperlink" xfId="762" builtinId="9" hidden="1"/>
    <cellStyle name="Followed Hyperlink" xfId="763" builtinId="9" hidden="1"/>
    <cellStyle name="Followed Hyperlink" xfId="764" builtinId="9" hidden="1"/>
    <cellStyle name="Followed Hyperlink" xfId="765" builtinId="9" hidden="1"/>
    <cellStyle name="Followed Hyperlink" xfId="766" builtinId="9" hidden="1"/>
    <cellStyle name="Followed Hyperlink" xfId="767" builtinId="9" hidden="1"/>
    <cellStyle name="Followed Hyperlink" xfId="768" builtinId="9" hidden="1"/>
    <cellStyle name="Followed Hyperlink" xfId="769" builtinId="9" hidden="1"/>
    <cellStyle name="Followed Hyperlink" xfId="770" builtinId="9" hidden="1"/>
    <cellStyle name="Followed Hyperlink" xfId="771" builtinId="9" hidden="1"/>
    <cellStyle name="Followed Hyperlink" xfId="772" builtinId="9" hidden="1"/>
    <cellStyle name="Followed Hyperlink" xfId="773" builtinId="9" hidden="1"/>
    <cellStyle name="Followed Hyperlink" xfId="774" builtinId="9" hidden="1"/>
    <cellStyle name="Followed Hyperlink" xfId="775" builtinId="9" hidden="1"/>
    <cellStyle name="Followed Hyperlink" xfId="776" builtinId="9" hidden="1"/>
    <cellStyle name="Followed Hyperlink" xfId="777" builtinId="9" hidden="1"/>
    <cellStyle name="Followed Hyperlink" xfId="778" builtinId="9" hidden="1"/>
    <cellStyle name="Followed Hyperlink" xfId="779" builtinId="9" hidden="1"/>
    <cellStyle name="Followed Hyperlink" xfId="780" builtinId="9" hidden="1"/>
    <cellStyle name="Followed Hyperlink" xfId="781" builtinId="9" hidden="1"/>
    <cellStyle name="Followed Hyperlink" xfId="782" builtinId="9" hidden="1"/>
    <cellStyle name="Followed Hyperlink" xfId="783" builtinId="9" hidden="1"/>
    <cellStyle name="Followed Hyperlink" xfId="784" builtinId="9" hidden="1"/>
    <cellStyle name="Followed Hyperlink" xfId="785" builtinId="9" hidden="1"/>
    <cellStyle name="Followed Hyperlink" xfId="786" builtinId="9" hidden="1"/>
    <cellStyle name="Followed Hyperlink" xfId="787" builtinId="9" hidden="1"/>
    <cellStyle name="Followed Hyperlink" xfId="788" builtinId="9" hidden="1"/>
    <cellStyle name="Followed Hyperlink" xfId="789" builtinId="9" hidden="1"/>
    <cellStyle name="Followed Hyperlink" xfId="790" builtinId="9" hidden="1"/>
    <cellStyle name="Followed Hyperlink" xfId="791" builtinId="9" hidden="1"/>
    <cellStyle name="Followed Hyperlink" xfId="792" builtinId="9" hidden="1"/>
    <cellStyle name="Followed Hyperlink" xfId="793" builtinId="9" hidden="1"/>
    <cellStyle name="Followed Hyperlink" xfId="794" builtinId="9" hidden="1"/>
    <cellStyle name="Followed Hyperlink" xfId="795" builtinId="9" hidden="1"/>
    <cellStyle name="Followed Hyperlink" xfId="796" builtinId="9" hidden="1"/>
    <cellStyle name="Followed Hyperlink" xfId="797" builtinId="9" hidden="1"/>
    <cellStyle name="Followed Hyperlink" xfId="798" builtinId="9" hidden="1"/>
    <cellStyle name="Followed Hyperlink" xfId="799" builtinId="9" hidden="1"/>
    <cellStyle name="Followed Hyperlink" xfId="800" builtinId="9" hidden="1"/>
    <cellStyle name="Followed Hyperlink" xfId="801" builtinId="9" hidden="1"/>
    <cellStyle name="Followed Hyperlink" xfId="802" builtinId="9" hidden="1"/>
    <cellStyle name="Followed Hyperlink" xfId="803" builtinId="9" hidden="1"/>
    <cellStyle name="Followed Hyperlink" xfId="804" builtinId="9" hidden="1"/>
    <cellStyle name="Followed Hyperlink" xfId="805" builtinId="9" hidden="1"/>
    <cellStyle name="Followed Hyperlink" xfId="806" builtinId="9" hidden="1"/>
    <cellStyle name="Followed Hyperlink" xfId="807" builtinId="9" hidden="1"/>
    <cellStyle name="Followed Hyperlink" xfId="808" builtinId="9" hidden="1"/>
    <cellStyle name="Followed Hyperlink" xfId="809" builtinId="9" hidden="1"/>
    <cellStyle name="Followed Hyperlink" xfId="810" builtinId="9" hidden="1"/>
    <cellStyle name="Followed Hyperlink" xfId="811" builtinId="9" hidden="1"/>
    <cellStyle name="Followed Hyperlink" xfId="812" builtinId="9" hidden="1"/>
    <cellStyle name="Followed Hyperlink" xfId="813" builtinId="9" hidden="1"/>
    <cellStyle name="Followed Hyperlink" xfId="814" builtinId="9" hidden="1"/>
    <cellStyle name="Followed Hyperlink" xfId="815" builtinId="9" hidden="1"/>
    <cellStyle name="Followed Hyperlink" xfId="816" builtinId="9" hidden="1"/>
    <cellStyle name="Followed Hyperlink" xfId="817" builtinId="9" hidden="1"/>
    <cellStyle name="Followed Hyperlink" xfId="818" builtinId="9" hidden="1"/>
    <cellStyle name="Followed Hyperlink" xfId="819" builtinId="9" hidden="1"/>
    <cellStyle name="Followed Hyperlink" xfId="820" builtinId="9" hidden="1"/>
    <cellStyle name="Followed Hyperlink" xfId="821" builtinId="9" hidden="1"/>
    <cellStyle name="Followed Hyperlink" xfId="822" builtinId="9" hidden="1"/>
    <cellStyle name="Followed Hyperlink" xfId="823" builtinId="9" hidden="1"/>
    <cellStyle name="Followed Hyperlink" xfId="824" builtinId="9" hidden="1"/>
    <cellStyle name="Followed Hyperlink" xfId="825" builtinId="9" hidden="1"/>
    <cellStyle name="Followed Hyperlink" xfId="826" builtinId="9" hidden="1"/>
    <cellStyle name="Followed Hyperlink" xfId="827" builtinId="9" hidden="1"/>
    <cellStyle name="Followed Hyperlink" xfId="828" builtinId="9" hidden="1"/>
    <cellStyle name="Followed Hyperlink" xfId="829" builtinId="9" hidden="1"/>
    <cellStyle name="Followed Hyperlink" xfId="830" builtinId="9" hidden="1"/>
    <cellStyle name="Followed Hyperlink" xfId="831" builtinId="9" hidden="1"/>
    <cellStyle name="Followed Hyperlink" xfId="832" builtinId="9" hidden="1"/>
    <cellStyle name="Followed Hyperlink" xfId="833" builtinId="9" hidden="1"/>
    <cellStyle name="Followed Hyperlink" xfId="834" builtinId="9" hidden="1"/>
    <cellStyle name="Followed Hyperlink" xfId="835" builtinId="9" hidden="1"/>
    <cellStyle name="Followed Hyperlink" xfId="836" builtinId="9" hidden="1"/>
    <cellStyle name="Followed Hyperlink" xfId="837" builtinId="9" hidden="1"/>
    <cellStyle name="Followed Hyperlink" xfId="838" builtinId="9" hidden="1"/>
    <cellStyle name="Followed Hyperlink" xfId="839" builtinId="9" hidden="1"/>
    <cellStyle name="Followed Hyperlink" xfId="840" builtinId="9" hidden="1"/>
    <cellStyle name="Followed Hyperlink" xfId="841" builtinId="9" hidden="1"/>
    <cellStyle name="Followed Hyperlink" xfId="842" builtinId="9" hidden="1"/>
    <cellStyle name="Followed Hyperlink" xfId="843" builtinId="9" hidden="1"/>
    <cellStyle name="Followed Hyperlink" xfId="844" builtinId="9" hidden="1"/>
    <cellStyle name="Followed Hyperlink" xfId="845" builtinId="9" hidden="1"/>
    <cellStyle name="Followed Hyperlink" xfId="846" builtinId="9" hidden="1"/>
    <cellStyle name="Followed Hyperlink" xfId="847" builtinId="9" hidden="1"/>
    <cellStyle name="Followed Hyperlink" xfId="848" builtinId="9" hidden="1"/>
    <cellStyle name="Followed Hyperlink" xfId="849" builtinId="9" hidden="1"/>
    <cellStyle name="Followed Hyperlink" xfId="850" builtinId="9" hidden="1"/>
    <cellStyle name="Followed Hyperlink" xfId="851" builtinId="9" hidden="1"/>
    <cellStyle name="Followed Hyperlink" xfId="852" builtinId="9" hidden="1"/>
    <cellStyle name="Followed Hyperlink" xfId="853" builtinId="9" hidden="1"/>
    <cellStyle name="Followed Hyperlink" xfId="854" builtinId="9" hidden="1"/>
    <cellStyle name="Followed Hyperlink" xfId="855" builtinId="9" hidden="1"/>
    <cellStyle name="Followed Hyperlink" xfId="856" builtinId="9" hidden="1"/>
    <cellStyle name="Followed Hyperlink" xfId="857" builtinId="9" hidden="1"/>
    <cellStyle name="Followed Hyperlink" xfId="858" builtinId="9" hidden="1"/>
    <cellStyle name="Followed Hyperlink" xfId="859" builtinId="9" hidden="1"/>
    <cellStyle name="Followed Hyperlink" xfId="860" builtinId="9" hidden="1"/>
    <cellStyle name="Followed Hyperlink" xfId="861" builtinId="9" hidden="1"/>
    <cellStyle name="Followed Hyperlink" xfId="862" builtinId="9" hidden="1"/>
    <cellStyle name="Followed Hyperlink" xfId="863" builtinId="9" hidden="1"/>
    <cellStyle name="Followed Hyperlink" xfId="864" builtinId="9" hidden="1"/>
    <cellStyle name="Followed Hyperlink" xfId="865" builtinId="9" hidden="1"/>
    <cellStyle name="Followed Hyperlink" xfId="866" builtinId="9" hidden="1"/>
    <cellStyle name="Followed Hyperlink" xfId="867" builtinId="9" hidden="1"/>
    <cellStyle name="Followed Hyperlink" xfId="868" builtinId="9" hidden="1"/>
    <cellStyle name="Followed Hyperlink" xfId="869" builtinId="9" hidden="1"/>
    <cellStyle name="Followed Hyperlink" xfId="870" builtinId="9" hidden="1"/>
    <cellStyle name="Followed Hyperlink" xfId="871" builtinId="9" hidden="1"/>
    <cellStyle name="Followed Hyperlink" xfId="872" builtinId="9" hidden="1"/>
    <cellStyle name="Followed Hyperlink" xfId="873" builtinId="9" hidden="1"/>
    <cellStyle name="Followed Hyperlink" xfId="874" builtinId="9" hidden="1"/>
    <cellStyle name="Followed Hyperlink" xfId="875" builtinId="9" hidden="1"/>
    <cellStyle name="Followed Hyperlink" xfId="876" builtinId="9" hidden="1"/>
    <cellStyle name="Followed Hyperlink" xfId="877" builtinId="9" hidden="1"/>
    <cellStyle name="Followed Hyperlink" xfId="878" builtinId="9" hidden="1"/>
    <cellStyle name="Followed Hyperlink" xfId="879" builtinId="9" hidden="1"/>
    <cellStyle name="Followed Hyperlink" xfId="880" builtinId="9" hidden="1"/>
    <cellStyle name="Followed Hyperlink" xfId="881" builtinId="9" hidden="1"/>
    <cellStyle name="Followed Hyperlink" xfId="882" builtinId="9" hidden="1"/>
    <cellStyle name="Followed Hyperlink" xfId="883" builtinId="9" hidden="1"/>
    <cellStyle name="Followed Hyperlink" xfId="884" builtinId="9" hidden="1"/>
    <cellStyle name="Followed Hyperlink" xfId="885" builtinId="9" hidden="1"/>
    <cellStyle name="Followed Hyperlink" xfId="886" builtinId="9" hidden="1"/>
    <cellStyle name="Followed Hyperlink" xfId="887" builtinId="9" hidden="1"/>
    <cellStyle name="Followed Hyperlink" xfId="888" builtinId="9" hidden="1"/>
    <cellStyle name="Followed Hyperlink" xfId="889" builtinId="9" hidden="1"/>
    <cellStyle name="Followed Hyperlink" xfId="890" builtinId="9" hidden="1"/>
    <cellStyle name="Followed Hyperlink" xfId="891" builtinId="9" hidden="1"/>
    <cellStyle name="Followed Hyperlink" xfId="892" builtinId="9" hidden="1"/>
    <cellStyle name="Followed Hyperlink" xfId="893" builtinId="9" hidden="1"/>
    <cellStyle name="Followed Hyperlink" xfId="894" builtinId="9" hidden="1"/>
    <cellStyle name="Followed Hyperlink" xfId="895" builtinId="9" hidden="1"/>
    <cellStyle name="Followed Hyperlink" xfId="896" builtinId="9" hidden="1"/>
    <cellStyle name="Followed Hyperlink" xfId="897" builtinId="9" hidden="1"/>
    <cellStyle name="Followed Hyperlink" xfId="898" builtinId="9" hidden="1"/>
    <cellStyle name="Followed Hyperlink" xfId="899" builtinId="9" hidden="1"/>
    <cellStyle name="Followed Hyperlink" xfId="900" builtinId="9" hidden="1"/>
    <cellStyle name="Followed Hyperlink" xfId="901" builtinId="9" hidden="1"/>
    <cellStyle name="Followed Hyperlink" xfId="902" builtinId="9" hidden="1"/>
    <cellStyle name="Followed Hyperlink" xfId="903" builtinId="9" hidden="1"/>
    <cellStyle name="Followed Hyperlink" xfId="904" builtinId="9" hidden="1"/>
    <cellStyle name="Followed Hyperlink" xfId="905" builtinId="9" hidden="1"/>
    <cellStyle name="Followed Hyperlink" xfId="906" builtinId="9" hidden="1"/>
    <cellStyle name="Followed Hyperlink" xfId="907" builtinId="9" hidden="1"/>
    <cellStyle name="Followed Hyperlink" xfId="908" builtinId="9" hidden="1"/>
    <cellStyle name="Followed Hyperlink" xfId="909" builtinId="9" hidden="1"/>
    <cellStyle name="Followed Hyperlink" xfId="910" builtinId="9" hidden="1"/>
    <cellStyle name="Followed Hyperlink" xfId="911" builtinId="9" hidden="1"/>
    <cellStyle name="Followed Hyperlink" xfId="912" builtinId="9" hidden="1"/>
    <cellStyle name="Followed Hyperlink" xfId="913" builtinId="9" hidden="1"/>
    <cellStyle name="Followed Hyperlink" xfId="914" builtinId="9" hidden="1"/>
    <cellStyle name="Followed Hyperlink" xfId="915" builtinId="9" hidden="1"/>
    <cellStyle name="Followed Hyperlink" xfId="916" builtinId="9" hidden="1"/>
    <cellStyle name="Followed Hyperlink" xfId="917" builtinId="9" hidden="1"/>
    <cellStyle name="Followed Hyperlink" xfId="918" builtinId="9" hidden="1"/>
    <cellStyle name="Followed Hyperlink" xfId="919" builtinId="9" hidden="1"/>
    <cellStyle name="Followed Hyperlink" xfId="920" builtinId="9" hidden="1"/>
    <cellStyle name="Followed Hyperlink" xfId="921" builtinId="9" hidden="1"/>
    <cellStyle name="Followed Hyperlink" xfId="922" builtinId="9" hidden="1"/>
    <cellStyle name="Followed Hyperlink" xfId="923" builtinId="9" hidden="1"/>
    <cellStyle name="Followed Hyperlink" xfId="924" builtinId="9" hidden="1"/>
    <cellStyle name="Followed Hyperlink" xfId="925" builtinId="9" hidden="1"/>
    <cellStyle name="Followed Hyperlink" xfId="926" builtinId="9" hidden="1"/>
    <cellStyle name="Followed Hyperlink" xfId="927" builtinId="9" hidden="1"/>
    <cellStyle name="Followed Hyperlink" xfId="928" builtinId="9" hidden="1"/>
    <cellStyle name="Followed Hyperlink" xfId="929" builtinId="9" hidden="1"/>
    <cellStyle name="Followed Hyperlink" xfId="930" builtinId="9" hidden="1"/>
    <cellStyle name="Followed Hyperlink" xfId="931" builtinId="9" hidden="1"/>
    <cellStyle name="Followed Hyperlink" xfId="932" builtinId="9" hidden="1"/>
    <cellStyle name="Followed Hyperlink" xfId="933" builtinId="9" hidden="1"/>
    <cellStyle name="Followed Hyperlink" xfId="934" builtinId="9" hidden="1"/>
    <cellStyle name="Followed Hyperlink" xfId="935" builtinId="9" hidden="1"/>
    <cellStyle name="Followed Hyperlink" xfId="936" builtinId="9" hidden="1"/>
    <cellStyle name="Followed Hyperlink" xfId="937" builtinId="9" hidden="1"/>
    <cellStyle name="Followed Hyperlink" xfId="938" builtinId="9" hidden="1"/>
    <cellStyle name="Followed Hyperlink" xfId="939" builtinId="9" hidden="1"/>
    <cellStyle name="Followed Hyperlink" xfId="940" builtinId="9" hidden="1"/>
    <cellStyle name="Followed Hyperlink" xfId="941" builtinId="9" hidden="1"/>
    <cellStyle name="Followed Hyperlink" xfId="942" builtinId="9" hidden="1"/>
    <cellStyle name="Followed Hyperlink" xfId="943" builtinId="9" hidden="1"/>
    <cellStyle name="Followed Hyperlink" xfId="944" builtinId="9" hidden="1"/>
    <cellStyle name="Followed Hyperlink" xfId="945" builtinId="9" hidden="1"/>
    <cellStyle name="Followed Hyperlink" xfId="946" builtinId="9" hidden="1"/>
    <cellStyle name="Followed Hyperlink" xfId="947" builtinId="9" hidden="1"/>
    <cellStyle name="Followed Hyperlink" xfId="948" builtinId="9" hidden="1"/>
    <cellStyle name="Followed Hyperlink" xfId="949" builtinId="9" hidden="1"/>
    <cellStyle name="Followed Hyperlink" xfId="950" builtinId="9" hidden="1"/>
    <cellStyle name="Followed Hyperlink" xfId="951" builtinId="9" hidden="1"/>
    <cellStyle name="Followed Hyperlink" xfId="952" builtinId="9" hidden="1"/>
    <cellStyle name="Followed Hyperlink" xfId="953" builtinId="9" hidden="1"/>
    <cellStyle name="Followed Hyperlink" xfId="954" builtinId="9" hidden="1"/>
    <cellStyle name="Followed Hyperlink" xfId="955" builtinId="9" hidden="1"/>
    <cellStyle name="Followed Hyperlink" xfId="956" builtinId="9" hidden="1"/>
    <cellStyle name="Followed Hyperlink" xfId="957" builtinId="9" hidden="1"/>
    <cellStyle name="Followed Hyperlink" xfId="958" builtinId="9" hidden="1"/>
    <cellStyle name="Followed Hyperlink" xfId="959" builtinId="9" hidden="1"/>
    <cellStyle name="Followed Hyperlink" xfId="960" builtinId="9" hidden="1"/>
    <cellStyle name="Followed Hyperlink" xfId="961" builtinId="9" hidden="1"/>
    <cellStyle name="Followed Hyperlink" xfId="962" builtinId="9" hidden="1"/>
    <cellStyle name="Followed Hyperlink" xfId="963" builtinId="9" hidden="1"/>
    <cellStyle name="Followed Hyperlink" xfId="964" builtinId="9" hidden="1"/>
    <cellStyle name="Followed Hyperlink" xfId="965" builtinId="9" hidden="1"/>
    <cellStyle name="Followed Hyperlink" xfId="966" builtinId="9" hidden="1"/>
    <cellStyle name="Followed Hyperlink" xfId="967" builtinId="9" hidden="1"/>
    <cellStyle name="Followed Hyperlink" xfId="968" builtinId="9" hidden="1"/>
    <cellStyle name="Followed Hyperlink" xfId="969" builtinId="9" hidden="1"/>
    <cellStyle name="Followed Hyperlink" xfId="970" builtinId="9" hidden="1"/>
    <cellStyle name="Followed Hyperlink" xfId="971" builtinId="9" hidden="1"/>
    <cellStyle name="Followed Hyperlink" xfId="972" builtinId="9" hidden="1"/>
    <cellStyle name="Followed Hyperlink" xfId="973" builtinId="9" hidden="1"/>
    <cellStyle name="Followed Hyperlink" xfId="974" builtinId="9" hidden="1"/>
    <cellStyle name="Followed Hyperlink" xfId="975" builtinId="9" hidden="1"/>
    <cellStyle name="Followed Hyperlink" xfId="976" builtinId="9" hidden="1"/>
    <cellStyle name="Followed Hyperlink" xfId="977" builtinId="9" hidden="1"/>
    <cellStyle name="Followed Hyperlink" xfId="978" builtinId="9" hidden="1"/>
    <cellStyle name="Followed Hyperlink" xfId="979" builtinId="9" hidden="1"/>
    <cellStyle name="Followed Hyperlink" xfId="980" builtinId="9" hidden="1"/>
    <cellStyle name="Followed Hyperlink" xfId="981" builtinId="9" hidden="1"/>
    <cellStyle name="Followed Hyperlink" xfId="982" builtinId="9" hidden="1"/>
    <cellStyle name="Followed Hyperlink" xfId="983" builtinId="9" hidden="1"/>
    <cellStyle name="Followed Hyperlink" xfId="984" builtinId="9" hidden="1"/>
    <cellStyle name="Followed Hyperlink" xfId="985" builtinId="9" hidden="1"/>
    <cellStyle name="Followed Hyperlink" xfId="986" builtinId="9" hidden="1"/>
    <cellStyle name="Followed Hyperlink" xfId="987" builtinId="9" hidden="1"/>
    <cellStyle name="Followed Hyperlink" xfId="988" builtinId="9" hidden="1"/>
    <cellStyle name="Followed Hyperlink" xfId="989" builtinId="9" hidden="1"/>
    <cellStyle name="Followed Hyperlink" xfId="990" builtinId="9" hidden="1"/>
    <cellStyle name="Followed Hyperlink" xfId="991" builtinId="9" hidden="1"/>
    <cellStyle name="Followed Hyperlink" xfId="992" builtinId="9" hidden="1"/>
    <cellStyle name="Followed Hyperlink" xfId="993" builtinId="9" hidden="1"/>
    <cellStyle name="Followed Hyperlink" xfId="994" builtinId="9" hidden="1"/>
    <cellStyle name="Followed Hyperlink" xfId="995" builtinId="9" hidden="1"/>
    <cellStyle name="Followed Hyperlink" xfId="996" builtinId="9" hidden="1"/>
    <cellStyle name="Followed Hyperlink" xfId="997" builtinId="9" hidden="1"/>
    <cellStyle name="Followed Hyperlink" xfId="998" builtinId="9" hidden="1"/>
    <cellStyle name="Followed Hyperlink" xfId="999" builtinId="9" hidden="1"/>
    <cellStyle name="Followed Hyperlink" xfId="1000" builtinId="9" hidden="1"/>
    <cellStyle name="Followed Hyperlink" xfId="1001" builtinId="9" hidden="1"/>
    <cellStyle name="Followed Hyperlink" xfId="1002" builtinId="9" hidden="1"/>
    <cellStyle name="Followed Hyperlink" xfId="1003" builtinId="9" hidden="1"/>
    <cellStyle name="Followed Hyperlink" xfId="1004" builtinId="9" hidden="1"/>
    <cellStyle name="Followed Hyperlink" xfId="1005" builtinId="9" hidden="1"/>
    <cellStyle name="Followed Hyperlink" xfId="1006" builtinId="9" hidden="1"/>
    <cellStyle name="Followed Hyperlink" xfId="1007" builtinId="9" hidden="1"/>
    <cellStyle name="Followed Hyperlink" xfId="1008" builtinId="9" hidden="1"/>
    <cellStyle name="Followed Hyperlink" xfId="1009" builtinId="9" hidden="1"/>
    <cellStyle name="Followed Hyperlink" xfId="1010" builtinId="9" hidden="1"/>
    <cellStyle name="Followed Hyperlink" xfId="1011" builtinId="9" hidden="1"/>
    <cellStyle name="Followed Hyperlink" xfId="1012" builtinId="9" hidden="1"/>
    <cellStyle name="Followed Hyperlink" xfId="1013" builtinId="9" hidden="1"/>
    <cellStyle name="Followed Hyperlink" xfId="1014" builtinId="9" hidden="1"/>
    <cellStyle name="Followed Hyperlink" xfId="1015" builtinId="9" hidden="1"/>
    <cellStyle name="Followed Hyperlink" xfId="1016" builtinId="9" hidden="1"/>
    <cellStyle name="Followed Hyperlink" xfId="1017" builtinId="9" hidden="1"/>
    <cellStyle name="Followed Hyperlink" xfId="1018" builtinId="9" hidden="1"/>
    <cellStyle name="Followed Hyperlink" xfId="1019" builtinId="9" hidden="1"/>
    <cellStyle name="Followed Hyperlink" xfId="1020" builtinId="9" hidden="1"/>
    <cellStyle name="Followed Hyperlink" xfId="1021" builtinId="9" hidden="1"/>
    <cellStyle name="Followed Hyperlink" xfId="1022" builtinId="9" hidden="1"/>
    <cellStyle name="Followed Hyperlink" xfId="1023" builtinId="9" hidden="1"/>
    <cellStyle name="Followed Hyperlink" xfId="1024" builtinId="9" hidden="1"/>
    <cellStyle name="Followed Hyperlink" xfId="1025" builtinId="9" hidden="1"/>
    <cellStyle name="Followed Hyperlink" xfId="1026" builtinId="9" hidden="1"/>
    <cellStyle name="Followed Hyperlink" xfId="1027" builtinId="9" hidden="1"/>
    <cellStyle name="Followed Hyperlink" xfId="1028" builtinId="9" hidden="1"/>
    <cellStyle name="Followed Hyperlink" xfId="1029" builtinId="9" hidden="1"/>
    <cellStyle name="Followed Hyperlink" xfId="1030" builtinId="9" hidden="1"/>
    <cellStyle name="Followed Hyperlink" xfId="1031" builtinId="9" hidden="1"/>
    <cellStyle name="Followed Hyperlink" xfId="1032" builtinId="9" hidden="1"/>
    <cellStyle name="Followed Hyperlink" xfId="1034" builtinId="9" hidden="1"/>
    <cellStyle name="Followed Hyperlink" xfId="1036" builtinId="9" hidden="1"/>
    <cellStyle name="Followed Hyperlink" xfId="1038" builtinId="9" hidden="1"/>
    <cellStyle name="Followed Hyperlink" xfId="1040" builtinId="9" hidden="1"/>
    <cellStyle name="Followed Hyperlink" xfId="1042" builtinId="9" hidden="1"/>
    <cellStyle name="Followed Hyperlink" xfId="1044" builtinId="9" hidden="1"/>
    <cellStyle name="Followed Hyperlink" xfId="1046" builtinId="9" hidden="1"/>
    <cellStyle name="Followed Hyperlink" xfId="1048" builtinId="9" hidden="1"/>
    <cellStyle name="Followed Hyperlink" xfId="1050" builtinId="9" hidden="1"/>
    <cellStyle name="Followed Hyperlink" xfId="1052" builtinId="9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1033" builtinId="8" hidden="1"/>
    <cellStyle name="Hyperlink" xfId="1035" builtinId="8" hidden="1"/>
    <cellStyle name="Hyperlink" xfId="1037" builtinId="8" hidden="1"/>
    <cellStyle name="Hyperlink" xfId="1039" builtinId="8" hidden="1"/>
    <cellStyle name="Hyperlink" xfId="1041" builtinId="8" hidden="1"/>
    <cellStyle name="Hyperlink" xfId="1043" builtinId="8" hidden="1"/>
    <cellStyle name="Hyperlink" xfId="1045" builtinId="8" hidden="1"/>
    <cellStyle name="Hyperlink" xfId="1047" builtinId="8" hidden="1"/>
    <cellStyle name="Hyperlink" xfId="1049" builtinId="8" hidden="1"/>
    <cellStyle name="Hyperlink" xfId="1051" builtinId="8" hidden="1"/>
    <cellStyle name="Normal" xfId="0" builtinId="0"/>
    <cellStyle name="Normal 2" xfId="1053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tabSelected="1" workbookViewId="0"/>
  </sheetViews>
  <sheetFormatPr defaultColWidth="10.875" defaultRowHeight="12.75"/>
  <cols>
    <col min="1" max="1" width="21.75" style="14" customWidth="1"/>
    <col min="2" max="2" width="14.875" style="14" customWidth="1"/>
    <col min="3" max="3" width="15.375" style="14" customWidth="1"/>
    <col min="4" max="4" width="14.125" style="14" customWidth="1"/>
    <col min="5" max="5" width="17" style="14" customWidth="1"/>
    <col min="6" max="6" width="19.125" style="14" bestFit="1" customWidth="1"/>
    <col min="7" max="7" width="15" style="14" bestFit="1" customWidth="1"/>
    <col min="8" max="8" width="15.5" style="14" bestFit="1" customWidth="1"/>
    <col min="9" max="9" width="16.375" style="14" bestFit="1" customWidth="1"/>
    <col min="10" max="10" width="23.125" style="14" bestFit="1" customWidth="1"/>
    <col min="11" max="11" width="19.5" style="14" bestFit="1" customWidth="1"/>
    <col min="12" max="16384" width="10.875" style="14"/>
  </cols>
  <sheetData>
    <row r="1" spans="1:11">
      <c r="A1" s="12" t="s">
        <v>2426</v>
      </c>
      <c r="B1" s="13"/>
      <c r="C1" s="13"/>
      <c r="D1" s="13"/>
      <c r="E1" s="13"/>
      <c r="F1" s="13"/>
      <c r="G1" s="13"/>
      <c r="H1" s="13"/>
      <c r="I1" s="13"/>
      <c r="J1" s="13"/>
    </row>
    <row r="2" spans="1:11">
      <c r="A2" s="15" t="s">
        <v>3</v>
      </c>
      <c r="B2" s="16" t="s">
        <v>4</v>
      </c>
      <c r="C2" s="16" t="s">
        <v>5</v>
      </c>
      <c r="D2" s="16" t="s">
        <v>6</v>
      </c>
      <c r="E2" s="16" t="s">
        <v>7</v>
      </c>
      <c r="F2" s="16" t="s">
        <v>8</v>
      </c>
      <c r="G2" s="16" t="s">
        <v>9</v>
      </c>
      <c r="H2" s="16" t="s">
        <v>10</v>
      </c>
      <c r="I2" s="16" t="s">
        <v>11</v>
      </c>
      <c r="J2" s="16" t="s">
        <v>12</v>
      </c>
      <c r="K2" s="16" t="s">
        <v>104</v>
      </c>
    </row>
    <row r="3" spans="1:11">
      <c r="A3" s="17" t="s">
        <v>13</v>
      </c>
      <c r="B3" s="17"/>
      <c r="C3" s="18"/>
      <c r="D3" s="19"/>
      <c r="E3" s="20"/>
      <c r="F3" s="19"/>
      <c r="G3" s="19"/>
      <c r="H3" s="19"/>
      <c r="I3" s="19"/>
      <c r="J3" s="19"/>
    </row>
    <row r="4" spans="1:11">
      <c r="A4" s="151" t="s">
        <v>23</v>
      </c>
      <c r="B4" s="138" t="s">
        <v>20</v>
      </c>
      <c r="C4" s="139" t="s">
        <v>14</v>
      </c>
      <c r="D4" s="140" t="s">
        <v>30</v>
      </c>
      <c r="E4" s="139" t="s">
        <v>6245</v>
      </c>
      <c r="F4" s="140" t="s">
        <v>15</v>
      </c>
      <c r="G4" s="139">
        <v>101</v>
      </c>
      <c r="H4" s="141">
        <v>51258062</v>
      </c>
      <c r="I4" s="141" t="s">
        <v>31</v>
      </c>
      <c r="J4" s="139">
        <v>377</v>
      </c>
      <c r="K4" s="139" t="s">
        <v>557</v>
      </c>
    </row>
    <row r="5" spans="1:11">
      <c r="A5" s="152"/>
      <c r="B5" s="142" t="s">
        <v>21</v>
      </c>
      <c r="C5" s="143" t="s">
        <v>16</v>
      </c>
      <c r="D5" s="140" t="s">
        <v>30</v>
      </c>
      <c r="E5" s="143" t="s">
        <v>6245</v>
      </c>
      <c r="F5" s="140" t="s">
        <v>15</v>
      </c>
      <c r="G5" s="143">
        <v>101</v>
      </c>
      <c r="H5" s="144">
        <v>100266798</v>
      </c>
      <c r="I5" s="144" t="s">
        <v>32</v>
      </c>
      <c r="J5" s="143">
        <v>3215</v>
      </c>
      <c r="K5" s="143" t="s">
        <v>557</v>
      </c>
    </row>
    <row r="6" spans="1:11">
      <c r="A6" s="152"/>
      <c r="B6" s="142" t="s">
        <v>22</v>
      </c>
      <c r="C6" s="143" t="s">
        <v>16</v>
      </c>
      <c r="D6" s="140" t="s">
        <v>30</v>
      </c>
      <c r="E6" s="143" t="s">
        <v>6245</v>
      </c>
      <c r="F6" s="140" t="s">
        <v>15</v>
      </c>
      <c r="G6" s="143">
        <v>101</v>
      </c>
      <c r="H6" s="144">
        <v>51398522</v>
      </c>
      <c r="I6" s="144" t="s">
        <v>33</v>
      </c>
      <c r="J6" s="143">
        <v>7836</v>
      </c>
      <c r="K6" s="143" t="s">
        <v>557</v>
      </c>
    </row>
    <row r="7" spans="1:11">
      <c r="A7" s="152"/>
      <c r="B7" s="142" t="s">
        <v>24</v>
      </c>
      <c r="C7" s="143" t="s">
        <v>14</v>
      </c>
      <c r="D7" s="140" t="s">
        <v>30</v>
      </c>
      <c r="E7" s="143" t="s">
        <v>6245</v>
      </c>
      <c r="F7" s="140" t="s">
        <v>17</v>
      </c>
      <c r="G7" s="143">
        <v>301</v>
      </c>
      <c r="H7" s="144">
        <v>44229096</v>
      </c>
      <c r="I7" s="144" t="s">
        <v>34</v>
      </c>
      <c r="J7" s="143">
        <v>584</v>
      </c>
      <c r="K7" s="143" t="s">
        <v>557</v>
      </c>
    </row>
    <row r="8" spans="1:11">
      <c r="A8" s="152"/>
      <c r="B8" s="142" t="s">
        <v>26</v>
      </c>
      <c r="C8" s="143" t="s">
        <v>16</v>
      </c>
      <c r="D8" s="140" t="s">
        <v>30</v>
      </c>
      <c r="E8" s="143" t="s">
        <v>6245</v>
      </c>
      <c r="F8" s="140" t="s">
        <v>17</v>
      </c>
      <c r="G8" s="143">
        <v>301</v>
      </c>
      <c r="H8" s="144">
        <v>22149640</v>
      </c>
      <c r="I8" s="144" t="s">
        <v>35</v>
      </c>
      <c r="J8" s="143">
        <v>312</v>
      </c>
      <c r="K8" s="143" t="s">
        <v>557</v>
      </c>
    </row>
    <row r="9" spans="1:11">
      <c r="A9" s="152"/>
      <c r="B9" s="142" t="s">
        <v>47</v>
      </c>
      <c r="C9" s="143" t="s">
        <v>14</v>
      </c>
      <c r="D9" s="140" t="s">
        <v>30</v>
      </c>
      <c r="E9" s="143" t="s">
        <v>6245</v>
      </c>
      <c r="F9" s="140" t="s">
        <v>15</v>
      </c>
      <c r="G9" s="143">
        <v>250</v>
      </c>
      <c r="H9" s="144">
        <v>107369228</v>
      </c>
      <c r="I9" s="144" t="s">
        <v>58</v>
      </c>
      <c r="J9" s="143">
        <v>250</v>
      </c>
      <c r="K9" s="143" t="s">
        <v>557</v>
      </c>
    </row>
    <row r="10" spans="1:11" ht="17.100000000000001" customHeight="1">
      <c r="A10" s="152"/>
      <c r="B10" s="142" t="s">
        <v>25</v>
      </c>
      <c r="C10" s="143" t="s">
        <v>16</v>
      </c>
      <c r="D10" s="140" t="s">
        <v>30</v>
      </c>
      <c r="E10" s="143" t="s">
        <v>6245</v>
      </c>
      <c r="F10" s="140" t="s">
        <v>15</v>
      </c>
      <c r="G10" s="143">
        <v>150</v>
      </c>
      <c r="H10" s="144">
        <v>376992404</v>
      </c>
      <c r="I10" s="144" t="s">
        <v>55</v>
      </c>
      <c r="J10" s="143">
        <v>2894</v>
      </c>
      <c r="K10" s="143" t="s">
        <v>557</v>
      </c>
    </row>
    <row r="11" spans="1:11">
      <c r="A11" s="152"/>
      <c r="B11" s="142" t="s">
        <v>27</v>
      </c>
      <c r="C11" s="143" t="s">
        <v>16</v>
      </c>
      <c r="D11" s="140" t="s">
        <v>30</v>
      </c>
      <c r="E11" s="143" t="s">
        <v>6245</v>
      </c>
      <c r="F11" s="140" t="s">
        <v>15</v>
      </c>
      <c r="G11" s="143">
        <v>150</v>
      </c>
      <c r="H11" s="144">
        <v>189733668</v>
      </c>
      <c r="I11" s="144" t="s">
        <v>54</v>
      </c>
      <c r="J11" s="143">
        <v>7581</v>
      </c>
      <c r="K11" s="143" t="s">
        <v>557</v>
      </c>
    </row>
    <row r="12" spans="1:11">
      <c r="A12" s="152"/>
      <c r="B12" s="142" t="s">
        <v>28</v>
      </c>
      <c r="C12" s="143" t="s">
        <v>16</v>
      </c>
      <c r="D12" s="140" t="s">
        <v>30</v>
      </c>
      <c r="E12" s="143" t="s">
        <v>6245</v>
      </c>
      <c r="F12" s="140" t="s">
        <v>15</v>
      </c>
      <c r="G12" s="143">
        <v>150</v>
      </c>
      <c r="H12" s="144">
        <v>183357312</v>
      </c>
      <c r="I12" s="144" t="s">
        <v>57</v>
      </c>
      <c r="J12" s="143" t="s">
        <v>52</v>
      </c>
      <c r="K12" s="143" t="s">
        <v>557</v>
      </c>
    </row>
    <row r="13" spans="1:11">
      <c r="A13" s="152"/>
      <c r="B13" s="142" t="s">
        <v>29</v>
      </c>
      <c r="C13" s="143" t="s">
        <v>16</v>
      </c>
      <c r="D13" s="140" t="s">
        <v>30</v>
      </c>
      <c r="E13" s="143" t="s">
        <v>6245</v>
      </c>
      <c r="F13" s="140" t="s">
        <v>15</v>
      </c>
      <c r="G13" s="143">
        <v>150</v>
      </c>
      <c r="H13" s="144">
        <v>182115962</v>
      </c>
      <c r="I13" s="144" t="s">
        <v>56</v>
      </c>
      <c r="J13" s="143" t="s">
        <v>53</v>
      </c>
      <c r="K13" s="143" t="s">
        <v>557</v>
      </c>
    </row>
    <row r="14" spans="1:11">
      <c r="A14" s="21"/>
      <c r="B14" s="22"/>
      <c r="C14" s="22"/>
      <c r="D14" s="22"/>
      <c r="E14" s="23"/>
      <c r="F14" s="22"/>
      <c r="G14" s="22"/>
      <c r="H14" s="24"/>
      <c r="I14" s="24"/>
      <c r="J14" s="25"/>
      <c r="K14" s="25"/>
    </row>
    <row r="15" spans="1:11">
      <c r="A15" s="153" t="s">
        <v>1001</v>
      </c>
      <c r="B15" s="26" t="s">
        <v>42</v>
      </c>
      <c r="C15" s="27" t="s">
        <v>14</v>
      </c>
      <c r="D15" s="28" t="s">
        <v>30</v>
      </c>
      <c r="E15" s="27" t="s">
        <v>6244</v>
      </c>
      <c r="F15" s="28" t="s">
        <v>15</v>
      </c>
      <c r="G15" s="27">
        <v>101</v>
      </c>
      <c r="H15" s="29">
        <v>49902998</v>
      </c>
      <c r="I15" s="29" t="s">
        <v>51</v>
      </c>
      <c r="J15" s="27">
        <v>371</v>
      </c>
      <c r="K15" s="27" t="s">
        <v>557</v>
      </c>
    </row>
    <row r="16" spans="1:11">
      <c r="A16" s="153"/>
      <c r="B16" s="26" t="s">
        <v>43</v>
      </c>
      <c r="C16" s="27" t="s">
        <v>16</v>
      </c>
      <c r="D16" s="28" t="s">
        <v>30</v>
      </c>
      <c r="E16" s="27" t="s">
        <v>6244</v>
      </c>
      <c r="F16" s="28" t="s">
        <v>15</v>
      </c>
      <c r="G16" s="27">
        <v>101</v>
      </c>
      <c r="H16" s="29">
        <v>90244528</v>
      </c>
      <c r="I16" s="29" t="s">
        <v>49</v>
      </c>
      <c r="J16" s="27">
        <v>3188</v>
      </c>
      <c r="K16" s="27" t="s">
        <v>557</v>
      </c>
    </row>
    <row r="17" spans="1:11">
      <c r="A17" s="153"/>
      <c r="B17" s="26" t="s">
        <v>44</v>
      </c>
      <c r="C17" s="27" t="s">
        <v>16</v>
      </c>
      <c r="D17" s="28" t="s">
        <v>30</v>
      </c>
      <c r="E17" s="27" t="s">
        <v>6244</v>
      </c>
      <c r="F17" s="28" t="s">
        <v>15</v>
      </c>
      <c r="G17" s="27">
        <v>101</v>
      </c>
      <c r="H17" s="29">
        <v>49300478</v>
      </c>
      <c r="I17" s="29" t="s">
        <v>50</v>
      </c>
      <c r="J17" s="27">
        <v>7700</v>
      </c>
      <c r="K17" s="27" t="s">
        <v>557</v>
      </c>
    </row>
    <row r="18" spans="1:11">
      <c r="A18" s="153"/>
      <c r="B18" s="26" t="s">
        <v>45</v>
      </c>
      <c r="C18" s="27" t="s">
        <v>14</v>
      </c>
      <c r="D18" s="28" t="s">
        <v>30</v>
      </c>
      <c r="E18" s="27" t="s">
        <v>6244</v>
      </c>
      <c r="F18" s="28" t="s">
        <v>17</v>
      </c>
      <c r="G18" s="27">
        <v>301</v>
      </c>
      <c r="H18" s="29">
        <f>2*19465064</f>
        <v>38930128</v>
      </c>
      <c r="I18" s="29" t="s">
        <v>67</v>
      </c>
      <c r="J18" s="27">
        <v>576</v>
      </c>
      <c r="K18" s="27" t="s">
        <v>557</v>
      </c>
    </row>
    <row r="19" spans="1:11">
      <c r="A19" s="153"/>
      <c r="B19" s="26" t="s">
        <v>46</v>
      </c>
      <c r="C19" s="27" t="s">
        <v>16</v>
      </c>
      <c r="D19" s="28" t="s">
        <v>30</v>
      </c>
      <c r="E19" s="27" t="s">
        <v>6244</v>
      </c>
      <c r="F19" s="28" t="s">
        <v>17</v>
      </c>
      <c r="G19" s="27">
        <v>301</v>
      </c>
      <c r="H19" s="29">
        <f>2*9609152</f>
        <v>19218304</v>
      </c>
      <c r="I19" s="29" t="s">
        <v>68</v>
      </c>
      <c r="J19" s="27">
        <v>316</v>
      </c>
      <c r="K19" s="27" t="s">
        <v>557</v>
      </c>
    </row>
    <row r="20" spans="1:11">
      <c r="A20" s="153"/>
      <c r="B20" s="26" t="s">
        <v>48</v>
      </c>
      <c r="C20" s="27" t="s">
        <v>14</v>
      </c>
      <c r="D20" s="28" t="s">
        <v>30</v>
      </c>
      <c r="E20" s="27" t="s">
        <v>6244</v>
      </c>
      <c r="F20" s="28" t="s">
        <v>15</v>
      </c>
      <c r="G20" s="27">
        <v>250</v>
      </c>
      <c r="H20" s="29">
        <f>194538952*2</f>
        <v>389077904</v>
      </c>
      <c r="I20" s="29" t="s">
        <v>66</v>
      </c>
      <c r="J20" s="27">
        <v>250</v>
      </c>
      <c r="K20" s="27" t="s">
        <v>557</v>
      </c>
    </row>
    <row r="21" spans="1:11">
      <c r="A21" s="153"/>
      <c r="B21" s="26" t="s">
        <v>64</v>
      </c>
      <c r="C21" s="27" t="s">
        <v>16</v>
      </c>
      <c r="D21" s="28" t="s">
        <v>30</v>
      </c>
      <c r="E21" s="27" t="s">
        <v>6244</v>
      </c>
      <c r="F21" s="28" t="s">
        <v>15</v>
      </c>
      <c r="G21" s="27">
        <v>150</v>
      </c>
      <c r="H21" s="29">
        <f>2*60597713</f>
        <v>121195426</v>
      </c>
      <c r="I21" s="29" t="s">
        <v>65</v>
      </c>
      <c r="J21" s="27">
        <v>2881</v>
      </c>
      <c r="K21" s="27" t="s">
        <v>557</v>
      </c>
    </row>
    <row r="22" spans="1:11">
      <c r="A22" s="153"/>
      <c r="B22" s="26" t="s">
        <v>27</v>
      </c>
      <c r="C22" s="27" t="s">
        <v>16</v>
      </c>
      <c r="D22" s="28" t="s">
        <v>30</v>
      </c>
      <c r="E22" s="27" t="s">
        <v>6244</v>
      </c>
      <c r="F22" s="28" t="s">
        <v>15</v>
      </c>
      <c r="G22" s="27">
        <v>150</v>
      </c>
      <c r="H22" s="29">
        <f>2*62417716</f>
        <v>124835432</v>
      </c>
      <c r="I22" s="29" t="s">
        <v>69</v>
      </c>
      <c r="J22" s="27">
        <v>8190</v>
      </c>
      <c r="K22" s="27" t="s">
        <v>557</v>
      </c>
    </row>
    <row r="23" spans="1:11">
      <c r="A23" s="153"/>
      <c r="B23" s="26" t="s">
        <v>28</v>
      </c>
      <c r="C23" s="27" t="s">
        <v>16</v>
      </c>
      <c r="D23" s="28" t="s">
        <v>30</v>
      </c>
      <c r="E23" s="27" t="s">
        <v>6244</v>
      </c>
      <c r="F23" s="28" t="s">
        <v>15</v>
      </c>
      <c r="G23" s="27">
        <v>150</v>
      </c>
      <c r="H23" s="29">
        <f>58823949*2</f>
        <v>117647898</v>
      </c>
      <c r="I23" s="29" t="s">
        <v>61</v>
      </c>
      <c r="J23" s="27" t="s">
        <v>59</v>
      </c>
      <c r="K23" s="27" t="s">
        <v>557</v>
      </c>
    </row>
    <row r="24" spans="1:11">
      <c r="A24" s="154"/>
      <c r="B24" s="30" t="s">
        <v>62</v>
      </c>
      <c r="C24" s="30" t="s">
        <v>16</v>
      </c>
      <c r="D24" s="31" t="s">
        <v>30</v>
      </c>
      <c r="E24" s="30" t="s">
        <v>6244</v>
      </c>
      <c r="F24" s="31" t="s">
        <v>15</v>
      </c>
      <c r="G24" s="30">
        <v>150</v>
      </c>
      <c r="H24" s="32">
        <f>57055795*2</f>
        <v>114111590</v>
      </c>
      <c r="I24" s="32" t="s">
        <v>63</v>
      </c>
      <c r="J24" s="30" t="s">
        <v>60</v>
      </c>
      <c r="K24" s="30" t="s">
        <v>557</v>
      </c>
    </row>
    <row r="25" spans="1:11">
      <c r="A25" s="33"/>
      <c r="B25" s="25"/>
      <c r="C25" s="23"/>
      <c r="D25" s="22"/>
      <c r="E25" s="22"/>
      <c r="F25" s="34"/>
      <c r="G25" s="22"/>
      <c r="H25" s="24"/>
      <c r="I25" s="24"/>
      <c r="J25" s="22"/>
    </row>
    <row r="26" spans="1:11">
      <c r="A26" s="35" t="s">
        <v>18</v>
      </c>
      <c r="B26" s="36"/>
      <c r="C26" s="19"/>
      <c r="D26" s="19"/>
      <c r="E26" s="19"/>
      <c r="F26" s="19"/>
      <c r="G26" s="19"/>
      <c r="H26" s="19"/>
      <c r="I26" s="19"/>
      <c r="J26" s="19"/>
      <c r="K26" s="19"/>
    </row>
    <row r="27" spans="1:11">
      <c r="A27" s="151" t="s">
        <v>23</v>
      </c>
      <c r="B27" s="138" t="s">
        <v>1</v>
      </c>
      <c r="C27" s="143" t="s">
        <v>19</v>
      </c>
      <c r="D27" s="143" t="s">
        <v>30</v>
      </c>
      <c r="E27" s="139" t="s">
        <v>6245</v>
      </c>
      <c r="F27" s="140" t="s">
        <v>15</v>
      </c>
      <c r="G27" s="143">
        <v>101</v>
      </c>
      <c r="H27" s="144">
        <v>46654052</v>
      </c>
      <c r="I27" s="144" t="s">
        <v>38</v>
      </c>
      <c r="J27" s="143">
        <v>160</v>
      </c>
      <c r="K27" s="143" t="s">
        <v>105</v>
      </c>
    </row>
    <row r="28" spans="1:11">
      <c r="A28" s="152"/>
      <c r="B28" s="142" t="s">
        <v>2</v>
      </c>
      <c r="C28" s="143" t="s">
        <v>19</v>
      </c>
      <c r="D28" s="143" t="s">
        <v>30</v>
      </c>
      <c r="E28" s="143" t="s">
        <v>6245</v>
      </c>
      <c r="F28" s="140" t="s">
        <v>15</v>
      </c>
      <c r="G28" s="143">
        <v>101</v>
      </c>
      <c r="H28" s="144">
        <v>41801768</v>
      </c>
      <c r="I28" s="144" t="s">
        <v>39</v>
      </c>
      <c r="J28" s="143">
        <v>158</v>
      </c>
      <c r="K28" s="143" t="s">
        <v>105</v>
      </c>
    </row>
    <row r="29" spans="1:11">
      <c r="A29" s="152"/>
      <c r="B29" s="142" t="s">
        <v>85</v>
      </c>
      <c r="C29" s="143" t="s">
        <v>19</v>
      </c>
      <c r="D29" s="143" t="s">
        <v>30</v>
      </c>
      <c r="E29" s="143" t="s">
        <v>6245</v>
      </c>
      <c r="F29" s="140" t="s">
        <v>15</v>
      </c>
      <c r="G29" s="143">
        <v>151</v>
      </c>
      <c r="H29" s="144">
        <v>23329576</v>
      </c>
      <c r="I29" s="144" t="s">
        <v>94</v>
      </c>
      <c r="J29" s="143">
        <v>160</v>
      </c>
      <c r="K29" s="143" t="s">
        <v>106</v>
      </c>
    </row>
    <row r="30" spans="1:11">
      <c r="A30" s="152"/>
      <c r="B30" s="142"/>
      <c r="C30" s="143"/>
      <c r="D30" s="143"/>
      <c r="E30" s="143" t="s">
        <v>6245</v>
      </c>
      <c r="F30" s="140"/>
      <c r="G30" s="143"/>
      <c r="H30" s="144">
        <v>23012720</v>
      </c>
      <c r="I30" s="144" t="s">
        <v>95</v>
      </c>
      <c r="J30" s="143">
        <v>170</v>
      </c>
      <c r="K30" s="143" t="s">
        <v>106</v>
      </c>
    </row>
    <row r="31" spans="1:11">
      <c r="A31" s="152"/>
      <c r="B31" s="142" t="s">
        <v>86</v>
      </c>
      <c r="C31" s="143" t="s">
        <v>19</v>
      </c>
      <c r="D31" s="143" t="s">
        <v>30</v>
      </c>
      <c r="E31" s="143" t="s">
        <v>6245</v>
      </c>
      <c r="F31" s="140" t="s">
        <v>15</v>
      </c>
      <c r="G31" s="143">
        <v>151</v>
      </c>
      <c r="H31" s="144">
        <v>22620868</v>
      </c>
      <c r="I31" s="144" t="s">
        <v>96</v>
      </c>
      <c r="J31" s="143">
        <v>166</v>
      </c>
      <c r="K31" s="143" t="s">
        <v>106</v>
      </c>
    </row>
    <row r="32" spans="1:11">
      <c r="A32" s="152"/>
      <c r="B32" s="142" t="s">
        <v>87</v>
      </c>
      <c r="C32" s="143" t="s">
        <v>19</v>
      </c>
      <c r="D32" s="143" t="s">
        <v>30</v>
      </c>
      <c r="E32" s="143" t="s">
        <v>6245</v>
      </c>
      <c r="F32" s="140" t="s">
        <v>15</v>
      </c>
      <c r="G32" s="143">
        <v>151</v>
      </c>
      <c r="H32" s="144">
        <v>22377506</v>
      </c>
      <c r="I32" s="144" t="s">
        <v>97</v>
      </c>
      <c r="J32" s="143">
        <v>178</v>
      </c>
      <c r="K32" s="143" t="s">
        <v>106</v>
      </c>
    </row>
    <row r="33" spans="1:11">
      <c r="A33" s="152"/>
      <c r="B33" s="142" t="s">
        <v>88</v>
      </c>
      <c r="C33" s="143" t="s">
        <v>19</v>
      </c>
      <c r="D33" s="143" t="s">
        <v>30</v>
      </c>
      <c r="E33" s="143" t="s">
        <v>6245</v>
      </c>
      <c r="F33" s="140" t="s">
        <v>15</v>
      </c>
      <c r="G33" s="143">
        <v>151</v>
      </c>
      <c r="H33" s="144">
        <v>23035656</v>
      </c>
      <c r="I33" s="144" t="s">
        <v>98</v>
      </c>
      <c r="J33" s="143">
        <v>158</v>
      </c>
      <c r="K33" s="143" t="s">
        <v>106</v>
      </c>
    </row>
    <row r="34" spans="1:11">
      <c r="A34" s="152"/>
      <c r="B34" s="140" t="s">
        <v>89</v>
      </c>
      <c r="C34" s="143" t="s">
        <v>19</v>
      </c>
      <c r="D34" s="143" t="s">
        <v>30</v>
      </c>
      <c r="E34" s="143" t="s">
        <v>6245</v>
      </c>
      <c r="F34" s="140" t="s">
        <v>15</v>
      </c>
      <c r="G34" s="143">
        <v>151</v>
      </c>
      <c r="H34" s="144">
        <v>23169296</v>
      </c>
      <c r="I34" s="144" t="s">
        <v>99</v>
      </c>
      <c r="J34" s="143">
        <v>163</v>
      </c>
      <c r="K34" s="143" t="s">
        <v>106</v>
      </c>
    </row>
    <row r="35" spans="1:11">
      <c r="A35" s="152"/>
      <c r="B35" s="140" t="s">
        <v>90</v>
      </c>
      <c r="C35" s="143" t="s">
        <v>19</v>
      </c>
      <c r="D35" s="143" t="s">
        <v>30</v>
      </c>
      <c r="E35" s="143" t="s">
        <v>6245</v>
      </c>
      <c r="F35" s="140" t="s">
        <v>15</v>
      </c>
      <c r="G35" s="143">
        <v>151</v>
      </c>
      <c r="H35" s="144">
        <v>22180516</v>
      </c>
      <c r="I35" s="144" t="s">
        <v>100</v>
      </c>
      <c r="J35" s="143">
        <v>170</v>
      </c>
      <c r="K35" s="143" t="s">
        <v>106</v>
      </c>
    </row>
    <row r="36" spans="1:11">
      <c r="A36" s="152"/>
      <c r="B36" s="140" t="s">
        <v>91</v>
      </c>
      <c r="C36" s="143" t="s">
        <v>19</v>
      </c>
      <c r="D36" s="143" t="s">
        <v>30</v>
      </c>
      <c r="E36" s="143" t="s">
        <v>6245</v>
      </c>
      <c r="F36" s="140" t="s">
        <v>15</v>
      </c>
      <c r="G36" s="143">
        <v>151</v>
      </c>
      <c r="H36" s="144">
        <v>23366184</v>
      </c>
      <c r="I36" s="144" t="s">
        <v>101</v>
      </c>
      <c r="J36" s="143">
        <v>148</v>
      </c>
      <c r="K36" s="143" t="s">
        <v>106</v>
      </c>
    </row>
    <row r="37" spans="1:11">
      <c r="A37" s="152"/>
      <c r="B37" s="140" t="s">
        <v>92</v>
      </c>
      <c r="C37" s="143" t="s">
        <v>19</v>
      </c>
      <c r="D37" s="143" t="s">
        <v>30</v>
      </c>
      <c r="E37" s="143" t="s">
        <v>6245</v>
      </c>
      <c r="F37" s="140" t="s">
        <v>15</v>
      </c>
      <c r="G37" s="143">
        <v>151</v>
      </c>
      <c r="H37" s="144">
        <v>23844466</v>
      </c>
      <c r="I37" s="144" t="s">
        <v>102</v>
      </c>
      <c r="J37" s="143">
        <v>150</v>
      </c>
      <c r="K37" s="143" t="s">
        <v>106</v>
      </c>
    </row>
    <row r="38" spans="1:11">
      <c r="A38" s="152"/>
      <c r="B38" s="140" t="s">
        <v>93</v>
      </c>
      <c r="C38" s="143" t="s">
        <v>19</v>
      </c>
      <c r="D38" s="143" t="s">
        <v>30</v>
      </c>
      <c r="E38" s="143" t="s">
        <v>6245</v>
      </c>
      <c r="F38" s="140" t="s">
        <v>15</v>
      </c>
      <c r="G38" s="143">
        <v>151</v>
      </c>
      <c r="H38" s="144">
        <v>22053880</v>
      </c>
      <c r="I38" s="144" t="s">
        <v>103</v>
      </c>
      <c r="J38" s="143">
        <v>149</v>
      </c>
      <c r="K38" s="143" t="s">
        <v>106</v>
      </c>
    </row>
    <row r="39" spans="1:11">
      <c r="A39" s="153" t="s">
        <v>1001</v>
      </c>
      <c r="B39" s="28" t="s">
        <v>36</v>
      </c>
      <c r="C39" s="27" t="s">
        <v>19</v>
      </c>
      <c r="D39" s="28" t="s">
        <v>30</v>
      </c>
      <c r="E39" s="27" t="s">
        <v>6244</v>
      </c>
      <c r="F39" s="28" t="s">
        <v>15</v>
      </c>
      <c r="G39" s="27">
        <v>101</v>
      </c>
      <c r="H39" s="29">
        <v>42195312</v>
      </c>
      <c r="I39" s="29" t="s">
        <v>40</v>
      </c>
      <c r="J39" s="37">
        <v>167</v>
      </c>
      <c r="K39" s="37" t="s">
        <v>105</v>
      </c>
    </row>
    <row r="40" spans="1:11">
      <c r="A40" s="154"/>
      <c r="B40" s="31" t="s">
        <v>37</v>
      </c>
      <c r="C40" s="30" t="s">
        <v>19</v>
      </c>
      <c r="D40" s="31" t="s">
        <v>30</v>
      </c>
      <c r="E40" s="30" t="s">
        <v>6244</v>
      </c>
      <c r="F40" s="31" t="s">
        <v>15</v>
      </c>
      <c r="G40" s="30">
        <v>101</v>
      </c>
      <c r="H40" s="32">
        <v>37546666</v>
      </c>
      <c r="I40" s="32" t="s">
        <v>41</v>
      </c>
      <c r="J40" s="38">
        <v>170</v>
      </c>
      <c r="K40" s="38" t="s">
        <v>105</v>
      </c>
    </row>
  </sheetData>
  <mergeCells count="4">
    <mergeCell ref="A4:A13"/>
    <mergeCell ref="A15:A24"/>
    <mergeCell ref="A27:A38"/>
    <mergeCell ref="A39:A40"/>
  </mergeCells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937"/>
  <sheetViews>
    <sheetView workbookViewId="0">
      <selection activeCell="F15" sqref="F15"/>
    </sheetView>
  </sheetViews>
  <sheetFormatPr defaultColWidth="11" defaultRowHeight="14.25"/>
  <cols>
    <col min="1" max="1" width="17.875" style="8" bestFit="1" customWidth="1"/>
    <col min="2" max="16384" width="11" style="8"/>
  </cols>
  <sheetData>
    <row r="1" spans="1:3" ht="15">
      <c r="A1" s="3" t="s">
        <v>6246</v>
      </c>
    </row>
    <row r="2" spans="1:3" ht="57.75" thickBot="1">
      <c r="A2" s="42"/>
      <c r="B2" s="4" t="s">
        <v>993</v>
      </c>
      <c r="C2" s="5" t="s">
        <v>994</v>
      </c>
    </row>
    <row r="3" spans="1:3">
      <c r="A3" s="8" t="s">
        <v>2038</v>
      </c>
      <c r="B3" s="43">
        <v>2277</v>
      </c>
      <c r="C3" s="145">
        <v>4001</v>
      </c>
    </row>
    <row r="4" spans="1:3">
      <c r="A4" s="8" t="s">
        <v>1399</v>
      </c>
      <c r="B4" s="43">
        <v>544</v>
      </c>
      <c r="C4" s="145">
        <v>969</v>
      </c>
    </row>
    <row r="5" spans="1:3">
      <c r="A5" s="8" t="s">
        <v>2431</v>
      </c>
      <c r="B5" s="43">
        <v>491</v>
      </c>
      <c r="C5" s="145">
        <v>876</v>
      </c>
    </row>
    <row r="6" spans="1:3">
      <c r="A6" s="8" t="s">
        <v>2230</v>
      </c>
      <c r="B6" s="43">
        <v>465</v>
      </c>
      <c r="C6" s="145">
        <v>656</v>
      </c>
    </row>
    <row r="7" spans="1:3">
      <c r="A7" s="8" t="s">
        <v>2432</v>
      </c>
      <c r="B7" s="43">
        <v>322</v>
      </c>
      <c r="C7" s="145">
        <v>653</v>
      </c>
    </row>
    <row r="8" spans="1:3">
      <c r="A8" s="8" t="s">
        <v>2433</v>
      </c>
      <c r="B8" s="43">
        <v>246</v>
      </c>
      <c r="C8" s="145">
        <v>667</v>
      </c>
    </row>
    <row r="9" spans="1:3">
      <c r="A9" s="8" t="s">
        <v>2434</v>
      </c>
      <c r="B9" s="43">
        <v>242</v>
      </c>
      <c r="C9" s="145">
        <v>277</v>
      </c>
    </row>
    <row r="10" spans="1:3">
      <c r="A10" s="8" t="s">
        <v>1699</v>
      </c>
      <c r="B10" s="43">
        <v>239</v>
      </c>
      <c r="C10" s="145">
        <v>276</v>
      </c>
    </row>
    <row r="11" spans="1:3">
      <c r="A11" s="8" t="s">
        <v>2435</v>
      </c>
      <c r="B11" s="43">
        <v>230</v>
      </c>
      <c r="C11" s="145">
        <v>448</v>
      </c>
    </row>
    <row r="12" spans="1:3">
      <c r="A12" s="8" t="s">
        <v>933</v>
      </c>
      <c r="B12" s="43">
        <v>217</v>
      </c>
      <c r="C12" s="145">
        <v>527</v>
      </c>
    </row>
    <row r="13" spans="1:3">
      <c r="A13" s="8" t="s">
        <v>2436</v>
      </c>
      <c r="B13" s="43">
        <v>198</v>
      </c>
      <c r="C13" s="145">
        <v>430</v>
      </c>
    </row>
    <row r="14" spans="1:3">
      <c r="A14" s="8" t="s">
        <v>2437</v>
      </c>
      <c r="B14" s="43">
        <v>143</v>
      </c>
      <c r="C14" s="145">
        <v>174</v>
      </c>
    </row>
    <row r="15" spans="1:3">
      <c r="A15" s="8" t="s">
        <v>962</v>
      </c>
      <c r="B15" s="43">
        <v>142</v>
      </c>
      <c r="C15" s="145">
        <v>168</v>
      </c>
    </row>
    <row r="16" spans="1:3">
      <c r="A16" s="8" t="s">
        <v>2438</v>
      </c>
      <c r="B16" s="43">
        <v>136</v>
      </c>
      <c r="C16" s="145">
        <v>158</v>
      </c>
    </row>
    <row r="17" spans="1:3">
      <c r="A17" s="8" t="s">
        <v>939</v>
      </c>
      <c r="B17" s="43">
        <v>132</v>
      </c>
      <c r="C17" s="145">
        <v>159</v>
      </c>
    </row>
    <row r="18" spans="1:3">
      <c r="A18" s="8" t="s">
        <v>2439</v>
      </c>
      <c r="B18" s="43">
        <v>131</v>
      </c>
      <c r="C18" s="145">
        <v>139</v>
      </c>
    </row>
    <row r="19" spans="1:3">
      <c r="A19" s="8" t="s">
        <v>2057</v>
      </c>
      <c r="B19" s="43">
        <v>126</v>
      </c>
      <c r="C19" s="145">
        <v>120</v>
      </c>
    </row>
    <row r="20" spans="1:3">
      <c r="A20" s="8" t="s">
        <v>2440</v>
      </c>
      <c r="B20" s="43">
        <v>125</v>
      </c>
      <c r="C20" s="145">
        <v>145</v>
      </c>
    </row>
    <row r="21" spans="1:3">
      <c r="A21" s="8" t="s">
        <v>2441</v>
      </c>
      <c r="B21" s="43">
        <v>108</v>
      </c>
      <c r="C21" s="145">
        <v>127</v>
      </c>
    </row>
    <row r="22" spans="1:3">
      <c r="A22" s="8" t="s">
        <v>2442</v>
      </c>
      <c r="B22" s="43">
        <v>106</v>
      </c>
      <c r="C22" s="145">
        <v>161</v>
      </c>
    </row>
    <row r="23" spans="1:3">
      <c r="A23" s="8" t="s">
        <v>2443</v>
      </c>
      <c r="B23" s="43">
        <v>106</v>
      </c>
      <c r="C23" s="145">
        <v>128</v>
      </c>
    </row>
    <row r="24" spans="1:3">
      <c r="A24" s="8" t="s">
        <v>2444</v>
      </c>
      <c r="B24" s="43">
        <v>97</v>
      </c>
      <c r="C24" s="145">
        <v>142</v>
      </c>
    </row>
    <row r="25" spans="1:3">
      <c r="A25" s="8" t="s">
        <v>2445</v>
      </c>
      <c r="B25" s="43">
        <v>88</v>
      </c>
      <c r="C25" s="145">
        <v>105</v>
      </c>
    </row>
    <row r="26" spans="1:3">
      <c r="A26" s="8" t="s">
        <v>2446</v>
      </c>
      <c r="B26" s="43">
        <v>86</v>
      </c>
      <c r="C26" s="145">
        <v>99</v>
      </c>
    </row>
    <row r="27" spans="1:3">
      <c r="A27" s="8" t="s">
        <v>2447</v>
      </c>
      <c r="B27" s="43">
        <v>81</v>
      </c>
      <c r="C27" s="145">
        <v>90</v>
      </c>
    </row>
    <row r="28" spans="1:3">
      <c r="A28" s="8" t="s">
        <v>2448</v>
      </c>
      <c r="B28" s="43">
        <v>78</v>
      </c>
      <c r="C28" s="145">
        <v>95</v>
      </c>
    </row>
    <row r="29" spans="1:3">
      <c r="A29" s="8" t="s">
        <v>2449</v>
      </c>
      <c r="B29" s="43">
        <v>77</v>
      </c>
      <c r="C29" s="145">
        <v>93</v>
      </c>
    </row>
    <row r="30" spans="1:3">
      <c r="A30" s="8" t="s">
        <v>2450</v>
      </c>
      <c r="B30" s="43">
        <v>77</v>
      </c>
      <c r="C30" s="145">
        <v>90</v>
      </c>
    </row>
    <row r="31" spans="1:3">
      <c r="A31" s="8" t="s">
        <v>2451</v>
      </c>
      <c r="B31" s="43">
        <v>77</v>
      </c>
      <c r="C31" s="145">
        <v>83</v>
      </c>
    </row>
    <row r="32" spans="1:3">
      <c r="A32" s="8" t="s">
        <v>2452</v>
      </c>
      <c r="B32" s="43">
        <v>77</v>
      </c>
      <c r="C32" s="145">
        <v>134</v>
      </c>
    </row>
    <row r="33" spans="1:3">
      <c r="A33" s="8" t="s">
        <v>2453</v>
      </c>
      <c r="B33" s="43">
        <v>76</v>
      </c>
      <c r="C33" s="145">
        <v>95</v>
      </c>
    </row>
    <row r="34" spans="1:3">
      <c r="A34" s="8" t="s">
        <v>2100</v>
      </c>
      <c r="B34" s="43">
        <v>76</v>
      </c>
      <c r="C34" s="145">
        <v>86</v>
      </c>
    </row>
    <row r="35" spans="1:3">
      <c r="A35" s="8" t="s">
        <v>2454</v>
      </c>
      <c r="B35" s="43">
        <v>73</v>
      </c>
      <c r="C35" s="145">
        <v>85</v>
      </c>
    </row>
    <row r="36" spans="1:3">
      <c r="A36" s="8" t="s">
        <v>2455</v>
      </c>
      <c r="B36" s="43">
        <v>73</v>
      </c>
      <c r="C36" s="145">
        <v>88</v>
      </c>
    </row>
    <row r="37" spans="1:3">
      <c r="A37" s="8" t="s">
        <v>2456</v>
      </c>
      <c r="B37" s="43">
        <v>70</v>
      </c>
      <c r="C37" s="145">
        <v>84</v>
      </c>
    </row>
    <row r="38" spans="1:3">
      <c r="A38" s="8" t="s">
        <v>1389</v>
      </c>
      <c r="B38" s="43">
        <v>69</v>
      </c>
      <c r="C38" s="145">
        <v>75</v>
      </c>
    </row>
    <row r="39" spans="1:3">
      <c r="A39" s="8" t="s">
        <v>2142</v>
      </c>
      <c r="B39" s="43">
        <v>67</v>
      </c>
      <c r="C39" s="145">
        <v>57</v>
      </c>
    </row>
    <row r="40" spans="1:3">
      <c r="A40" s="8" t="s">
        <v>2457</v>
      </c>
      <c r="B40" s="43">
        <v>65</v>
      </c>
      <c r="C40" s="145">
        <v>75</v>
      </c>
    </row>
    <row r="41" spans="1:3">
      <c r="A41" s="8" t="s">
        <v>2458</v>
      </c>
      <c r="B41" s="43">
        <v>62</v>
      </c>
      <c r="C41" s="145">
        <v>72</v>
      </c>
    </row>
    <row r="42" spans="1:3">
      <c r="A42" s="8" t="s">
        <v>2459</v>
      </c>
      <c r="B42" s="43">
        <v>61</v>
      </c>
      <c r="C42" s="145">
        <v>70</v>
      </c>
    </row>
    <row r="43" spans="1:3">
      <c r="A43" s="8" t="s">
        <v>2090</v>
      </c>
      <c r="B43" s="43">
        <v>59</v>
      </c>
      <c r="C43" s="145">
        <v>65</v>
      </c>
    </row>
    <row r="44" spans="1:3">
      <c r="A44" s="8" t="s">
        <v>2460</v>
      </c>
      <c r="B44" s="43">
        <v>59</v>
      </c>
      <c r="C44" s="145">
        <v>63</v>
      </c>
    </row>
    <row r="45" spans="1:3">
      <c r="A45" s="8" t="s">
        <v>1395</v>
      </c>
      <c r="B45" s="43">
        <v>58</v>
      </c>
      <c r="C45" s="145">
        <v>61</v>
      </c>
    </row>
    <row r="46" spans="1:3">
      <c r="A46" s="8" t="s">
        <v>2461</v>
      </c>
      <c r="B46" s="43">
        <v>57</v>
      </c>
      <c r="C46" s="145">
        <v>75</v>
      </c>
    </row>
    <row r="47" spans="1:3">
      <c r="A47" s="8" t="s">
        <v>2462</v>
      </c>
      <c r="B47" s="43">
        <v>56</v>
      </c>
      <c r="C47" s="145">
        <v>66</v>
      </c>
    </row>
    <row r="48" spans="1:3">
      <c r="A48" s="8" t="s">
        <v>1398</v>
      </c>
      <c r="B48" s="43">
        <v>56</v>
      </c>
      <c r="C48" s="145">
        <v>65</v>
      </c>
    </row>
    <row r="49" spans="1:3">
      <c r="A49" s="8" t="s">
        <v>2129</v>
      </c>
      <c r="B49" s="43">
        <v>54</v>
      </c>
      <c r="C49" s="145">
        <v>112</v>
      </c>
    </row>
    <row r="50" spans="1:3">
      <c r="A50" s="8" t="s">
        <v>2001</v>
      </c>
      <c r="B50" s="43">
        <v>53</v>
      </c>
      <c r="C50" s="145">
        <v>51</v>
      </c>
    </row>
    <row r="51" spans="1:3">
      <c r="A51" s="8" t="s">
        <v>1396</v>
      </c>
      <c r="B51" s="43">
        <v>53</v>
      </c>
      <c r="C51" s="145">
        <v>61</v>
      </c>
    </row>
    <row r="52" spans="1:3">
      <c r="A52" s="8" t="s">
        <v>2213</v>
      </c>
      <c r="B52" s="43">
        <v>52</v>
      </c>
      <c r="C52" s="145">
        <v>64</v>
      </c>
    </row>
    <row r="53" spans="1:3">
      <c r="A53" s="8" t="s">
        <v>2463</v>
      </c>
      <c r="B53" s="43">
        <v>51</v>
      </c>
      <c r="C53" s="145">
        <v>62</v>
      </c>
    </row>
    <row r="54" spans="1:3">
      <c r="A54" s="8" t="s">
        <v>2464</v>
      </c>
      <c r="B54" s="43">
        <v>51</v>
      </c>
      <c r="C54" s="145">
        <v>54</v>
      </c>
    </row>
    <row r="55" spans="1:3">
      <c r="A55" s="8" t="s">
        <v>986</v>
      </c>
      <c r="B55" s="43">
        <v>51</v>
      </c>
      <c r="C55" s="145">
        <v>61</v>
      </c>
    </row>
    <row r="56" spans="1:3">
      <c r="A56" s="8" t="s">
        <v>2465</v>
      </c>
      <c r="B56" s="43">
        <v>50</v>
      </c>
      <c r="C56" s="145">
        <v>64</v>
      </c>
    </row>
    <row r="57" spans="1:3">
      <c r="A57" s="8" t="s">
        <v>1686</v>
      </c>
      <c r="B57" s="43">
        <v>47</v>
      </c>
      <c r="C57" s="145">
        <v>54</v>
      </c>
    </row>
    <row r="58" spans="1:3">
      <c r="A58" s="8" t="s">
        <v>1678</v>
      </c>
      <c r="B58" s="43">
        <v>46</v>
      </c>
      <c r="C58" s="145">
        <v>65</v>
      </c>
    </row>
    <row r="59" spans="1:3">
      <c r="A59" s="8" t="s">
        <v>2157</v>
      </c>
      <c r="B59" s="43">
        <v>45</v>
      </c>
      <c r="C59" s="145">
        <v>48</v>
      </c>
    </row>
    <row r="60" spans="1:3">
      <c r="A60" s="8" t="s">
        <v>2466</v>
      </c>
      <c r="B60" s="43">
        <v>45</v>
      </c>
      <c r="C60" s="145">
        <v>46</v>
      </c>
    </row>
    <row r="61" spans="1:3">
      <c r="A61" s="8" t="s">
        <v>2467</v>
      </c>
      <c r="B61" s="43">
        <v>45</v>
      </c>
      <c r="C61" s="145">
        <v>50</v>
      </c>
    </row>
    <row r="62" spans="1:3">
      <c r="A62" s="8" t="s">
        <v>2468</v>
      </c>
      <c r="B62" s="43">
        <v>44</v>
      </c>
      <c r="C62" s="145">
        <v>44</v>
      </c>
    </row>
    <row r="63" spans="1:3">
      <c r="A63" s="8" t="s">
        <v>1803</v>
      </c>
      <c r="B63" s="43">
        <v>42</v>
      </c>
      <c r="C63" s="145">
        <v>53</v>
      </c>
    </row>
    <row r="64" spans="1:3">
      <c r="A64" s="8" t="s">
        <v>2469</v>
      </c>
      <c r="B64" s="43">
        <v>42</v>
      </c>
      <c r="C64" s="145">
        <v>46</v>
      </c>
    </row>
    <row r="65" spans="1:3">
      <c r="A65" s="8" t="s">
        <v>2470</v>
      </c>
      <c r="B65" s="43">
        <v>41</v>
      </c>
      <c r="C65" s="145">
        <v>38</v>
      </c>
    </row>
    <row r="66" spans="1:3">
      <c r="A66" s="8" t="s">
        <v>2471</v>
      </c>
      <c r="B66" s="43">
        <v>41</v>
      </c>
      <c r="C66" s="145">
        <v>42</v>
      </c>
    </row>
    <row r="67" spans="1:3">
      <c r="A67" s="8" t="s">
        <v>2472</v>
      </c>
      <c r="B67" s="43">
        <v>39</v>
      </c>
      <c r="C67" s="145">
        <v>51</v>
      </c>
    </row>
    <row r="68" spans="1:3">
      <c r="A68" s="8" t="s">
        <v>1397</v>
      </c>
      <c r="B68" s="43">
        <v>39</v>
      </c>
      <c r="C68" s="145">
        <v>41</v>
      </c>
    </row>
    <row r="69" spans="1:3">
      <c r="A69" s="8" t="s">
        <v>1698</v>
      </c>
      <c r="B69" s="43">
        <v>39</v>
      </c>
      <c r="C69" s="145">
        <v>48</v>
      </c>
    </row>
    <row r="70" spans="1:3">
      <c r="A70" s="8" t="s">
        <v>2008</v>
      </c>
      <c r="B70" s="43">
        <v>39</v>
      </c>
      <c r="C70" s="145">
        <v>40</v>
      </c>
    </row>
    <row r="71" spans="1:3">
      <c r="A71" s="8" t="s">
        <v>2473</v>
      </c>
      <c r="B71" s="43">
        <v>38</v>
      </c>
      <c r="C71" s="145">
        <v>42</v>
      </c>
    </row>
    <row r="72" spans="1:3">
      <c r="A72" s="8" t="s">
        <v>1390</v>
      </c>
      <c r="B72" s="43">
        <v>37</v>
      </c>
      <c r="C72" s="145">
        <v>41</v>
      </c>
    </row>
    <row r="73" spans="1:3">
      <c r="A73" s="8" t="s">
        <v>2177</v>
      </c>
      <c r="B73" s="43">
        <v>36</v>
      </c>
      <c r="C73" s="145">
        <v>46</v>
      </c>
    </row>
    <row r="74" spans="1:3">
      <c r="A74" s="8" t="s">
        <v>2080</v>
      </c>
      <c r="B74" s="43">
        <v>36</v>
      </c>
      <c r="C74" s="145">
        <v>37</v>
      </c>
    </row>
    <row r="75" spans="1:3">
      <c r="A75" s="8" t="s">
        <v>2474</v>
      </c>
      <c r="B75" s="43">
        <v>36</v>
      </c>
      <c r="C75" s="145">
        <v>47</v>
      </c>
    </row>
    <row r="76" spans="1:3">
      <c r="A76" s="8" t="s">
        <v>2210</v>
      </c>
      <c r="B76" s="43">
        <v>36</v>
      </c>
      <c r="C76" s="145">
        <v>45</v>
      </c>
    </row>
    <row r="77" spans="1:3">
      <c r="A77" s="8" t="s">
        <v>2475</v>
      </c>
      <c r="B77" s="43">
        <v>36</v>
      </c>
      <c r="C77" s="145">
        <v>35</v>
      </c>
    </row>
    <row r="78" spans="1:3">
      <c r="A78" s="8" t="s">
        <v>1432</v>
      </c>
      <c r="B78" s="43">
        <v>36</v>
      </c>
      <c r="C78" s="145">
        <v>48</v>
      </c>
    </row>
    <row r="79" spans="1:3">
      <c r="A79" s="8" t="s">
        <v>2476</v>
      </c>
      <c r="B79" s="43">
        <v>36</v>
      </c>
      <c r="C79" s="145">
        <v>38</v>
      </c>
    </row>
    <row r="80" spans="1:3">
      <c r="A80" s="8" t="s">
        <v>2477</v>
      </c>
      <c r="B80" s="43">
        <v>35</v>
      </c>
      <c r="C80" s="145">
        <v>45</v>
      </c>
    </row>
    <row r="81" spans="1:3">
      <c r="A81" s="8" t="s">
        <v>2478</v>
      </c>
      <c r="B81" s="43">
        <v>35</v>
      </c>
      <c r="C81" s="145">
        <v>47</v>
      </c>
    </row>
    <row r="82" spans="1:3">
      <c r="A82" s="8" t="s">
        <v>2479</v>
      </c>
      <c r="B82" s="43">
        <v>34</v>
      </c>
      <c r="C82" s="145">
        <v>37</v>
      </c>
    </row>
    <row r="83" spans="1:3">
      <c r="A83" s="8" t="s">
        <v>2480</v>
      </c>
      <c r="B83" s="43">
        <v>33</v>
      </c>
      <c r="C83" s="145">
        <v>40</v>
      </c>
    </row>
    <row r="84" spans="1:3">
      <c r="A84" s="8" t="s">
        <v>2481</v>
      </c>
      <c r="B84" s="43">
        <v>33</v>
      </c>
      <c r="C84" s="145">
        <v>33</v>
      </c>
    </row>
    <row r="85" spans="1:3">
      <c r="A85" s="8" t="s">
        <v>2482</v>
      </c>
      <c r="B85" s="43">
        <v>32</v>
      </c>
      <c r="C85" s="145">
        <v>34</v>
      </c>
    </row>
    <row r="86" spans="1:3">
      <c r="A86" s="8" t="s">
        <v>2483</v>
      </c>
      <c r="B86" s="43">
        <v>32</v>
      </c>
      <c r="C86" s="145">
        <v>35</v>
      </c>
    </row>
    <row r="87" spans="1:3">
      <c r="A87" s="8" t="s">
        <v>2484</v>
      </c>
      <c r="B87" s="43">
        <v>32</v>
      </c>
      <c r="C87" s="145">
        <v>34</v>
      </c>
    </row>
    <row r="88" spans="1:3">
      <c r="A88" s="8" t="s">
        <v>2485</v>
      </c>
      <c r="B88" s="43">
        <v>32</v>
      </c>
      <c r="C88" s="145">
        <v>31</v>
      </c>
    </row>
    <row r="89" spans="1:3">
      <c r="A89" s="8" t="s">
        <v>2486</v>
      </c>
      <c r="B89" s="43">
        <v>32</v>
      </c>
      <c r="C89" s="145">
        <v>45</v>
      </c>
    </row>
    <row r="90" spans="1:3">
      <c r="A90" s="8" t="s">
        <v>1992</v>
      </c>
      <c r="B90" s="43">
        <v>31</v>
      </c>
      <c r="C90" s="145">
        <v>26</v>
      </c>
    </row>
    <row r="91" spans="1:3">
      <c r="A91" s="8" t="s">
        <v>2019</v>
      </c>
      <c r="B91" s="43">
        <v>31</v>
      </c>
      <c r="C91" s="145">
        <v>43</v>
      </c>
    </row>
    <row r="92" spans="1:3">
      <c r="A92" s="8" t="s">
        <v>2487</v>
      </c>
      <c r="B92" s="43">
        <v>31</v>
      </c>
      <c r="C92" s="145">
        <v>48</v>
      </c>
    </row>
    <row r="93" spans="1:3">
      <c r="A93" s="8" t="s">
        <v>2488</v>
      </c>
      <c r="B93" s="43">
        <v>31</v>
      </c>
      <c r="C93" s="145">
        <v>29</v>
      </c>
    </row>
    <row r="94" spans="1:3">
      <c r="A94" s="8" t="s">
        <v>2489</v>
      </c>
      <c r="B94" s="43">
        <v>31</v>
      </c>
      <c r="C94" s="145">
        <v>36</v>
      </c>
    </row>
    <row r="95" spans="1:3">
      <c r="A95" s="8" t="s">
        <v>2490</v>
      </c>
      <c r="B95" s="43">
        <v>31</v>
      </c>
      <c r="C95" s="145">
        <v>25</v>
      </c>
    </row>
    <row r="96" spans="1:3">
      <c r="A96" s="8" t="s">
        <v>2491</v>
      </c>
      <c r="B96" s="43">
        <v>30</v>
      </c>
      <c r="C96" s="145">
        <v>42</v>
      </c>
    </row>
    <row r="97" spans="1:3">
      <c r="A97" s="8" t="s">
        <v>2492</v>
      </c>
      <c r="B97" s="43">
        <v>30</v>
      </c>
      <c r="C97" s="145">
        <v>31</v>
      </c>
    </row>
    <row r="98" spans="1:3">
      <c r="A98" s="8" t="s">
        <v>2493</v>
      </c>
      <c r="B98" s="43">
        <v>30</v>
      </c>
      <c r="C98" s="145">
        <v>33</v>
      </c>
    </row>
    <row r="99" spans="1:3">
      <c r="A99" s="8" t="s">
        <v>2125</v>
      </c>
      <c r="B99" s="43">
        <v>30</v>
      </c>
      <c r="C99" s="145">
        <v>37</v>
      </c>
    </row>
    <row r="100" spans="1:3">
      <c r="A100" s="8" t="s">
        <v>2221</v>
      </c>
      <c r="B100" s="43">
        <v>28</v>
      </c>
      <c r="C100" s="145">
        <v>23</v>
      </c>
    </row>
    <row r="101" spans="1:3">
      <c r="A101" s="8" t="s">
        <v>2494</v>
      </c>
      <c r="B101" s="43">
        <v>28</v>
      </c>
      <c r="C101" s="145">
        <v>30</v>
      </c>
    </row>
    <row r="102" spans="1:3">
      <c r="A102" s="8" t="s">
        <v>2495</v>
      </c>
      <c r="B102" s="43">
        <v>28</v>
      </c>
      <c r="C102" s="145">
        <v>37</v>
      </c>
    </row>
    <row r="103" spans="1:3">
      <c r="A103" s="8" t="s">
        <v>1412</v>
      </c>
      <c r="B103" s="43">
        <v>27</v>
      </c>
      <c r="C103" s="145">
        <v>29</v>
      </c>
    </row>
    <row r="104" spans="1:3">
      <c r="A104" s="8" t="s">
        <v>2496</v>
      </c>
      <c r="B104" s="43">
        <v>27</v>
      </c>
      <c r="C104" s="145">
        <v>35</v>
      </c>
    </row>
    <row r="105" spans="1:3">
      <c r="A105" s="8" t="s">
        <v>2497</v>
      </c>
      <c r="B105" s="43">
        <v>27</v>
      </c>
      <c r="C105" s="145">
        <v>28</v>
      </c>
    </row>
    <row r="106" spans="1:3">
      <c r="A106" s="8" t="s">
        <v>2020</v>
      </c>
      <c r="B106" s="43">
        <v>26</v>
      </c>
      <c r="C106" s="145">
        <v>35</v>
      </c>
    </row>
    <row r="107" spans="1:3">
      <c r="A107" s="8" t="s">
        <v>2498</v>
      </c>
      <c r="B107" s="43">
        <v>26</v>
      </c>
      <c r="C107" s="145">
        <v>25</v>
      </c>
    </row>
    <row r="108" spans="1:3">
      <c r="A108" s="8" t="s">
        <v>2499</v>
      </c>
      <c r="B108" s="43">
        <v>26</v>
      </c>
      <c r="C108" s="145">
        <v>30</v>
      </c>
    </row>
    <row r="109" spans="1:3">
      <c r="A109" s="8" t="s">
        <v>2500</v>
      </c>
      <c r="B109" s="43">
        <v>25</v>
      </c>
      <c r="C109" s="145">
        <v>30</v>
      </c>
    </row>
    <row r="110" spans="1:3">
      <c r="A110" s="8" t="s">
        <v>2501</v>
      </c>
      <c r="B110" s="43">
        <v>25</v>
      </c>
      <c r="C110" s="145">
        <v>26</v>
      </c>
    </row>
    <row r="111" spans="1:3">
      <c r="A111" s="8" t="s">
        <v>2502</v>
      </c>
      <c r="B111" s="43">
        <v>25</v>
      </c>
      <c r="C111" s="145">
        <v>23</v>
      </c>
    </row>
    <row r="112" spans="1:3">
      <c r="A112" s="8" t="s">
        <v>2503</v>
      </c>
      <c r="B112" s="43">
        <v>24</v>
      </c>
      <c r="C112" s="145">
        <v>25</v>
      </c>
    </row>
    <row r="113" spans="1:3">
      <c r="A113" s="8" t="s">
        <v>1680</v>
      </c>
      <c r="B113" s="43">
        <v>24</v>
      </c>
      <c r="C113" s="145">
        <v>25</v>
      </c>
    </row>
    <row r="114" spans="1:3">
      <c r="A114" s="8" t="s">
        <v>2504</v>
      </c>
      <c r="B114" s="43">
        <v>24</v>
      </c>
      <c r="C114" s="145">
        <v>24</v>
      </c>
    </row>
    <row r="115" spans="1:3">
      <c r="A115" s="8" t="s">
        <v>2505</v>
      </c>
      <c r="B115" s="43">
        <v>24</v>
      </c>
      <c r="C115" s="145">
        <v>26</v>
      </c>
    </row>
    <row r="116" spans="1:3">
      <c r="A116" s="8" t="s">
        <v>943</v>
      </c>
      <c r="B116" s="43">
        <v>23</v>
      </c>
      <c r="C116" s="145">
        <v>29</v>
      </c>
    </row>
    <row r="117" spans="1:3">
      <c r="A117" s="8" t="s">
        <v>2506</v>
      </c>
      <c r="B117" s="43">
        <v>23</v>
      </c>
      <c r="C117" s="145">
        <v>16</v>
      </c>
    </row>
    <row r="118" spans="1:3">
      <c r="A118" s="8" t="s">
        <v>1388</v>
      </c>
      <c r="B118" s="43">
        <v>23</v>
      </c>
      <c r="C118" s="145">
        <v>29</v>
      </c>
    </row>
    <row r="119" spans="1:3">
      <c r="A119" s="8" t="s">
        <v>1785</v>
      </c>
      <c r="B119" s="43">
        <v>23</v>
      </c>
      <c r="C119" s="145">
        <v>24</v>
      </c>
    </row>
    <row r="120" spans="1:3">
      <c r="A120" s="8" t="s">
        <v>2507</v>
      </c>
      <c r="B120" s="43">
        <v>23</v>
      </c>
      <c r="C120" s="145">
        <v>29</v>
      </c>
    </row>
    <row r="121" spans="1:3">
      <c r="A121" s="8" t="s">
        <v>2508</v>
      </c>
      <c r="B121" s="43">
        <v>23</v>
      </c>
      <c r="C121" s="145">
        <v>27</v>
      </c>
    </row>
    <row r="122" spans="1:3">
      <c r="A122" s="8" t="s">
        <v>2509</v>
      </c>
      <c r="B122" s="43">
        <v>22</v>
      </c>
      <c r="C122" s="145">
        <v>26</v>
      </c>
    </row>
    <row r="123" spans="1:3">
      <c r="A123" s="8" t="s">
        <v>2510</v>
      </c>
      <c r="B123" s="43">
        <v>22</v>
      </c>
      <c r="C123" s="145">
        <v>23</v>
      </c>
    </row>
    <row r="124" spans="1:3">
      <c r="A124" s="8" t="s">
        <v>2511</v>
      </c>
      <c r="B124" s="43">
        <v>22</v>
      </c>
      <c r="C124" s="145">
        <v>21</v>
      </c>
    </row>
    <row r="125" spans="1:3">
      <c r="A125" s="8" t="s">
        <v>2512</v>
      </c>
      <c r="B125" s="43">
        <v>22</v>
      </c>
      <c r="C125" s="145">
        <v>23</v>
      </c>
    </row>
    <row r="126" spans="1:3">
      <c r="A126" s="8" t="s">
        <v>2513</v>
      </c>
      <c r="B126" s="43">
        <v>22</v>
      </c>
      <c r="C126" s="145">
        <v>10</v>
      </c>
    </row>
    <row r="127" spans="1:3">
      <c r="A127" s="8" t="s">
        <v>2514</v>
      </c>
      <c r="B127" s="43">
        <v>22</v>
      </c>
      <c r="C127" s="145">
        <v>19</v>
      </c>
    </row>
    <row r="128" spans="1:3">
      <c r="A128" s="8" t="s">
        <v>2515</v>
      </c>
      <c r="B128" s="43">
        <v>21</v>
      </c>
      <c r="C128" s="145">
        <v>16</v>
      </c>
    </row>
    <row r="129" spans="1:3">
      <c r="A129" s="8" t="s">
        <v>2516</v>
      </c>
      <c r="B129" s="43">
        <v>21</v>
      </c>
      <c r="C129" s="145">
        <v>16</v>
      </c>
    </row>
    <row r="130" spans="1:3">
      <c r="A130" s="8" t="s">
        <v>2517</v>
      </c>
      <c r="B130" s="43">
        <v>21</v>
      </c>
      <c r="C130" s="145">
        <v>28</v>
      </c>
    </row>
    <row r="131" spans="1:3">
      <c r="A131" s="8" t="s">
        <v>2518</v>
      </c>
      <c r="B131" s="43">
        <v>21</v>
      </c>
      <c r="C131" s="145">
        <v>22</v>
      </c>
    </row>
    <row r="132" spans="1:3">
      <c r="A132" s="8" t="s">
        <v>2519</v>
      </c>
      <c r="B132" s="43">
        <v>21</v>
      </c>
      <c r="C132" s="145">
        <v>23</v>
      </c>
    </row>
    <row r="133" spans="1:3">
      <c r="A133" s="8" t="s">
        <v>2520</v>
      </c>
      <c r="B133" s="43">
        <v>21</v>
      </c>
      <c r="C133" s="145">
        <v>21</v>
      </c>
    </row>
    <row r="134" spans="1:3">
      <c r="A134" s="8" t="s">
        <v>2521</v>
      </c>
      <c r="B134" s="43">
        <v>21</v>
      </c>
      <c r="C134" s="145">
        <v>22</v>
      </c>
    </row>
    <row r="135" spans="1:3">
      <c r="A135" s="8" t="s">
        <v>2522</v>
      </c>
      <c r="B135" s="43">
        <v>21</v>
      </c>
      <c r="C135" s="145">
        <v>30</v>
      </c>
    </row>
    <row r="136" spans="1:3">
      <c r="A136" s="8" t="s">
        <v>2523</v>
      </c>
      <c r="B136" s="43">
        <v>21</v>
      </c>
      <c r="C136" s="145">
        <v>23</v>
      </c>
    </row>
    <row r="137" spans="1:3">
      <c r="A137" s="8" t="s">
        <v>2132</v>
      </c>
      <c r="B137" s="43">
        <v>20</v>
      </c>
      <c r="C137" s="145">
        <v>28</v>
      </c>
    </row>
    <row r="138" spans="1:3">
      <c r="A138" s="8" t="s">
        <v>2524</v>
      </c>
      <c r="B138" s="43">
        <v>20</v>
      </c>
      <c r="C138" s="145">
        <v>24</v>
      </c>
    </row>
    <row r="139" spans="1:3">
      <c r="A139" s="8" t="s">
        <v>2525</v>
      </c>
      <c r="B139" s="43">
        <v>20</v>
      </c>
      <c r="C139" s="145">
        <v>20</v>
      </c>
    </row>
    <row r="140" spans="1:3">
      <c r="A140" s="8" t="s">
        <v>1720</v>
      </c>
      <c r="B140" s="43">
        <v>20</v>
      </c>
      <c r="C140" s="145">
        <v>27</v>
      </c>
    </row>
    <row r="141" spans="1:3">
      <c r="A141" s="8" t="s">
        <v>2526</v>
      </c>
      <c r="B141" s="43">
        <v>20</v>
      </c>
      <c r="C141" s="145">
        <v>27</v>
      </c>
    </row>
    <row r="142" spans="1:3">
      <c r="A142" s="8" t="s">
        <v>2527</v>
      </c>
      <c r="B142" s="43">
        <v>20</v>
      </c>
      <c r="C142" s="145">
        <v>17</v>
      </c>
    </row>
    <row r="143" spans="1:3">
      <c r="A143" s="8" t="s">
        <v>2528</v>
      </c>
      <c r="B143" s="43">
        <v>20</v>
      </c>
      <c r="C143" s="145">
        <v>19</v>
      </c>
    </row>
    <row r="144" spans="1:3">
      <c r="A144" s="8" t="s">
        <v>2529</v>
      </c>
      <c r="B144" s="43">
        <v>20</v>
      </c>
      <c r="C144" s="145">
        <v>20</v>
      </c>
    </row>
    <row r="145" spans="1:3">
      <c r="A145" s="8" t="s">
        <v>2530</v>
      </c>
      <c r="B145" s="43">
        <v>20</v>
      </c>
      <c r="C145" s="145">
        <v>23</v>
      </c>
    </row>
    <row r="146" spans="1:3">
      <c r="A146" s="8" t="s">
        <v>2531</v>
      </c>
      <c r="B146" s="43">
        <v>20</v>
      </c>
      <c r="C146" s="145">
        <v>22</v>
      </c>
    </row>
    <row r="147" spans="1:3">
      <c r="A147" s="8" t="s">
        <v>2532</v>
      </c>
      <c r="B147" s="43">
        <v>20</v>
      </c>
      <c r="C147" s="145">
        <v>27</v>
      </c>
    </row>
    <row r="148" spans="1:3">
      <c r="A148" s="8" t="s">
        <v>2533</v>
      </c>
      <c r="B148" s="43">
        <v>20</v>
      </c>
      <c r="C148" s="145">
        <v>25</v>
      </c>
    </row>
    <row r="149" spans="1:3">
      <c r="A149" s="8" t="s">
        <v>2534</v>
      </c>
      <c r="B149" s="43">
        <v>20</v>
      </c>
      <c r="C149" s="145">
        <v>21</v>
      </c>
    </row>
    <row r="150" spans="1:3">
      <c r="A150" s="8" t="s">
        <v>2535</v>
      </c>
      <c r="B150" s="43">
        <v>19</v>
      </c>
      <c r="C150" s="145">
        <v>20</v>
      </c>
    </row>
    <row r="151" spans="1:3">
      <c r="A151" s="8" t="s">
        <v>2536</v>
      </c>
      <c r="B151" s="43">
        <v>19</v>
      </c>
      <c r="C151" s="145">
        <v>20</v>
      </c>
    </row>
    <row r="152" spans="1:3">
      <c r="A152" s="8" t="s">
        <v>2537</v>
      </c>
      <c r="B152" s="43">
        <v>19</v>
      </c>
      <c r="C152" s="145">
        <v>24</v>
      </c>
    </row>
    <row r="153" spans="1:3">
      <c r="A153" s="8" t="s">
        <v>2538</v>
      </c>
      <c r="B153" s="43">
        <v>19</v>
      </c>
      <c r="C153" s="145">
        <v>19</v>
      </c>
    </row>
    <row r="154" spans="1:3">
      <c r="A154" s="8" t="s">
        <v>2539</v>
      </c>
      <c r="B154" s="43">
        <v>19</v>
      </c>
      <c r="C154" s="145">
        <v>20</v>
      </c>
    </row>
    <row r="155" spans="1:3">
      <c r="A155" s="8" t="s">
        <v>2540</v>
      </c>
      <c r="B155" s="43">
        <v>19</v>
      </c>
      <c r="C155" s="145">
        <v>33</v>
      </c>
    </row>
    <row r="156" spans="1:3">
      <c r="A156" s="8" t="s">
        <v>2541</v>
      </c>
      <c r="B156" s="43">
        <v>19</v>
      </c>
      <c r="C156" s="145">
        <v>24</v>
      </c>
    </row>
    <row r="157" spans="1:3">
      <c r="A157" s="8" t="s">
        <v>2542</v>
      </c>
      <c r="B157" s="43">
        <v>18</v>
      </c>
      <c r="C157" s="145">
        <v>25</v>
      </c>
    </row>
    <row r="158" spans="1:3">
      <c r="A158" s="8" t="s">
        <v>2543</v>
      </c>
      <c r="B158" s="43">
        <v>18</v>
      </c>
      <c r="C158" s="145">
        <v>20</v>
      </c>
    </row>
    <row r="159" spans="1:3">
      <c r="A159" s="8" t="s">
        <v>2544</v>
      </c>
      <c r="B159" s="43">
        <v>18</v>
      </c>
      <c r="C159" s="145">
        <v>24</v>
      </c>
    </row>
    <row r="160" spans="1:3">
      <c r="A160" s="8" t="s">
        <v>2545</v>
      </c>
      <c r="B160" s="43">
        <v>18</v>
      </c>
      <c r="C160" s="145">
        <v>25</v>
      </c>
    </row>
    <row r="161" spans="1:3">
      <c r="A161" s="8" t="s">
        <v>2546</v>
      </c>
      <c r="B161" s="43">
        <v>18</v>
      </c>
      <c r="C161" s="145">
        <v>24</v>
      </c>
    </row>
    <row r="162" spans="1:3">
      <c r="A162" s="8" t="s">
        <v>2547</v>
      </c>
      <c r="B162" s="43">
        <v>18</v>
      </c>
      <c r="C162" s="145">
        <v>22</v>
      </c>
    </row>
    <row r="163" spans="1:3">
      <c r="A163" s="8" t="s">
        <v>2548</v>
      </c>
      <c r="B163" s="43">
        <v>18</v>
      </c>
      <c r="C163" s="145">
        <v>22</v>
      </c>
    </row>
    <row r="164" spans="1:3">
      <c r="A164" s="8" t="s">
        <v>2549</v>
      </c>
      <c r="B164" s="43">
        <v>18</v>
      </c>
      <c r="C164" s="145">
        <v>20</v>
      </c>
    </row>
    <row r="165" spans="1:3">
      <c r="A165" s="8" t="s">
        <v>2550</v>
      </c>
      <c r="B165" s="43">
        <v>18</v>
      </c>
      <c r="C165" s="145">
        <v>21</v>
      </c>
    </row>
    <row r="166" spans="1:3">
      <c r="A166" s="8" t="s">
        <v>2551</v>
      </c>
      <c r="B166" s="43">
        <v>18</v>
      </c>
      <c r="C166" s="145">
        <v>20</v>
      </c>
    </row>
    <row r="167" spans="1:3">
      <c r="A167" s="8" t="s">
        <v>2279</v>
      </c>
      <c r="B167" s="43">
        <v>18</v>
      </c>
      <c r="C167" s="145">
        <v>19</v>
      </c>
    </row>
    <row r="168" spans="1:3">
      <c r="A168" s="8" t="s">
        <v>1679</v>
      </c>
      <c r="B168" s="43">
        <v>18</v>
      </c>
      <c r="C168" s="145">
        <v>25</v>
      </c>
    </row>
    <row r="169" spans="1:3">
      <c r="A169" s="8" t="s">
        <v>1697</v>
      </c>
      <c r="B169" s="43">
        <v>18</v>
      </c>
      <c r="C169" s="145">
        <v>16</v>
      </c>
    </row>
    <row r="170" spans="1:3">
      <c r="A170" s="8" t="s">
        <v>2552</v>
      </c>
      <c r="B170" s="43">
        <v>18</v>
      </c>
      <c r="C170" s="145">
        <v>24</v>
      </c>
    </row>
    <row r="171" spans="1:3">
      <c r="A171" s="8" t="s">
        <v>2553</v>
      </c>
      <c r="B171" s="43">
        <v>18</v>
      </c>
      <c r="C171" s="145">
        <v>2</v>
      </c>
    </row>
    <row r="172" spans="1:3">
      <c r="A172" s="8" t="s">
        <v>2554</v>
      </c>
      <c r="B172" s="43">
        <v>17</v>
      </c>
      <c r="C172" s="145">
        <v>19</v>
      </c>
    </row>
    <row r="173" spans="1:3">
      <c r="A173" s="8" t="s">
        <v>2555</v>
      </c>
      <c r="B173" s="43">
        <v>17</v>
      </c>
      <c r="C173" s="145">
        <v>20</v>
      </c>
    </row>
    <row r="174" spans="1:3">
      <c r="A174" s="8" t="s">
        <v>2556</v>
      </c>
      <c r="B174" s="43">
        <v>17</v>
      </c>
      <c r="C174" s="145">
        <v>26</v>
      </c>
    </row>
    <row r="175" spans="1:3">
      <c r="A175" s="8" t="s">
        <v>2557</v>
      </c>
      <c r="B175" s="43">
        <v>17</v>
      </c>
      <c r="C175" s="145">
        <v>20</v>
      </c>
    </row>
    <row r="176" spans="1:3">
      <c r="A176" s="8" t="s">
        <v>2558</v>
      </c>
      <c r="B176" s="43">
        <v>17</v>
      </c>
      <c r="C176" s="145">
        <v>22</v>
      </c>
    </row>
    <row r="177" spans="1:3">
      <c r="A177" s="8" t="s">
        <v>2559</v>
      </c>
      <c r="B177" s="43">
        <v>17</v>
      </c>
      <c r="C177" s="145">
        <v>21</v>
      </c>
    </row>
    <row r="178" spans="1:3">
      <c r="A178" s="8" t="s">
        <v>2031</v>
      </c>
      <c r="B178" s="43">
        <v>17</v>
      </c>
      <c r="C178" s="145">
        <v>15</v>
      </c>
    </row>
    <row r="179" spans="1:3">
      <c r="A179" s="8" t="s">
        <v>2560</v>
      </c>
      <c r="B179" s="43">
        <v>16</v>
      </c>
      <c r="C179" s="145">
        <v>18</v>
      </c>
    </row>
    <row r="180" spans="1:3">
      <c r="A180" s="8" t="s">
        <v>2561</v>
      </c>
      <c r="B180" s="43">
        <v>16</v>
      </c>
      <c r="C180" s="145">
        <v>17</v>
      </c>
    </row>
    <row r="181" spans="1:3">
      <c r="A181" s="8" t="s">
        <v>2562</v>
      </c>
      <c r="B181" s="43">
        <v>16</v>
      </c>
      <c r="C181" s="145">
        <v>18</v>
      </c>
    </row>
    <row r="182" spans="1:3">
      <c r="A182" s="8" t="s">
        <v>2563</v>
      </c>
      <c r="B182" s="43">
        <v>16</v>
      </c>
      <c r="C182" s="145">
        <v>16</v>
      </c>
    </row>
    <row r="183" spans="1:3">
      <c r="A183" s="8" t="s">
        <v>2258</v>
      </c>
      <c r="B183" s="43">
        <v>16</v>
      </c>
      <c r="C183" s="145">
        <v>17</v>
      </c>
    </row>
    <row r="184" spans="1:3">
      <c r="A184" s="8" t="s">
        <v>2167</v>
      </c>
      <c r="B184" s="43">
        <v>16</v>
      </c>
      <c r="C184" s="145">
        <v>11</v>
      </c>
    </row>
    <row r="185" spans="1:3">
      <c r="A185" s="8" t="s">
        <v>2564</v>
      </c>
      <c r="B185" s="43">
        <v>16</v>
      </c>
      <c r="C185" s="145">
        <v>19</v>
      </c>
    </row>
    <row r="186" spans="1:3">
      <c r="A186" s="8" t="s">
        <v>2565</v>
      </c>
      <c r="B186" s="43">
        <v>16</v>
      </c>
      <c r="C186" s="145">
        <v>18</v>
      </c>
    </row>
    <row r="187" spans="1:3">
      <c r="A187" s="8" t="s">
        <v>2566</v>
      </c>
      <c r="B187" s="43">
        <v>16</v>
      </c>
      <c r="C187" s="145">
        <v>19</v>
      </c>
    </row>
    <row r="188" spans="1:3">
      <c r="A188" s="8" t="s">
        <v>2567</v>
      </c>
      <c r="B188" s="43">
        <v>16</v>
      </c>
      <c r="C188" s="145">
        <v>16</v>
      </c>
    </row>
    <row r="189" spans="1:3">
      <c r="A189" s="8" t="s">
        <v>2568</v>
      </c>
      <c r="B189" s="43">
        <v>16</v>
      </c>
      <c r="C189" s="145">
        <v>25</v>
      </c>
    </row>
    <row r="190" spans="1:3">
      <c r="A190" s="8" t="s">
        <v>2569</v>
      </c>
      <c r="B190" s="43">
        <v>16</v>
      </c>
      <c r="C190" s="145">
        <v>14</v>
      </c>
    </row>
    <row r="191" spans="1:3">
      <c r="A191" s="8" t="s">
        <v>2570</v>
      </c>
      <c r="B191" s="43">
        <v>16</v>
      </c>
      <c r="C191" s="145">
        <v>18</v>
      </c>
    </row>
    <row r="192" spans="1:3">
      <c r="A192" s="8" t="s">
        <v>2571</v>
      </c>
      <c r="B192" s="43">
        <v>16</v>
      </c>
      <c r="C192" s="145">
        <v>16</v>
      </c>
    </row>
    <row r="193" spans="1:3">
      <c r="A193" s="8" t="s">
        <v>2572</v>
      </c>
      <c r="B193" s="43">
        <v>16</v>
      </c>
      <c r="C193" s="145">
        <v>22</v>
      </c>
    </row>
    <row r="194" spans="1:3">
      <c r="A194" s="8" t="s">
        <v>2573</v>
      </c>
      <c r="B194" s="43">
        <v>15</v>
      </c>
      <c r="C194" s="145">
        <v>20</v>
      </c>
    </row>
    <row r="195" spans="1:3">
      <c r="A195" s="8" t="s">
        <v>2574</v>
      </c>
      <c r="B195" s="43">
        <v>15</v>
      </c>
      <c r="C195" s="145">
        <v>17</v>
      </c>
    </row>
    <row r="196" spans="1:3">
      <c r="A196" s="8" t="s">
        <v>2575</v>
      </c>
      <c r="B196" s="43">
        <v>15</v>
      </c>
      <c r="C196" s="145">
        <v>20</v>
      </c>
    </row>
    <row r="197" spans="1:3">
      <c r="A197" s="8" t="s">
        <v>2576</v>
      </c>
      <c r="B197" s="43">
        <v>15</v>
      </c>
      <c r="C197" s="145">
        <v>21</v>
      </c>
    </row>
    <row r="198" spans="1:3">
      <c r="A198" s="8" t="s">
        <v>2577</v>
      </c>
      <c r="B198" s="43">
        <v>15</v>
      </c>
      <c r="C198" s="145">
        <v>20</v>
      </c>
    </row>
    <row r="199" spans="1:3">
      <c r="A199" s="8" t="s">
        <v>2578</v>
      </c>
      <c r="B199" s="43">
        <v>15</v>
      </c>
      <c r="C199" s="145">
        <v>19</v>
      </c>
    </row>
    <row r="200" spans="1:3">
      <c r="A200" s="8" t="s">
        <v>2579</v>
      </c>
      <c r="B200" s="43">
        <v>14</v>
      </c>
      <c r="C200" s="145">
        <v>15</v>
      </c>
    </row>
    <row r="201" spans="1:3">
      <c r="A201" s="8" t="s">
        <v>2580</v>
      </c>
      <c r="B201" s="43">
        <v>14</v>
      </c>
      <c r="C201" s="145">
        <v>18</v>
      </c>
    </row>
    <row r="202" spans="1:3">
      <c r="A202" s="8" t="s">
        <v>2581</v>
      </c>
      <c r="B202" s="43">
        <v>14</v>
      </c>
      <c r="C202" s="145">
        <v>16</v>
      </c>
    </row>
    <row r="203" spans="1:3">
      <c r="A203" s="8" t="s">
        <v>1994</v>
      </c>
      <c r="B203" s="43">
        <v>14</v>
      </c>
      <c r="C203" s="145">
        <v>25</v>
      </c>
    </row>
    <row r="204" spans="1:3">
      <c r="A204" s="8" t="s">
        <v>2582</v>
      </c>
      <c r="B204" s="43">
        <v>14</v>
      </c>
      <c r="C204" s="145">
        <v>18</v>
      </c>
    </row>
    <row r="205" spans="1:3">
      <c r="A205" s="8" t="s">
        <v>2583</v>
      </c>
      <c r="B205" s="43">
        <v>14</v>
      </c>
      <c r="C205" s="145">
        <v>18</v>
      </c>
    </row>
    <row r="206" spans="1:3">
      <c r="A206" s="8" t="s">
        <v>2199</v>
      </c>
      <c r="B206" s="43">
        <v>14</v>
      </c>
      <c r="C206" s="145">
        <v>17</v>
      </c>
    </row>
    <row r="207" spans="1:3">
      <c r="A207" s="8" t="s">
        <v>2584</v>
      </c>
      <c r="B207" s="43">
        <v>14</v>
      </c>
      <c r="C207" s="145">
        <v>22</v>
      </c>
    </row>
    <row r="208" spans="1:3">
      <c r="A208" s="8" t="s">
        <v>2585</v>
      </c>
      <c r="B208" s="43">
        <v>14</v>
      </c>
      <c r="C208" s="145">
        <v>15</v>
      </c>
    </row>
    <row r="209" spans="1:3">
      <c r="A209" s="8" t="s">
        <v>2586</v>
      </c>
      <c r="B209" s="43">
        <v>14</v>
      </c>
      <c r="C209" s="145">
        <v>17</v>
      </c>
    </row>
    <row r="210" spans="1:3">
      <c r="A210" s="8" t="s">
        <v>2587</v>
      </c>
      <c r="B210" s="43">
        <v>14</v>
      </c>
      <c r="C210" s="145">
        <v>17</v>
      </c>
    </row>
    <row r="211" spans="1:3">
      <c r="A211" s="8" t="s">
        <v>2588</v>
      </c>
      <c r="B211" s="43">
        <v>14</v>
      </c>
      <c r="C211" s="145">
        <v>20</v>
      </c>
    </row>
    <row r="212" spans="1:3">
      <c r="A212" s="8" t="s">
        <v>2589</v>
      </c>
      <c r="B212" s="43">
        <v>14</v>
      </c>
      <c r="C212" s="145">
        <v>10</v>
      </c>
    </row>
    <row r="213" spans="1:3">
      <c r="A213" s="8" t="s">
        <v>2590</v>
      </c>
      <c r="B213" s="43">
        <v>13</v>
      </c>
      <c r="C213" s="145">
        <v>11</v>
      </c>
    </row>
    <row r="214" spans="1:3">
      <c r="A214" s="8" t="s">
        <v>2591</v>
      </c>
      <c r="B214" s="43">
        <v>13</v>
      </c>
      <c r="C214" s="145">
        <v>18</v>
      </c>
    </row>
    <row r="215" spans="1:3">
      <c r="A215" s="8" t="s">
        <v>2592</v>
      </c>
      <c r="B215" s="43">
        <v>13</v>
      </c>
      <c r="C215" s="145">
        <v>20</v>
      </c>
    </row>
    <row r="216" spans="1:3">
      <c r="A216" s="8" t="s">
        <v>2593</v>
      </c>
      <c r="B216" s="43">
        <v>13</v>
      </c>
      <c r="C216" s="145">
        <v>22</v>
      </c>
    </row>
    <row r="217" spans="1:3">
      <c r="A217" s="8" t="s">
        <v>2594</v>
      </c>
      <c r="B217" s="43">
        <v>13</v>
      </c>
      <c r="C217" s="145">
        <v>14</v>
      </c>
    </row>
    <row r="218" spans="1:3">
      <c r="A218" s="8" t="s">
        <v>1415</v>
      </c>
      <c r="B218" s="43">
        <v>13</v>
      </c>
      <c r="C218" s="145">
        <v>15</v>
      </c>
    </row>
    <row r="219" spans="1:3">
      <c r="A219" s="8" t="s">
        <v>2595</v>
      </c>
      <c r="B219" s="43">
        <v>13</v>
      </c>
      <c r="C219" s="145">
        <v>12</v>
      </c>
    </row>
    <row r="220" spans="1:3">
      <c r="A220" s="8" t="s">
        <v>2596</v>
      </c>
      <c r="B220" s="43">
        <v>13</v>
      </c>
      <c r="C220" s="145">
        <v>12</v>
      </c>
    </row>
    <row r="221" spans="1:3">
      <c r="A221" s="8" t="s">
        <v>2597</v>
      </c>
      <c r="B221" s="43">
        <v>13</v>
      </c>
      <c r="C221" s="145">
        <v>10</v>
      </c>
    </row>
    <row r="222" spans="1:3">
      <c r="A222" s="8" t="s">
        <v>1791</v>
      </c>
      <c r="B222" s="43">
        <v>13</v>
      </c>
      <c r="C222" s="145">
        <v>12</v>
      </c>
    </row>
    <row r="223" spans="1:3">
      <c r="A223" s="8" t="s">
        <v>2598</v>
      </c>
      <c r="B223" s="43">
        <v>13</v>
      </c>
      <c r="C223" s="145">
        <v>13</v>
      </c>
    </row>
    <row r="224" spans="1:3">
      <c r="A224" s="8" t="s">
        <v>2599</v>
      </c>
      <c r="B224" s="43">
        <v>13</v>
      </c>
      <c r="C224" s="145">
        <v>16</v>
      </c>
    </row>
    <row r="225" spans="1:3">
      <c r="A225" s="8" t="s">
        <v>2600</v>
      </c>
      <c r="B225" s="43">
        <v>13</v>
      </c>
      <c r="C225" s="145">
        <v>14</v>
      </c>
    </row>
    <row r="226" spans="1:3">
      <c r="A226" s="8" t="s">
        <v>2601</v>
      </c>
      <c r="B226" s="43">
        <v>13</v>
      </c>
      <c r="C226" s="145">
        <v>20</v>
      </c>
    </row>
    <row r="227" spans="1:3">
      <c r="A227" s="8" t="s">
        <v>2602</v>
      </c>
      <c r="B227" s="43">
        <v>13</v>
      </c>
      <c r="C227" s="145">
        <v>14</v>
      </c>
    </row>
    <row r="228" spans="1:3">
      <c r="A228" s="8" t="s">
        <v>2150</v>
      </c>
      <c r="B228" s="43">
        <v>13</v>
      </c>
      <c r="C228" s="145">
        <v>16</v>
      </c>
    </row>
    <row r="229" spans="1:3">
      <c r="A229" s="8" t="s">
        <v>2603</v>
      </c>
      <c r="B229" s="43">
        <v>13</v>
      </c>
      <c r="C229" s="145">
        <v>13</v>
      </c>
    </row>
    <row r="230" spans="1:3">
      <c r="A230" s="8" t="s">
        <v>2111</v>
      </c>
      <c r="B230" s="43">
        <v>13</v>
      </c>
      <c r="C230" s="145">
        <v>13</v>
      </c>
    </row>
    <row r="231" spans="1:3">
      <c r="A231" s="8" t="s">
        <v>2604</v>
      </c>
      <c r="B231" s="43">
        <v>13</v>
      </c>
      <c r="C231" s="145">
        <v>14</v>
      </c>
    </row>
    <row r="232" spans="1:3">
      <c r="A232" s="8" t="s">
        <v>2605</v>
      </c>
      <c r="B232" s="43">
        <v>13</v>
      </c>
      <c r="C232" s="145">
        <v>15</v>
      </c>
    </row>
    <row r="233" spans="1:3">
      <c r="A233" s="8" t="s">
        <v>1691</v>
      </c>
      <c r="B233" s="43">
        <v>13</v>
      </c>
      <c r="C233" s="145">
        <v>16</v>
      </c>
    </row>
    <row r="234" spans="1:3">
      <c r="A234" s="8" t="s">
        <v>2106</v>
      </c>
      <c r="B234" s="43">
        <v>12</v>
      </c>
      <c r="C234" s="145">
        <v>20</v>
      </c>
    </row>
    <row r="235" spans="1:3">
      <c r="A235" s="8" t="s">
        <v>2035</v>
      </c>
      <c r="B235" s="43">
        <v>12</v>
      </c>
      <c r="C235" s="145">
        <v>13</v>
      </c>
    </row>
    <row r="236" spans="1:3">
      <c r="A236" s="8" t="s">
        <v>2606</v>
      </c>
      <c r="B236" s="43">
        <v>12</v>
      </c>
      <c r="C236" s="145">
        <v>11</v>
      </c>
    </row>
    <row r="237" spans="1:3">
      <c r="A237" s="8" t="s">
        <v>2607</v>
      </c>
      <c r="B237" s="43">
        <v>12</v>
      </c>
      <c r="C237" s="145">
        <v>16</v>
      </c>
    </row>
    <row r="238" spans="1:3">
      <c r="A238" s="8" t="s">
        <v>2608</v>
      </c>
      <c r="B238" s="43">
        <v>12</v>
      </c>
      <c r="C238" s="145">
        <v>20</v>
      </c>
    </row>
    <row r="239" spans="1:3">
      <c r="A239" s="8" t="s">
        <v>2609</v>
      </c>
      <c r="B239" s="43">
        <v>12</v>
      </c>
      <c r="C239" s="145">
        <v>15</v>
      </c>
    </row>
    <row r="240" spans="1:3">
      <c r="A240" s="8" t="s">
        <v>2610</v>
      </c>
      <c r="B240" s="43">
        <v>12</v>
      </c>
      <c r="C240" s="145">
        <v>20</v>
      </c>
    </row>
    <row r="241" spans="1:3">
      <c r="A241" s="8" t="s">
        <v>1413</v>
      </c>
      <c r="B241" s="43">
        <v>12</v>
      </c>
      <c r="C241" s="145">
        <v>15</v>
      </c>
    </row>
    <row r="242" spans="1:3">
      <c r="A242" s="8" t="s">
        <v>2611</v>
      </c>
      <c r="B242" s="43">
        <v>12</v>
      </c>
      <c r="C242" s="145">
        <v>13</v>
      </c>
    </row>
    <row r="243" spans="1:3">
      <c r="A243" s="8" t="s">
        <v>2612</v>
      </c>
      <c r="B243" s="43">
        <v>12</v>
      </c>
      <c r="C243" s="145">
        <v>15</v>
      </c>
    </row>
    <row r="244" spans="1:3">
      <c r="A244" s="8" t="s">
        <v>2613</v>
      </c>
      <c r="B244" s="43">
        <v>12</v>
      </c>
      <c r="C244" s="145">
        <v>13</v>
      </c>
    </row>
    <row r="245" spans="1:3">
      <c r="A245" s="8" t="s">
        <v>2614</v>
      </c>
      <c r="B245" s="43">
        <v>12</v>
      </c>
      <c r="C245" s="145">
        <v>17</v>
      </c>
    </row>
    <row r="246" spans="1:3">
      <c r="A246" s="8" t="s">
        <v>1778</v>
      </c>
      <c r="B246" s="43">
        <v>12</v>
      </c>
      <c r="C246" s="145">
        <v>14</v>
      </c>
    </row>
    <row r="247" spans="1:3">
      <c r="A247" s="8" t="s">
        <v>2615</v>
      </c>
      <c r="B247" s="43">
        <v>12</v>
      </c>
      <c r="C247" s="145">
        <v>13</v>
      </c>
    </row>
    <row r="248" spans="1:3">
      <c r="A248" s="8" t="s">
        <v>2616</v>
      </c>
      <c r="B248" s="43">
        <v>12</v>
      </c>
      <c r="C248" s="145">
        <v>18</v>
      </c>
    </row>
    <row r="249" spans="1:3">
      <c r="A249" s="8" t="s">
        <v>2617</v>
      </c>
      <c r="B249" s="43">
        <v>12</v>
      </c>
      <c r="C249" s="145">
        <v>10</v>
      </c>
    </row>
    <row r="250" spans="1:3">
      <c r="A250" s="8" t="s">
        <v>2618</v>
      </c>
      <c r="B250" s="43">
        <v>11</v>
      </c>
      <c r="C250" s="145">
        <v>7</v>
      </c>
    </row>
    <row r="251" spans="1:3">
      <c r="A251" s="8" t="s">
        <v>2619</v>
      </c>
      <c r="B251" s="43">
        <v>11</v>
      </c>
      <c r="C251" s="145">
        <v>12</v>
      </c>
    </row>
    <row r="252" spans="1:3">
      <c r="A252" s="8" t="s">
        <v>2620</v>
      </c>
      <c r="B252" s="43">
        <v>11</v>
      </c>
      <c r="C252" s="145">
        <v>10</v>
      </c>
    </row>
    <row r="253" spans="1:3">
      <c r="A253" s="8" t="s">
        <v>2621</v>
      </c>
      <c r="B253" s="43">
        <v>11</v>
      </c>
      <c r="C253" s="145">
        <v>12</v>
      </c>
    </row>
    <row r="254" spans="1:3">
      <c r="A254" s="8" t="s">
        <v>2622</v>
      </c>
      <c r="B254" s="43">
        <v>11</v>
      </c>
      <c r="C254" s="145">
        <v>13</v>
      </c>
    </row>
    <row r="255" spans="1:3">
      <c r="A255" s="8" t="s">
        <v>2623</v>
      </c>
      <c r="B255" s="43">
        <v>11</v>
      </c>
      <c r="C255" s="145">
        <v>12</v>
      </c>
    </row>
    <row r="256" spans="1:3">
      <c r="A256" s="8" t="s">
        <v>2624</v>
      </c>
      <c r="B256" s="43">
        <v>11</v>
      </c>
      <c r="C256" s="145">
        <v>16</v>
      </c>
    </row>
    <row r="257" spans="1:3">
      <c r="A257" s="8" t="s">
        <v>2625</v>
      </c>
      <c r="B257" s="43">
        <v>11</v>
      </c>
      <c r="C257" s="145">
        <v>14</v>
      </c>
    </row>
    <row r="258" spans="1:3">
      <c r="A258" s="8" t="s">
        <v>2626</v>
      </c>
      <c r="B258" s="43">
        <v>11</v>
      </c>
      <c r="C258" s="145">
        <v>10</v>
      </c>
    </row>
    <row r="259" spans="1:3">
      <c r="A259" s="8" t="s">
        <v>2627</v>
      </c>
      <c r="B259" s="43">
        <v>11</v>
      </c>
      <c r="C259" s="145">
        <v>12</v>
      </c>
    </row>
    <row r="260" spans="1:3">
      <c r="A260" s="8" t="s">
        <v>2628</v>
      </c>
      <c r="B260" s="43">
        <v>11</v>
      </c>
      <c r="C260" s="145">
        <v>13</v>
      </c>
    </row>
    <row r="261" spans="1:3">
      <c r="A261" s="8" t="s">
        <v>2629</v>
      </c>
      <c r="B261" s="43">
        <v>11</v>
      </c>
      <c r="C261" s="145">
        <v>14</v>
      </c>
    </row>
    <row r="262" spans="1:3">
      <c r="A262" s="8" t="s">
        <v>2630</v>
      </c>
      <c r="B262" s="43">
        <v>11</v>
      </c>
      <c r="C262" s="145">
        <v>12</v>
      </c>
    </row>
    <row r="263" spans="1:3">
      <c r="A263" s="8" t="s">
        <v>2631</v>
      </c>
      <c r="B263" s="43">
        <v>11</v>
      </c>
      <c r="C263" s="145">
        <v>20</v>
      </c>
    </row>
    <row r="264" spans="1:3">
      <c r="A264" s="8" t="s">
        <v>2632</v>
      </c>
      <c r="B264" s="43">
        <v>11</v>
      </c>
      <c r="C264" s="145">
        <v>13</v>
      </c>
    </row>
    <row r="265" spans="1:3">
      <c r="A265" s="8" t="s">
        <v>1392</v>
      </c>
      <c r="B265" s="43">
        <v>11</v>
      </c>
      <c r="C265" s="145">
        <v>14</v>
      </c>
    </row>
    <row r="266" spans="1:3">
      <c r="A266" s="8" t="s">
        <v>2633</v>
      </c>
      <c r="B266" s="43">
        <v>11</v>
      </c>
      <c r="C266" s="145">
        <v>10</v>
      </c>
    </row>
    <row r="267" spans="1:3">
      <c r="A267" s="8" t="s">
        <v>952</v>
      </c>
      <c r="B267" s="43">
        <v>11</v>
      </c>
      <c r="C267" s="145">
        <v>9</v>
      </c>
    </row>
    <row r="268" spans="1:3">
      <c r="A268" s="8" t="s">
        <v>2634</v>
      </c>
      <c r="B268" s="43">
        <v>11</v>
      </c>
      <c r="C268" s="145">
        <v>9</v>
      </c>
    </row>
    <row r="269" spans="1:3">
      <c r="A269" s="8" t="s">
        <v>2635</v>
      </c>
      <c r="B269" s="43">
        <v>11</v>
      </c>
      <c r="C269" s="145">
        <v>9</v>
      </c>
    </row>
    <row r="270" spans="1:3">
      <c r="A270" s="8" t="s">
        <v>2636</v>
      </c>
      <c r="B270" s="43">
        <v>10</v>
      </c>
      <c r="C270" s="145">
        <v>8</v>
      </c>
    </row>
    <row r="271" spans="1:3">
      <c r="A271" s="8" t="s">
        <v>2637</v>
      </c>
      <c r="B271" s="43">
        <v>10</v>
      </c>
      <c r="C271" s="145">
        <v>5</v>
      </c>
    </row>
    <row r="272" spans="1:3">
      <c r="A272" s="8" t="s">
        <v>2638</v>
      </c>
      <c r="B272" s="43">
        <v>10</v>
      </c>
      <c r="C272" s="145">
        <v>12</v>
      </c>
    </row>
    <row r="273" spans="1:3">
      <c r="A273" s="8" t="s">
        <v>2639</v>
      </c>
      <c r="B273" s="43">
        <v>10</v>
      </c>
      <c r="C273" s="145">
        <v>12</v>
      </c>
    </row>
    <row r="274" spans="1:3">
      <c r="A274" s="8" t="s">
        <v>2041</v>
      </c>
      <c r="B274" s="43">
        <v>10</v>
      </c>
      <c r="C274" s="145">
        <v>11</v>
      </c>
    </row>
    <row r="275" spans="1:3">
      <c r="A275" s="8" t="s">
        <v>2640</v>
      </c>
      <c r="B275" s="43">
        <v>10</v>
      </c>
      <c r="C275" s="145">
        <v>12</v>
      </c>
    </row>
    <row r="276" spans="1:3">
      <c r="A276" s="8" t="s">
        <v>2641</v>
      </c>
      <c r="B276" s="43">
        <v>10</v>
      </c>
      <c r="C276" s="145">
        <v>8</v>
      </c>
    </row>
    <row r="277" spans="1:3">
      <c r="A277" s="8" t="s">
        <v>2642</v>
      </c>
      <c r="B277" s="43">
        <v>10</v>
      </c>
      <c r="C277" s="145">
        <v>12</v>
      </c>
    </row>
    <row r="278" spans="1:3">
      <c r="A278" s="8" t="s">
        <v>2643</v>
      </c>
      <c r="B278" s="43">
        <v>10</v>
      </c>
      <c r="C278" s="145">
        <v>11</v>
      </c>
    </row>
    <row r="279" spans="1:3">
      <c r="A279" s="8" t="s">
        <v>2644</v>
      </c>
      <c r="B279" s="43">
        <v>10</v>
      </c>
      <c r="C279" s="145">
        <v>12</v>
      </c>
    </row>
    <row r="280" spans="1:3">
      <c r="A280" s="8" t="s">
        <v>2645</v>
      </c>
      <c r="B280" s="43">
        <v>10</v>
      </c>
      <c r="C280" s="145">
        <v>16</v>
      </c>
    </row>
    <row r="281" spans="1:3">
      <c r="A281" s="8" t="s">
        <v>2646</v>
      </c>
      <c r="B281" s="43">
        <v>10</v>
      </c>
      <c r="C281" s="145">
        <v>10</v>
      </c>
    </row>
    <row r="282" spans="1:3">
      <c r="A282" s="8" t="s">
        <v>2647</v>
      </c>
      <c r="B282" s="43">
        <v>10</v>
      </c>
      <c r="C282" s="145">
        <v>12</v>
      </c>
    </row>
    <row r="283" spans="1:3">
      <c r="A283" s="8" t="s">
        <v>2648</v>
      </c>
      <c r="B283" s="43">
        <v>10</v>
      </c>
      <c r="C283" s="145">
        <v>11</v>
      </c>
    </row>
    <row r="284" spans="1:3">
      <c r="A284" s="8" t="s">
        <v>2162</v>
      </c>
      <c r="B284" s="43">
        <v>10</v>
      </c>
      <c r="C284" s="145">
        <v>13</v>
      </c>
    </row>
    <row r="285" spans="1:3">
      <c r="A285" s="8" t="s">
        <v>2649</v>
      </c>
      <c r="B285" s="43">
        <v>10</v>
      </c>
      <c r="C285" s="145">
        <v>13</v>
      </c>
    </row>
    <row r="286" spans="1:3">
      <c r="A286" s="8" t="s">
        <v>2650</v>
      </c>
      <c r="B286" s="43">
        <v>10</v>
      </c>
      <c r="C286" s="145">
        <v>12</v>
      </c>
    </row>
    <row r="287" spans="1:3">
      <c r="A287" s="8" t="s">
        <v>2651</v>
      </c>
      <c r="B287" s="43">
        <v>10</v>
      </c>
      <c r="C287" s="145">
        <v>14</v>
      </c>
    </row>
    <row r="288" spans="1:3">
      <c r="A288" s="8" t="s">
        <v>2652</v>
      </c>
      <c r="B288" s="43">
        <v>10</v>
      </c>
      <c r="C288" s="145">
        <v>9</v>
      </c>
    </row>
    <row r="289" spans="1:3">
      <c r="A289" s="8" t="s">
        <v>2653</v>
      </c>
      <c r="B289" s="43">
        <v>10</v>
      </c>
      <c r="C289" s="145">
        <v>11</v>
      </c>
    </row>
    <row r="290" spans="1:3">
      <c r="A290" s="8" t="s">
        <v>2654</v>
      </c>
      <c r="B290" s="43">
        <v>10</v>
      </c>
      <c r="C290" s="145">
        <v>20</v>
      </c>
    </row>
    <row r="291" spans="1:3">
      <c r="A291" s="8" t="s">
        <v>2655</v>
      </c>
      <c r="B291" s="43">
        <v>10</v>
      </c>
      <c r="C291" s="145">
        <v>6</v>
      </c>
    </row>
    <row r="292" spans="1:3">
      <c r="A292" s="8" t="s">
        <v>2656</v>
      </c>
      <c r="B292" s="43">
        <v>10</v>
      </c>
      <c r="C292" s="145">
        <v>8</v>
      </c>
    </row>
    <row r="293" spans="1:3">
      <c r="A293" s="8" t="s">
        <v>2657</v>
      </c>
      <c r="B293" s="43">
        <v>10</v>
      </c>
      <c r="C293" s="145">
        <v>10</v>
      </c>
    </row>
    <row r="294" spans="1:3">
      <c r="A294" s="8" t="s">
        <v>2658</v>
      </c>
      <c r="B294" s="43">
        <v>10</v>
      </c>
      <c r="C294" s="145">
        <v>7</v>
      </c>
    </row>
    <row r="295" spans="1:3">
      <c r="A295" s="8" t="s">
        <v>2659</v>
      </c>
      <c r="B295" s="43">
        <v>10</v>
      </c>
      <c r="C295" s="145">
        <v>8</v>
      </c>
    </row>
    <row r="296" spans="1:3">
      <c r="A296" s="8" t="s">
        <v>2660</v>
      </c>
      <c r="B296" s="43">
        <v>10</v>
      </c>
      <c r="C296" s="145">
        <v>12</v>
      </c>
    </row>
    <row r="297" spans="1:3">
      <c r="A297" s="8" t="s">
        <v>966</v>
      </c>
      <c r="B297" s="43">
        <v>9</v>
      </c>
      <c r="C297" s="145">
        <v>10</v>
      </c>
    </row>
    <row r="298" spans="1:3">
      <c r="A298" s="8" t="s">
        <v>2661</v>
      </c>
      <c r="B298" s="43">
        <v>9</v>
      </c>
      <c r="C298" s="145">
        <v>11</v>
      </c>
    </row>
    <row r="299" spans="1:3">
      <c r="A299" s="8" t="s">
        <v>2662</v>
      </c>
      <c r="B299" s="43">
        <v>9</v>
      </c>
      <c r="C299" s="145">
        <v>9</v>
      </c>
    </row>
    <row r="300" spans="1:3">
      <c r="A300" s="8" t="s">
        <v>2663</v>
      </c>
      <c r="B300" s="43">
        <v>9</v>
      </c>
      <c r="C300" s="145">
        <v>6</v>
      </c>
    </row>
    <row r="301" spans="1:3">
      <c r="A301" s="8" t="s">
        <v>2664</v>
      </c>
      <c r="B301" s="43">
        <v>9</v>
      </c>
      <c r="C301" s="145">
        <v>14</v>
      </c>
    </row>
    <row r="302" spans="1:3">
      <c r="A302" s="8" t="s">
        <v>2665</v>
      </c>
      <c r="B302" s="43">
        <v>9</v>
      </c>
      <c r="C302" s="145">
        <v>10</v>
      </c>
    </row>
    <row r="303" spans="1:3">
      <c r="A303" s="8" t="s">
        <v>2666</v>
      </c>
      <c r="B303" s="43">
        <v>9</v>
      </c>
      <c r="C303" s="145">
        <v>13</v>
      </c>
    </row>
    <row r="304" spans="1:3">
      <c r="A304" s="8" t="s">
        <v>2667</v>
      </c>
      <c r="B304" s="43">
        <v>9</v>
      </c>
      <c r="C304" s="145">
        <v>7</v>
      </c>
    </row>
    <row r="305" spans="1:3">
      <c r="A305" s="8" t="s">
        <v>2668</v>
      </c>
      <c r="B305" s="43">
        <v>9</v>
      </c>
      <c r="C305" s="145">
        <v>9</v>
      </c>
    </row>
    <row r="306" spans="1:3">
      <c r="A306" s="8" t="s">
        <v>2669</v>
      </c>
      <c r="B306" s="43">
        <v>9</v>
      </c>
      <c r="C306" s="145">
        <v>9</v>
      </c>
    </row>
    <row r="307" spans="1:3">
      <c r="A307" s="8" t="s">
        <v>2670</v>
      </c>
      <c r="B307" s="43">
        <v>9</v>
      </c>
      <c r="C307" s="145">
        <v>15</v>
      </c>
    </row>
    <row r="308" spans="1:3">
      <c r="A308" s="8" t="s">
        <v>2671</v>
      </c>
      <c r="B308" s="43">
        <v>9</v>
      </c>
      <c r="C308" s="145">
        <v>11</v>
      </c>
    </row>
    <row r="309" spans="1:3">
      <c r="A309" s="8" t="s">
        <v>2672</v>
      </c>
      <c r="B309" s="43">
        <v>9</v>
      </c>
      <c r="C309" s="145">
        <v>14</v>
      </c>
    </row>
    <row r="310" spans="1:3">
      <c r="A310" s="8" t="s">
        <v>2673</v>
      </c>
      <c r="B310" s="43">
        <v>9</v>
      </c>
      <c r="C310" s="145">
        <v>10</v>
      </c>
    </row>
    <row r="311" spans="1:3">
      <c r="A311" s="8" t="s">
        <v>2674</v>
      </c>
      <c r="B311" s="43">
        <v>9</v>
      </c>
      <c r="C311" s="145">
        <v>7</v>
      </c>
    </row>
    <row r="312" spans="1:3">
      <c r="A312" s="8" t="s">
        <v>2675</v>
      </c>
      <c r="B312" s="43">
        <v>9</v>
      </c>
      <c r="C312" s="145">
        <v>12</v>
      </c>
    </row>
    <row r="313" spans="1:3">
      <c r="A313" s="8" t="s">
        <v>2676</v>
      </c>
      <c r="B313" s="43">
        <v>9</v>
      </c>
      <c r="C313" s="145">
        <v>8</v>
      </c>
    </row>
    <row r="314" spans="1:3">
      <c r="A314" s="8" t="s">
        <v>2677</v>
      </c>
      <c r="B314" s="43">
        <v>9</v>
      </c>
      <c r="C314" s="145">
        <v>9</v>
      </c>
    </row>
    <row r="315" spans="1:3">
      <c r="A315" s="8" t="s">
        <v>2678</v>
      </c>
      <c r="B315" s="43">
        <v>9</v>
      </c>
      <c r="C315" s="145">
        <v>8</v>
      </c>
    </row>
    <row r="316" spans="1:3">
      <c r="A316" s="8" t="s">
        <v>2679</v>
      </c>
      <c r="B316" s="43">
        <v>9</v>
      </c>
      <c r="C316" s="145">
        <v>12</v>
      </c>
    </row>
    <row r="317" spans="1:3">
      <c r="A317" s="8" t="s">
        <v>2680</v>
      </c>
      <c r="B317" s="43">
        <v>9</v>
      </c>
      <c r="C317" s="145">
        <v>8</v>
      </c>
    </row>
    <row r="318" spans="1:3">
      <c r="A318" s="8" t="s">
        <v>2681</v>
      </c>
      <c r="B318" s="43">
        <v>9</v>
      </c>
      <c r="C318" s="145">
        <v>9</v>
      </c>
    </row>
    <row r="319" spans="1:3">
      <c r="A319" s="8" t="s">
        <v>2682</v>
      </c>
      <c r="B319" s="43">
        <v>9</v>
      </c>
      <c r="C319" s="145">
        <v>13</v>
      </c>
    </row>
    <row r="320" spans="1:3">
      <c r="A320" s="8" t="s">
        <v>2683</v>
      </c>
      <c r="B320" s="43">
        <v>9</v>
      </c>
      <c r="C320" s="145">
        <v>9</v>
      </c>
    </row>
    <row r="321" spans="1:3">
      <c r="A321" s="8" t="s">
        <v>2684</v>
      </c>
      <c r="B321" s="43">
        <v>9</v>
      </c>
      <c r="C321" s="145">
        <v>12</v>
      </c>
    </row>
    <row r="322" spans="1:3">
      <c r="A322" s="8" t="s">
        <v>2685</v>
      </c>
      <c r="B322" s="43">
        <v>9</v>
      </c>
      <c r="C322" s="145">
        <v>15</v>
      </c>
    </row>
    <row r="323" spans="1:3">
      <c r="A323" s="8" t="s">
        <v>2686</v>
      </c>
      <c r="B323" s="43">
        <v>9</v>
      </c>
      <c r="C323" s="145">
        <v>10</v>
      </c>
    </row>
    <row r="324" spans="1:3">
      <c r="A324" s="8" t="s">
        <v>2687</v>
      </c>
      <c r="B324" s="43">
        <v>9</v>
      </c>
      <c r="C324" s="145">
        <v>12</v>
      </c>
    </row>
    <row r="325" spans="1:3">
      <c r="A325" s="8" t="s">
        <v>2688</v>
      </c>
      <c r="B325" s="43">
        <v>9</v>
      </c>
      <c r="C325" s="145">
        <v>10</v>
      </c>
    </row>
    <row r="326" spans="1:3">
      <c r="A326" s="8" t="s">
        <v>2689</v>
      </c>
      <c r="B326" s="43">
        <v>9</v>
      </c>
      <c r="C326" s="145">
        <v>4</v>
      </c>
    </row>
    <row r="327" spans="1:3">
      <c r="A327" s="8" t="s">
        <v>2690</v>
      </c>
      <c r="B327" s="43">
        <v>9</v>
      </c>
      <c r="C327" s="145">
        <v>7</v>
      </c>
    </row>
    <row r="328" spans="1:3">
      <c r="A328" s="8" t="s">
        <v>2691</v>
      </c>
      <c r="B328" s="43">
        <v>9</v>
      </c>
      <c r="C328" s="145">
        <v>8</v>
      </c>
    </row>
    <row r="329" spans="1:3">
      <c r="A329" s="8" t="s">
        <v>2692</v>
      </c>
      <c r="B329" s="43">
        <v>8</v>
      </c>
      <c r="C329" s="145">
        <v>11</v>
      </c>
    </row>
    <row r="330" spans="1:3">
      <c r="A330" s="8" t="s">
        <v>2693</v>
      </c>
      <c r="B330" s="43">
        <v>8</v>
      </c>
      <c r="C330" s="145">
        <v>9</v>
      </c>
    </row>
    <row r="331" spans="1:3">
      <c r="A331" s="8" t="s">
        <v>2694</v>
      </c>
      <c r="B331" s="43">
        <v>8</v>
      </c>
      <c r="C331" s="145">
        <v>7</v>
      </c>
    </row>
    <row r="332" spans="1:3">
      <c r="A332" s="8" t="s">
        <v>2695</v>
      </c>
      <c r="B332" s="43">
        <v>8</v>
      </c>
      <c r="C332" s="145">
        <v>9</v>
      </c>
    </row>
    <row r="333" spans="1:3">
      <c r="A333" s="8" t="s">
        <v>2696</v>
      </c>
      <c r="B333" s="43">
        <v>8</v>
      </c>
      <c r="C333" s="145">
        <v>10</v>
      </c>
    </row>
    <row r="334" spans="1:3">
      <c r="A334" s="8" t="s">
        <v>2697</v>
      </c>
      <c r="B334" s="43">
        <v>8</v>
      </c>
      <c r="C334" s="145">
        <v>8</v>
      </c>
    </row>
    <row r="335" spans="1:3">
      <c r="A335" s="8" t="s">
        <v>2698</v>
      </c>
      <c r="B335" s="43">
        <v>8</v>
      </c>
      <c r="C335" s="145">
        <v>9</v>
      </c>
    </row>
    <row r="336" spans="1:3">
      <c r="A336" s="8" t="s">
        <v>2699</v>
      </c>
      <c r="B336" s="43">
        <v>8</v>
      </c>
      <c r="C336" s="145">
        <v>12</v>
      </c>
    </row>
    <row r="337" spans="1:3">
      <c r="A337" s="8" t="s">
        <v>1416</v>
      </c>
      <c r="B337" s="43">
        <v>8</v>
      </c>
      <c r="C337" s="145">
        <v>7</v>
      </c>
    </row>
    <row r="338" spans="1:3">
      <c r="A338" s="8" t="s">
        <v>2700</v>
      </c>
      <c r="B338" s="43">
        <v>8</v>
      </c>
      <c r="C338" s="145">
        <v>5</v>
      </c>
    </row>
    <row r="339" spans="1:3">
      <c r="A339" s="8" t="s">
        <v>2701</v>
      </c>
      <c r="B339" s="43">
        <v>8</v>
      </c>
      <c r="C339" s="145">
        <v>10</v>
      </c>
    </row>
    <row r="340" spans="1:3">
      <c r="A340" s="8" t="s">
        <v>2702</v>
      </c>
      <c r="B340" s="43">
        <v>8</v>
      </c>
      <c r="C340" s="145">
        <v>14</v>
      </c>
    </row>
    <row r="341" spans="1:3">
      <c r="A341" s="8" t="s">
        <v>2703</v>
      </c>
      <c r="B341" s="43">
        <v>8</v>
      </c>
      <c r="C341" s="145">
        <v>8</v>
      </c>
    </row>
    <row r="342" spans="1:3">
      <c r="A342" s="8" t="s">
        <v>2117</v>
      </c>
      <c r="B342" s="43">
        <v>8</v>
      </c>
      <c r="C342" s="145">
        <v>7</v>
      </c>
    </row>
    <row r="343" spans="1:3">
      <c r="A343" s="8" t="s">
        <v>2704</v>
      </c>
      <c r="B343" s="43">
        <v>8</v>
      </c>
      <c r="C343" s="145">
        <v>10</v>
      </c>
    </row>
    <row r="344" spans="1:3">
      <c r="A344" s="8" t="s">
        <v>2705</v>
      </c>
      <c r="B344" s="43">
        <v>8</v>
      </c>
      <c r="C344" s="145">
        <v>13</v>
      </c>
    </row>
    <row r="345" spans="1:3">
      <c r="A345" s="8" t="s">
        <v>2706</v>
      </c>
      <c r="B345" s="43">
        <v>8</v>
      </c>
      <c r="C345" s="145">
        <v>15</v>
      </c>
    </row>
    <row r="346" spans="1:3">
      <c r="A346" s="8" t="s">
        <v>2707</v>
      </c>
      <c r="B346" s="43">
        <v>8</v>
      </c>
      <c r="C346" s="145">
        <v>15</v>
      </c>
    </row>
    <row r="347" spans="1:3">
      <c r="A347" s="8" t="s">
        <v>2708</v>
      </c>
      <c r="B347" s="43">
        <v>8</v>
      </c>
      <c r="C347" s="145">
        <v>8</v>
      </c>
    </row>
    <row r="348" spans="1:3">
      <c r="A348" s="8" t="s">
        <v>2709</v>
      </c>
      <c r="B348" s="43">
        <v>8</v>
      </c>
      <c r="C348" s="145">
        <v>15</v>
      </c>
    </row>
    <row r="349" spans="1:3">
      <c r="A349" s="8" t="s">
        <v>2710</v>
      </c>
      <c r="B349" s="43">
        <v>8</v>
      </c>
      <c r="C349" s="145">
        <v>13</v>
      </c>
    </row>
    <row r="350" spans="1:3">
      <c r="A350" s="8" t="s">
        <v>2711</v>
      </c>
      <c r="B350" s="43">
        <v>8</v>
      </c>
      <c r="C350" s="145">
        <v>10</v>
      </c>
    </row>
    <row r="351" spans="1:3">
      <c r="A351" s="8" t="s">
        <v>2712</v>
      </c>
      <c r="B351" s="43">
        <v>8</v>
      </c>
      <c r="C351" s="145">
        <v>9</v>
      </c>
    </row>
    <row r="352" spans="1:3">
      <c r="A352" s="8" t="s">
        <v>2713</v>
      </c>
      <c r="B352" s="43">
        <v>8</v>
      </c>
      <c r="C352" s="145">
        <v>8</v>
      </c>
    </row>
    <row r="353" spans="1:3">
      <c r="A353" s="8" t="s">
        <v>2714</v>
      </c>
      <c r="B353" s="43">
        <v>8</v>
      </c>
      <c r="C353" s="145">
        <v>7</v>
      </c>
    </row>
    <row r="354" spans="1:3">
      <c r="A354" s="8" t="s">
        <v>2715</v>
      </c>
      <c r="B354" s="43">
        <v>8</v>
      </c>
      <c r="C354" s="145">
        <v>12</v>
      </c>
    </row>
    <row r="355" spans="1:3">
      <c r="A355" s="8" t="s">
        <v>2716</v>
      </c>
      <c r="B355" s="43">
        <v>8</v>
      </c>
      <c r="C355" s="145">
        <v>7</v>
      </c>
    </row>
    <row r="356" spans="1:3">
      <c r="A356" s="8" t="s">
        <v>2717</v>
      </c>
      <c r="B356" s="43">
        <v>8</v>
      </c>
      <c r="C356" s="145">
        <v>14</v>
      </c>
    </row>
    <row r="357" spans="1:3">
      <c r="A357" s="8" t="s">
        <v>2718</v>
      </c>
      <c r="B357" s="43">
        <v>8</v>
      </c>
      <c r="C357" s="145">
        <v>14</v>
      </c>
    </row>
    <row r="358" spans="1:3">
      <c r="A358" s="8" t="s">
        <v>2719</v>
      </c>
      <c r="B358" s="43">
        <v>8</v>
      </c>
      <c r="C358" s="145">
        <v>14</v>
      </c>
    </row>
    <row r="359" spans="1:3">
      <c r="A359" s="8" t="s">
        <v>2720</v>
      </c>
      <c r="B359" s="43">
        <v>8</v>
      </c>
      <c r="C359" s="145">
        <v>9</v>
      </c>
    </row>
    <row r="360" spans="1:3">
      <c r="A360" s="8" t="s">
        <v>2721</v>
      </c>
      <c r="B360" s="43">
        <v>8</v>
      </c>
      <c r="C360" s="145">
        <v>8</v>
      </c>
    </row>
    <row r="361" spans="1:3">
      <c r="A361" s="8" t="s">
        <v>1391</v>
      </c>
      <c r="B361" s="43">
        <v>8</v>
      </c>
      <c r="C361" s="145">
        <v>9</v>
      </c>
    </row>
    <row r="362" spans="1:3">
      <c r="A362" s="8" t="s">
        <v>2722</v>
      </c>
      <c r="B362" s="43">
        <v>8</v>
      </c>
      <c r="C362" s="145">
        <v>8</v>
      </c>
    </row>
    <row r="363" spans="1:3">
      <c r="A363" s="8" t="s">
        <v>2723</v>
      </c>
      <c r="B363" s="43">
        <v>8</v>
      </c>
      <c r="C363" s="145">
        <v>9</v>
      </c>
    </row>
    <row r="364" spans="1:3">
      <c r="A364" s="8" t="s">
        <v>2724</v>
      </c>
      <c r="B364" s="43">
        <v>8</v>
      </c>
      <c r="C364" s="145">
        <v>13</v>
      </c>
    </row>
    <row r="365" spans="1:3">
      <c r="A365" s="8" t="s">
        <v>2725</v>
      </c>
      <c r="B365" s="43">
        <v>8</v>
      </c>
      <c r="C365" s="145">
        <v>12</v>
      </c>
    </row>
    <row r="366" spans="1:3">
      <c r="A366" s="8" t="s">
        <v>2726</v>
      </c>
      <c r="B366" s="43">
        <v>8</v>
      </c>
      <c r="C366" s="145">
        <v>10</v>
      </c>
    </row>
    <row r="367" spans="1:3">
      <c r="A367" s="8" t="s">
        <v>2727</v>
      </c>
      <c r="B367" s="43">
        <v>8</v>
      </c>
      <c r="C367" s="145">
        <v>6</v>
      </c>
    </row>
    <row r="368" spans="1:3">
      <c r="A368" s="8" t="s">
        <v>2728</v>
      </c>
      <c r="B368" s="43">
        <v>8</v>
      </c>
      <c r="C368" s="145">
        <v>6</v>
      </c>
    </row>
    <row r="369" spans="1:3">
      <c r="A369" s="8" t="s">
        <v>2729</v>
      </c>
      <c r="B369" s="43">
        <v>8</v>
      </c>
      <c r="C369" s="145">
        <v>9</v>
      </c>
    </row>
    <row r="370" spans="1:3">
      <c r="A370" s="8" t="s">
        <v>2730</v>
      </c>
      <c r="B370" s="43">
        <v>8</v>
      </c>
      <c r="C370" s="145">
        <v>4</v>
      </c>
    </row>
    <row r="371" spans="1:3">
      <c r="A371" s="8" t="s">
        <v>1401</v>
      </c>
      <c r="B371" s="43">
        <v>8</v>
      </c>
      <c r="C371" s="145">
        <v>9</v>
      </c>
    </row>
    <row r="372" spans="1:3">
      <c r="A372" s="8" t="s">
        <v>2731</v>
      </c>
      <c r="B372" s="43">
        <v>8</v>
      </c>
      <c r="C372" s="145">
        <v>6</v>
      </c>
    </row>
    <row r="373" spans="1:3">
      <c r="A373" s="8" t="s">
        <v>2732</v>
      </c>
      <c r="B373" s="43">
        <v>8</v>
      </c>
      <c r="C373" s="145">
        <v>7</v>
      </c>
    </row>
    <row r="374" spans="1:3">
      <c r="A374" s="8" t="s">
        <v>2733</v>
      </c>
      <c r="B374" s="43">
        <v>8</v>
      </c>
      <c r="C374" s="145">
        <v>14</v>
      </c>
    </row>
    <row r="375" spans="1:3">
      <c r="A375" s="8" t="s">
        <v>2734</v>
      </c>
      <c r="B375" s="43">
        <v>8</v>
      </c>
      <c r="C375" s="145">
        <v>8</v>
      </c>
    </row>
    <row r="376" spans="1:3">
      <c r="A376" s="8" t="s">
        <v>2735</v>
      </c>
      <c r="B376" s="43">
        <v>8</v>
      </c>
      <c r="C376" s="145">
        <v>7</v>
      </c>
    </row>
    <row r="377" spans="1:3">
      <c r="A377" s="8" t="s">
        <v>2736</v>
      </c>
      <c r="B377" s="43">
        <v>7</v>
      </c>
      <c r="C377" s="145">
        <v>8</v>
      </c>
    </row>
    <row r="378" spans="1:3">
      <c r="A378" s="8" t="s">
        <v>2737</v>
      </c>
      <c r="B378" s="43">
        <v>7</v>
      </c>
      <c r="C378" s="145">
        <v>32</v>
      </c>
    </row>
    <row r="379" spans="1:3">
      <c r="A379" s="8" t="s">
        <v>2738</v>
      </c>
      <c r="B379" s="43">
        <v>7</v>
      </c>
      <c r="C379" s="145">
        <v>9</v>
      </c>
    </row>
    <row r="380" spans="1:3">
      <c r="A380" s="8" t="s">
        <v>2739</v>
      </c>
      <c r="B380" s="43">
        <v>7</v>
      </c>
      <c r="C380" s="145">
        <v>7</v>
      </c>
    </row>
    <row r="381" spans="1:3">
      <c r="A381" s="8" t="s">
        <v>2740</v>
      </c>
      <c r="B381" s="43">
        <v>7</v>
      </c>
      <c r="C381" s="145">
        <v>2</v>
      </c>
    </row>
    <row r="382" spans="1:3">
      <c r="A382" s="8" t="s">
        <v>2741</v>
      </c>
      <c r="B382" s="43">
        <v>7</v>
      </c>
      <c r="C382" s="145">
        <v>7</v>
      </c>
    </row>
    <row r="383" spans="1:3">
      <c r="A383" s="8" t="s">
        <v>1684</v>
      </c>
      <c r="B383" s="43">
        <v>7</v>
      </c>
      <c r="C383" s="145">
        <v>6</v>
      </c>
    </row>
    <row r="384" spans="1:3">
      <c r="A384" s="8" t="s">
        <v>2742</v>
      </c>
      <c r="B384" s="43">
        <v>7</v>
      </c>
      <c r="C384" s="145">
        <v>6</v>
      </c>
    </row>
    <row r="385" spans="1:3">
      <c r="A385" s="8" t="s">
        <v>2743</v>
      </c>
      <c r="B385" s="43">
        <v>7</v>
      </c>
      <c r="C385" s="145">
        <v>6</v>
      </c>
    </row>
    <row r="386" spans="1:3">
      <c r="A386" s="8" t="s">
        <v>2744</v>
      </c>
      <c r="B386" s="43">
        <v>7</v>
      </c>
      <c r="C386" s="145">
        <v>7</v>
      </c>
    </row>
    <row r="387" spans="1:3">
      <c r="A387" s="8" t="s">
        <v>2745</v>
      </c>
      <c r="B387" s="43">
        <v>7</v>
      </c>
      <c r="C387" s="145">
        <v>9</v>
      </c>
    </row>
    <row r="388" spans="1:3">
      <c r="A388" s="8" t="s">
        <v>2746</v>
      </c>
      <c r="B388" s="43">
        <v>7</v>
      </c>
      <c r="C388" s="145">
        <v>8</v>
      </c>
    </row>
    <row r="389" spans="1:3">
      <c r="A389" s="8" t="s">
        <v>2747</v>
      </c>
      <c r="B389" s="43">
        <v>7</v>
      </c>
      <c r="C389" s="145">
        <v>5</v>
      </c>
    </row>
    <row r="390" spans="1:3">
      <c r="A390" s="8" t="s">
        <v>2748</v>
      </c>
      <c r="B390" s="43">
        <v>7</v>
      </c>
      <c r="C390" s="145">
        <v>5</v>
      </c>
    </row>
    <row r="391" spans="1:3">
      <c r="A391" s="8" t="s">
        <v>2749</v>
      </c>
      <c r="B391" s="43">
        <v>7</v>
      </c>
      <c r="C391" s="145">
        <v>7</v>
      </c>
    </row>
    <row r="392" spans="1:3">
      <c r="A392" s="8" t="s">
        <v>2750</v>
      </c>
      <c r="B392" s="43">
        <v>7</v>
      </c>
      <c r="C392" s="145">
        <v>6</v>
      </c>
    </row>
    <row r="393" spans="1:3">
      <c r="A393" s="8" t="s">
        <v>2751</v>
      </c>
      <c r="B393" s="43">
        <v>7</v>
      </c>
      <c r="C393" s="145">
        <v>8</v>
      </c>
    </row>
    <row r="394" spans="1:3">
      <c r="A394" s="8" t="s">
        <v>2752</v>
      </c>
      <c r="B394" s="43">
        <v>7</v>
      </c>
      <c r="C394" s="145">
        <v>7</v>
      </c>
    </row>
    <row r="395" spans="1:3">
      <c r="A395" s="8" t="s">
        <v>2753</v>
      </c>
      <c r="B395" s="43">
        <v>7</v>
      </c>
      <c r="C395" s="145">
        <v>8</v>
      </c>
    </row>
    <row r="396" spans="1:3">
      <c r="A396" s="8" t="s">
        <v>2754</v>
      </c>
      <c r="B396" s="43">
        <v>7</v>
      </c>
      <c r="C396" s="145">
        <v>8</v>
      </c>
    </row>
    <row r="397" spans="1:3">
      <c r="A397" s="8" t="s">
        <v>2755</v>
      </c>
      <c r="B397" s="43">
        <v>7</v>
      </c>
      <c r="C397" s="145">
        <v>2</v>
      </c>
    </row>
    <row r="398" spans="1:3">
      <c r="A398" s="8" t="s">
        <v>2756</v>
      </c>
      <c r="B398" s="43">
        <v>7</v>
      </c>
      <c r="C398" s="145">
        <v>9</v>
      </c>
    </row>
    <row r="399" spans="1:3">
      <c r="A399" s="8" t="s">
        <v>2757</v>
      </c>
      <c r="B399" s="43">
        <v>7</v>
      </c>
      <c r="C399" s="145">
        <v>8</v>
      </c>
    </row>
    <row r="400" spans="1:3">
      <c r="A400" s="8" t="s">
        <v>2758</v>
      </c>
      <c r="B400" s="43">
        <v>7</v>
      </c>
      <c r="C400" s="145">
        <v>7</v>
      </c>
    </row>
    <row r="401" spans="1:3">
      <c r="A401" s="8" t="s">
        <v>2759</v>
      </c>
      <c r="B401" s="43">
        <v>7</v>
      </c>
      <c r="C401" s="145">
        <v>10</v>
      </c>
    </row>
    <row r="402" spans="1:3">
      <c r="A402" s="8" t="s">
        <v>2760</v>
      </c>
      <c r="B402" s="43">
        <v>7</v>
      </c>
      <c r="C402" s="145">
        <v>8</v>
      </c>
    </row>
    <row r="403" spans="1:3">
      <c r="A403" s="8" t="s">
        <v>2761</v>
      </c>
      <c r="B403" s="43">
        <v>7</v>
      </c>
      <c r="C403" s="145">
        <v>11</v>
      </c>
    </row>
    <row r="404" spans="1:3">
      <c r="A404" s="8" t="s">
        <v>2762</v>
      </c>
      <c r="B404" s="43">
        <v>7</v>
      </c>
      <c r="C404" s="145">
        <v>9</v>
      </c>
    </row>
    <row r="405" spans="1:3">
      <c r="A405" s="8" t="s">
        <v>2763</v>
      </c>
      <c r="B405" s="43">
        <v>7</v>
      </c>
      <c r="C405" s="145">
        <v>10</v>
      </c>
    </row>
    <row r="406" spans="1:3">
      <c r="A406" s="8" t="s">
        <v>2764</v>
      </c>
      <c r="B406" s="43">
        <v>7</v>
      </c>
      <c r="C406" s="145">
        <v>9</v>
      </c>
    </row>
    <row r="407" spans="1:3">
      <c r="A407" s="8" t="s">
        <v>2765</v>
      </c>
      <c r="B407" s="43">
        <v>7</v>
      </c>
      <c r="C407" s="145">
        <v>7</v>
      </c>
    </row>
    <row r="408" spans="1:3">
      <c r="A408" s="8" t="s">
        <v>2766</v>
      </c>
      <c r="B408" s="43">
        <v>7</v>
      </c>
      <c r="C408" s="145">
        <v>6</v>
      </c>
    </row>
    <row r="409" spans="1:3">
      <c r="A409" s="8" t="s">
        <v>2767</v>
      </c>
      <c r="B409" s="43">
        <v>7</v>
      </c>
      <c r="C409" s="145">
        <v>10</v>
      </c>
    </row>
    <row r="410" spans="1:3">
      <c r="A410" s="8" t="s">
        <v>2768</v>
      </c>
      <c r="B410" s="43">
        <v>7</v>
      </c>
      <c r="C410" s="145">
        <v>8</v>
      </c>
    </row>
    <row r="411" spans="1:3">
      <c r="A411" s="8" t="s">
        <v>2769</v>
      </c>
      <c r="B411" s="43">
        <v>7</v>
      </c>
      <c r="C411" s="145">
        <v>8</v>
      </c>
    </row>
    <row r="412" spans="1:3">
      <c r="A412" s="8" t="s">
        <v>2770</v>
      </c>
      <c r="B412" s="43">
        <v>7</v>
      </c>
      <c r="C412" s="145">
        <v>6</v>
      </c>
    </row>
    <row r="413" spans="1:3">
      <c r="A413" s="8" t="s">
        <v>2154</v>
      </c>
      <c r="B413" s="43">
        <v>7</v>
      </c>
      <c r="C413" s="145">
        <v>11</v>
      </c>
    </row>
    <row r="414" spans="1:3">
      <c r="A414" s="8" t="s">
        <v>2771</v>
      </c>
      <c r="B414" s="43">
        <v>7</v>
      </c>
      <c r="C414" s="145">
        <v>5</v>
      </c>
    </row>
    <row r="415" spans="1:3">
      <c r="A415" s="8" t="s">
        <v>2772</v>
      </c>
      <c r="B415" s="43">
        <v>7</v>
      </c>
      <c r="C415" s="145">
        <v>9</v>
      </c>
    </row>
    <row r="416" spans="1:3">
      <c r="A416" s="8" t="s">
        <v>2773</v>
      </c>
      <c r="B416" s="43">
        <v>7</v>
      </c>
      <c r="C416" s="145">
        <v>9</v>
      </c>
    </row>
    <row r="417" spans="1:3">
      <c r="A417" s="8" t="s">
        <v>2774</v>
      </c>
      <c r="B417" s="43">
        <v>7</v>
      </c>
      <c r="C417" s="145">
        <v>7</v>
      </c>
    </row>
    <row r="418" spans="1:3">
      <c r="A418" s="8" t="s">
        <v>2775</v>
      </c>
      <c r="B418" s="43">
        <v>7</v>
      </c>
      <c r="C418" s="145">
        <v>9</v>
      </c>
    </row>
    <row r="419" spans="1:3">
      <c r="A419" s="8" t="s">
        <v>2776</v>
      </c>
      <c r="B419" s="43">
        <v>7</v>
      </c>
      <c r="C419" s="145">
        <v>9</v>
      </c>
    </row>
    <row r="420" spans="1:3">
      <c r="A420" s="8" t="s">
        <v>2777</v>
      </c>
      <c r="B420" s="43">
        <v>7</v>
      </c>
      <c r="C420" s="145">
        <v>10</v>
      </c>
    </row>
    <row r="421" spans="1:3">
      <c r="A421" s="8" t="s">
        <v>2778</v>
      </c>
      <c r="B421" s="43">
        <v>7</v>
      </c>
      <c r="C421" s="145">
        <v>8</v>
      </c>
    </row>
    <row r="422" spans="1:3">
      <c r="A422" s="8" t="s">
        <v>2779</v>
      </c>
      <c r="B422" s="43">
        <v>7</v>
      </c>
      <c r="C422" s="145">
        <v>7</v>
      </c>
    </row>
    <row r="423" spans="1:3">
      <c r="A423" s="8" t="s">
        <v>2780</v>
      </c>
      <c r="B423" s="43">
        <v>7</v>
      </c>
      <c r="C423" s="145">
        <v>11</v>
      </c>
    </row>
    <row r="424" spans="1:3">
      <c r="A424" s="8" t="s">
        <v>2781</v>
      </c>
      <c r="B424" s="43">
        <v>7</v>
      </c>
      <c r="C424" s="145">
        <v>7</v>
      </c>
    </row>
    <row r="425" spans="1:3">
      <c r="A425" s="8" t="s">
        <v>2782</v>
      </c>
      <c r="B425" s="43">
        <v>7</v>
      </c>
      <c r="C425" s="145">
        <v>9</v>
      </c>
    </row>
    <row r="426" spans="1:3">
      <c r="A426" s="8" t="s">
        <v>2783</v>
      </c>
      <c r="B426" s="43">
        <v>7</v>
      </c>
      <c r="C426" s="145">
        <v>5</v>
      </c>
    </row>
    <row r="427" spans="1:3">
      <c r="A427" s="8" t="s">
        <v>2784</v>
      </c>
      <c r="B427" s="43">
        <v>7</v>
      </c>
      <c r="C427" s="145">
        <v>8</v>
      </c>
    </row>
    <row r="428" spans="1:3">
      <c r="A428" s="8" t="s">
        <v>2785</v>
      </c>
      <c r="B428" s="43">
        <v>6</v>
      </c>
      <c r="C428" s="145">
        <v>8</v>
      </c>
    </row>
    <row r="429" spans="1:3">
      <c r="A429" s="8" t="s">
        <v>2786</v>
      </c>
      <c r="B429" s="43">
        <v>6</v>
      </c>
      <c r="C429" s="145">
        <v>5</v>
      </c>
    </row>
    <row r="430" spans="1:3">
      <c r="A430" s="8" t="s">
        <v>2787</v>
      </c>
      <c r="B430" s="43">
        <v>6</v>
      </c>
      <c r="C430" s="145">
        <v>7</v>
      </c>
    </row>
    <row r="431" spans="1:3">
      <c r="A431" s="8" t="s">
        <v>2788</v>
      </c>
      <c r="B431" s="43">
        <v>6</v>
      </c>
      <c r="C431" s="145">
        <v>5</v>
      </c>
    </row>
    <row r="432" spans="1:3">
      <c r="A432" s="8" t="s">
        <v>2789</v>
      </c>
      <c r="B432" s="43">
        <v>6</v>
      </c>
      <c r="C432" s="145">
        <v>6</v>
      </c>
    </row>
    <row r="433" spans="1:3">
      <c r="A433" s="8" t="s">
        <v>2790</v>
      </c>
      <c r="B433" s="43">
        <v>6</v>
      </c>
      <c r="C433" s="145">
        <v>6</v>
      </c>
    </row>
    <row r="434" spans="1:3">
      <c r="A434" s="8" t="s">
        <v>2791</v>
      </c>
      <c r="B434" s="43">
        <v>6</v>
      </c>
      <c r="C434" s="145">
        <v>7</v>
      </c>
    </row>
    <row r="435" spans="1:3">
      <c r="A435" s="8" t="s">
        <v>2792</v>
      </c>
      <c r="B435" s="43">
        <v>6</v>
      </c>
      <c r="C435" s="145">
        <v>8</v>
      </c>
    </row>
    <row r="436" spans="1:3">
      <c r="A436" s="8" t="s">
        <v>2793</v>
      </c>
      <c r="B436" s="43">
        <v>6</v>
      </c>
      <c r="C436" s="145">
        <v>4</v>
      </c>
    </row>
    <row r="437" spans="1:3">
      <c r="A437" s="8" t="s">
        <v>1696</v>
      </c>
      <c r="B437" s="43">
        <v>6</v>
      </c>
      <c r="C437" s="145">
        <v>8</v>
      </c>
    </row>
    <row r="438" spans="1:3">
      <c r="A438" s="8" t="s">
        <v>2794</v>
      </c>
      <c r="B438" s="43">
        <v>6</v>
      </c>
      <c r="C438" s="145">
        <v>4</v>
      </c>
    </row>
    <row r="439" spans="1:3">
      <c r="A439" s="8" t="s">
        <v>2795</v>
      </c>
      <c r="B439" s="43">
        <v>6</v>
      </c>
      <c r="C439" s="145">
        <v>6</v>
      </c>
    </row>
    <row r="440" spans="1:3">
      <c r="A440" s="8" t="s">
        <v>2796</v>
      </c>
      <c r="B440" s="43">
        <v>6</v>
      </c>
      <c r="C440" s="145">
        <v>8</v>
      </c>
    </row>
    <row r="441" spans="1:3">
      <c r="A441" s="8" t="s">
        <v>2797</v>
      </c>
      <c r="B441" s="43">
        <v>6</v>
      </c>
      <c r="C441" s="145">
        <v>8</v>
      </c>
    </row>
    <row r="442" spans="1:3">
      <c r="A442" s="8" t="s">
        <v>2798</v>
      </c>
      <c r="B442" s="43">
        <v>6</v>
      </c>
      <c r="C442" s="145">
        <v>6</v>
      </c>
    </row>
    <row r="443" spans="1:3">
      <c r="A443" s="8" t="s">
        <v>2799</v>
      </c>
      <c r="B443" s="43">
        <v>6</v>
      </c>
      <c r="C443" s="145">
        <v>7</v>
      </c>
    </row>
    <row r="444" spans="1:3">
      <c r="A444" s="8" t="s">
        <v>2800</v>
      </c>
      <c r="B444" s="43">
        <v>6</v>
      </c>
      <c r="C444" s="145">
        <v>7</v>
      </c>
    </row>
    <row r="445" spans="1:3">
      <c r="A445" s="8" t="s">
        <v>2801</v>
      </c>
      <c r="B445" s="43">
        <v>6</v>
      </c>
      <c r="C445" s="145">
        <v>5</v>
      </c>
    </row>
    <row r="446" spans="1:3">
      <c r="A446" s="8" t="s">
        <v>2802</v>
      </c>
      <c r="B446" s="43">
        <v>6</v>
      </c>
      <c r="C446" s="145">
        <v>6</v>
      </c>
    </row>
    <row r="447" spans="1:3">
      <c r="A447" s="8" t="s">
        <v>2803</v>
      </c>
      <c r="B447" s="43">
        <v>6</v>
      </c>
      <c r="C447" s="145">
        <v>8</v>
      </c>
    </row>
    <row r="448" spans="1:3">
      <c r="A448" s="8" t="s">
        <v>2804</v>
      </c>
      <c r="B448" s="43">
        <v>6</v>
      </c>
      <c r="C448" s="145">
        <v>4</v>
      </c>
    </row>
    <row r="449" spans="1:3">
      <c r="A449" s="8" t="s">
        <v>2805</v>
      </c>
      <c r="B449" s="43">
        <v>6</v>
      </c>
      <c r="C449" s="145">
        <v>6</v>
      </c>
    </row>
    <row r="450" spans="1:3">
      <c r="A450" s="8" t="s">
        <v>2806</v>
      </c>
      <c r="B450" s="43">
        <v>6</v>
      </c>
      <c r="C450" s="145">
        <v>6</v>
      </c>
    </row>
    <row r="451" spans="1:3">
      <c r="A451" s="8" t="s">
        <v>2807</v>
      </c>
      <c r="B451" s="43">
        <v>6</v>
      </c>
      <c r="C451" s="145">
        <v>5</v>
      </c>
    </row>
    <row r="452" spans="1:3">
      <c r="A452" s="8" t="s">
        <v>2808</v>
      </c>
      <c r="B452" s="43">
        <v>6</v>
      </c>
      <c r="C452" s="145">
        <v>9</v>
      </c>
    </row>
    <row r="453" spans="1:3">
      <c r="A453" s="8" t="s">
        <v>2809</v>
      </c>
      <c r="B453" s="43">
        <v>6</v>
      </c>
      <c r="C453" s="145">
        <v>13</v>
      </c>
    </row>
    <row r="454" spans="1:3">
      <c r="A454" s="8" t="s">
        <v>2810</v>
      </c>
      <c r="B454" s="43">
        <v>6</v>
      </c>
      <c r="C454" s="145">
        <v>4</v>
      </c>
    </row>
    <row r="455" spans="1:3">
      <c r="A455" s="8" t="s">
        <v>1676</v>
      </c>
      <c r="B455" s="43">
        <v>6</v>
      </c>
      <c r="C455" s="145">
        <v>6</v>
      </c>
    </row>
    <row r="456" spans="1:3">
      <c r="A456" s="8" t="s">
        <v>2811</v>
      </c>
      <c r="B456" s="43">
        <v>6</v>
      </c>
      <c r="C456" s="145">
        <v>6</v>
      </c>
    </row>
    <row r="457" spans="1:3">
      <c r="A457" s="8" t="s">
        <v>2812</v>
      </c>
      <c r="B457" s="43">
        <v>6</v>
      </c>
      <c r="C457" s="145">
        <v>6</v>
      </c>
    </row>
    <row r="458" spans="1:3">
      <c r="A458" s="8" t="s">
        <v>2813</v>
      </c>
      <c r="B458" s="43">
        <v>6</v>
      </c>
      <c r="C458" s="145">
        <v>6</v>
      </c>
    </row>
    <row r="459" spans="1:3">
      <c r="A459" s="8" t="s">
        <v>2814</v>
      </c>
      <c r="B459" s="43">
        <v>6</v>
      </c>
      <c r="C459" s="145">
        <v>6</v>
      </c>
    </row>
    <row r="460" spans="1:3">
      <c r="A460" s="8" t="s">
        <v>2815</v>
      </c>
      <c r="B460" s="43">
        <v>6</v>
      </c>
      <c r="C460" s="145">
        <v>6</v>
      </c>
    </row>
    <row r="461" spans="1:3">
      <c r="A461" s="8" t="s">
        <v>2816</v>
      </c>
      <c r="B461" s="43">
        <v>6</v>
      </c>
      <c r="C461" s="145">
        <v>5</v>
      </c>
    </row>
    <row r="462" spans="1:3">
      <c r="A462" s="8" t="s">
        <v>2817</v>
      </c>
      <c r="B462" s="43">
        <v>6</v>
      </c>
      <c r="C462" s="145">
        <v>7</v>
      </c>
    </row>
    <row r="463" spans="1:3">
      <c r="A463" s="8" t="s">
        <v>2818</v>
      </c>
      <c r="B463" s="43">
        <v>6</v>
      </c>
      <c r="C463" s="145">
        <v>6</v>
      </c>
    </row>
    <row r="464" spans="1:3">
      <c r="A464" s="8" t="s">
        <v>2819</v>
      </c>
      <c r="B464" s="43">
        <v>6</v>
      </c>
      <c r="C464" s="145">
        <v>11</v>
      </c>
    </row>
    <row r="465" spans="1:3">
      <c r="A465" s="8" t="s">
        <v>2820</v>
      </c>
      <c r="B465" s="43">
        <v>6</v>
      </c>
      <c r="C465" s="145">
        <v>7</v>
      </c>
    </row>
    <row r="466" spans="1:3">
      <c r="A466" s="8" t="s">
        <v>2821</v>
      </c>
      <c r="B466" s="43">
        <v>6</v>
      </c>
      <c r="C466" s="145">
        <v>7</v>
      </c>
    </row>
    <row r="467" spans="1:3">
      <c r="A467" s="8" t="s">
        <v>2822</v>
      </c>
      <c r="B467" s="43">
        <v>6</v>
      </c>
      <c r="C467" s="145">
        <v>7</v>
      </c>
    </row>
    <row r="468" spans="1:3">
      <c r="A468" s="8" t="s">
        <v>2823</v>
      </c>
      <c r="B468" s="43">
        <v>6</v>
      </c>
      <c r="C468" s="145">
        <v>9</v>
      </c>
    </row>
    <row r="469" spans="1:3">
      <c r="A469" s="8" t="s">
        <v>2824</v>
      </c>
      <c r="B469" s="43">
        <v>6</v>
      </c>
      <c r="C469" s="145">
        <v>7</v>
      </c>
    </row>
    <row r="470" spans="1:3">
      <c r="A470" s="8" t="s">
        <v>2825</v>
      </c>
      <c r="B470" s="43">
        <v>6</v>
      </c>
      <c r="C470" s="145">
        <v>7</v>
      </c>
    </row>
    <row r="471" spans="1:3">
      <c r="A471" s="8" t="s">
        <v>2826</v>
      </c>
      <c r="B471" s="43">
        <v>6</v>
      </c>
      <c r="C471" s="145">
        <v>5</v>
      </c>
    </row>
    <row r="472" spans="1:3">
      <c r="A472" s="8" t="s">
        <v>2827</v>
      </c>
      <c r="B472" s="43">
        <v>6</v>
      </c>
      <c r="C472" s="145">
        <v>12</v>
      </c>
    </row>
    <row r="473" spans="1:3">
      <c r="A473" s="8" t="s">
        <v>2828</v>
      </c>
      <c r="B473" s="43">
        <v>6</v>
      </c>
      <c r="C473" s="145">
        <v>11</v>
      </c>
    </row>
    <row r="474" spans="1:3">
      <c r="A474" s="8" t="s">
        <v>2829</v>
      </c>
      <c r="B474" s="43">
        <v>6</v>
      </c>
      <c r="C474" s="145">
        <v>7</v>
      </c>
    </row>
    <row r="475" spans="1:3">
      <c r="A475" s="8" t="s">
        <v>2830</v>
      </c>
      <c r="B475" s="43">
        <v>6</v>
      </c>
      <c r="C475" s="145">
        <v>9</v>
      </c>
    </row>
    <row r="476" spans="1:3">
      <c r="A476" s="8" t="s">
        <v>2831</v>
      </c>
      <c r="B476" s="43">
        <v>6</v>
      </c>
      <c r="C476" s="145">
        <v>6</v>
      </c>
    </row>
    <row r="477" spans="1:3">
      <c r="A477" s="8" t="s">
        <v>1242</v>
      </c>
      <c r="B477" s="43">
        <v>6</v>
      </c>
      <c r="C477" s="145">
        <v>6</v>
      </c>
    </row>
    <row r="478" spans="1:3">
      <c r="A478" s="8" t="s">
        <v>2832</v>
      </c>
      <c r="B478" s="43">
        <v>6</v>
      </c>
      <c r="C478" s="145">
        <v>7</v>
      </c>
    </row>
    <row r="479" spans="1:3">
      <c r="A479" s="8" t="s">
        <v>2833</v>
      </c>
      <c r="B479" s="43">
        <v>6</v>
      </c>
      <c r="C479" s="145">
        <v>2</v>
      </c>
    </row>
    <row r="480" spans="1:3">
      <c r="A480" s="8" t="s">
        <v>2834</v>
      </c>
      <c r="B480" s="43">
        <v>6</v>
      </c>
      <c r="C480" s="145">
        <v>7</v>
      </c>
    </row>
    <row r="481" spans="1:3">
      <c r="A481" s="8" t="s">
        <v>2835</v>
      </c>
      <c r="B481" s="43">
        <v>6</v>
      </c>
      <c r="C481" s="145">
        <v>8</v>
      </c>
    </row>
    <row r="482" spans="1:3">
      <c r="A482" s="8" t="s">
        <v>1418</v>
      </c>
      <c r="B482" s="43">
        <v>6</v>
      </c>
      <c r="C482" s="145">
        <v>7</v>
      </c>
    </row>
    <row r="483" spans="1:3">
      <c r="A483" s="8" t="s">
        <v>2836</v>
      </c>
      <c r="B483" s="43">
        <v>6</v>
      </c>
      <c r="C483" s="145">
        <v>7</v>
      </c>
    </row>
    <row r="484" spans="1:3">
      <c r="A484" s="8" t="s">
        <v>2837</v>
      </c>
      <c r="B484" s="43">
        <v>6</v>
      </c>
      <c r="C484" s="145">
        <v>5</v>
      </c>
    </row>
    <row r="485" spans="1:3">
      <c r="A485" s="8" t="s">
        <v>2838</v>
      </c>
      <c r="B485" s="43">
        <v>6</v>
      </c>
      <c r="C485" s="145">
        <v>6</v>
      </c>
    </row>
    <row r="486" spans="1:3">
      <c r="A486" s="8" t="s">
        <v>2839</v>
      </c>
      <c r="B486" s="43">
        <v>6</v>
      </c>
      <c r="C486" s="145">
        <v>5</v>
      </c>
    </row>
    <row r="487" spans="1:3">
      <c r="A487" s="8" t="s">
        <v>2840</v>
      </c>
      <c r="B487" s="43">
        <v>6</v>
      </c>
      <c r="C487" s="145">
        <v>7</v>
      </c>
    </row>
    <row r="488" spans="1:3">
      <c r="A488" s="8" t="s">
        <v>2841</v>
      </c>
      <c r="B488" s="43">
        <v>6</v>
      </c>
      <c r="C488" s="145">
        <v>5</v>
      </c>
    </row>
    <row r="489" spans="1:3">
      <c r="A489" s="8" t="s">
        <v>2842</v>
      </c>
      <c r="B489" s="43">
        <v>6</v>
      </c>
      <c r="C489" s="145">
        <v>5</v>
      </c>
    </row>
    <row r="490" spans="1:3">
      <c r="A490" s="8" t="s">
        <v>2843</v>
      </c>
      <c r="B490" s="43">
        <v>6</v>
      </c>
      <c r="C490" s="145">
        <v>7</v>
      </c>
    </row>
    <row r="491" spans="1:3">
      <c r="A491" s="8" t="s">
        <v>2844</v>
      </c>
      <c r="B491" s="43">
        <v>6</v>
      </c>
      <c r="C491" s="145">
        <v>7</v>
      </c>
    </row>
    <row r="492" spans="1:3">
      <c r="A492" s="8" t="s">
        <v>2188</v>
      </c>
      <c r="B492" s="43">
        <v>6</v>
      </c>
      <c r="C492" s="145">
        <v>3</v>
      </c>
    </row>
    <row r="493" spans="1:3">
      <c r="A493" s="8" t="s">
        <v>2845</v>
      </c>
      <c r="B493" s="43">
        <v>6</v>
      </c>
      <c r="C493" s="145">
        <v>7</v>
      </c>
    </row>
    <row r="494" spans="1:3">
      <c r="A494" s="8" t="s">
        <v>985</v>
      </c>
      <c r="B494" s="43">
        <v>6</v>
      </c>
      <c r="C494" s="145">
        <v>8</v>
      </c>
    </row>
    <row r="495" spans="1:3">
      <c r="A495" s="8" t="s">
        <v>2846</v>
      </c>
      <c r="B495" s="43">
        <v>6</v>
      </c>
      <c r="C495" s="145">
        <v>5</v>
      </c>
    </row>
    <row r="496" spans="1:3">
      <c r="A496" s="8" t="s">
        <v>2847</v>
      </c>
      <c r="B496" s="43">
        <v>6</v>
      </c>
      <c r="C496" s="145">
        <v>6</v>
      </c>
    </row>
    <row r="497" spans="1:3">
      <c r="A497" s="8" t="s">
        <v>2848</v>
      </c>
      <c r="B497" s="43">
        <v>6</v>
      </c>
      <c r="C497" s="145">
        <v>6</v>
      </c>
    </row>
    <row r="498" spans="1:3">
      <c r="A498" s="8" t="s">
        <v>2849</v>
      </c>
      <c r="B498" s="43">
        <v>6</v>
      </c>
      <c r="C498" s="145">
        <v>5</v>
      </c>
    </row>
    <row r="499" spans="1:3">
      <c r="A499" s="8" t="s">
        <v>2850</v>
      </c>
      <c r="B499" s="43">
        <v>6</v>
      </c>
      <c r="C499" s="145">
        <v>6</v>
      </c>
    </row>
    <row r="500" spans="1:3">
      <c r="A500" s="8" t="s">
        <v>2851</v>
      </c>
      <c r="B500" s="43">
        <v>6</v>
      </c>
      <c r="C500" s="145">
        <v>3</v>
      </c>
    </row>
    <row r="501" spans="1:3">
      <c r="A501" s="8" t="s">
        <v>2852</v>
      </c>
      <c r="B501" s="43">
        <v>6</v>
      </c>
      <c r="C501" s="145">
        <v>6</v>
      </c>
    </row>
    <row r="502" spans="1:3">
      <c r="A502" s="8" t="s">
        <v>2853</v>
      </c>
      <c r="B502" s="43">
        <v>6</v>
      </c>
      <c r="C502" s="145">
        <v>5</v>
      </c>
    </row>
    <row r="503" spans="1:3">
      <c r="A503" s="8" t="s">
        <v>2854</v>
      </c>
      <c r="B503" s="43">
        <v>6</v>
      </c>
      <c r="C503" s="145">
        <v>11</v>
      </c>
    </row>
    <row r="504" spans="1:3">
      <c r="A504" s="8" t="s">
        <v>2855</v>
      </c>
      <c r="B504" s="43">
        <v>6</v>
      </c>
      <c r="C504" s="145">
        <v>5</v>
      </c>
    </row>
    <row r="505" spans="1:3">
      <c r="A505" s="8" t="s">
        <v>2856</v>
      </c>
      <c r="B505" s="43">
        <v>6</v>
      </c>
      <c r="C505" s="145">
        <v>5</v>
      </c>
    </row>
    <row r="506" spans="1:3">
      <c r="A506" s="44">
        <v>37694</v>
      </c>
      <c r="B506" s="43">
        <v>5</v>
      </c>
      <c r="C506" s="145">
        <v>6</v>
      </c>
    </row>
    <row r="507" spans="1:3">
      <c r="A507" s="8" t="s">
        <v>2857</v>
      </c>
      <c r="B507" s="43">
        <v>5</v>
      </c>
      <c r="C507" s="145">
        <v>4</v>
      </c>
    </row>
    <row r="508" spans="1:3">
      <c r="A508" s="8" t="s">
        <v>2858</v>
      </c>
      <c r="B508" s="43">
        <v>5</v>
      </c>
      <c r="C508" s="145">
        <v>7</v>
      </c>
    </row>
    <row r="509" spans="1:3">
      <c r="A509" s="8" t="s">
        <v>2859</v>
      </c>
      <c r="B509" s="43">
        <v>5</v>
      </c>
      <c r="C509" s="145">
        <v>6</v>
      </c>
    </row>
    <row r="510" spans="1:3">
      <c r="A510" s="8" t="s">
        <v>2860</v>
      </c>
      <c r="B510" s="43">
        <v>5</v>
      </c>
      <c r="C510" s="145">
        <v>5</v>
      </c>
    </row>
    <row r="511" spans="1:3">
      <c r="A511" s="8" t="s">
        <v>2861</v>
      </c>
      <c r="B511" s="43">
        <v>5</v>
      </c>
      <c r="C511" s="145">
        <v>7</v>
      </c>
    </row>
    <row r="512" spans="1:3">
      <c r="A512" s="8" t="s">
        <v>2862</v>
      </c>
      <c r="B512" s="43">
        <v>5</v>
      </c>
      <c r="C512" s="145">
        <v>8</v>
      </c>
    </row>
    <row r="513" spans="1:3">
      <c r="A513" s="8" t="s">
        <v>2863</v>
      </c>
      <c r="B513" s="43">
        <v>5</v>
      </c>
      <c r="C513" s="145">
        <v>6</v>
      </c>
    </row>
    <row r="514" spans="1:3">
      <c r="A514" s="8" t="s">
        <v>2864</v>
      </c>
      <c r="B514" s="43">
        <v>5</v>
      </c>
      <c r="C514" s="145">
        <v>5</v>
      </c>
    </row>
    <row r="515" spans="1:3">
      <c r="A515" s="8" t="s">
        <v>2865</v>
      </c>
      <c r="B515" s="43">
        <v>5</v>
      </c>
      <c r="C515" s="145">
        <v>4</v>
      </c>
    </row>
    <row r="516" spans="1:3">
      <c r="A516" s="8" t="s">
        <v>2866</v>
      </c>
      <c r="B516" s="43">
        <v>5</v>
      </c>
      <c r="C516" s="145">
        <v>5</v>
      </c>
    </row>
    <row r="517" spans="1:3">
      <c r="A517" s="8" t="s">
        <v>2867</v>
      </c>
      <c r="B517" s="43">
        <v>5</v>
      </c>
      <c r="C517" s="145">
        <v>8</v>
      </c>
    </row>
    <row r="518" spans="1:3">
      <c r="A518" s="8" t="s">
        <v>1688</v>
      </c>
      <c r="B518" s="43">
        <v>5</v>
      </c>
      <c r="C518" s="145">
        <v>7</v>
      </c>
    </row>
    <row r="519" spans="1:3">
      <c r="A519" s="8" t="s">
        <v>2868</v>
      </c>
      <c r="B519" s="43">
        <v>5</v>
      </c>
      <c r="C519" s="145">
        <v>2</v>
      </c>
    </row>
    <row r="520" spans="1:3">
      <c r="A520" s="8" t="s">
        <v>2869</v>
      </c>
      <c r="B520" s="43">
        <v>5</v>
      </c>
      <c r="C520" s="145">
        <v>9</v>
      </c>
    </row>
    <row r="521" spans="1:3">
      <c r="A521" s="8" t="s">
        <v>2870</v>
      </c>
      <c r="B521" s="43">
        <v>5</v>
      </c>
      <c r="C521" s="145">
        <v>7</v>
      </c>
    </row>
    <row r="522" spans="1:3">
      <c r="A522" s="8" t="s">
        <v>2871</v>
      </c>
      <c r="B522" s="43">
        <v>5</v>
      </c>
      <c r="C522" s="145">
        <v>7</v>
      </c>
    </row>
    <row r="523" spans="1:3">
      <c r="A523" s="8" t="s">
        <v>2872</v>
      </c>
      <c r="B523" s="43">
        <v>5</v>
      </c>
      <c r="C523" s="145">
        <v>5</v>
      </c>
    </row>
    <row r="524" spans="1:3">
      <c r="A524" s="8" t="s">
        <v>2873</v>
      </c>
      <c r="B524" s="43">
        <v>5</v>
      </c>
      <c r="C524" s="145">
        <v>8</v>
      </c>
    </row>
    <row r="525" spans="1:3">
      <c r="A525" s="8" t="s">
        <v>2874</v>
      </c>
      <c r="B525" s="43">
        <v>5</v>
      </c>
      <c r="C525" s="145">
        <v>7</v>
      </c>
    </row>
    <row r="526" spans="1:3">
      <c r="A526" s="8" t="s">
        <v>2875</v>
      </c>
      <c r="B526" s="43">
        <v>5</v>
      </c>
      <c r="C526" s="145">
        <v>12</v>
      </c>
    </row>
    <row r="527" spans="1:3">
      <c r="A527" s="8" t="s">
        <v>2876</v>
      </c>
      <c r="B527" s="43">
        <v>5</v>
      </c>
      <c r="C527" s="145">
        <v>5</v>
      </c>
    </row>
    <row r="528" spans="1:3">
      <c r="A528" s="8" t="s">
        <v>2877</v>
      </c>
      <c r="B528" s="43">
        <v>5</v>
      </c>
      <c r="C528" s="145">
        <v>6</v>
      </c>
    </row>
    <row r="529" spans="1:3">
      <c r="A529" s="8" t="s">
        <v>2878</v>
      </c>
      <c r="B529" s="43">
        <v>5</v>
      </c>
      <c r="C529" s="145">
        <v>5</v>
      </c>
    </row>
    <row r="530" spans="1:3">
      <c r="A530" s="8" t="s">
        <v>2879</v>
      </c>
      <c r="B530" s="43">
        <v>5</v>
      </c>
      <c r="C530" s="145">
        <v>5</v>
      </c>
    </row>
    <row r="531" spans="1:3">
      <c r="A531" s="8" t="s">
        <v>2880</v>
      </c>
      <c r="B531" s="43">
        <v>5</v>
      </c>
      <c r="C531" s="145">
        <v>6</v>
      </c>
    </row>
    <row r="532" spans="1:3">
      <c r="A532" s="8" t="s">
        <v>2881</v>
      </c>
      <c r="B532" s="43">
        <v>5</v>
      </c>
      <c r="C532" s="145">
        <v>5</v>
      </c>
    </row>
    <row r="533" spans="1:3">
      <c r="A533" s="8" t="s">
        <v>2882</v>
      </c>
      <c r="B533" s="43">
        <v>5</v>
      </c>
      <c r="C533" s="145">
        <v>6</v>
      </c>
    </row>
    <row r="534" spans="1:3">
      <c r="A534" s="8" t="s">
        <v>2883</v>
      </c>
      <c r="B534" s="43">
        <v>5</v>
      </c>
      <c r="C534" s="145">
        <v>5</v>
      </c>
    </row>
    <row r="535" spans="1:3">
      <c r="A535" s="8" t="s">
        <v>2884</v>
      </c>
      <c r="B535" s="43">
        <v>5</v>
      </c>
      <c r="C535" s="145">
        <v>8</v>
      </c>
    </row>
    <row r="536" spans="1:3">
      <c r="A536" s="8" t="s">
        <v>2885</v>
      </c>
      <c r="B536" s="43">
        <v>5</v>
      </c>
      <c r="C536" s="145">
        <v>0</v>
      </c>
    </row>
    <row r="537" spans="1:3">
      <c r="A537" s="8" t="s">
        <v>2886</v>
      </c>
      <c r="B537" s="43">
        <v>5</v>
      </c>
      <c r="C537" s="145">
        <v>3</v>
      </c>
    </row>
    <row r="538" spans="1:3">
      <c r="A538" s="8" t="s">
        <v>2887</v>
      </c>
      <c r="B538" s="43">
        <v>5</v>
      </c>
      <c r="C538" s="145">
        <v>4</v>
      </c>
    </row>
    <row r="539" spans="1:3">
      <c r="A539" s="8" t="s">
        <v>2888</v>
      </c>
      <c r="B539" s="43">
        <v>5</v>
      </c>
      <c r="C539" s="145">
        <v>12</v>
      </c>
    </row>
    <row r="540" spans="1:3">
      <c r="A540" s="8" t="s">
        <v>2889</v>
      </c>
      <c r="B540" s="43">
        <v>5</v>
      </c>
      <c r="C540" s="145">
        <v>6</v>
      </c>
    </row>
    <row r="541" spans="1:3">
      <c r="A541" s="8" t="s">
        <v>2890</v>
      </c>
      <c r="B541" s="43">
        <v>5</v>
      </c>
      <c r="C541" s="145">
        <v>4</v>
      </c>
    </row>
    <row r="542" spans="1:3">
      <c r="A542" s="8" t="s">
        <v>2891</v>
      </c>
      <c r="B542" s="43">
        <v>5</v>
      </c>
      <c r="C542" s="145">
        <v>3</v>
      </c>
    </row>
    <row r="543" spans="1:3">
      <c r="A543" s="8" t="s">
        <v>2892</v>
      </c>
      <c r="B543" s="43">
        <v>5</v>
      </c>
      <c r="C543" s="145">
        <v>5</v>
      </c>
    </row>
    <row r="544" spans="1:3">
      <c r="A544" s="8" t="s">
        <v>2893</v>
      </c>
      <c r="B544" s="43">
        <v>5</v>
      </c>
      <c r="C544" s="145">
        <v>3</v>
      </c>
    </row>
    <row r="545" spans="1:3">
      <c r="A545" s="8" t="s">
        <v>2894</v>
      </c>
      <c r="B545" s="43">
        <v>5</v>
      </c>
      <c r="C545" s="145">
        <v>5</v>
      </c>
    </row>
    <row r="546" spans="1:3">
      <c r="A546" s="8" t="s">
        <v>2895</v>
      </c>
      <c r="B546" s="43">
        <v>5</v>
      </c>
      <c r="C546" s="145">
        <v>5</v>
      </c>
    </row>
    <row r="547" spans="1:3">
      <c r="A547" s="8" t="s">
        <v>2896</v>
      </c>
      <c r="B547" s="43">
        <v>5</v>
      </c>
      <c r="C547" s="145">
        <v>6</v>
      </c>
    </row>
    <row r="548" spans="1:3">
      <c r="A548" s="8" t="s">
        <v>2897</v>
      </c>
      <c r="B548" s="43">
        <v>5</v>
      </c>
      <c r="C548" s="145">
        <v>4</v>
      </c>
    </row>
    <row r="549" spans="1:3">
      <c r="A549" s="8" t="s">
        <v>2898</v>
      </c>
      <c r="B549" s="43">
        <v>5</v>
      </c>
      <c r="C549" s="145">
        <v>7</v>
      </c>
    </row>
    <row r="550" spans="1:3">
      <c r="A550" s="8" t="s">
        <v>2899</v>
      </c>
      <c r="B550" s="43">
        <v>5</v>
      </c>
      <c r="C550" s="145">
        <v>8</v>
      </c>
    </row>
    <row r="551" spans="1:3">
      <c r="A551" s="8" t="s">
        <v>2900</v>
      </c>
      <c r="B551" s="43">
        <v>5</v>
      </c>
      <c r="C551" s="145">
        <v>6</v>
      </c>
    </row>
    <row r="552" spans="1:3">
      <c r="A552" s="8" t="s">
        <v>2901</v>
      </c>
      <c r="B552" s="43">
        <v>5</v>
      </c>
      <c r="C552" s="145">
        <v>8</v>
      </c>
    </row>
    <row r="553" spans="1:3">
      <c r="A553" s="8" t="s">
        <v>2902</v>
      </c>
      <c r="B553" s="43">
        <v>5</v>
      </c>
      <c r="C553" s="145">
        <v>8</v>
      </c>
    </row>
    <row r="554" spans="1:3">
      <c r="A554" s="8" t="s">
        <v>2903</v>
      </c>
      <c r="B554" s="43">
        <v>5</v>
      </c>
      <c r="C554" s="145">
        <v>6</v>
      </c>
    </row>
    <row r="555" spans="1:3">
      <c r="A555" s="8" t="s">
        <v>2904</v>
      </c>
      <c r="B555" s="43">
        <v>5</v>
      </c>
      <c r="C555" s="145">
        <v>5</v>
      </c>
    </row>
    <row r="556" spans="1:3">
      <c r="A556" s="8" t="s">
        <v>2905</v>
      </c>
      <c r="B556" s="43">
        <v>5</v>
      </c>
      <c r="C556" s="145">
        <v>5</v>
      </c>
    </row>
    <row r="557" spans="1:3">
      <c r="A557" s="8" t="s">
        <v>2906</v>
      </c>
      <c r="B557" s="43">
        <v>5</v>
      </c>
      <c r="C557" s="145">
        <v>3</v>
      </c>
    </row>
    <row r="558" spans="1:3">
      <c r="A558" s="8" t="s">
        <v>2907</v>
      </c>
      <c r="B558" s="43">
        <v>5</v>
      </c>
      <c r="C558" s="145">
        <v>6</v>
      </c>
    </row>
    <row r="559" spans="1:3">
      <c r="A559" s="8" t="s">
        <v>2908</v>
      </c>
      <c r="B559" s="43">
        <v>5</v>
      </c>
      <c r="C559" s="145">
        <v>5</v>
      </c>
    </row>
    <row r="560" spans="1:3">
      <c r="A560" s="8" t="s">
        <v>2909</v>
      </c>
      <c r="B560" s="43">
        <v>5</v>
      </c>
      <c r="C560" s="145">
        <v>4</v>
      </c>
    </row>
    <row r="561" spans="1:3">
      <c r="A561" s="8" t="s">
        <v>2910</v>
      </c>
      <c r="B561" s="43">
        <v>5</v>
      </c>
      <c r="C561" s="145">
        <v>7</v>
      </c>
    </row>
    <row r="562" spans="1:3">
      <c r="A562" s="8" t="s">
        <v>2911</v>
      </c>
      <c r="B562" s="43">
        <v>5</v>
      </c>
      <c r="C562" s="145">
        <v>4</v>
      </c>
    </row>
    <row r="563" spans="1:3">
      <c r="A563" s="8" t="s">
        <v>2912</v>
      </c>
      <c r="B563" s="43">
        <v>5</v>
      </c>
      <c r="C563" s="145">
        <v>5</v>
      </c>
    </row>
    <row r="564" spans="1:3">
      <c r="A564" s="8" t="s">
        <v>2913</v>
      </c>
      <c r="B564" s="43">
        <v>5</v>
      </c>
      <c r="C564" s="145">
        <v>4</v>
      </c>
    </row>
    <row r="565" spans="1:3">
      <c r="A565" s="8" t="s">
        <v>2914</v>
      </c>
      <c r="B565" s="43">
        <v>5</v>
      </c>
      <c r="C565" s="145">
        <v>5</v>
      </c>
    </row>
    <row r="566" spans="1:3">
      <c r="A566" s="8" t="s">
        <v>2915</v>
      </c>
      <c r="B566" s="43">
        <v>5</v>
      </c>
      <c r="C566" s="145">
        <v>5</v>
      </c>
    </row>
    <row r="567" spans="1:3">
      <c r="A567" s="8" t="s">
        <v>2916</v>
      </c>
      <c r="B567" s="43">
        <v>5</v>
      </c>
      <c r="C567" s="145">
        <v>6</v>
      </c>
    </row>
    <row r="568" spans="1:3">
      <c r="A568" s="8" t="s">
        <v>2917</v>
      </c>
      <c r="B568" s="43">
        <v>5</v>
      </c>
      <c r="C568" s="145">
        <v>8</v>
      </c>
    </row>
    <row r="569" spans="1:3">
      <c r="A569" s="8" t="s">
        <v>2918</v>
      </c>
      <c r="B569" s="43">
        <v>5</v>
      </c>
      <c r="C569" s="145">
        <v>8</v>
      </c>
    </row>
    <row r="570" spans="1:3">
      <c r="A570" s="8" t="s">
        <v>2919</v>
      </c>
      <c r="B570" s="43">
        <v>5</v>
      </c>
      <c r="C570" s="145">
        <v>8</v>
      </c>
    </row>
    <row r="571" spans="1:3">
      <c r="A571" s="8" t="s">
        <v>2920</v>
      </c>
      <c r="B571" s="43">
        <v>5</v>
      </c>
      <c r="C571" s="145">
        <v>3</v>
      </c>
    </row>
    <row r="572" spans="1:3">
      <c r="A572" s="8" t="s">
        <v>2921</v>
      </c>
      <c r="B572" s="43">
        <v>5</v>
      </c>
      <c r="C572" s="145">
        <v>9</v>
      </c>
    </row>
    <row r="573" spans="1:3">
      <c r="A573" s="8" t="s">
        <v>2922</v>
      </c>
      <c r="B573" s="43">
        <v>5</v>
      </c>
      <c r="C573" s="145">
        <v>6</v>
      </c>
    </row>
    <row r="574" spans="1:3">
      <c r="A574" s="8" t="s">
        <v>2923</v>
      </c>
      <c r="B574" s="43">
        <v>5</v>
      </c>
      <c r="C574" s="145">
        <v>6</v>
      </c>
    </row>
    <row r="575" spans="1:3">
      <c r="A575" s="8" t="s">
        <v>2924</v>
      </c>
      <c r="B575" s="43">
        <v>5</v>
      </c>
      <c r="C575" s="145">
        <v>10</v>
      </c>
    </row>
    <row r="576" spans="1:3">
      <c r="A576" s="8" t="s">
        <v>2925</v>
      </c>
      <c r="B576" s="43">
        <v>5</v>
      </c>
      <c r="C576" s="145">
        <v>5</v>
      </c>
    </row>
    <row r="577" spans="1:3">
      <c r="A577" s="8" t="s">
        <v>2926</v>
      </c>
      <c r="B577" s="43">
        <v>5</v>
      </c>
      <c r="C577" s="145">
        <v>8</v>
      </c>
    </row>
    <row r="578" spans="1:3">
      <c r="A578" s="8" t="s">
        <v>2927</v>
      </c>
      <c r="B578" s="43">
        <v>5</v>
      </c>
      <c r="C578" s="145">
        <v>5</v>
      </c>
    </row>
    <row r="579" spans="1:3">
      <c r="A579" s="8" t="s">
        <v>2928</v>
      </c>
      <c r="B579" s="43">
        <v>5</v>
      </c>
      <c r="C579" s="145">
        <v>3</v>
      </c>
    </row>
    <row r="580" spans="1:3">
      <c r="A580" s="8" t="s">
        <v>2929</v>
      </c>
      <c r="B580" s="43">
        <v>5</v>
      </c>
      <c r="C580" s="145">
        <v>7</v>
      </c>
    </row>
    <row r="581" spans="1:3">
      <c r="A581" s="8" t="s">
        <v>2930</v>
      </c>
      <c r="B581" s="43">
        <v>5</v>
      </c>
      <c r="C581" s="145">
        <v>6</v>
      </c>
    </row>
    <row r="582" spans="1:3">
      <c r="A582" s="8" t="s">
        <v>1394</v>
      </c>
      <c r="B582" s="43">
        <v>5</v>
      </c>
      <c r="C582" s="145">
        <v>5</v>
      </c>
    </row>
    <row r="583" spans="1:3">
      <c r="A583" s="8" t="s">
        <v>2931</v>
      </c>
      <c r="B583" s="43">
        <v>5</v>
      </c>
      <c r="C583" s="145">
        <v>5</v>
      </c>
    </row>
    <row r="584" spans="1:3">
      <c r="A584" s="8" t="s">
        <v>2932</v>
      </c>
      <c r="B584" s="43">
        <v>5</v>
      </c>
      <c r="C584" s="145">
        <v>9</v>
      </c>
    </row>
    <row r="585" spans="1:3">
      <c r="A585" s="8" t="s">
        <v>2933</v>
      </c>
      <c r="B585" s="43">
        <v>5</v>
      </c>
      <c r="C585" s="145">
        <v>5</v>
      </c>
    </row>
    <row r="586" spans="1:3">
      <c r="A586" s="8" t="s">
        <v>2934</v>
      </c>
      <c r="B586" s="43">
        <v>5</v>
      </c>
      <c r="C586" s="145">
        <v>4</v>
      </c>
    </row>
    <row r="587" spans="1:3">
      <c r="A587" s="8" t="s">
        <v>2935</v>
      </c>
      <c r="B587" s="43">
        <v>5</v>
      </c>
      <c r="C587" s="145">
        <v>5</v>
      </c>
    </row>
    <row r="588" spans="1:3">
      <c r="A588" s="8" t="s">
        <v>2936</v>
      </c>
      <c r="B588" s="43">
        <v>5</v>
      </c>
      <c r="C588" s="145">
        <v>6</v>
      </c>
    </row>
    <row r="589" spans="1:3">
      <c r="A589" s="8" t="s">
        <v>2937</v>
      </c>
      <c r="B589" s="43">
        <v>5</v>
      </c>
      <c r="C589" s="145">
        <v>4</v>
      </c>
    </row>
    <row r="590" spans="1:3">
      <c r="A590" s="8" t="s">
        <v>2938</v>
      </c>
      <c r="B590" s="43">
        <v>5</v>
      </c>
      <c r="C590" s="145">
        <v>7</v>
      </c>
    </row>
    <row r="591" spans="1:3">
      <c r="A591" s="8" t="s">
        <v>2939</v>
      </c>
      <c r="B591" s="43">
        <v>5</v>
      </c>
      <c r="C591" s="145">
        <v>7</v>
      </c>
    </row>
    <row r="592" spans="1:3">
      <c r="A592" s="8" t="s">
        <v>2940</v>
      </c>
      <c r="B592" s="43">
        <v>5</v>
      </c>
      <c r="C592" s="145">
        <v>5</v>
      </c>
    </row>
    <row r="593" spans="1:3">
      <c r="A593" s="8" t="s">
        <v>2941</v>
      </c>
      <c r="B593" s="43">
        <v>5</v>
      </c>
      <c r="C593" s="145">
        <v>6</v>
      </c>
    </row>
    <row r="594" spans="1:3">
      <c r="A594" s="8" t="s">
        <v>2942</v>
      </c>
      <c r="B594" s="43">
        <v>5</v>
      </c>
      <c r="C594" s="145">
        <v>8</v>
      </c>
    </row>
    <row r="595" spans="1:3">
      <c r="A595" s="8" t="s">
        <v>2943</v>
      </c>
      <c r="B595" s="43">
        <v>5</v>
      </c>
      <c r="C595" s="145">
        <v>6</v>
      </c>
    </row>
    <row r="596" spans="1:3">
      <c r="A596" s="8" t="s">
        <v>2944</v>
      </c>
      <c r="B596" s="43">
        <v>5</v>
      </c>
      <c r="C596" s="145">
        <v>5</v>
      </c>
    </row>
    <row r="597" spans="1:3">
      <c r="A597" s="8" t="s">
        <v>2945</v>
      </c>
      <c r="B597" s="43">
        <v>5</v>
      </c>
      <c r="C597" s="145">
        <v>7</v>
      </c>
    </row>
    <row r="598" spans="1:3">
      <c r="A598" s="8" t="s">
        <v>2946</v>
      </c>
      <c r="B598" s="43">
        <v>5</v>
      </c>
      <c r="C598" s="145">
        <v>5</v>
      </c>
    </row>
    <row r="599" spans="1:3">
      <c r="A599" s="8" t="s">
        <v>2947</v>
      </c>
      <c r="B599" s="43">
        <v>5</v>
      </c>
      <c r="C599" s="145">
        <v>4</v>
      </c>
    </row>
    <row r="600" spans="1:3">
      <c r="A600" s="8" t="s">
        <v>2948</v>
      </c>
      <c r="B600" s="43">
        <v>5</v>
      </c>
      <c r="C600" s="145">
        <v>7</v>
      </c>
    </row>
    <row r="601" spans="1:3">
      <c r="A601" s="8" t="s">
        <v>2949</v>
      </c>
      <c r="B601" s="43">
        <v>5</v>
      </c>
      <c r="C601" s="145">
        <v>3</v>
      </c>
    </row>
    <row r="602" spans="1:3">
      <c r="A602" s="8" t="s">
        <v>2950</v>
      </c>
      <c r="B602" s="43">
        <v>5</v>
      </c>
      <c r="C602" s="145">
        <v>5</v>
      </c>
    </row>
    <row r="603" spans="1:3">
      <c r="A603" s="8" t="s">
        <v>2951</v>
      </c>
      <c r="B603" s="43">
        <v>5</v>
      </c>
      <c r="C603" s="145">
        <v>4</v>
      </c>
    </row>
    <row r="604" spans="1:3">
      <c r="A604" s="8" t="s">
        <v>2952</v>
      </c>
      <c r="B604" s="43">
        <v>5</v>
      </c>
      <c r="C604" s="145">
        <v>4</v>
      </c>
    </row>
    <row r="605" spans="1:3">
      <c r="A605" s="8" t="s">
        <v>2953</v>
      </c>
      <c r="B605" s="43">
        <v>5</v>
      </c>
      <c r="C605" s="145">
        <v>6</v>
      </c>
    </row>
    <row r="606" spans="1:3">
      <c r="A606" s="8" t="s">
        <v>2954</v>
      </c>
      <c r="B606" s="43">
        <v>5</v>
      </c>
      <c r="C606" s="145">
        <v>4</v>
      </c>
    </row>
    <row r="607" spans="1:3">
      <c r="A607" s="8" t="s">
        <v>2955</v>
      </c>
      <c r="B607" s="43">
        <v>5</v>
      </c>
      <c r="C607" s="145">
        <v>2</v>
      </c>
    </row>
    <row r="608" spans="1:3">
      <c r="A608" s="8" t="s">
        <v>2956</v>
      </c>
      <c r="B608" s="43">
        <v>5</v>
      </c>
      <c r="C608" s="145">
        <v>7</v>
      </c>
    </row>
    <row r="609" spans="1:3">
      <c r="A609" s="8" t="s">
        <v>2957</v>
      </c>
      <c r="B609" s="43">
        <v>5</v>
      </c>
      <c r="C609" s="145">
        <v>7</v>
      </c>
    </row>
    <row r="610" spans="1:3">
      <c r="A610" s="8" t="s">
        <v>2958</v>
      </c>
      <c r="B610" s="43">
        <v>4</v>
      </c>
      <c r="C610" s="145">
        <v>1</v>
      </c>
    </row>
    <row r="611" spans="1:3">
      <c r="A611" s="8" t="s">
        <v>2959</v>
      </c>
      <c r="B611" s="43">
        <v>4</v>
      </c>
      <c r="C611" s="145">
        <v>5</v>
      </c>
    </row>
    <row r="612" spans="1:3">
      <c r="A612" s="8" t="s">
        <v>2960</v>
      </c>
      <c r="B612" s="43">
        <v>4</v>
      </c>
      <c r="C612" s="145">
        <v>4</v>
      </c>
    </row>
    <row r="613" spans="1:3">
      <c r="A613" s="8" t="s">
        <v>2961</v>
      </c>
      <c r="B613" s="43">
        <v>4</v>
      </c>
      <c r="C613" s="145">
        <v>4</v>
      </c>
    </row>
    <row r="614" spans="1:3">
      <c r="A614" s="8" t="s">
        <v>2962</v>
      </c>
      <c r="B614" s="43">
        <v>4</v>
      </c>
      <c r="C614" s="145">
        <v>5</v>
      </c>
    </row>
    <row r="615" spans="1:3">
      <c r="A615" s="8" t="s">
        <v>2963</v>
      </c>
      <c r="B615" s="43">
        <v>4</v>
      </c>
      <c r="C615" s="145">
        <v>4</v>
      </c>
    </row>
    <row r="616" spans="1:3">
      <c r="A616" s="8" t="s">
        <v>2964</v>
      </c>
      <c r="B616" s="43">
        <v>4</v>
      </c>
      <c r="C616" s="145">
        <v>6</v>
      </c>
    </row>
    <row r="617" spans="1:3">
      <c r="A617" s="8" t="s">
        <v>2965</v>
      </c>
      <c r="B617" s="43">
        <v>4</v>
      </c>
      <c r="C617" s="145">
        <v>5</v>
      </c>
    </row>
    <row r="618" spans="1:3">
      <c r="A618" s="8" t="s">
        <v>2966</v>
      </c>
      <c r="B618" s="43">
        <v>4</v>
      </c>
      <c r="C618" s="145">
        <v>3</v>
      </c>
    </row>
    <row r="619" spans="1:3">
      <c r="A619" s="8" t="s">
        <v>2967</v>
      </c>
      <c r="B619" s="43">
        <v>4</v>
      </c>
      <c r="C619" s="145">
        <v>4</v>
      </c>
    </row>
    <row r="620" spans="1:3">
      <c r="A620" s="8" t="s">
        <v>2968</v>
      </c>
      <c r="B620" s="43">
        <v>4</v>
      </c>
      <c r="C620" s="145">
        <v>3</v>
      </c>
    </row>
    <row r="621" spans="1:3">
      <c r="A621" s="8" t="s">
        <v>2969</v>
      </c>
      <c r="B621" s="43">
        <v>4</v>
      </c>
      <c r="C621" s="145">
        <v>3</v>
      </c>
    </row>
    <row r="622" spans="1:3">
      <c r="A622" s="8" t="s">
        <v>2970</v>
      </c>
      <c r="B622" s="43">
        <v>4</v>
      </c>
      <c r="C622" s="145">
        <v>5</v>
      </c>
    </row>
    <row r="623" spans="1:3">
      <c r="A623" s="8" t="s">
        <v>2971</v>
      </c>
      <c r="B623" s="43">
        <v>4</v>
      </c>
      <c r="C623" s="145">
        <v>4</v>
      </c>
    </row>
    <row r="624" spans="1:3">
      <c r="A624" s="8" t="s">
        <v>2972</v>
      </c>
      <c r="B624" s="43">
        <v>4</v>
      </c>
      <c r="C624" s="145">
        <v>8</v>
      </c>
    </row>
    <row r="625" spans="1:3">
      <c r="A625" s="8" t="s">
        <v>2973</v>
      </c>
      <c r="B625" s="43">
        <v>4</v>
      </c>
      <c r="C625" s="145">
        <v>3</v>
      </c>
    </row>
    <row r="626" spans="1:3">
      <c r="A626" s="8" t="s">
        <v>2974</v>
      </c>
      <c r="B626" s="43">
        <v>4</v>
      </c>
      <c r="C626" s="145">
        <v>6</v>
      </c>
    </row>
    <row r="627" spans="1:3">
      <c r="A627" s="8" t="s">
        <v>2114</v>
      </c>
      <c r="B627" s="43">
        <v>4</v>
      </c>
      <c r="C627" s="145">
        <v>4</v>
      </c>
    </row>
    <row r="628" spans="1:3">
      <c r="A628" s="8" t="s">
        <v>2975</v>
      </c>
      <c r="B628" s="43">
        <v>4</v>
      </c>
      <c r="C628" s="145">
        <v>5</v>
      </c>
    </row>
    <row r="629" spans="1:3">
      <c r="A629" s="8" t="s">
        <v>2976</v>
      </c>
      <c r="B629" s="43">
        <v>4</v>
      </c>
      <c r="C629" s="145">
        <v>4</v>
      </c>
    </row>
    <row r="630" spans="1:3">
      <c r="A630" s="8" t="s">
        <v>1777</v>
      </c>
      <c r="B630" s="43">
        <v>4</v>
      </c>
      <c r="C630" s="145">
        <v>5</v>
      </c>
    </row>
    <row r="631" spans="1:3">
      <c r="A631" s="8" t="s">
        <v>2977</v>
      </c>
      <c r="B631" s="43">
        <v>4</v>
      </c>
      <c r="C631" s="145">
        <v>5</v>
      </c>
    </row>
    <row r="632" spans="1:3">
      <c r="A632" s="8" t="s">
        <v>2978</v>
      </c>
      <c r="B632" s="43">
        <v>4</v>
      </c>
      <c r="C632" s="145">
        <v>5</v>
      </c>
    </row>
    <row r="633" spans="1:3">
      <c r="A633" s="8" t="s">
        <v>2979</v>
      </c>
      <c r="B633" s="43">
        <v>4</v>
      </c>
      <c r="C633" s="145">
        <v>2</v>
      </c>
    </row>
    <row r="634" spans="1:3">
      <c r="A634" s="8" t="s">
        <v>2980</v>
      </c>
      <c r="B634" s="43">
        <v>4</v>
      </c>
      <c r="C634" s="145">
        <v>6</v>
      </c>
    </row>
    <row r="635" spans="1:3">
      <c r="A635" s="8" t="s">
        <v>2981</v>
      </c>
      <c r="B635" s="43">
        <v>4</v>
      </c>
      <c r="C635" s="145">
        <v>6</v>
      </c>
    </row>
    <row r="636" spans="1:3">
      <c r="A636" s="8" t="s">
        <v>2982</v>
      </c>
      <c r="B636" s="43">
        <v>4</v>
      </c>
      <c r="C636" s="145">
        <v>6</v>
      </c>
    </row>
    <row r="637" spans="1:3">
      <c r="A637" s="8" t="s">
        <v>2983</v>
      </c>
      <c r="B637" s="43">
        <v>4</v>
      </c>
      <c r="C637" s="145">
        <v>1</v>
      </c>
    </row>
    <row r="638" spans="1:3">
      <c r="A638" s="8" t="s">
        <v>2984</v>
      </c>
      <c r="B638" s="43">
        <v>4</v>
      </c>
      <c r="C638" s="145">
        <v>2</v>
      </c>
    </row>
    <row r="639" spans="1:3">
      <c r="A639" s="8" t="s">
        <v>2985</v>
      </c>
      <c r="B639" s="43">
        <v>4</v>
      </c>
      <c r="C639" s="145">
        <v>3</v>
      </c>
    </row>
    <row r="640" spans="1:3">
      <c r="A640" s="8" t="s">
        <v>2986</v>
      </c>
      <c r="B640" s="43">
        <v>4</v>
      </c>
      <c r="C640" s="145">
        <v>5</v>
      </c>
    </row>
    <row r="641" spans="1:3">
      <c r="A641" s="8" t="s">
        <v>2987</v>
      </c>
      <c r="B641" s="43">
        <v>4</v>
      </c>
      <c r="C641" s="145">
        <v>3</v>
      </c>
    </row>
    <row r="642" spans="1:3">
      <c r="A642" s="8" t="s">
        <v>2988</v>
      </c>
      <c r="B642" s="43">
        <v>4</v>
      </c>
      <c r="C642" s="145">
        <v>5</v>
      </c>
    </row>
    <row r="643" spans="1:3">
      <c r="A643" s="8" t="s">
        <v>2989</v>
      </c>
      <c r="B643" s="43">
        <v>4</v>
      </c>
      <c r="C643" s="145">
        <v>7</v>
      </c>
    </row>
    <row r="644" spans="1:3">
      <c r="A644" s="8" t="s">
        <v>2990</v>
      </c>
      <c r="B644" s="43">
        <v>4</v>
      </c>
      <c r="C644" s="145">
        <v>5</v>
      </c>
    </row>
    <row r="645" spans="1:3">
      <c r="A645" s="8" t="s">
        <v>2991</v>
      </c>
      <c r="B645" s="43">
        <v>4</v>
      </c>
      <c r="C645" s="145">
        <v>5</v>
      </c>
    </row>
    <row r="646" spans="1:3">
      <c r="A646" s="8" t="s">
        <v>2992</v>
      </c>
      <c r="B646" s="43">
        <v>4</v>
      </c>
      <c r="C646" s="145">
        <v>3</v>
      </c>
    </row>
    <row r="647" spans="1:3">
      <c r="A647" s="8" t="s">
        <v>2993</v>
      </c>
      <c r="B647" s="43">
        <v>4</v>
      </c>
      <c r="C647" s="145">
        <v>3</v>
      </c>
    </row>
    <row r="648" spans="1:3">
      <c r="A648" s="8" t="s">
        <v>2994</v>
      </c>
      <c r="B648" s="43">
        <v>4</v>
      </c>
      <c r="C648" s="145">
        <v>5</v>
      </c>
    </row>
    <row r="649" spans="1:3">
      <c r="A649" s="8" t="s">
        <v>2995</v>
      </c>
      <c r="B649" s="43">
        <v>4</v>
      </c>
      <c r="C649" s="145">
        <v>7</v>
      </c>
    </row>
    <row r="650" spans="1:3">
      <c r="A650" s="8" t="s">
        <v>2996</v>
      </c>
      <c r="B650" s="43">
        <v>4</v>
      </c>
      <c r="C650" s="145">
        <v>4</v>
      </c>
    </row>
    <row r="651" spans="1:3">
      <c r="A651" s="8" t="s">
        <v>2997</v>
      </c>
      <c r="B651" s="43">
        <v>4</v>
      </c>
      <c r="C651" s="145">
        <v>3</v>
      </c>
    </row>
    <row r="652" spans="1:3">
      <c r="A652" s="8" t="s">
        <v>2998</v>
      </c>
      <c r="B652" s="43">
        <v>4</v>
      </c>
      <c r="C652" s="145">
        <v>6</v>
      </c>
    </row>
    <row r="653" spans="1:3">
      <c r="A653" s="8" t="s">
        <v>2999</v>
      </c>
      <c r="B653" s="43">
        <v>4</v>
      </c>
      <c r="C653" s="145">
        <v>2</v>
      </c>
    </row>
    <row r="654" spans="1:3">
      <c r="A654" s="8" t="s">
        <v>3000</v>
      </c>
      <c r="B654" s="43">
        <v>4</v>
      </c>
      <c r="C654" s="145">
        <v>3</v>
      </c>
    </row>
    <row r="655" spans="1:3">
      <c r="A655" s="8" t="s">
        <v>3001</v>
      </c>
      <c r="B655" s="43">
        <v>4</v>
      </c>
      <c r="C655" s="145">
        <v>2</v>
      </c>
    </row>
    <row r="656" spans="1:3">
      <c r="A656" s="8" t="s">
        <v>3002</v>
      </c>
      <c r="B656" s="43">
        <v>4</v>
      </c>
      <c r="C656" s="145">
        <v>6</v>
      </c>
    </row>
    <row r="657" spans="1:3">
      <c r="A657" s="8" t="s">
        <v>3003</v>
      </c>
      <c r="B657" s="43">
        <v>4</v>
      </c>
      <c r="C657" s="145">
        <v>4</v>
      </c>
    </row>
    <row r="658" spans="1:3">
      <c r="A658" s="8" t="s">
        <v>3004</v>
      </c>
      <c r="B658" s="43">
        <v>4</v>
      </c>
      <c r="C658" s="145">
        <v>4</v>
      </c>
    </row>
    <row r="659" spans="1:3">
      <c r="A659" s="8" t="s">
        <v>3005</v>
      </c>
      <c r="B659" s="43">
        <v>4</v>
      </c>
      <c r="C659" s="145">
        <v>5</v>
      </c>
    </row>
    <row r="660" spans="1:3">
      <c r="A660" s="8" t="s">
        <v>3006</v>
      </c>
      <c r="B660" s="43">
        <v>4</v>
      </c>
      <c r="C660" s="145">
        <v>7</v>
      </c>
    </row>
    <row r="661" spans="1:3">
      <c r="A661" s="8" t="s">
        <v>3007</v>
      </c>
      <c r="B661" s="43">
        <v>4</v>
      </c>
      <c r="C661" s="145">
        <v>4</v>
      </c>
    </row>
    <row r="662" spans="1:3">
      <c r="A662" s="8" t="s">
        <v>3008</v>
      </c>
      <c r="B662" s="43">
        <v>4</v>
      </c>
      <c r="C662" s="145">
        <v>2</v>
      </c>
    </row>
    <row r="663" spans="1:3">
      <c r="A663" s="8" t="s">
        <v>3009</v>
      </c>
      <c r="B663" s="43">
        <v>4</v>
      </c>
      <c r="C663" s="145">
        <v>3</v>
      </c>
    </row>
    <row r="664" spans="1:3">
      <c r="A664" s="8" t="s">
        <v>3010</v>
      </c>
      <c r="B664" s="43">
        <v>4</v>
      </c>
      <c r="C664" s="145">
        <v>4</v>
      </c>
    </row>
    <row r="665" spans="1:3">
      <c r="A665" s="8" t="s">
        <v>3011</v>
      </c>
      <c r="B665" s="43">
        <v>4</v>
      </c>
      <c r="C665" s="145">
        <v>4</v>
      </c>
    </row>
    <row r="666" spans="1:3">
      <c r="A666" s="8" t="s">
        <v>3012</v>
      </c>
      <c r="B666" s="43">
        <v>4</v>
      </c>
      <c r="C666" s="145">
        <v>4</v>
      </c>
    </row>
    <row r="667" spans="1:3">
      <c r="A667" s="8" t="s">
        <v>3013</v>
      </c>
      <c r="B667" s="43">
        <v>4</v>
      </c>
      <c r="C667" s="145">
        <v>9</v>
      </c>
    </row>
    <row r="668" spans="1:3">
      <c r="A668" s="8" t="s">
        <v>3014</v>
      </c>
      <c r="B668" s="43">
        <v>4</v>
      </c>
      <c r="C668" s="145">
        <v>6</v>
      </c>
    </row>
    <row r="669" spans="1:3">
      <c r="A669" s="8" t="s">
        <v>3015</v>
      </c>
      <c r="B669" s="43">
        <v>4</v>
      </c>
      <c r="C669" s="145">
        <v>3</v>
      </c>
    </row>
    <row r="670" spans="1:3">
      <c r="A670" s="8" t="s">
        <v>3016</v>
      </c>
      <c r="B670" s="43">
        <v>4</v>
      </c>
      <c r="C670" s="145">
        <v>4</v>
      </c>
    </row>
    <row r="671" spans="1:3">
      <c r="A671" s="8" t="s">
        <v>3017</v>
      </c>
      <c r="B671" s="43">
        <v>4</v>
      </c>
      <c r="C671" s="145">
        <v>3</v>
      </c>
    </row>
    <row r="672" spans="1:3">
      <c r="A672" s="8" t="s">
        <v>3018</v>
      </c>
      <c r="B672" s="43">
        <v>4</v>
      </c>
      <c r="C672" s="145">
        <v>6</v>
      </c>
    </row>
    <row r="673" spans="1:3">
      <c r="A673" s="8" t="s">
        <v>3019</v>
      </c>
      <c r="B673" s="43">
        <v>4</v>
      </c>
      <c r="C673" s="145">
        <v>5</v>
      </c>
    </row>
    <row r="674" spans="1:3">
      <c r="A674" s="8" t="s">
        <v>3020</v>
      </c>
      <c r="B674" s="43">
        <v>4</v>
      </c>
      <c r="C674" s="145">
        <v>2</v>
      </c>
    </row>
    <row r="675" spans="1:3">
      <c r="A675" s="8" t="s">
        <v>3021</v>
      </c>
      <c r="B675" s="43">
        <v>4</v>
      </c>
      <c r="C675" s="145">
        <v>3</v>
      </c>
    </row>
    <row r="676" spans="1:3">
      <c r="A676" s="8" t="s">
        <v>3022</v>
      </c>
      <c r="B676" s="43">
        <v>4</v>
      </c>
      <c r="C676" s="145">
        <v>6</v>
      </c>
    </row>
    <row r="677" spans="1:3">
      <c r="A677" s="8" t="s">
        <v>3023</v>
      </c>
      <c r="B677" s="43">
        <v>4</v>
      </c>
      <c r="C677" s="145">
        <v>4</v>
      </c>
    </row>
    <row r="678" spans="1:3">
      <c r="A678" s="8" t="s">
        <v>3024</v>
      </c>
      <c r="B678" s="43">
        <v>4</v>
      </c>
      <c r="C678" s="145">
        <v>4</v>
      </c>
    </row>
    <row r="679" spans="1:3">
      <c r="A679" s="8" t="s">
        <v>3025</v>
      </c>
      <c r="B679" s="43">
        <v>4</v>
      </c>
      <c r="C679" s="145">
        <v>7</v>
      </c>
    </row>
    <row r="680" spans="1:3">
      <c r="A680" s="8" t="s">
        <v>3026</v>
      </c>
      <c r="B680" s="43">
        <v>4</v>
      </c>
      <c r="C680" s="145">
        <v>8</v>
      </c>
    </row>
    <row r="681" spans="1:3">
      <c r="A681" s="8" t="s">
        <v>3027</v>
      </c>
      <c r="B681" s="43">
        <v>4</v>
      </c>
      <c r="C681" s="145">
        <v>6</v>
      </c>
    </row>
    <row r="682" spans="1:3">
      <c r="A682" s="8" t="s">
        <v>3028</v>
      </c>
      <c r="B682" s="43">
        <v>4</v>
      </c>
      <c r="C682" s="145">
        <v>4</v>
      </c>
    </row>
    <row r="683" spans="1:3">
      <c r="A683" s="8" t="s">
        <v>3029</v>
      </c>
      <c r="B683" s="43">
        <v>4</v>
      </c>
      <c r="C683" s="145">
        <v>5</v>
      </c>
    </row>
    <row r="684" spans="1:3">
      <c r="A684" s="8" t="s">
        <v>3030</v>
      </c>
      <c r="B684" s="43">
        <v>4</v>
      </c>
      <c r="C684" s="145">
        <v>3</v>
      </c>
    </row>
    <row r="685" spans="1:3">
      <c r="A685" s="8" t="s">
        <v>3031</v>
      </c>
      <c r="B685" s="43">
        <v>4</v>
      </c>
      <c r="C685" s="145">
        <v>4</v>
      </c>
    </row>
    <row r="686" spans="1:3">
      <c r="A686" s="8" t="s">
        <v>3032</v>
      </c>
      <c r="B686" s="43">
        <v>4</v>
      </c>
      <c r="C686" s="145">
        <v>4</v>
      </c>
    </row>
    <row r="687" spans="1:3">
      <c r="A687" s="8" t="s">
        <v>3033</v>
      </c>
      <c r="B687" s="43">
        <v>4</v>
      </c>
      <c r="C687" s="145">
        <v>4</v>
      </c>
    </row>
    <row r="688" spans="1:3">
      <c r="A688" s="8" t="s">
        <v>3034</v>
      </c>
      <c r="B688" s="43">
        <v>4</v>
      </c>
      <c r="C688" s="145">
        <v>4</v>
      </c>
    </row>
    <row r="689" spans="1:3">
      <c r="A689" s="8" t="s">
        <v>3035</v>
      </c>
      <c r="B689" s="43">
        <v>4</v>
      </c>
      <c r="C689" s="145">
        <v>5</v>
      </c>
    </row>
    <row r="690" spans="1:3">
      <c r="A690" s="8" t="s">
        <v>3036</v>
      </c>
      <c r="B690" s="43">
        <v>4</v>
      </c>
      <c r="C690" s="145">
        <v>4</v>
      </c>
    </row>
    <row r="691" spans="1:3">
      <c r="A691" s="8" t="s">
        <v>3037</v>
      </c>
      <c r="B691" s="43">
        <v>4</v>
      </c>
      <c r="C691" s="145">
        <v>4</v>
      </c>
    </row>
    <row r="692" spans="1:3">
      <c r="A692" s="8" t="s">
        <v>3038</v>
      </c>
      <c r="B692" s="43">
        <v>4</v>
      </c>
      <c r="C692" s="145">
        <v>4</v>
      </c>
    </row>
    <row r="693" spans="1:3">
      <c r="A693" s="8" t="s">
        <v>3039</v>
      </c>
      <c r="B693" s="43">
        <v>4</v>
      </c>
      <c r="C693" s="145">
        <v>4</v>
      </c>
    </row>
    <row r="694" spans="1:3">
      <c r="A694" s="8" t="s">
        <v>3040</v>
      </c>
      <c r="B694" s="43">
        <v>4</v>
      </c>
      <c r="C694" s="145">
        <v>4</v>
      </c>
    </row>
    <row r="695" spans="1:3">
      <c r="A695" s="8" t="s">
        <v>3041</v>
      </c>
      <c r="B695" s="43">
        <v>4</v>
      </c>
      <c r="C695" s="145">
        <v>5</v>
      </c>
    </row>
    <row r="696" spans="1:3">
      <c r="A696" s="8" t="s">
        <v>3042</v>
      </c>
      <c r="B696" s="43">
        <v>4</v>
      </c>
      <c r="C696" s="145">
        <v>5</v>
      </c>
    </row>
    <row r="697" spans="1:3">
      <c r="A697" s="8" t="s">
        <v>1795</v>
      </c>
      <c r="B697" s="43">
        <v>4</v>
      </c>
      <c r="C697" s="145">
        <v>5</v>
      </c>
    </row>
    <row r="698" spans="1:3">
      <c r="A698" s="8" t="s">
        <v>3043</v>
      </c>
      <c r="B698" s="43">
        <v>4</v>
      </c>
      <c r="C698" s="145">
        <v>2</v>
      </c>
    </row>
    <row r="699" spans="1:3">
      <c r="A699" s="8" t="s">
        <v>3044</v>
      </c>
      <c r="B699" s="43">
        <v>4</v>
      </c>
      <c r="C699" s="145">
        <v>6</v>
      </c>
    </row>
    <row r="700" spans="1:3">
      <c r="A700" s="8" t="s">
        <v>3045</v>
      </c>
      <c r="B700" s="43">
        <v>4</v>
      </c>
      <c r="C700" s="145">
        <v>5</v>
      </c>
    </row>
    <row r="701" spans="1:3">
      <c r="A701" s="8" t="s">
        <v>3046</v>
      </c>
      <c r="B701" s="43">
        <v>4</v>
      </c>
      <c r="C701" s="145">
        <v>4</v>
      </c>
    </row>
    <row r="702" spans="1:3">
      <c r="A702" s="8" t="s">
        <v>3047</v>
      </c>
      <c r="B702" s="43">
        <v>4</v>
      </c>
      <c r="C702" s="145">
        <v>4</v>
      </c>
    </row>
    <row r="703" spans="1:3">
      <c r="A703" s="8" t="s">
        <v>1685</v>
      </c>
      <c r="B703" s="43">
        <v>4</v>
      </c>
      <c r="C703" s="145">
        <v>5</v>
      </c>
    </row>
    <row r="704" spans="1:3">
      <c r="A704" s="8" t="s">
        <v>3048</v>
      </c>
      <c r="B704" s="43">
        <v>4</v>
      </c>
      <c r="C704" s="145">
        <v>4</v>
      </c>
    </row>
    <row r="705" spans="1:3">
      <c r="A705" s="8" t="s">
        <v>3049</v>
      </c>
      <c r="B705" s="43">
        <v>4</v>
      </c>
      <c r="C705" s="145">
        <v>3</v>
      </c>
    </row>
    <row r="706" spans="1:3">
      <c r="A706" s="8" t="s">
        <v>3050</v>
      </c>
      <c r="B706" s="43">
        <v>4</v>
      </c>
      <c r="C706" s="145">
        <v>4</v>
      </c>
    </row>
    <row r="707" spans="1:3">
      <c r="A707" s="8" t="s">
        <v>3051</v>
      </c>
      <c r="B707" s="43">
        <v>4</v>
      </c>
      <c r="C707" s="145">
        <v>6</v>
      </c>
    </row>
    <row r="708" spans="1:3">
      <c r="A708" s="8" t="s">
        <v>3052</v>
      </c>
      <c r="B708" s="43">
        <v>4</v>
      </c>
      <c r="C708" s="145">
        <v>4</v>
      </c>
    </row>
    <row r="709" spans="1:3">
      <c r="A709" s="8" t="s">
        <v>3053</v>
      </c>
      <c r="B709" s="43">
        <v>4</v>
      </c>
      <c r="C709" s="145">
        <v>4</v>
      </c>
    </row>
    <row r="710" spans="1:3">
      <c r="A710" s="8" t="s">
        <v>3054</v>
      </c>
      <c r="B710" s="43">
        <v>4</v>
      </c>
      <c r="C710" s="145">
        <v>3</v>
      </c>
    </row>
    <row r="711" spans="1:3">
      <c r="A711" s="8" t="s">
        <v>3055</v>
      </c>
      <c r="B711" s="43">
        <v>4</v>
      </c>
      <c r="C711" s="145">
        <v>3</v>
      </c>
    </row>
    <row r="712" spans="1:3">
      <c r="A712" s="8" t="s">
        <v>3056</v>
      </c>
      <c r="B712" s="43">
        <v>4</v>
      </c>
      <c r="C712" s="145">
        <v>6</v>
      </c>
    </row>
    <row r="713" spans="1:3">
      <c r="A713" s="8" t="s">
        <v>3057</v>
      </c>
      <c r="B713" s="43">
        <v>4</v>
      </c>
      <c r="C713" s="145">
        <v>7</v>
      </c>
    </row>
    <row r="714" spans="1:3">
      <c r="A714" s="8" t="s">
        <v>3058</v>
      </c>
      <c r="B714" s="43">
        <v>4</v>
      </c>
      <c r="C714" s="145">
        <v>5</v>
      </c>
    </row>
    <row r="715" spans="1:3">
      <c r="A715" s="8" t="s">
        <v>3059</v>
      </c>
      <c r="B715" s="43">
        <v>4</v>
      </c>
      <c r="C715" s="145">
        <v>3</v>
      </c>
    </row>
    <row r="716" spans="1:3">
      <c r="A716" s="8" t="s">
        <v>3060</v>
      </c>
      <c r="B716" s="43">
        <v>4</v>
      </c>
      <c r="C716" s="145">
        <v>5</v>
      </c>
    </row>
    <row r="717" spans="1:3">
      <c r="A717" s="8" t="s">
        <v>3061</v>
      </c>
      <c r="B717" s="43">
        <v>4</v>
      </c>
      <c r="C717" s="145">
        <v>5</v>
      </c>
    </row>
    <row r="718" spans="1:3">
      <c r="A718" s="8" t="s">
        <v>3062</v>
      </c>
      <c r="B718" s="43">
        <v>4</v>
      </c>
      <c r="C718" s="145">
        <v>5</v>
      </c>
    </row>
    <row r="719" spans="1:3">
      <c r="A719" s="8" t="s">
        <v>3063</v>
      </c>
      <c r="B719" s="43">
        <v>4</v>
      </c>
      <c r="C719" s="145">
        <v>4</v>
      </c>
    </row>
    <row r="720" spans="1:3">
      <c r="A720" s="8" t="s">
        <v>3064</v>
      </c>
      <c r="B720" s="43">
        <v>4</v>
      </c>
      <c r="C720" s="145">
        <v>4</v>
      </c>
    </row>
    <row r="721" spans="1:3">
      <c r="A721" s="8" t="s">
        <v>3065</v>
      </c>
      <c r="B721" s="43">
        <v>4</v>
      </c>
      <c r="C721" s="145">
        <v>3</v>
      </c>
    </row>
    <row r="722" spans="1:3">
      <c r="A722" s="8" t="s">
        <v>3066</v>
      </c>
      <c r="B722" s="43">
        <v>4</v>
      </c>
      <c r="C722" s="145">
        <v>4</v>
      </c>
    </row>
    <row r="723" spans="1:3">
      <c r="A723" s="8" t="s">
        <v>3067</v>
      </c>
      <c r="B723" s="43">
        <v>4</v>
      </c>
      <c r="C723" s="145">
        <v>2</v>
      </c>
    </row>
    <row r="724" spans="1:3">
      <c r="A724" s="8" t="s">
        <v>3068</v>
      </c>
      <c r="B724" s="43">
        <v>4</v>
      </c>
      <c r="C724" s="145">
        <v>3</v>
      </c>
    </row>
    <row r="725" spans="1:3">
      <c r="A725" s="8" t="s">
        <v>3069</v>
      </c>
      <c r="B725" s="43">
        <v>4</v>
      </c>
      <c r="C725" s="145">
        <v>4</v>
      </c>
    </row>
    <row r="726" spans="1:3">
      <c r="A726" s="8" t="s">
        <v>3070</v>
      </c>
      <c r="B726" s="43">
        <v>4</v>
      </c>
      <c r="C726" s="145">
        <v>5</v>
      </c>
    </row>
    <row r="727" spans="1:3">
      <c r="A727" s="8" t="s">
        <v>3071</v>
      </c>
      <c r="B727" s="43">
        <v>4</v>
      </c>
      <c r="C727" s="145">
        <v>2</v>
      </c>
    </row>
    <row r="728" spans="1:3">
      <c r="A728" s="8" t="s">
        <v>3072</v>
      </c>
      <c r="B728" s="43">
        <v>4</v>
      </c>
      <c r="C728" s="145">
        <v>2</v>
      </c>
    </row>
    <row r="729" spans="1:3">
      <c r="A729" s="8" t="s">
        <v>3073</v>
      </c>
      <c r="B729" s="43">
        <v>4</v>
      </c>
      <c r="C729" s="145">
        <v>5</v>
      </c>
    </row>
    <row r="730" spans="1:3">
      <c r="A730" s="8" t="s">
        <v>3074</v>
      </c>
      <c r="B730" s="43">
        <v>4</v>
      </c>
      <c r="C730" s="145">
        <v>5</v>
      </c>
    </row>
    <row r="731" spans="1:3">
      <c r="A731" s="8" t="s">
        <v>3075</v>
      </c>
      <c r="B731" s="43">
        <v>4</v>
      </c>
      <c r="C731" s="145">
        <v>4</v>
      </c>
    </row>
    <row r="732" spans="1:3">
      <c r="A732" s="8" t="s">
        <v>3076</v>
      </c>
      <c r="B732" s="43">
        <v>4</v>
      </c>
      <c r="C732" s="145">
        <v>3</v>
      </c>
    </row>
    <row r="733" spans="1:3">
      <c r="A733" s="8" t="s">
        <v>3077</v>
      </c>
      <c r="B733" s="43">
        <v>4</v>
      </c>
      <c r="C733" s="145">
        <v>6</v>
      </c>
    </row>
    <row r="734" spans="1:3">
      <c r="A734" s="8" t="s">
        <v>3078</v>
      </c>
      <c r="B734" s="43">
        <v>4</v>
      </c>
      <c r="C734" s="145">
        <v>3</v>
      </c>
    </row>
    <row r="735" spans="1:3">
      <c r="A735" s="8" t="s">
        <v>3079</v>
      </c>
      <c r="B735" s="43">
        <v>4</v>
      </c>
      <c r="C735" s="145">
        <v>3</v>
      </c>
    </row>
    <row r="736" spans="1:3">
      <c r="A736" s="8" t="s">
        <v>3080</v>
      </c>
      <c r="B736" s="43">
        <v>4</v>
      </c>
      <c r="C736" s="145">
        <v>9</v>
      </c>
    </row>
    <row r="737" spans="1:3">
      <c r="A737" s="8" t="s">
        <v>3081</v>
      </c>
      <c r="B737" s="43">
        <v>4</v>
      </c>
      <c r="C737" s="145">
        <v>6</v>
      </c>
    </row>
    <row r="738" spans="1:3">
      <c r="A738" s="8" t="s">
        <v>3082</v>
      </c>
      <c r="B738" s="43">
        <v>4</v>
      </c>
      <c r="C738" s="145">
        <v>8</v>
      </c>
    </row>
    <row r="739" spans="1:3">
      <c r="A739" s="8" t="s">
        <v>3083</v>
      </c>
      <c r="B739" s="43">
        <v>4</v>
      </c>
      <c r="C739" s="145">
        <v>3</v>
      </c>
    </row>
    <row r="740" spans="1:3">
      <c r="A740" s="8" t="s">
        <v>3084</v>
      </c>
      <c r="B740" s="43">
        <v>4</v>
      </c>
      <c r="C740" s="145">
        <v>2</v>
      </c>
    </row>
    <row r="741" spans="1:3">
      <c r="A741" s="8" t="s">
        <v>3085</v>
      </c>
      <c r="B741" s="43">
        <v>4</v>
      </c>
      <c r="C741" s="145">
        <v>4</v>
      </c>
    </row>
    <row r="742" spans="1:3">
      <c r="A742" s="8" t="s">
        <v>3086</v>
      </c>
      <c r="B742" s="43">
        <v>4</v>
      </c>
      <c r="C742" s="145">
        <v>4</v>
      </c>
    </row>
    <row r="743" spans="1:3">
      <c r="A743" s="8" t="s">
        <v>3087</v>
      </c>
      <c r="B743" s="43">
        <v>4</v>
      </c>
      <c r="C743" s="145">
        <v>4</v>
      </c>
    </row>
    <row r="744" spans="1:3">
      <c r="A744" s="8" t="s">
        <v>3088</v>
      </c>
      <c r="B744" s="43">
        <v>4</v>
      </c>
      <c r="C744" s="145">
        <v>5</v>
      </c>
    </row>
    <row r="745" spans="1:3">
      <c r="A745" s="8" t="s">
        <v>3089</v>
      </c>
      <c r="B745" s="43">
        <v>4</v>
      </c>
      <c r="C745" s="145">
        <v>2</v>
      </c>
    </row>
    <row r="746" spans="1:3">
      <c r="A746" s="8" t="s">
        <v>960</v>
      </c>
      <c r="B746" s="43">
        <v>4</v>
      </c>
      <c r="C746" s="145">
        <v>6</v>
      </c>
    </row>
    <row r="747" spans="1:3">
      <c r="A747" s="8" t="s">
        <v>3090</v>
      </c>
      <c r="B747" s="43">
        <v>4</v>
      </c>
      <c r="C747" s="145">
        <v>2</v>
      </c>
    </row>
    <row r="748" spans="1:3">
      <c r="A748" s="8" t="s">
        <v>3091</v>
      </c>
      <c r="B748" s="43">
        <v>4</v>
      </c>
      <c r="C748" s="145">
        <v>6</v>
      </c>
    </row>
    <row r="749" spans="1:3">
      <c r="A749" s="8" t="s">
        <v>3092</v>
      </c>
      <c r="B749" s="43">
        <v>4</v>
      </c>
      <c r="C749" s="145">
        <v>6</v>
      </c>
    </row>
    <row r="750" spans="1:3">
      <c r="A750" s="8" t="s">
        <v>3093</v>
      </c>
      <c r="B750" s="43">
        <v>4</v>
      </c>
      <c r="C750" s="145">
        <v>5</v>
      </c>
    </row>
    <row r="751" spans="1:3">
      <c r="A751" s="8" t="s">
        <v>3094</v>
      </c>
      <c r="B751" s="43">
        <v>4</v>
      </c>
      <c r="C751" s="145">
        <v>3</v>
      </c>
    </row>
    <row r="752" spans="1:3">
      <c r="A752" s="8" t="s">
        <v>3095</v>
      </c>
      <c r="B752" s="43">
        <v>4</v>
      </c>
      <c r="C752" s="145">
        <v>6</v>
      </c>
    </row>
    <row r="753" spans="1:3">
      <c r="A753" s="8" t="s">
        <v>3096</v>
      </c>
      <c r="B753" s="43">
        <v>4</v>
      </c>
      <c r="C753" s="145">
        <v>5</v>
      </c>
    </row>
    <row r="754" spans="1:3">
      <c r="A754" s="8" t="s">
        <v>3097</v>
      </c>
      <c r="B754" s="43">
        <v>4</v>
      </c>
      <c r="C754" s="145">
        <v>2</v>
      </c>
    </row>
    <row r="755" spans="1:3">
      <c r="A755" s="8" t="s">
        <v>3098</v>
      </c>
      <c r="B755" s="43">
        <v>4</v>
      </c>
      <c r="C755" s="145">
        <v>4</v>
      </c>
    </row>
    <row r="756" spans="1:3">
      <c r="A756" s="8" t="s">
        <v>3099</v>
      </c>
      <c r="B756" s="43">
        <v>4</v>
      </c>
      <c r="C756" s="145">
        <v>3</v>
      </c>
    </row>
    <row r="757" spans="1:3">
      <c r="A757" s="8" t="s">
        <v>3100</v>
      </c>
      <c r="B757" s="43">
        <v>4</v>
      </c>
      <c r="C757" s="145">
        <v>3</v>
      </c>
    </row>
    <row r="758" spans="1:3">
      <c r="A758" s="8" t="s">
        <v>3101</v>
      </c>
      <c r="B758" s="43">
        <v>4</v>
      </c>
      <c r="C758" s="145">
        <v>3</v>
      </c>
    </row>
    <row r="759" spans="1:3">
      <c r="A759" s="8" t="s">
        <v>3102</v>
      </c>
      <c r="B759" s="43">
        <v>4</v>
      </c>
      <c r="C759" s="145">
        <v>3</v>
      </c>
    </row>
    <row r="760" spans="1:3">
      <c r="A760" s="8" t="s">
        <v>3103</v>
      </c>
      <c r="B760" s="43">
        <v>4</v>
      </c>
      <c r="C760" s="145">
        <v>4</v>
      </c>
    </row>
    <row r="761" spans="1:3">
      <c r="A761" s="8" t="s">
        <v>2215</v>
      </c>
      <c r="B761" s="43">
        <v>4</v>
      </c>
      <c r="C761" s="145">
        <v>8</v>
      </c>
    </row>
    <row r="762" spans="1:3">
      <c r="A762" s="8" t="s">
        <v>3104</v>
      </c>
      <c r="B762" s="43">
        <v>4</v>
      </c>
      <c r="C762" s="145">
        <v>3</v>
      </c>
    </row>
    <row r="763" spans="1:3">
      <c r="A763" s="8" t="s">
        <v>3105</v>
      </c>
      <c r="B763" s="43">
        <v>4</v>
      </c>
      <c r="C763" s="145">
        <v>5</v>
      </c>
    </row>
    <row r="764" spans="1:3">
      <c r="A764" s="8" t="s">
        <v>3106</v>
      </c>
      <c r="B764" s="43">
        <v>4</v>
      </c>
      <c r="C764" s="145">
        <v>4</v>
      </c>
    </row>
    <row r="765" spans="1:3">
      <c r="A765" s="8" t="s">
        <v>3107</v>
      </c>
      <c r="B765" s="43">
        <v>4</v>
      </c>
      <c r="C765" s="145">
        <v>4</v>
      </c>
    </row>
    <row r="766" spans="1:3">
      <c r="A766" s="8" t="s">
        <v>3108</v>
      </c>
      <c r="B766" s="43">
        <v>4</v>
      </c>
      <c r="C766" s="145">
        <v>4</v>
      </c>
    </row>
    <row r="767" spans="1:3">
      <c r="A767" s="8" t="s">
        <v>3109</v>
      </c>
      <c r="B767" s="43">
        <v>4</v>
      </c>
      <c r="C767" s="145">
        <v>4</v>
      </c>
    </row>
    <row r="768" spans="1:3">
      <c r="A768" s="8" t="s">
        <v>3110</v>
      </c>
      <c r="B768" s="43">
        <v>4</v>
      </c>
      <c r="C768" s="145">
        <v>7</v>
      </c>
    </row>
    <row r="769" spans="1:3">
      <c r="A769" s="8" t="s">
        <v>3111</v>
      </c>
      <c r="B769" s="43">
        <v>4</v>
      </c>
      <c r="C769" s="145">
        <v>5</v>
      </c>
    </row>
    <row r="770" spans="1:3">
      <c r="A770" s="8" t="s">
        <v>3112</v>
      </c>
      <c r="B770" s="43">
        <v>4</v>
      </c>
      <c r="C770" s="145">
        <v>4</v>
      </c>
    </row>
    <row r="771" spans="1:3">
      <c r="A771" s="8" t="s">
        <v>3113</v>
      </c>
      <c r="B771" s="43">
        <v>4</v>
      </c>
      <c r="C771" s="145">
        <v>3</v>
      </c>
    </row>
    <row r="772" spans="1:3">
      <c r="A772" s="8" t="s">
        <v>3114</v>
      </c>
      <c r="B772" s="43">
        <v>4</v>
      </c>
      <c r="C772" s="145">
        <v>3</v>
      </c>
    </row>
    <row r="773" spans="1:3">
      <c r="A773" s="8" t="s">
        <v>3115</v>
      </c>
      <c r="B773" s="43">
        <v>4</v>
      </c>
      <c r="C773" s="145">
        <v>4</v>
      </c>
    </row>
    <row r="774" spans="1:3">
      <c r="A774" s="8" t="s">
        <v>3116</v>
      </c>
      <c r="B774" s="43">
        <v>4</v>
      </c>
      <c r="C774" s="145">
        <v>4</v>
      </c>
    </row>
    <row r="775" spans="1:3">
      <c r="A775" s="8" t="s">
        <v>3117</v>
      </c>
      <c r="B775" s="43">
        <v>4</v>
      </c>
      <c r="C775" s="145">
        <v>4</v>
      </c>
    </row>
    <row r="776" spans="1:3">
      <c r="A776" s="8" t="s">
        <v>3118</v>
      </c>
      <c r="B776" s="43">
        <v>4</v>
      </c>
      <c r="C776" s="145">
        <v>3</v>
      </c>
    </row>
    <row r="777" spans="1:3">
      <c r="A777" s="8" t="s">
        <v>3119</v>
      </c>
      <c r="B777" s="43">
        <v>4</v>
      </c>
      <c r="C777" s="145">
        <v>3</v>
      </c>
    </row>
    <row r="778" spans="1:3">
      <c r="A778" s="8" t="s">
        <v>3120</v>
      </c>
      <c r="B778" s="43">
        <v>4</v>
      </c>
      <c r="C778" s="145">
        <v>4</v>
      </c>
    </row>
    <row r="779" spans="1:3">
      <c r="A779" s="8" t="s">
        <v>3121</v>
      </c>
      <c r="B779" s="43">
        <v>4</v>
      </c>
      <c r="C779" s="145">
        <v>4</v>
      </c>
    </row>
    <row r="780" spans="1:3">
      <c r="A780" s="8" t="s">
        <v>3122</v>
      </c>
      <c r="B780" s="43">
        <v>4</v>
      </c>
      <c r="C780" s="145">
        <v>7</v>
      </c>
    </row>
    <row r="781" spans="1:3">
      <c r="A781" s="8" t="s">
        <v>3123</v>
      </c>
      <c r="B781" s="43">
        <v>4</v>
      </c>
      <c r="C781" s="145">
        <v>3</v>
      </c>
    </row>
    <row r="782" spans="1:3">
      <c r="A782" s="8" t="s">
        <v>3124</v>
      </c>
      <c r="B782" s="43">
        <v>4</v>
      </c>
      <c r="C782" s="145">
        <v>3</v>
      </c>
    </row>
    <row r="783" spans="1:3">
      <c r="A783" s="8" t="s">
        <v>3125</v>
      </c>
      <c r="B783" s="43">
        <v>4</v>
      </c>
      <c r="C783" s="145">
        <v>5</v>
      </c>
    </row>
    <row r="784" spans="1:3">
      <c r="A784" s="8" t="s">
        <v>3126</v>
      </c>
      <c r="B784" s="43">
        <v>4</v>
      </c>
      <c r="C784" s="145">
        <v>4</v>
      </c>
    </row>
    <row r="785" spans="1:3">
      <c r="A785" s="8" t="s">
        <v>3127</v>
      </c>
      <c r="B785" s="43">
        <v>3</v>
      </c>
      <c r="C785" s="145">
        <v>3</v>
      </c>
    </row>
    <row r="786" spans="1:3">
      <c r="A786" s="8" t="s">
        <v>3128</v>
      </c>
      <c r="B786" s="43">
        <v>3</v>
      </c>
      <c r="C786" s="145">
        <v>4</v>
      </c>
    </row>
    <row r="787" spans="1:3">
      <c r="A787" s="8" t="s">
        <v>3129</v>
      </c>
      <c r="B787" s="43">
        <v>3</v>
      </c>
      <c r="C787" s="145">
        <v>6</v>
      </c>
    </row>
    <row r="788" spans="1:3">
      <c r="A788" s="8" t="s">
        <v>3130</v>
      </c>
      <c r="B788" s="43">
        <v>3</v>
      </c>
      <c r="C788" s="145">
        <v>3</v>
      </c>
    </row>
    <row r="789" spans="1:3">
      <c r="A789" s="8" t="s">
        <v>3131</v>
      </c>
      <c r="B789" s="43">
        <v>3</v>
      </c>
      <c r="C789" s="145">
        <v>5</v>
      </c>
    </row>
    <row r="790" spans="1:3">
      <c r="A790" s="8" t="s">
        <v>3132</v>
      </c>
      <c r="B790" s="43">
        <v>3</v>
      </c>
      <c r="C790" s="145">
        <v>5</v>
      </c>
    </row>
    <row r="791" spans="1:3">
      <c r="A791" s="8" t="s">
        <v>3133</v>
      </c>
      <c r="B791" s="43">
        <v>3</v>
      </c>
      <c r="C791" s="145">
        <v>3</v>
      </c>
    </row>
    <row r="792" spans="1:3">
      <c r="A792" s="8" t="s">
        <v>3134</v>
      </c>
      <c r="B792" s="43">
        <v>3</v>
      </c>
      <c r="C792" s="145">
        <v>3</v>
      </c>
    </row>
    <row r="793" spans="1:3">
      <c r="A793" s="8" t="s">
        <v>3135</v>
      </c>
      <c r="B793" s="43">
        <v>3</v>
      </c>
      <c r="C793" s="145">
        <v>6</v>
      </c>
    </row>
    <row r="794" spans="1:3">
      <c r="A794" s="8" t="s">
        <v>3136</v>
      </c>
      <c r="B794" s="43">
        <v>3</v>
      </c>
      <c r="C794" s="145">
        <v>2</v>
      </c>
    </row>
    <row r="795" spans="1:3">
      <c r="A795" s="8" t="s">
        <v>3137</v>
      </c>
      <c r="B795" s="43">
        <v>3</v>
      </c>
      <c r="C795" s="145">
        <v>3</v>
      </c>
    </row>
    <row r="796" spans="1:3">
      <c r="A796" s="8" t="s">
        <v>3138</v>
      </c>
      <c r="B796" s="43">
        <v>3</v>
      </c>
      <c r="C796" s="145">
        <v>5</v>
      </c>
    </row>
    <row r="797" spans="1:3">
      <c r="A797" s="8" t="s">
        <v>3139</v>
      </c>
      <c r="B797" s="43">
        <v>3</v>
      </c>
      <c r="C797" s="145">
        <v>5</v>
      </c>
    </row>
    <row r="798" spans="1:3">
      <c r="A798" s="8" t="s">
        <v>3140</v>
      </c>
      <c r="B798" s="43">
        <v>3</v>
      </c>
      <c r="C798" s="145">
        <v>5</v>
      </c>
    </row>
    <row r="799" spans="1:3">
      <c r="A799" s="8" t="s">
        <v>3141</v>
      </c>
      <c r="B799" s="43">
        <v>3</v>
      </c>
      <c r="C799" s="145">
        <v>2</v>
      </c>
    </row>
    <row r="800" spans="1:3">
      <c r="A800" s="8" t="s">
        <v>3142</v>
      </c>
      <c r="B800" s="43">
        <v>3</v>
      </c>
      <c r="C800" s="145">
        <v>4</v>
      </c>
    </row>
    <row r="801" spans="1:3">
      <c r="A801" s="8" t="s">
        <v>3143</v>
      </c>
      <c r="B801" s="43">
        <v>3</v>
      </c>
      <c r="C801" s="145">
        <v>3</v>
      </c>
    </row>
    <row r="802" spans="1:3">
      <c r="A802" s="8" t="s">
        <v>3144</v>
      </c>
      <c r="B802" s="43">
        <v>3</v>
      </c>
      <c r="C802" s="145">
        <v>4</v>
      </c>
    </row>
    <row r="803" spans="1:3">
      <c r="A803" s="8" t="s">
        <v>3145</v>
      </c>
      <c r="B803" s="43">
        <v>3</v>
      </c>
      <c r="C803" s="145">
        <v>3</v>
      </c>
    </row>
    <row r="804" spans="1:3">
      <c r="A804" s="8" t="s">
        <v>3146</v>
      </c>
      <c r="B804" s="43">
        <v>3</v>
      </c>
      <c r="C804" s="145">
        <v>2</v>
      </c>
    </row>
    <row r="805" spans="1:3">
      <c r="A805" s="8" t="s">
        <v>3147</v>
      </c>
      <c r="B805" s="43">
        <v>3</v>
      </c>
      <c r="C805" s="145">
        <v>3</v>
      </c>
    </row>
    <row r="806" spans="1:3">
      <c r="A806" s="8" t="s">
        <v>3148</v>
      </c>
      <c r="B806" s="43">
        <v>3</v>
      </c>
      <c r="C806" s="145">
        <v>3</v>
      </c>
    </row>
    <row r="807" spans="1:3">
      <c r="A807" s="8" t="s">
        <v>3149</v>
      </c>
      <c r="B807" s="43">
        <v>3</v>
      </c>
      <c r="C807" s="145">
        <v>3</v>
      </c>
    </row>
    <row r="808" spans="1:3">
      <c r="A808" s="8" t="s">
        <v>3150</v>
      </c>
      <c r="B808" s="43">
        <v>3</v>
      </c>
      <c r="C808" s="145">
        <v>2</v>
      </c>
    </row>
    <row r="809" spans="1:3">
      <c r="A809" s="8" t="s">
        <v>3151</v>
      </c>
      <c r="B809" s="43">
        <v>3</v>
      </c>
      <c r="C809" s="145">
        <v>5</v>
      </c>
    </row>
    <row r="810" spans="1:3">
      <c r="A810" s="8" t="s">
        <v>3152</v>
      </c>
      <c r="B810" s="43">
        <v>3</v>
      </c>
      <c r="C810" s="145">
        <v>3</v>
      </c>
    </row>
    <row r="811" spans="1:3">
      <c r="A811" s="8" t="s">
        <v>3153</v>
      </c>
      <c r="B811" s="43">
        <v>3</v>
      </c>
      <c r="C811" s="145">
        <v>5</v>
      </c>
    </row>
    <row r="812" spans="1:3">
      <c r="A812" s="8" t="s">
        <v>3154</v>
      </c>
      <c r="B812" s="43">
        <v>3</v>
      </c>
      <c r="C812" s="145">
        <v>3</v>
      </c>
    </row>
    <row r="813" spans="1:3">
      <c r="A813" s="8" t="s">
        <v>3155</v>
      </c>
      <c r="B813" s="43">
        <v>3</v>
      </c>
      <c r="C813" s="145">
        <v>3</v>
      </c>
    </row>
    <row r="814" spans="1:3">
      <c r="A814" s="8" t="s">
        <v>3156</v>
      </c>
      <c r="B814" s="43">
        <v>3</v>
      </c>
      <c r="C814" s="145">
        <v>3</v>
      </c>
    </row>
    <row r="815" spans="1:3">
      <c r="A815" s="8" t="s">
        <v>3157</v>
      </c>
      <c r="B815" s="43">
        <v>3</v>
      </c>
      <c r="C815" s="145">
        <v>1</v>
      </c>
    </row>
    <row r="816" spans="1:3">
      <c r="A816" s="8" t="s">
        <v>3158</v>
      </c>
      <c r="B816" s="43">
        <v>3</v>
      </c>
      <c r="C816" s="145">
        <v>3</v>
      </c>
    </row>
    <row r="817" spans="1:3">
      <c r="A817" s="8" t="s">
        <v>3159</v>
      </c>
      <c r="B817" s="43">
        <v>3</v>
      </c>
      <c r="C817" s="145">
        <v>3</v>
      </c>
    </row>
    <row r="818" spans="1:3">
      <c r="A818" s="8" t="s">
        <v>3160</v>
      </c>
      <c r="B818" s="43">
        <v>3</v>
      </c>
      <c r="C818" s="145">
        <v>4</v>
      </c>
    </row>
    <row r="819" spans="1:3">
      <c r="A819" s="8" t="s">
        <v>3161</v>
      </c>
      <c r="B819" s="43">
        <v>3</v>
      </c>
      <c r="C819" s="145">
        <v>3</v>
      </c>
    </row>
    <row r="820" spans="1:3">
      <c r="A820" s="8" t="s">
        <v>3162</v>
      </c>
      <c r="B820" s="43">
        <v>3</v>
      </c>
      <c r="C820" s="145">
        <v>5</v>
      </c>
    </row>
    <row r="821" spans="1:3">
      <c r="A821" s="8" t="s">
        <v>3163</v>
      </c>
      <c r="B821" s="43">
        <v>3</v>
      </c>
      <c r="C821" s="145">
        <v>2</v>
      </c>
    </row>
    <row r="822" spans="1:3">
      <c r="A822" s="8" t="s">
        <v>3164</v>
      </c>
      <c r="B822" s="43">
        <v>3</v>
      </c>
      <c r="C822" s="145">
        <v>4</v>
      </c>
    </row>
    <row r="823" spans="1:3">
      <c r="A823" s="8" t="s">
        <v>3165</v>
      </c>
      <c r="B823" s="43">
        <v>3</v>
      </c>
      <c r="C823" s="145">
        <v>3</v>
      </c>
    </row>
    <row r="824" spans="1:3">
      <c r="A824" s="8" t="s">
        <v>3166</v>
      </c>
      <c r="B824" s="43">
        <v>3</v>
      </c>
      <c r="C824" s="145">
        <v>3</v>
      </c>
    </row>
    <row r="825" spans="1:3">
      <c r="A825" s="8" t="s">
        <v>3167</v>
      </c>
      <c r="B825" s="43">
        <v>3</v>
      </c>
      <c r="C825" s="145">
        <v>3</v>
      </c>
    </row>
    <row r="826" spans="1:3">
      <c r="A826" s="8" t="s">
        <v>3168</v>
      </c>
      <c r="B826" s="43">
        <v>3</v>
      </c>
      <c r="C826" s="145">
        <v>6</v>
      </c>
    </row>
    <row r="827" spans="1:3">
      <c r="A827" s="8" t="s">
        <v>3169</v>
      </c>
      <c r="B827" s="43">
        <v>3</v>
      </c>
      <c r="C827" s="145">
        <v>3</v>
      </c>
    </row>
    <row r="828" spans="1:3">
      <c r="A828" s="8" t="s">
        <v>3170</v>
      </c>
      <c r="B828" s="43">
        <v>3</v>
      </c>
      <c r="C828" s="145">
        <v>4</v>
      </c>
    </row>
    <row r="829" spans="1:3">
      <c r="A829" s="8" t="s">
        <v>3171</v>
      </c>
      <c r="B829" s="43">
        <v>3</v>
      </c>
      <c r="C829" s="145">
        <v>1</v>
      </c>
    </row>
    <row r="830" spans="1:3">
      <c r="A830" s="8" t="s">
        <v>3172</v>
      </c>
      <c r="B830" s="43">
        <v>3</v>
      </c>
      <c r="C830" s="145">
        <v>2</v>
      </c>
    </row>
    <row r="831" spans="1:3">
      <c r="A831" s="8" t="s">
        <v>3173</v>
      </c>
      <c r="B831" s="43">
        <v>3</v>
      </c>
      <c r="C831" s="145">
        <v>3</v>
      </c>
    </row>
    <row r="832" spans="1:3">
      <c r="A832" s="8" t="s">
        <v>3174</v>
      </c>
      <c r="B832" s="43">
        <v>3</v>
      </c>
      <c r="C832" s="145">
        <v>3</v>
      </c>
    </row>
    <row r="833" spans="1:3">
      <c r="A833" s="8" t="s">
        <v>3175</v>
      </c>
      <c r="B833" s="43">
        <v>3</v>
      </c>
      <c r="C833" s="145">
        <v>2</v>
      </c>
    </row>
    <row r="834" spans="1:3">
      <c r="A834" s="8" t="s">
        <v>3176</v>
      </c>
      <c r="B834" s="43">
        <v>3</v>
      </c>
      <c r="C834" s="145">
        <v>3</v>
      </c>
    </row>
    <row r="835" spans="1:3">
      <c r="A835" s="8" t="s">
        <v>3177</v>
      </c>
      <c r="B835" s="43">
        <v>3</v>
      </c>
      <c r="C835" s="145">
        <v>4</v>
      </c>
    </row>
    <row r="836" spans="1:3">
      <c r="A836" s="8" t="s">
        <v>3178</v>
      </c>
      <c r="B836" s="43">
        <v>3</v>
      </c>
      <c r="C836" s="145">
        <v>4</v>
      </c>
    </row>
    <row r="837" spans="1:3">
      <c r="A837" s="8" t="s">
        <v>3179</v>
      </c>
      <c r="B837" s="43">
        <v>3</v>
      </c>
      <c r="C837" s="145">
        <v>2</v>
      </c>
    </row>
    <row r="838" spans="1:3">
      <c r="A838" s="8" t="s">
        <v>3180</v>
      </c>
      <c r="B838" s="43">
        <v>3</v>
      </c>
      <c r="C838" s="145">
        <v>2</v>
      </c>
    </row>
    <row r="839" spans="1:3">
      <c r="A839" s="8" t="s">
        <v>3181</v>
      </c>
      <c r="B839" s="43">
        <v>3</v>
      </c>
      <c r="C839" s="145">
        <v>3</v>
      </c>
    </row>
    <row r="840" spans="1:3">
      <c r="A840" s="8" t="s">
        <v>3182</v>
      </c>
      <c r="B840" s="43">
        <v>3</v>
      </c>
      <c r="C840" s="145">
        <v>2</v>
      </c>
    </row>
    <row r="841" spans="1:3">
      <c r="A841" s="8" t="s">
        <v>3183</v>
      </c>
      <c r="B841" s="43">
        <v>3</v>
      </c>
      <c r="C841" s="145">
        <v>4</v>
      </c>
    </row>
    <row r="842" spans="1:3">
      <c r="A842" s="8" t="s">
        <v>3184</v>
      </c>
      <c r="B842" s="43">
        <v>3</v>
      </c>
      <c r="C842" s="145">
        <v>2</v>
      </c>
    </row>
    <row r="843" spans="1:3">
      <c r="A843" s="8" t="s">
        <v>3185</v>
      </c>
      <c r="B843" s="43">
        <v>3</v>
      </c>
      <c r="C843" s="145">
        <v>5</v>
      </c>
    </row>
    <row r="844" spans="1:3">
      <c r="A844" s="8" t="s">
        <v>3186</v>
      </c>
      <c r="B844" s="43">
        <v>3</v>
      </c>
      <c r="C844" s="145">
        <v>5</v>
      </c>
    </row>
    <row r="845" spans="1:3">
      <c r="A845" s="8" t="s">
        <v>3187</v>
      </c>
      <c r="B845" s="43">
        <v>3</v>
      </c>
      <c r="C845" s="145">
        <v>2</v>
      </c>
    </row>
    <row r="846" spans="1:3">
      <c r="A846" s="8" t="s">
        <v>3188</v>
      </c>
      <c r="B846" s="43">
        <v>3</v>
      </c>
      <c r="C846" s="145">
        <v>5</v>
      </c>
    </row>
    <row r="847" spans="1:3">
      <c r="A847" s="8" t="s">
        <v>955</v>
      </c>
      <c r="B847" s="43">
        <v>3</v>
      </c>
      <c r="C847" s="145">
        <v>2</v>
      </c>
    </row>
    <row r="848" spans="1:3">
      <c r="A848" s="8" t="s">
        <v>3189</v>
      </c>
      <c r="B848" s="43">
        <v>3</v>
      </c>
      <c r="C848" s="145">
        <v>3</v>
      </c>
    </row>
    <row r="849" spans="1:3">
      <c r="A849" s="8" t="s">
        <v>3190</v>
      </c>
      <c r="B849" s="43">
        <v>3</v>
      </c>
      <c r="C849" s="145">
        <v>5</v>
      </c>
    </row>
    <row r="850" spans="1:3">
      <c r="A850" s="8" t="s">
        <v>3191</v>
      </c>
      <c r="B850" s="43">
        <v>3</v>
      </c>
      <c r="C850" s="145">
        <v>4</v>
      </c>
    </row>
    <row r="851" spans="1:3">
      <c r="A851" s="8" t="s">
        <v>3192</v>
      </c>
      <c r="B851" s="43">
        <v>3</v>
      </c>
      <c r="C851" s="145">
        <v>2</v>
      </c>
    </row>
    <row r="852" spans="1:3">
      <c r="A852" s="8" t="s">
        <v>3193</v>
      </c>
      <c r="B852" s="43">
        <v>3</v>
      </c>
      <c r="C852" s="145">
        <v>4</v>
      </c>
    </row>
    <row r="853" spans="1:3">
      <c r="A853" s="8" t="s">
        <v>2169</v>
      </c>
      <c r="B853" s="43">
        <v>3</v>
      </c>
      <c r="C853" s="145">
        <v>4</v>
      </c>
    </row>
    <row r="854" spans="1:3">
      <c r="A854" s="8" t="s">
        <v>3194</v>
      </c>
      <c r="B854" s="43">
        <v>3</v>
      </c>
      <c r="C854" s="145">
        <v>3</v>
      </c>
    </row>
    <row r="855" spans="1:3">
      <c r="A855" s="8" t="s">
        <v>3195</v>
      </c>
      <c r="B855" s="43">
        <v>3</v>
      </c>
      <c r="C855" s="145">
        <v>3</v>
      </c>
    </row>
    <row r="856" spans="1:3">
      <c r="A856" s="8" t="s">
        <v>3196</v>
      </c>
      <c r="B856" s="43">
        <v>3</v>
      </c>
      <c r="C856" s="145">
        <v>3</v>
      </c>
    </row>
    <row r="857" spans="1:3">
      <c r="A857" s="8" t="s">
        <v>3197</v>
      </c>
      <c r="B857" s="43">
        <v>3</v>
      </c>
      <c r="C857" s="145">
        <v>3</v>
      </c>
    </row>
    <row r="858" spans="1:3">
      <c r="A858" s="8" t="s">
        <v>3198</v>
      </c>
      <c r="B858" s="43">
        <v>3</v>
      </c>
      <c r="C858" s="145">
        <v>5</v>
      </c>
    </row>
    <row r="859" spans="1:3">
      <c r="A859" s="8" t="s">
        <v>3199</v>
      </c>
      <c r="B859" s="43">
        <v>3</v>
      </c>
      <c r="C859" s="145">
        <v>3</v>
      </c>
    </row>
    <row r="860" spans="1:3">
      <c r="A860" s="8" t="s">
        <v>3200</v>
      </c>
      <c r="B860" s="43">
        <v>3</v>
      </c>
      <c r="C860" s="145">
        <v>3</v>
      </c>
    </row>
    <row r="861" spans="1:3">
      <c r="A861" s="8" t="s">
        <v>3201</v>
      </c>
      <c r="B861" s="43">
        <v>3</v>
      </c>
      <c r="C861" s="145">
        <v>3</v>
      </c>
    </row>
    <row r="862" spans="1:3">
      <c r="A862" s="8" t="s">
        <v>3202</v>
      </c>
      <c r="B862" s="43">
        <v>3</v>
      </c>
      <c r="C862" s="145">
        <v>3</v>
      </c>
    </row>
    <row r="863" spans="1:3">
      <c r="A863" s="8" t="s">
        <v>3203</v>
      </c>
      <c r="B863" s="43">
        <v>3</v>
      </c>
      <c r="C863" s="145">
        <v>4</v>
      </c>
    </row>
    <row r="864" spans="1:3">
      <c r="A864" s="8" t="s">
        <v>3204</v>
      </c>
      <c r="B864" s="43">
        <v>3</v>
      </c>
      <c r="C864" s="145">
        <v>1</v>
      </c>
    </row>
    <row r="865" spans="1:3">
      <c r="A865" s="8" t="s">
        <v>3205</v>
      </c>
      <c r="B865" s="43">
        <v>3</v>
      </c>
      <c r="C865" s="145">
        <v>3</v>
      </c>
    </row>
    <row r="866" spans="1:3">
      <c r="A866" s="8" t="s">
        <v>3206</v>
      </c>
      <c r="B866" s="43">
        <v>3</v>
      </c>
      <c r="C866" s="145">
        <v>9</v>
      </c>
    </row>
    <row r="867" spans="1:3">
      <c r="A867" s="8" t="s">
        <v>3207</v>
      </c>
      <c r="B867" s="43">
        <v>3</v>
      </c>
      <c r="C867" s="145">
        <v>2</v>
      </c>
    </row>
    <row r="868" spans="1:3">
      <c r="A868" s="8" t="s">
        <v>3208</v>
      </c>
      <c r="B868" s="43">
        <v>3</v>
      </c>
      <c r="C868" s="145">
        <v>3</v>
      </c>
    </row>
    <row r="869" spans="1:3">
      <c r="A869" s="8" t="s">
        <v>3209</v>
      </c>
      <c r="B869" s="43">
        <v>3</v>
      </c>
      <c r="C869" s="145">
        <v>4</v>
      </c>
    </row>
    <row r="870" spans="1:3">
      <c r="A870" s="8" t="s">
        <v>3210</v>
      </c>
      <c r="B870" s="43">
        <v>3</v>
      </c>
      <c r="C870" s="145">
        <v>5</v>
      </c>
    </row>
    <row r="871" spans="1:3">
      <c r="A871" s="8" t="s">
        <v>3211</v>
      </c>
      <c r="B871" s="43">
        <v>3</v>
      </c>
      <c r="C871" s="145">
        <v>4</v>
      </c>
    </row>
    <row r="872" spans="1:3">
      <c r="A872" s="8" t="s">
        <v>3212</v>
      </c>
      <c r="B872" s="43">
        <v>3</v>
      </c>
      <c r="C872" s="145">
        <v>5</v>
      </c>
    </row>
    <row r="873" spans="1:3">
      <c r="A873" s="8" t="s">
        <v>3213</v>
      </c>
      <c r="B873" s="43">
        <v>3</v>
      </c>
      <c r="C873" s="145">
        <v>1</v>
      </c>
    </row>
    <row r="874" spans="1:3">
      <c r="A874" s="8" t="s">
        <v>3214</v>
      </c>
      <c r="B874" s="43">
        <v>3</v>
      </c>
      <c r="C874" s="145">
        <v>5</v>
      </c>
    </row>
    <row r="875" spans="1:3">
      <c r="A875" s="8" t="s">
        <v>3215</v>
      </c>
      <c r="B875" s="43">
        <v>3</v>
      </c>
      <c r="C875" s="145">
        <v>2</v>
      </c>
    </row>
    <row r="876" spans="1:3">
      <c r="A876" s="8" t="s">
        <v>3216</v>
      </c>
      <c r="B876" s="43">
        <v>3</v>
      </c>
      <c r="C876" s="145">
        <v>5</v>
      </c>
    </row>
    <row r="877" spans="1:3">
      <c r="A877" s="8" t="s">
        <v>3217</v>
      </c>
      <c r="B877" s="43">
        <v>3</v>
      </c>
      <c r="C877" s="145">
        <v>4</v>
      </c>
    </row>
    <row r="878" spans="1:3">
      <c r="A878" s="8" t="s">
        <v>3218</v>
      </c>
      <c r="B878" s="43">
        <v>3</v>
      </c>
      <c r="C878" s="145">
        <v>3</v>
      </c>
    </row>
    <row r="879" spans="1:3">
      <c r="A879" s="8" t="s">
        <v>3219</v>
      </c>
      <c r="B879" s="43">
        <v>3</v>
      </c>
      <c r="C879" s="145">
        <v>2</v>
      </c>
    </row>
    <row r="880" spans="1:3">
      <c r="A880" s="8" t="s">
        <v>3220</v>
      </c>
      <c r="B880" s="43">
        <v>3</v>
      </c>
      <c r="C880" s="145">
        <v>4</v>
      </c>
    </row>
    <row r="881" spans="1:3">
      <c r="A881" s="8" t="s">
        <v>3221</v>
      </c>
      <c r="B881" s="43">
        <v>3</v>
      </c>
      <c r="C881" s="145">
        <v>4</v>
      </c>
    </row>
    <row r="882" spans="1:3">
      <c r="A882" s="8" t="s">
        <v>3222</v>
      </c>
      <c r="B882" s="43">
        <v>3</v>
      </c>
      <c r="C882" s="145">
        <v>4</v>
      </c>
    </row>
    <row r="883" spans="1:3">
      <c r="A883" s="8" t="s">
        <v>3223</v>
      </c>
      <c r="B883" s="43">
        <v>3</v>
      </c>
      <c r="C883" s="145">
        <v>3</v>
      </c>
    </row>
    <row r="884" spans="1:3">
      <c r="A884" s="8" t="s">
        <v>3224</v>
      </c>
      <c r="B884" s="43">
        <v>3</v>
      </c>
      <c r="C884" s="145">
        <v>1</v>
      </c>
    </row>
    <row r="885" spans="1:3">
      <c r="A885" s="8" t="s">
        <v>3225</v>
      </c>
      <c r="B885" s="43">
        <v>3</v>
      </c>
      <c r="C885" s="145">
        <v>2</v>
      </c>
    </row>
    <row r="886" spans="1:3">
      <c r="A886" s="8" t="s">
        <v>3226</v>
      </c>
      <c r="B886" s="43">
        <v>3</v>
      </c>
      <c r="C886" s="145">
        <v>2</v>
      </c>
    </row>
    <row r="887" spans="1:3">
      <c r="A887" s="8" t="s">
        <v>3227</v>
      </c>
      <c r="B887" s="43">
        <v>3</v>
      </c>
      <c r="C887" s="145">
        <v>4</v>
      </c>
    </row>
    <row r="888" spans="1:3">
      <c r="A888" s="8" t="s">
        <v>3228</v>
      </c>
      <c r="B888" s="43">
        <v>3</v>
      </c>
      <c r="C888" s="145">
        <v>5</v>
      </c>
    </row>
    <row r="889" spans="1:3">
      <c r="A889" s="8" t="s">
        <v>3229</v>
      </c>
      <c r="B889" s="43">
        <v>3</v>
      </c>
      <c r="C889" s="145">
        <v>2</v>
      </c>
    </row>
    <row r="890" spans="1:3">
      <c r="A890" s="8" t="s">
        <v>3230</v>
      </c>
      <c r="B890" s="43">
        <v>3</v>
      </c>
      <c r="C890" s="145">
        <v>2</v>
      </c>
    </row>
    <row r="891" spans="1:3">
      <c r="A891" s="8" t="s">
        <v>3231</v>
      </c>
      <c r="B891" s="43">
        <v>3</v>
      </c>
      <c r="C891" s="145">
        <v>2</v>
      </c>
    </row>
    <row r="892" spans="1:3">
      <c r="A892" s="8" t="s">
        <v>3232</v>
      </c>
      <c r="B892" s="43">
        <v>3</v>
      </c>
      <c r="C892" s="145">
        <v>3</v>
      </c>
    </row>
    <row r="893" spans="1:3">
      <c r="A893" s="8" t="s">
        <v>3233</v>
      </c>
      <c r="B893" s="43">
        <v>3</v>
      </c>
      <c r="C893" s="145">
        <v>3</v>
      </c>
    </row>
    <row r="894" spans="1:3">
      <c r="A894" s="8" t="s">
        <v>3234</v>
      </c>
      <c r="B894" s="43">
        <v>3</v>
      </c>
      <c r="C894" s="145">
        <v>2</v>
      </c>
    </row>
    <row r="895" spans="1:3">
      <c r="A895" s="8" t="s">
        <v>3235</v>
      </c>
      <c r="B895" s="43">
        <v>3</v>
      </c>
      <c r="C895" s="145">
        <v>3</v>
      </c>
    </row>
    <row r="896" spans="1:3">
      <c r="A896" s="8" t="s">
        <v>3236</v>
      </c>
      <c r="B896" s="43">
        <v>3</v>
      </c>
      <c r="C896" s="145">
        <v>4</v>
      </c>
    </row>
    <row r="897" spans="1:3">
      <c r="A897" s="8" t="s">
        <v>3237</v>
      </c>
      <c r="B897" s="43">
        <v>3</v>
      </c>
      <c r="C897" s="145">
        <v>4</v>
      </c>
    </row>
    <row r="898" spans="1:3">
      <c r="A898" s="8" t="s">
        <v>3238</v>
      </c>
      <c r="B898" s="43">
        <v>3</v>
      </c>
      <c r="C898" s="145">
        <v>2</v>
      </c>
    </row>
    <row r="899" spans="1:3">
      <c r="A899" s="8" t="s">
        <v>3239</v>
      </c>
      <c r="B899" s="43">
        <v>3</v>
      </c>
      <c r="C899" s="145">
        <v>1</v>
      </c>
    </row>
    <row r="900" spans="1:3">
      <c r="A900" s="8" t="s">
        <v>3240</v>
      </c>
      <c r="B900" s="43">
        <v>3</v>
      </c>
      <c r="C900" s="145">
        <v>4</v>
      </c>
    </row>
    <row r="901" spans="1:3">
      <c r="A901" s="8" t="s">
        <v>3241</v>
      </c>
      <c r="B901" s="43">
        <v>3</v>
      </c>
      <c r="C901" s="145">
        <v>1</v>
      </c>
    </row>
    <row r="902" spans="1:3">
      <c r="A902" s="8" t="s">
        <v>3242</v>
      </c>
      <c r="B902" s="43">
        <v>3</v>
      </c>
      <c r="C902" s="145">
        <v>2</v>
      </c>
    </row>
    <row r="903" spans="1:3">
      <c r="A903" s="8" t="s">
        <v>3243</v>
      </c>
      <c r="B903" s="43">
        <v>3</v>
      </c>
      <c r="C903" s="145">
        <v>5</v>
      </c>
    </row>
    <row r="904" spans="1:3">
      <c r="A904" s="8" t="s">
        <v>3244</v>
      </c>
      <c r="B904" s="43">
        <v>3</v>
      </c>
      <c r="C904" s="145">
        <v>4</v>
      </c>
    </row>
    <row r="905" spans="1:3">
      <c r="A905" s="8" t="s">
        <v>3245</v>
      </c>
      <c r="B905" s="43">
        <v>3</v>
      </c>
      <c r="C905" s="145">
        <v>4</v>
      </c>
    </row>
    <row r="906" spans="1:3">
      <c r="A906" s="8" t="s">
        <v>3246</v>
      </c>
      <c r="B906" s="43">
        <v>3</v>
      </c>
      <c r="C906" s="145">
        <v>3</v>
      </c>
    </row>
    <row r="907" spans="1:3">
      <c r="A907" s="8" t="s">
        <v>3247</v>
      </c>
      <c r="B907" s="43">
        <v>3</v>
      </c>
      <c r="C907" s="145">
        <v>6</v>
      </c>
    </row>
    <row r="908" spans="1:3">
      <c r="A908" s="8" t="s">
        <v>3248</v>
      </c>
      <c r="B908" s="43">
        <v>3</v>
      </c>
      <c r="C908" s="145">
        <v>6</v>
      </c>
    </row>
    <row r="909" spans="1:3">
      <c r="A909" s="8" t="s">
        <v>3249</v>
      </c>
      <c r="B909" s="43">
        <v>3</v>
      </c>
      <c r="C909" s="145">
        <v>3</v>
      </c>
    </row>
    <row r="910" spans="1:3">
      <c r="A910" s="8" t="s">
        <v>3250</v>
      </c>
      <c r="B910" s="43">
        <v>3</v>
      </c>
      <c r="C910" s="145">
        <v>3</v>
      </c>
    </row>
    <row r="911" spans="1:3">
      <c r="A911" s="8" t="s">
        <v>3251</v>
      </c>
      <c r="B911" s="43">
        <v>3</v>
      </c>
      <c r="C911" s="145">
        <v>1</v>
      </c>
    </row>
    <row r="912" spans="1:3">
      <c r="A912" s="8" t="s">
        <v>3252</v>
      </c>
      <c r="B912" s="43">
        <v>3</v>
      </c>
      <c r="C912" s="145">
        <v>2</v>
      </c>
    </row>
    <row r="913" spans="1:3">
      <c r="A913" s="8" t="s">
        <v>3253</v>
      </c>
      <c r="B913" s="43">
        <v>3</v>
      </c>
      <c r="C913" s="145">
        <v>3</v>
      </c>
    </row>
    <row r="914" spans="1:3">
      <c r="A914" s="8" t="s">
        <v>3254</v>
      </c>
      <c r="B914" s="43">
        <v>3</v>
      </c>
      <c r="C914" s="145">
        <v>3</v>
      </c>
    </row>
    <row r="915" spans="1:3">
      <c r="A915" s="8" t="s">
        <v>3255</v>
      </c>
      <c r="B915" s="43">
        <v>3</v>
      </c>
      <c r="C915" s="145">
        <v>5</v>
      </c>
    </row>
    <row r="916" spans="1:3">
      <c r="A916" s="8" t="s">
        <v>3256</v>
      </c>
      <c r="B916" s="43">
        <v>3</v>
      </c>
      <c r="C916" s="145">
        <v>3</v>
      </c>
    </row>
    <row r="917" spans="1:3">
      <c r="A917" s="8" t="s">
        <v>3257</v>
      </c>
      <c r="B917" s="43">
        <v>3</v>
      </c>
      <c r="C917" s="145">
        <v>3</v>
      </c>
    </row>
    <row r="918" spans="1:3">
      <c r="A918" s="8" t="s">
        <v>3258</v>
      </c>
      <c r="B918" s="43">
        <v>3</v>
      </c>
      <c r="C918" s="145">
        <v>5</v>
      </c>
    </row>
    <row r="919" spans="1:3">
      <c r="A919" s="8" t="s">
        <v>3259</v>
      </c>
      <c r="B919" s="43">
        <v>3</v>
      </c>
      <c r="C919" s="145">
        <v>1</v>
      </c>
    </row>
    <row r="920" spans="1:3">
      <c r="A920" s="8" t="s">
        <v>3260</v>
      </c>
      <c r="B920" s="43">
        <v>3</v>
      </c>
      <c r="C920" s="145">
        <v>3</v>
      </c>
    </row>
    <row r="921" spans="1:3">
      <c r="A921" s="8" t="s">
        <v>3261</v>
      </c>
      <c r="B921" s="43">
        <v>3</v>
      </c>
      <c r="C921" s="145">
        <v>5</v>
      </c>
    </row>
    <row r="922" spans="1:3">
      <c r="A922" s="8" t="s">
        <v>3262</v>
      </c>
      <c r="B922" s="43">
        <v>3</v>
      </c>
      <c r="C922" s="145">
        <v>3</v>
      </c>
    </row>
    <row r="923" spans="1:3">
      <c r="A923" s="8" t="s">
        <v>3263</v>
      </c>
      <c r="B923" s="43">
        <v>3</v>
      </c>
      <c r="C923" s="145">
        <v>3</v>
      </c>
    </row>
    <row r="924" spans="1:3">
      <c r="A924" s="8" t="s">
        <v>3264</v>
      </c>
      <c r="B924" s="43">
        <v>3</v>
      </c>
      <c r="C924" s="145">
        <v>1</v>
      </c>
    </row>
    <row r="925" spans="1:3">
      <c r="A925" s="8" t="s">
        <v>3265</v>
      </c>
      <c r="B925" s="43">
        <v>3</v>
      </c>
      <c r="C925" s="145">
        <v>1</v>
      </c>
    </row>
    <row r="926" spans="1:3">
      <c r="A926" s="8" t="s">
        <v>3266</v>
      </c>
      <c r="B926" s="43">
        <v>3</v>
      </c>
      <c r="C926" s="145">
        <v>3</v>
      </c>
    </row>
    <row r="927" spans="1:3">
      <c r="A927" s="8" t="s">
        <v>3267</v>
      </c>
      <c r="B927" s="43">
        <v>3</v>
      </c>
      <c r="C927" s="145">
        <v>5</v>
      </c>
    </row>
    <row r="928" spans="1:3">
      <c r="A928" s="8" t="s">
        <v>3268</v>
      </c>
      <c r="B928" s="43">
        <v>3</v>
      </c>
      <c r="C928" s="145">
        <v>4</v>
      </c>
    </row>
    <row r="929" spans="1:3">
      <c r="A929" s="8" t="s">
        <v>3269</v>
      </c>
      <c r="B929" s="43">
        <v>3</v>
      </c>
      <c r="C929" s="145">
        <v>3</v>
      </c>
    </row>
    <row r="930" spans="1:3">
      <c r="A930" s="8" t="s">
        <v>3270</v>
      </c>
      <c r="B930" s="43">
        <v>3</v>
      </c>
      <c r="C930" s="145">
        <v>3</v>
      </c>
    </row>
    <row r="931" spans="1:3">
      <c r="A931" s="8" t="s">
        <v>3271</v>
      </c>
      <c r="B931" s="43">
        <v>3</v>
      </c>
      <c r="C931" s="145">
        <v>5</v>
      </c>
    </row>
    <row r="932" spans="1:3">
      <c r="A932" s="8" t="s">
        <v>3272</v>
      </c>
      <c r="B932" s="43">
        <v>3</v>
      </c>
      <c r="C932" s="145">
        <v>5</v>
      </c>
    </row>
    <row r="933" spans="1:3">
      <c r="A933" s="8" t="s">
        <v>3273</v>
      </c>
      <c r="B933" s="43">
        <v>3</v>
      </c>
      <c r="C933" s="145">
        <v>3</v>
      </c>
    </row>
    <row r="934" spans="1:3">
      <c r="A934" s="8" t="s">
        <v>3274</v>
      </c>
      <c r="B934" s="43">
        <v>3</v>
      </c>
      <c r="C934" s="145">
        <v>4</v>
      </c>
    </row>
    <row r="935" spans="1:3">
      <c r="A935" s="8" t="s">
        <v>3275</v>
      </c>
      <c r="B935" s="43">
        <v>3</v>
      </c>
      <c r="C935" s="145">
        <v>5</v>
      </c>
    </row>
    <row r="936" spans="1:3">
      <c r="A936" s="8" t="s">
        <v>3276</v>
      </c>
      <c r="B936" s="43">
        <v>3</v>
      </c>
      <c r="C936" s="145">
        <v>2</v>
      </c>
    </row>
    <row r="937" spans="1:3">
      <c r="A937" s="8" t="s">
        <v>3277</v>
      </c>
      <c r="B937" s="43">
        <v>3</v>
      </c>
      <c r="C937" s="145">
        <v>4</v>
      </c>
    </row>
    <row r="938" spans="1:3">
      <c r="A938" s="8" t="s">
        <v>3278</v>
      </c>
      <c r="B938" s="43">
        <v>3</v>
      </c>
      <c r="C938" s="145">
        <v>4</v>
      </c>
    </row>
    <row r="939" spans="1:3">
      <c r="A939" s="8" t="s">
        <v>3279</v>
      </c>
      <c r="B939" s="43">
        <v>3</v>
      </c>
      <c r="C939" s="145">
        <v>2</v>
      </c>
    </row>
    <row r="940" spans="1:3">
      <c r="A940" s="8" t="s">
        <v>3280</v>
      </c>
      <c r="B940" s="43">
        <v>3</v>
      </c>
      <c r="C940" s="145">
        <v>5</v>
      </c>
    </row>
    <row r="941" spans="1:3">
      <c r="A941" s="8" t="s">
        <v>3281</v>
      </c>
      <c r="B941" s="43">
        <v>3</v>
      </c>
      <c r="C941" s="145">
        <v>3</v>
      </c>
    </row>
    <row r="942" spans="1:3">
      <c r="A942" s="8" t="s">
        <v>3282</v>
      </c>
      <c r="B942" s="43">
        <v>3</v>
      </c>
      <c r="C942" s="145">
        <v>4</v>
      </c>
    </row>
    <row r="943" spans="1:3">
      <c r="A943" s="8" t="s">
        <v>3283</v>
      </c>
      <c r="B943" s="43">
        <v>3</v>
      </c>
      <c r="C943" s="145">
        <v>3</v>
      </c>
    </row>
    <row r="944" spans="1:3">
      <c r="A944" s="8" t="s">
        <v>3284</v>
      </c>
      <c r="B944" s="43">
        <v>3</v>
      </c>
      <c r="C944" s="145">
        <v>2</v>
      </c>
    </row>
    <row r="945" spans="1:3">
      <c r="A945" s="8" t="s">
        <v>3285</v>
      </c>
      <c r="B945" s="43">
        <v>3</v>
      </c>
      <c r="C945" s="145">
        <v>4</v>
      </c>
    </row>
    <row r="946" spans="1:3">
      <c r="A946" s="8" t="s">
        <v>3286</v>
      </c>
      <c r="B946" s="43">
        <v>3</v>
      </c>
      <c r="C946" s="145">
        <v>6</v>
      </c>
    </row>
    <row r="947" spans="1:3">
      <c r="A947" s="8" t="s">
        <v>3287</v>
      </c>
      <c r="B947" s="43">
        <v>3</v>
      </c>
      <c r="C947" s="145">
        <v>4</v>
      </c>
    </row>
    <row r="948" spans="1:3">
      <c r="A948" s="8" t="s">
        <v>3288</v>
      </c>
      <c r="B948" s="43">
        <v>3</v>
      </c>
      <c r="C948" s="145">
        <v>4</v>
      </c>
    </row>
    <row r="949" spans="1:3">
      <c r="A949" s="8" t="s">
        <v>3289</v>
      </c>
      <c r="B949" s="43">
        <v>3</v>
      </c>
      <c r="C949" s="145">
        <v>2</v>
      </c>
    </row>
    <row r="950" spans="1:3">
      <c r="A950" s="8" t="s">
        <v>3290</v>
      </c>
      <c r="B950" s="43">
        <v>3</v>
      </c>
      <c r="C950" s="145">
        <v>3</v>
      </c>
    </row>
    <row r="951" spans="1:3">
      <c r="A951" s="8" t="s">
        <v>3291</v>
      </c>
      <c r="B951" s="43">
        <v>3</v>
      </c>
      <c r="C951" s="145">
        <v>3</v>
      </c>
    </row>
    <row r="952" spans="1:3">
      <c r="A952" s="8" t="s">
        <v>3292</v>
      </c>
      <c r="B952" s="43">
        <v>3</v>
      </c>
      <c r="C952" s="145">
        <v>4</v>
      </c>
    </row>
    <row r="953" spans="1:3">
      <c r="A953" s="8" t="s">
        <v>3293</v>
      </c>
      <c r="B953" s="43">
        <v>3</v>
      </c>
      <c r="C953" s="145">
        <v>3</v>
      </c>
    </row>
    <row r="954" spans="1:3">
      <c r="A954" s="8" t="s">
        <v>3294</v>
      </c>
      <c r="B954" s="43">
        <v>3</v>
      </c>
      <c r="C954" s="145">
        <v>5</v>
      </c>
    </row>
    <row r="955" spans="1:3">
      <c r="A955" s="8" t="s">
        <v>3295</v>
      </c>
      <c r="B955" s="43">
        <v>3</v>
      </c>
      <c r="C955" s="145">
        <v>4</v>
      </c>
    </row>
    <row r="956" spans="1:3">
      <c r="A956" s="8" t="s">
        <v>3296</v>
      </c>
      <c r="B956" s="43">
        <v>3</v>
      </c>
      <c r="C956" s="145">
        <v>3</v>
      </c>
    </row>
    <row r="957" spans="1:3">
      <c r="A957" s="8" t="s">
        <v>3297</v>
      </c>
      <c r="B957" s="43">
        <v>3</v>
      </c>
      <c r="C957" s="145">
        <v>3</v>
      </c>
    </row>
    <row r="958" spans="1:3">
      <c r="A958" s="8" t="s">
        <v>3298</v>
      </c>
      <c r="B958" s="43">
        <v>3</v>
      </c>
      <c r="C958" s="145">
        <v>3</v>
      </c>
    </row>
    <row r="959" spans="1:3">
      <c r="A959" s="8" t="s">
        <v>3299</v>
      </c>
      <c r="B959" s="43">
        <v>3</v>
      </c>
      <c r="C959" s="145">
        <v>5</v>
      </c>
    </row>
    <row r="960" spans="1:3">
      <c r="A960" s="8" t="s">
        <v>3300</v>
      </c>
      <c r="B960" s="43">
        <v>3</v>
      </c>
      <c r="C960" s="145">
        <v>4</v>
      </c>
    </row>
    <row r="961" spans="1:3">
      <c r="A961" s="8" t="s">
        <v>3301</v>
      </c>
      <c r="B961" s="43">
        <v>3</v>
      </c>
      <c r="C961" s="145">
        <v>2</v>
      </c>
    </row>
    <row r="962" spans="1:3">
      <c r="A962" s="8" t="s">
        <v>3302</v>
      </c>
      <c r="B962" s="43">
        <v>3</v>
      </c>
      <c r="C962" s="145">
        <v>1</v>
      </c>
    </row>
    <row r="963" spans="1:3">
      <c r="A963" s="8" t="s">
        <v>3303</v>
      </c>
      <c r="B963" s="43">
        <v>3</v>
      </c>
      <c r="C963" s="145">
        <v>2</v>
      </c>
    </row>
    <row r="964" spans="1:3">
      <c r="A964" s="8" t="s">
        <v>2095</v>
      </c>
      <c r="B964" s="43">
        <v>3</v>
      </c>
      <c r="C964" s="145">
        <v>3</v>
      </c>
    </row>
    <row r="965" spans="1:3">
      <c r="A965" s="8" t="s">
        <v>3304</v>
      </c>
      <c r="B965" s="43">
        <v>3</v>
      </c>
      <c r="C965" s="145">
        <v>5</v>
      </c>
    </row>
    <row r="966" spans="1:3">
      <c r="A966" s="8" t="s">
        <v>3305</v>
      </c>
      <c r="B966" s="43">
        <v>3</v>
      </c>
      <c r="C966" s="145">
        <v>5</v>
      </c>
    </row>
    <row r="967" spans="1:3">
      <c r="A967" s="8" t="s">
        <v>3306</v>
      </c>
      <c r="B967" s="43">
        <v>3</v>
      </c>
      <c r="C967" s="145">
        <v>6</v>
      </c>
    </row>
    <row r="968" spans="1:3">
      <c r="A968" s="8" t="s">
        <v>3307</v>
      </c>
      <c r="B968" s="43">
        <v>3</v>
      </c>
      <c r="C968" s="145">
        <v>3</v>
      </c>
    </row>
    <row r="969" spans="1:3">
      <c r="A969" s="8" t="s">
        <v>3308</v>
      </c>
      <c r="B969" s="43">
        <v>3</v>
      </c>
      <c r="C969" s="145">
        <v>5</v>
      </c>
    </row>
    <row r="970" spans="1:3">
      <c r="A970" s="8" t="s">
        <v>3309</v>
      </c>
      <c r="B970" s="43">
        <v>3</v>
      </c>
      <c r="C970" s="145">
        <v>4</v>
      </c>
    </row>
    <row r="971" spans="1:3">
      <c r="A971" s="8" t="s">
        <v>3310</v>
      </c>
      <c r="B971" s="43">
        <v>3</v>
      </c>
      <c r="C971" s="145">
        <v>3</v>
      </c>
    </row>
    <row r="972" spans="1:3">
      <c r="A972" s="8" t="s">
        <v>3311</v>
      </c>
      <c r="B972" s="43">
        <v>3</v>
      </c>
      <c r="C972" s="145">
        <v>3</v>
      </c>
    </row>
    <row r="973" spans="1:3">
      <c r="A973" s="8" t="s">
        <v>3312</v>
      </c>
      <c r="B973" s="43">
        <v>3</v>
      </c>
      <c r="C973" s="145">
        <v>5</v>
      </c>
    </row>
    <row r="974" spans="1:3">
      <c r="A974" s="8" t="s">
        <v>3313</v>
      </c>
      <c r="B974" s="43">
        <v>3</v>
      </c>
      <c r="C974" s="145">
        <v>6</v>
      </c>
    </row>
    <row r="975" spans="1:3">
      <c r="A975" s="8" t="s">
        <v>3314</v>
      </c>
      <c r="B975" s="43">
        <v>3</v>
      </c>
      <c r="C975" s="145">
        <v>6</v>
      </c>
    </row>
    <row r="976" spans="1:3">
      <c r="A976" s="8" t="s">
        <v>3315</v>
      </c>
      <c r="B976" s="43">
        <v>3</v>
      </c>
      <c r="C976" s="145">
        <v>2</v>
      </c>
    </row>
    <row r="977" spans="1:3">
      <c r="A977" s="8" t="s">
        <v>3316</v>
      </c>
      <c r="B977" s="43">
        <v>3</v>
      </c>
      <c r="C977" s="145">
        <v>3</v>
      </c>
    </row>
    <row r="978" spans="1:3">
      <c r="A978" s="8" t="s">
        <v>3317</v>
      </c>
      <c r="B978" s="43">
        <v>3</v>
      </c>
      <c r="C978" s="145">
        <v>3</v>
      </c>
    </row>
    <row r="979" spans="1:3">
      <c r="A979" s="8" t="s">
        <v>3318</v>
      </c>
      <c r="B979" s="43">
        <v>3</v>
      </c>
      <c r="C979" s="145">
        <v>4</v>
      </c>
    </row>
    <row r="980" spans="1:3">
      <c r="A980" s="8" t="s">
        <v>3319</v>
      </c>
      <c r="B980" s="43">
        <v>3</v>
      </c>
      <c r="C980" s="145">
        <v>3</v>
      </c>
    </row>
    <row r="981" spans="1:3">
      <c r="A981" s="8" t="s">
        <v>3320</v>
      </c>
      <c r="B981" s="43">
        <v>3</v>
      </c>
      <c r="C981" s="145">
        <v>3</v>
      </c>
    </row>
    <row r="982" spans="1:3">
      <c r="A982" s="8" t="s">
        <v>3321</v>
      </c>
      <c r="B982" s="43">
        <v>3</v>
      </c>
      <c r="C982" s="145">
        <v>5</v>
      </c>
    </row>
    <row r="983" spans="1:3">
      <c r="A983" s="8" t="s">
        <v>3322</v>
      </c>
      <c r="B983" s="43">
        <v>3</v>
      </c>
      <c r="C983" s="145">
        <v>2</v>
      </c>
    </row>
    <row r="984" spans="1:3">
      <c r="A984" s="8" t="s">
        <v>3323</v>
      </c>
      <c r="B984" s="43">
        <v>3</v>
      </c>
      <c r="C984" s="145">
        <v>3</v>
      </c>
    </row>
    <row r="985" spans="1:3">
      <c r="A985" s="8" t="s">
        <v>3324</v>
      </c>
      <c r="B985" s="43">
        <v>3</v>
      </c>
      <c r="C985" s="145">
        <v>4</v>
      </c>
    </row>
    <row r="986" spans="1:3">
      <c r="A986" s="8" t="s">
        <v>3325</v>
      </c>
      <c r="B986" s="43">
        <v>3</v>
      </c>
      <c r="C986" s="145">
        <v>9</v>
      </c>
    </row>
    <row r="987" spans="1:3">
      <c r="A987" s="8" t="s">
        <v>971</v>
      </c>
      <c r="B987" s="43">
        <v>3</v>
      </c>
      <c r="C987" s="145">
        <v>5</v>
      </c>
    </row>
    <row r="988" spans="1:3">
      <c r="A988" s="8" t="s">
        <v>3326</v>
      </c>
      <c r="B988" s="43">
        <v>3</v>
      </c>
      <c r="C988" s="145">
        <v>2</v>
      </c>
    </row>
    <row r="989" spans="1:3">
      <c r="A989" s="8" t="s">
        <v>3327</v>
      </c>
      <c r="B989" s="43">
        <v>3</v>
      </c>
      <c r="C989" s="145">
        <v>4</v>
      </c>
    </row>
    <row r="990" spans="1:3">
      <c r="A990" s="8" t="s">
        <v>3328</v>
      </c>
      <c r="B990" s="43">
        <v>3</v>
      </c>
      <c r="C990" s="145">
        <v>4</v>
      </c>
    </row>
    <row r="991" spans="1:3">
      <c r="A991" s="8" t="s">
        <v>3329</v>
      </c>
      <c r="B991" s="43">
        <v>3</v>
      </c>
      <c r="C991" s="145">
        <v>3</v>
      </c>
    </row>
    <row r="992" spans="1:3">
      <c r="A992" s="8" t="s">
        <v>3330</v>
      </c>
      <c r="B992" s="43">
        <v>3</v>
      </c>
      <c r="C992" s="145">
        <v>3</v>
      </c>
    </row>
    <row r="993" spans="1:3">
      <c r="A993" s="8" t="s">
        <v>3331</v>
      </c>
      <c r="B993" s="43">
        <v>3</v>
      </c>
      <c r="C993" s="145">
        <v>3</v>
      </c>
    </row>
    <row r="994" spans="1:3">
      <c r="A994" s="8" t="s">
        <v>3332</v>
      </c>
      <c r="B994" s="43">
        <v>3</v>
      </c>
      <c r="C994" s="145">
        <v>1</v>
      </c>
    </row>
    <row r="995" spans="1:3">
      <c r="A995" s="8" t="s">
        <v>3333</v>
      </c>
      <c r="B995" s="43">
        <v>3</v>
      </c>
      <c r="C995" s="145">
        <v>2</v>
      </c>
    </row>
    <row r="996" spans="1:3">
      <c r="A996" s="8" t="s">
        <v>3334</v>
      </c>
      <c r="B996" s="43">
        <v>3</v>
      </c>
      <c r="C996" s="145">
        <v>5</v>
      </c>
    </row>
    <row r="997" spans="1:3">
      <c r="A997" s="8" t="s">
        <v>3335</v>
      </c>
      <c r="B997" s="43">
        <v>3</v>
      </c>
      <c r="C997" s="145">
        <v>1</v>
      </c>
    </row>
    <row r="998" spans="1:3">
      <c r="A998" s="8" t="s">
        <v>3336</v>
      </c>
      <c r="B998" s="43">
        <v>3</v>
      </c>
      <c r="C998" s="145">
        <v>5</v>
      </c>
    </row>
    <row r="999" spans="1:3">
      <c r="A999" s="8" t="s">
        <v>3337</v>
      </c>
      <c r="B999" s="43">
        <v>3</v>
      </c>
      <c r="C999" s="145">
        <v>3</v>
      </c>
    </row>
    <row r="1000" spans="1:3">
      <c r="A1000" s="8" t="s">
        <v>3338</v>
      </c>
      <c r="B1000" s="43">
        <v>3</v>
      </c>
      <c r="C1000" s="145">
        <v>4</v>
      </c>
    </row>
    <row r="1001" spans="1:3">
      <c r="A1001" s="8" t="s">
        <v>3339</v>
      </c>
      <c r="B1001" s="43">
        <v>3</v>
      </c>
      <c r="C1001" s="145">
        <v>3</v>
      </c>
    </row>
    <row r="1002" spans="1:3">
      <c r="A1002" s="8" t="s">
        <v>3340</v>
      </c>
      <c r="B1002" s="43">
        <v>3</v>
      </c>
      <c r="C1002" s="145">
        <v>3</v>
      </c>
    </row>
    <row r="1003" spans="1:3">
      <c r="A1003" s="8" t="s">
        <v>3341</v>
      </c>
      <c r="B1003" s="43">
        <v>3</v>
      </c>
      <c r="C1003" s="145">
        <v>4</v>
      </c>
    </row>
    <row r="1004" spans="1:3">
      <c r="A1004" s="8" t="s">
        <v>1393</v>
      </c>
      <c r="B1004" s="43">
        <v>3</v>
      </c>
      <c r="C1004" s="145">
        <v>5</v>
      </c>
    </row>
    <row r="1005" spans="1:3">
      <c r="A1005" s="8" t="s">
        <v>3342</v>
      </c>
      <c r="B1005" s="43">
        <v>3</v>
      </c>
      <c r="C1005" s="145">
        <v>2</v>
      </c>
    </row>
    <row r="1006" spans="1:3">
      <c r="A1006" s="8" t="s">
        <v>3343</v>
      </c>
      <c r="B1006" s="43">
        <v>3</v>
      </c>
      <c r="C1006" s="145">
        <v>2</v>
      </c>
    </row>
    <row r="1007" spans="1:3">
      <c r="A1007" s="8" t="s">
        <v>3344</v>
      </c>
      <c r="B1007" s="43">
        <v>3</v>
      </c>
      <c r="C1007" s="145">
        <v>3</v>
      </c>
    </row>
    <row r="1008" spans="1:3">
      <c r="A1008" s="8" t="s">
        <v>3345</v>
      </c>
      <c r="B1008" s="43">
        <v>3</v>
      </c>
      <c r="C1008" s="145">
        <v>4</v>
      </c>
    </row>
    <row r="1009" spans="1:3">
      <c r="A1009" s="8" t="s">
        <v>3346</v>
      </c>
      <c r="B1009" s="43">
        <v>3</v>
      </c>
      <c r="C1009" s="145">
        <v>3</v>
      </c>
    </row>
    <row r="1010" spans="1:3">
      <c r="A1010" s="8" t="s">
        <v>3347</v>
      </c>
      <c r="B1010" s="43">
        <v>3</v>
      </c>
      <c r="C1010" s="145">
        <v>4</v>
      </c>
    </row>
    <row r="1011" spans="1:3">
      <c r="A1011" s="8" t="s">
        <v>3348</v>
      </c>
      <c r="B1011" s="43">
        <v>3</v>
      </c>
      <c r="C1011" s="145">
        <v>5</v>
      </c>
    </row>
    <row r="1012" spans="1:3">
      <c r="A1012" s="8" t="s">
        <v>3349</v>
      </c>
      <c r="B1012" s="43">
        <v>3</v>
      </c>
      <c r="C1012" s="145">
        <v>3</v>
      </c>
    </row>
    <row r="1013" spans="1:3">
      <c r="A1013" s="8" t="s">
        <v>3350</v>
      </c>
      <c r="B1013" s="43">
        <v>3</v>
      </c>
      <c r="C1013" s="145">
        <v>3</v>
      </c>
    </row>
    <row r="1014" spans="1:3">
      <c r="A1014" s="8" t="s">
        <v>3351</v>
      </c>
      <c r="B1014" s="43">
        <v>3</v>
      </c>
      <c r="C1014" s="145">
        <v>3</v>
      </c>
    </row>
    <row r="1015" spans="1:3">
      <c r="A1015" s="8" t="s">
        <v>3352</v>
      </c>
      <c r="B1015" s="43">
        <v>3</v>
      </c>
      <c r="C1015" s="145">
        <v>2</v>
      </c>
    </row>
    <row r="1016" spans="1:3">
      <c r="A1016" s="8" t="s">
        <v>3353</v>
      </c>
      <c r="B1016" s="43">
        <v>3</v>
      </c>
      <c r="C1016" s="145">
        <v>3</v>
      </c>
    </row>
    <row r="1017" spans="1:3">
      <c r="A1017" s="8" t="s">
        <v>3354</v>
      </c>
      <c r="B1017" s="43">
        <v>3</v>
      </c>
      <c r="C1017" s="145">
        <v>5</v>
      </c>
    </row>
    <row r="1018" spans="1:3">
      <c r="A1018" s="8" t="s">
        <v>3355</v>
      </c>
      <c r="B1018" s="43">
        <v>3</v>
      </c>
      <c r="C1018" s="145">
        <v>2</v>
      </c>
    </row>
    <row r="1019" spans="1:3">
      <c r="A1019" s="8" t="s">
        <v>3356</v>
      </c>
      <c r="B1019" s="43">
        <v>3</v>
      </c>
      <c r="C1019" s="145">
        <v>2</v>
      </c>
    </row>
    <row r="1020" spans="1:3">
      <c r="A1020" s="8" t="s">
        <v>3357</v>
      </c>
      <c r="B1020" s="43">
        <v>3</v>
      </c>
      <c r="C1020" s="145">
        <v>3</v>
      </c>
    </row>
    <row r="1021" spans="1:3">
      <c r="A1021" s="8" t="s">
        <v>3358</v>
      </c>
      <c r="B1021" s="43">
        <v>3</v>
      </c>
      <c r="C1021" s="145">
        <v>3</v>
      </c>
    </row>
    <row r="1022" spans="1:3">
      <c r="A1022" s="8" t="s">
        <v>3359</v>
      </c>
      <c r="B1022" s="43">
        <v>3</v>
      </c>
      <c r="C1022" s="145">
        <v>1</v>
      </c>
    </row>
    <row r="1023" spans="1:3">
      <c r="A1023" s="8" t="s">
        <v>3360</v>
      </c>
      <c r="B1023" s="43">
        <v>3</v>
      </c>
      <c r="C1023" s="145">
        <v>3</v>
      </c>
    </row>
    <row r="1024" spans="1:3">
      <c r="A1024" s="8" t="s">
        <v>3361</v>
      </c>
      <c r="B1024" s="43">
        <v>3</v>
      </c>
      <c r="C1024" s="145">
        <v>3</v>
      </c>
    </row>
    <row r="1025" spans="1:3">
      <c r="A1025" s="8" t="s">
        <v>3362</v>
      </c>
      <c r="B1025" s="43">
        <v>3</v>
      </c>
      <c r="C1025" s="145">
        <v>3</v>
      </c>
    </row>
    <row r="1026" spans="1:3">
      <c r="A1026" s="8" t="s">
        <v>3363</v>
      </c>
      <c r="B1026" s="43">
        <v>3</v>
      </c>
      <c r="C1026" s="145">
        <v>4</v>
      </c>
    </row>
    <row r="1027" spans="1:3">
      <c r="A1027" s="8" t="s">
        <v>3364</v>
      </c>
      <c r="B1027" s="43">
        <v>3</v>
      </c>
      <c r="C1027" s="145">
        <v>4</v>
      </c>
    </row>
    <row r="1028" spans="1:3">
      <c r="A1028" s="8" t="s">
        <v>3365</v>
      </c>
      <c r="B1028" s="43">
        <v>3</v>
      </c>
      <c r="C1028" s="145">
        <v>3</v>
      </c>
    </row>
    <row r="1029" spans="1:3">
      <c r="A1029" s="8" t="s">
        <v>3366</v>
      </c>
      <c r="B1029" s="43">
        <v>3</v>
      </c>
      <c r="C1029" s="145">
        <v>3</v>
      </c>
    </row>
    <row r="1030" spans="1:3">
      <c r="A1030" s="8" t="s">
        <v>3367</v>
      </c>
      <c r="B1030" s="43">
        <v>3</v>
      </c>
      <c r="C1030" s="145">
        <v>5</v>
      </c>
    </row>
    <row r="1031" spans="1:3">
      <c r="A1031" s="8" t="s">
        <v>3368</v>
      </c>
      <c r="B1031" s="43">
        <v>3</v>
      </c>
      <c r="C1031" s="145">
        <v>5</v>
      </c>
    </row>
    <row r="1032" spans="1:3">
      <c r="A1032" s="8" t="s">
        <v>3369</v>
      </c>
      <c r="B1032" s="43">
        <v>3</v>
      </c>
      <c r="C1032" s="145">
        <v>3</v>
      </c>
    </row>
    <row r="1033" spans="1:3">
      <c r="A1033" s="8" t="s">
        <v>3370</v>
      </c>
      <c r="B1033" s="43">
        <v>3</v>
      </c>
      <c r="C1033" s="145">
        <v>3</v>
      </c>
    </row>
    <row r="1034" spans="1:3">
      <c r="A1034" s="8" t="s">
        <v>3371</v>
      </c>
      <c r="B1034" s="43">
        <v>3</v>
      </c>
      <c r="C1034" s="145">
        <v>3</v>
      </c>
    </row>
    <row r="1035" spans="1:3">
      <c r="A1035" s="8" t="s">
        <v>3372</v>
      </c>
      <c r="B1035" s="43">
        <v>3</v>
      </c>
      <c r="C1035" s="145">
        <v>3</v>
      </c>
    </row>
    <row r="1036" spans="1:3">
      <c r="A1036" s="8" t="s">
        <v>3373</v>
      </c>
      <c r="B1036" s="43">
        <v>3</v>
      </c>
      <c r="C1036" s="145">
        <v>4</v>
      </c>
    </row>
    <row r="1037" spans="1:3">
      <c r="A1037" s="8" t="s">
        <v>3374</v>
      </c>
      <c r="B1037" s="43">
        <v>3</v>
      </c>
      <c r="C1037" s="145">
        <v>3</v>
      </c>
    </row>
    <row r="1038" spans="1:3">
      <c r="A1038" s="8" t="s">
        <v>3375</v>
      </c>
      <c r="B1038" s="43">
        <v>3</v>
      </c>
      <c r="C1038" s="145">
        <v>3</v>
      </c>
    </row>
    <row r="1039" spans="1:3">
      <c r="A1039" s="8" t="s">
        <v>3376</v>
      </c>
      <c r="B1039" s="43">
        <v>3</v>
      </c>
      <c r="C1039" s="145">
        <v>5</v>
      </c>
    </row>
    <row r="1040" spans="1:3">
      <c r="A1040" s="8" t="s">
        <v>3377</v>
      </c>
      <c r="B1040" s="43">
        <v>3</v>
      </c>
      <c r="C1040" s="145">
        <v>3</v>
      </c>
    </row>
    <row r="1041" spans="1:3">
      <c r="A1041" s="8" t="s">
        <v>3378</v>
      </c>
      <c r="B1041" s="43">
        <v>3</v>
      </c>
      <c r="C1041" s="145">
        <v>3</v>
      </c>
    </row>
    <row r="1042" spans="1:3">
      <c r="A1042" s="8" t="s">
        <v>3379</v>
      </c>
      <c r="B1042" s="43">
        <v>3</v>
      </c>
      <c r="C1042" s="145">
        <v>2</v>
      </c>
    </row>
    <row r="1043" spans="1:3">
      <c r="A1043" s="8" t="s">
        <v>3380</v>
      </c>
      <c r="B1043" s="43">
        <v>3</v>
      </c>
      <c r="C1043" s="145">
        <v>4</v>
      </c>
    </row>
    <row r="1044" spans="1:3">
      <c r="A1044" s="8" t="s">
        <v>3381</v>
      </c>
      <c r="B1044" s="43">
        <v>3</v>
      </c>
      <c r="C1044" s="145">
        <v>4</v>
      </c>
    </row>
    <row r="1045" spans="1:3">
      <c r="A1045" s="8" t="s">
        <v>3382</v>
      </c>
      <c r="B1045" s="43">
        <v>3</v>
      </c>
      <c r="C1045" s="145">
        <v>4</v>
      </c>
    </row>
    <row r="1046" spans="1:3">
      <c r="A1046" s="8" t="s">
        <v>3383</v>
      </c>
      <c r="B1046" s="43">
        <v>3</v>
      </c>
      <c r="C1046" s="145">
        <v>5</v>
      </c>
    </row>
    <row r="1047" spans="1:3">
      <c r="A1047" s="8" t="s">
        <v>3384</v>
      </c>
      <c r="B1047" s="43">
        <v>3</v>
      </c>
      <c r="C1047" s="145">
        <v>5</v>
      </c>
    </row>
    <row r="1048" spans="1:3">
      <c r="A1048" s="8" t="s">
        <v>3385</v>
      </c>
      <c r="B1048" s="43">
        <v>3</v>
      </c>
      <c r="C1048" s="145">
        <v>6</v>
      </c>
    </row>
    <row r="1049" spans="1:3">
      <c r="A1049" s="8" t="s">
        <v>3386</v>
      </c>
      <c r="B1049" s="43">
        <v>3</v>
      </c>
      <c r="C1049" s="145">
        <v>3</v>
      </c>
    </row>
    <row r="1050" spans="1:3">
      <c r="A1050" s="8" t="s">
        <v>990</v>
      </c>
      <c r="B1050" s="43">
        <v>3</v>
      </c>
      <c r="C1050" s="145">
        <v>2</v>
      </c>
    </row>
    <row r="1051" spans="1:3">
      <c r="A1051" s="8" t="s">
        <v>3387</v>
      </c>
      <c r="B1051" s="43">
        <v>3</v>
      </c>
      <c r="C1051" s="145">
        <v>3</v>
      </c>
    </row>
    <row r="1052" spans="1:3">
      <c r="A1052" s="8" t="s">
        <v>3388</v>
      </c>
      <c r="B1052" s="43">
        <v>3</v>
      </c>
      <c r="C1052" s="145">
        <v>4</v>
      </c>
    </row>
    <row r="1053" spans="1:3">
      <c r="A1053" s="8" t="s">
        <v>3389</v>
      </c>
      <c r="B1053" s="43">
        <v>3</v>
      </c>
      <c r="C1053" s="145">
        <v>4</v>
      </c>
    </row>
    <row r="1054" spans="1:3">
      <c r="A1054" s="8" t="s">
        <v>3390</v>
      </c>
      <c r="B1054" s="43">
        <v>3</v>
      </c>
      <c r="C1054" s="145">
        <v>1</v>
      </c>
    </row>
    <row r="1055" spans="1:3">
      <c r="A1055" s="8" t="s">
        <v>3391</v>
      </c>
      <c r="B1055" s="43">
        <v>3</v>
      </c>
      <c r="C1055" s="145">
        <v>3</v>
      </c>
    </row>
    <row r="1056" spans="1:3">
      <c r="A1056" s="8" t="s">
        <v>3392</v>
      </c>
      <c r="B1056" s="43">
        <v>3</v>
      </c>
      <c r="C1056" s="145">
        <v>4</v>
      </c>
    </row>
    <row r="1057" spans="1:3">
      <c r="A1057" s="8" t="s">
        <v>3393</v>
      </c>
      <c r="B1057" s="43">
        <v>3</v>
      </c>
      <c r="C1057" s="145">
        <v>3</v>
      </c>
    </row>
    <row r="1058" spans="1:3">
      <c r="A1058" s="8" t="s">
        <v>3394</v>
      </c>
      <c r="B1058" s="43">
        <v>3</v>
      </c>
      <c r="C1058" s="145">
        <v>2</v>
      </c>
    </row>
    <row r="1059" spans="1:3">
      <c r="A1059" s="8" t="s">
        <v>3395</v>
      </c>
      <c r="B1059" s="43">
        <v>3</v>
      </c>
      <c r="C1059" s="145">
        <v>2</v>
      </c>
    </row>
    <row r="1060" spans="1:3">
      <c r="A1060" s="8" t="s">
        <v>3396</v>
      </c>
      <c r="B1060" s="43">
        <v>3</v>
      </c>
      <c r="C1060" s="145">
        <v>4</v>
      </c>
    </row>
    <row r="1061" spans="1:3">
      <c r="A1061" s="8" t="s">
        <v>3397</v>
      </c>
      <c r="B1061" s="43">
        <v>3</v>
      </c>
      <c r="C1061" s="145">
        <v>3</v>
      </c>
    </row>
    <row r="1062" spans="1:3">
      <c r="A1062" s="8" t="s">
        <v>3398</v>
      </c>
      <c r="B1062" s="43">
        <v>3</v>
      </c>
      <c r="C1062" s="145">
        <v>3</v>
      </c>
    </row>
    <row r="1063" spans="1:3">
      <c r="A1063" s="8" t="s">
        <v>3399</v>
      </c>
      <c r="B1063" s="43">
        <v>3</v>
      </c>
      <c r="C1063" s="145">
        <v>4</v>
      </c>
    </row>
    <row r="1064" spans="1:3">
      <c r="A1064" s="8" t="s">
        <v>3400</v>
      </c>
      <c r="B1064" s="43">
        <v>3</v>
      </c>
      <c r="C1064" s="145">
        <v>3</v>
      </c>
    </row>
    <row r="1065" spans="1:3">
      <c r="A1065" s="8" t="s">
        <v>3401</v>
      </c>
      <c r="B1065" s="43">
        <v>3</v>
      </c>
      <c r="C1065" s="145">
        <v>3</v>
      </c>
    </row>
    <row r="1066" spans="1:3">
      <c r="A1066" s="8" t="s">
        <v>3402</v>
      </c>
      <c r="B1066" s="43">
        <v>3</v>
      </c>
      <c r="C1066" s="145">
        <v>3</v>
      </c>
    </row>
    <row r="1067" spans="1:3">
      <c r="A1067" s="8" t="s">
        <v>3403</v>
      </c>
      <c r="B1067" s="43">
        <v>3</v>
      </c>
      <c r="C1067" s="145">
        <v>4</v>
      </c>
    </row>
    <row r="1068" spans="1:3">
      <c r="A1068" s="8" t="s">
        <v>3404</v>
      </c>
      <c r="B1068" s="43">
        <v>3</v>
      </c>
      <c r="C1068" s="145">
        <v>3</v>
      </c>
    </row>
    <row r="1069" spans="1:3">
      <c r="A1069" s="8" t="s">
        <v>3405</v>
      </c>
      <c r="B1069" s="43">
        <v>3</v>
      </c>
      <c r="C1069" s="145">
        <v>2</v>
      </c>
    </row>
    <row r="1070" spans="1:3">
      <c r="A1070" s="8" t="s">
        <v>3406</v>
      </c>
      <c r="B1070" s="43">
        <v>3</v>
      </c>
      <c r="C1070" s="145">
        <v>3</v>
      </c>
    </row>
    <row r="1071" spans="1:3">
      <c r="A1071" s="8" t="s">
        <v>3407</v>
      </c>
      <c r="B1071" s="43">
        <v>3</v>
      </c>
      <c r="C1071" s="145">
        <v>4</v>
      </c>
    </row>
    <row r="1072" spans="1:3">
      <c r="A1072" s="8" t="s">
        <v>3408</v>
      </c>
      <c r="B1072" s="43">
        <v>3</v>
      </c>
      <c r="C1072" s="145">
        <v>4</v>
      </c>
    </row>
    <row r="1073" spans="1:3">
      <c r="A1073" s="8" t="s">
        <v>3409</v>
      </c>
      <c r="B1073" s="43">
        <v>3</v>
      </c>
      <c r="C1073" s="145">
        <v>4</v>
      </c>
    </row>
    <row r="1074" spans="1:3">
      <c r="A1074" s="8" t="s">
        <v>3410</v>
      </c>
      <c r="B1074" s="43">
        <v>3</v>
      </c>
      <c r="C1074" s="145">
        <v>3</v>
      </c>
    </row>
    <row r="1075" spans="1:3">
      <c r="A1075" s="8" t="s">
        <v>3411</v>
      </c>
      <c r="B1075" s="43">
        <v>3</v>
      </c>
      <c r="C1075" s="145">
        <v>3</v>
      </c>
    </row>
    <row r="1076" spans="1:3">
      <c r="A1076" s="8" t="s">
        <v>3412</v>
      </c>
      <c r="B1076" s="43">
        <v>3</v>
      </c>
      <c r="C1076" s="145">
        <v>2</v>
      </c>
    </row>
    <row r="1077" spans="1:3">
      <c r="A1077" s="8" t="s">
        <v>3413</v>
      </c>
      <c r="B1077" s="43">
        <v>3</v>
      </c>
      <c r="C1077" s="145">
        <v>5</v>
      </c>
    </row>
    <row r="1078" spans="1:3">
      <c r="A1078" s="8" t="s">
        <v>3414</v>
      </c>
      <c r="B1078" s="43">
        <v>3</v>
      </c>
      <c r="C1078" s="145">
        <v>5</v>
      </c>
    </row>
    <row r="1079" spans="1:3">
      <c r="A1079" s="8" t="s">
        <v>3415</v>
      </c>
      <c r="B1079" s="43">
        <v>3</v>
      </c>
      <c r="C1079" s="145">
        <v>4</v>
      </c>
    </row>
    <row r="1080" spans="1:3">
      <c r="A1080" s="8" t="s">
        <v>3416</v>
      </c>
      <c r="B1080" s="43">
        <v>3</v>
      </c>
      <c r="C1080" s="145">
        <v>3</v>
      </c>
    </row>
    <row r="1081" spans="1:3">
      <c r="A1081" s="8" t="s">
        <v>3417</v>
      </c>
      <c r="B1081" s="43">
        <v>3</v>
      </c>
      <c r="C1081" s="145">
        <v>2</v>
      </c>
    </row>
    <row r="1082" spans="1:3">
      <c r="A1082" s="8" t="s">
        <v>3418</v>
      </c>
      <c r="B1082" s="43">
        <v>3</v>
      </c>
      <c r="C1082" s="145">
        <v>3</v>
      </c>
    </row>
    <row r="1083" spans="1:3">
      <c r="A1083" s="8" t="s">
        <v>3419</v>
      </c>
      <c r="B1083" s="43">
        <v>3</v>
      </c>
      <c r="C1083" s="145">
        <v>2</v>
      </c>
    </row>
    <row r="1084" spans="1:3">
      <c r="A1084" s="8" t="s">
        <v>3420</v>
      </c>
      <c r="B1084" s="43">
        <v>3</v>
      </c>
      <c r="C1084" s="145">
        <v>4</v>
      </c>
    </row>
    <row r="1085" spans="1:3">
      <c r="A1085" s="8" t="s">
        <v>3421</v>
      </c>
      <c r="B1085" s="43">
        <v>3</v>
      </c>
      <c r="C1085" s="145">
        <v>4</v>
      </c>
    </row>
    <row r="1086" spans="1:3">
      <c r="A1086" s="8" t="s">
        <v>3422</v>
      </c>
      <c r="B1086" s="43">
        <v>3</v>
      </c>
      <c r="C1086" s="145">
        <v>7</v>
      </c>
    </row>
    <row r="1087" spans="1:3">
      <c r="A1087" s="8" t="s">
        <v>3423</v>
      </c>
      <c r="B1087" s="43">
        <v>3</v>
      </c>
      <c r="C1087" s="145">
        <v>4</v>
      </c>
    </row>
    <row r="1088" spans="1:3">
      <c r="A1088" s="8" t="s">
        <v>3424</v>
      </c>
      <c r="B1088" s="43">
        <v>3</v>
      </c>
      <c r="C1088" s="145">
        <v>3</v>
      </c>
    </row>
    <row r="1089" spans="1:3">
      <c r="A1089" s="8" t="s">
        <v>3425</v>
      </c>
      <c r="B1089" s="43">
        <v>3</v>
      </c>
      <c r="C1089" s="145">
        <v>3</v>
      </c>
    </row>
    <row r="1090" spans="1:3">
      <c r="A1090" s="8" t="s">
        <v>3426</v>
      </c>
      <c r="B1090" s="43">
        <v>3</v>
      </c>
      <c r="C1090" s="145">
        <v>1</v>
      </c>
    </row>
    <row r="1091" spans="1:3">
      <c r="A1091" s="8" t="s">
        <v>3427</v>
      </c>
      <c r="B1091" s="43">
        <v>3</v>
      </c>
      <c r="C1091" s="145">
        <v>3</v>
      </c>
    </row>
    <row r="1092" spans="1:3">
      <c r="A1092" s="8" t="s">
        <v>3428</v>
      </c>
      <c r="B1092" s="43">
        <v>3</v>
      </c>
      <c r="C1092" s="145">
        <v>3</v>
      </c>
    </row>
    <row r="1093" spans="1:3">
      <c r="A1093" s="8" t="s">
        <v>3429</v>
      </c>
      <c r="B1093" s="43">
        <v>3</v>
      </c>
      <c r="C1093" s="145">
        <v>3</v>
      </c>
    </row>
    <row r="1094" spans="1:3">
      <c r="A1094" s="8" t="s">
        <v>3430</v>
      </c>
      <c r="B1094" s="43">
        <v>3</v>
      </c>
      <c r="C1094" s="145">
        <v>4</v>
      </c>
    </row>
    <row r="1095" spans="1:3">
      <c r="A1095" s="8" t="s">
        <v>3431</v>
      </c>
      <c r="B1095" s="43">
        <v>3</v>
      </c>
      <c r="C1095" s="145">
        <v>4</v>
      </c>
    </row>
    <row r="1096" spans="1:3">
      <c r="A1096" s="8" t="s">
        <v>3432</v>
      </c>
      <c r="B1096" s="43">
        <v>3</v>
      </c>
      <c r="C1096" s="145">
        <v>4</v>
      </c>
    </row>
    <row r="1097" spans="1:3">
      <c r="A1097" s="8" t="s">
        <v>3433</v>
      </c>
      <c r="B1097" s="43">
        <v>3</v>
      </c>
      <c r="C1097" s="145">
        <v>2</v>
      </c>
    </row>
    <row r="1098" spans="1:3">
      <c r="A1098" s="8" t="s">
        <v>3434</v>
      </c>
      <c r="B1098" s="43">
        <v>3</v>
      </c>
      <c r="C1098" s="145">
        <v>5</v>
      </c>
    </row>
    <row r="1099" spans="1:3">
      <c r="A1099" s="8" t="s">
        <v>3435</v>
      </c>
      <c r="B1099" s="43">
        <v>3</v>
      </c>
      <c r="C1099" s="145">
        <v>3</v>
      </c>
    </row>
    <row r="1100" spans="1:3">
      <c r="A1100" s="8" t="s">
        <v>3436</v>
      </c>
      <c r="B1100" s="43">
        <v>3</v>
      </c>
      <c r="C1100" s="145">
        <v>3</v>
      </c>
    </row>
    <row r="1101" spans="1:3">
      <c r="A1101" s="8" t="s">
        <v>3437</v>
      </c>
      <c r="B1101" s="43">
        <v>3</v>
      </c>
      <c r="C1101" s="145">
        <v>3</v>
      </c>
    </row>
    <row r="1102" spans="1:3">
      <c r="A1102" s="8" t="s">
        <v>3438</v>
      </c>
      <c r="B1102" s="43">
        <v>3</v>
      </c>
      <c r="C1102" s="145">
        <v>3</v>
      </c>
    </row>
    <row r="1103" spans="1:3">
      <c r="A1103" s="8" t="s">
        <v>3439</v>
      </c>
      <c r="B1103" s="43">
        <v>3</v>
      </c>
      <c r="C1103" s="145">
        <v>2</v>
      </c>
    </row>
    <row r="1104" spans="1:3">
      <c r="A1104" s="8" t="s">
        <v>3440</v>
      </c>
      <c r="B1104" s="43">
        <v>3</v>
      </c>
      <c r="C1104" s="145">
        <v>3</v>
      </c>
    </row>
    <row r="1105" spans="1:3">
      <c r="A1105" s="8" t="s">
        <v>3441</v>
      </c>
      <c r="B1105" s="43">
        <v>3</v>
      </c>
      <c r="C1105" s="145">
        <v>4</v>
      </c>
    </row>
    <row r="1106" spans="1:3">
      <c r="A1106" s="8" t="s">
        <v>3442</v>
      </c>
      <c r="B1106" s="43">
        <v>3</v>
      </c>
      <c r="C1106" s="145">
        <v>6</v>
      </c>
    </row>
    <row r="1107" spans="1:3">
      <c r="A1107" s="8" t="s">
        <v>3443</v>
      </c>
      <c r="B1107" s="43">
        <v>3</v>
      </c>
      <c r="C1107" s="145">
        <v>7</v>
      </c>
    </row>
    <row r="1108" spans="1:3">
      <c r="A1108" s="8" t="s">
        <v>3444</v>
      </c>
      <c r="B1108" s="43">
        <v>3</v>
      </c>
      <c r="C1108" s="145">
        <v>3</v>
      </c>
    </row>
    <row r="1109" spans="1:3">
      <c r="A1109" s="8" t="s">
        <v>3445</v>
      </c>
      <c r="B1109" s="43">
        <v>3</v>
      </c>
      <c r="C1109" s="145">
        <v>3</v>
      </c>
    </row>
    <row r="1110" spans="1:3">
      <c r="A1110" s="8" t="s">
        <v>3446</v>
      </c>
      <c r="B1110" s="43">
        <v>3</v>
      </c>
      <c r="C1110" s="145">
        <v>3</v>
      </c>
    </row>
    <row r="1111" spans="1:3">
      <c r="A1111" s="8" t="s">
        <v>3447</v>
      </c>
      <c r="B1111" s="43">
        <v>3</v>
      </c>
      <c r="C1111" s="145">
        <v>4</v>
      </c>
    </row>
    <row r="1112" spans="1:3">
      <c r="A1112" s="8" t="s">
        <v>3448</v>
      </c>
      <c r="B1112" s="43">
        <v>3</v>
      </c>
      <c r="C1112" s="145">
        <v>2</v>
      </c>
    </row>
    <row r="1113" spans="1:3">
      <c r="A1113" s="8" t="s">
        <v>3449</v>
      </c>
      <c r="B1113" s="43">
        <v>3</v>
      </c>
      <c r="C1113" s="145">
        <v>2</v>
      </c>
    </row>
    <row r="1114" spans="1:3">
      <c r="A1114" s="8" t="s">
        <v>3450</v>
      </c>
      <c r="B1114" s="43">
        <v>3</v>
      </c>
      <c r="C1114" s="145">
        <v>4</v>
      </c>
    </row>
    <row r="1115" spans="1:3">
      <c r="A1115" s="8" t="s">
        <v>3451</v>
      </c>
      <c r="B1115" s="43">
        <v>3</v>
      </c>
      <c r="C1115" s="145">
        <v>3</v>
      </c>
    </row>
    <row r="1116" spans="1:3">
      <c r="A1116" s="8" t="s">
        <v>3452</v>
      </c>
      <c r="B1116" s="43">
        <v>2</v>
      </c>
      <c r="C1116" s="145">
        <v>1</v>
      </c>
    </row>
    <row r="1117" spans="1:3">
      <c r="A1117" s="8" t="s">
        <v>3453</v>
      </c>
      <c r="B1117" s="43">
        <v>2</v>
      </c>
      <c r="C1117" s="145">
        <v>3</v>
      </c>
    </row>
    <row r="1118" spans="1:3">
      <c r="A1118" s="8" t="s">
        <v>3454</v>
      </c>
      <c r="B1118" s="43">
        <v>2</v>
      </c>
      <c r="C1118" s="145">
        <v>3</v>
      </c>
    </row>
    <row r="1119" spans="1:3">
      <c r="A1119" s="8" t="s">
        <v>3455</v>
      </c>
      <c r="B1119" s="43">
        <v>2</v>
      </c>
      <c r="C1119" s="145">
        <v>2</v>
      </c>
    </row>
    <row r="1120" spans="1:3">
      <c r="A1120" s="8" t="s">
        <v>3456</v>
      </c>
      <c r="B1120" s="43">
        <v>2</v>
      </c>
      <c r="C1120" s="145">
        <v>4</v>
      </c>
    </row>
    <row r="1121" spans="1:3">
      <c r="A1121" s="8" t="s">
        <v>3457</v>
      </c>
      <c r="B1121" s="43">
        <v>2</v>
      </c>
      <c r="C1121" s="145">
        <v>4</v>
      </c>
    </row>
    <row r="1122" spans="1:3">
      <c r="A1122" s="8" t="s">
        <v>3458</v>
      </c>
      <c r="B1122" s="43">
        <v>2</v>
      </c>
      <c r="C1122" s="145">
        <v>3</v>
      </c>
    </row>
    <row r="1123" spans="1:3">
      <c r="A1123" s="8" t="s">
        <v>3459</v>
      </c>
      <c r="B1123" s="43">
        <v>2</v>
      </c>
      <c r="C1123" s="145">
        <v>2</v>
      </c>
    </row>
    <row r="1124" spans="1:3">
      <c r="A1124" s="8" t="s">
        <v>3460</v>
      </c>
      <c r="B1124" s="43">
        <v>2</v>
      </c>
      <c r="C1124" s="145">
        <v>3</v>
      </c>
    </row>
    <row r="1125" spans="1:3">
      <c r="A1125" s="8" t="s">
        <v>3461</v>
      </c>
      <c r="B1125" s="43">
        <v>2</v>
      </c>
      <c r="C1125" s="145">
        <v>2</v>
      </c>
    </row>
    <row r="1126" spans="1:3">
      <c r="A1126" s="8" t="s">
        <v>3462</v>
      </c>
      <c r="B1126" s="43">
        <v>2</v>
      </c>
      <c r="C1126" s="145">
        <v>2</v>
      </c>
    </row>
    <row r="1127" spans="1:3">
      <c r="A1127" s="8" t="s">
        <v>3463</v>
      </c>
      <c r="B1127" s="43">
        <v>2</v>
      </c>
      <c r="C1127" s="145">
        <v>2</v>
      </c>
    </row>
    <row r="1128" spans="1:3">
      <c r="A1128" s="8" t="s">
        <v>3464</v>
      </c>
      <c r="B1128" s="43">
        <v>2</v>
      </c>
      <c r="C1128" s="145">
        <v>3</v>
      </c>
    </row>
    <row r="1129" spans="1:3">
      <c r="A1129" s="8" t="s">
        <v>3465</v>
      </c>
      <c r="B1129" s="43">
        <v>2</v>
      </c>
      <c r="C1129" s="145">
        <v>1</v>
      </c>
    </row>
    <row r="1130" spans="1:3">
      <c r="A1130" s="8" t="s">
        <v>3466</v>
      </c>
      <c r="B1130" s="43">
        <v>2</v>
      </c>
      <c r="C1130" s="145">
        <v>2</v>
      </c>
    </row>
    <row r="1131" spans="1:3">
      <c r="A1131" s="8" t="s">
        <v>3467</v>
      </c>
      <c r="B1131" s="43">
        <v>2</v>
      </c>
      <c r="C1131" s="145">
        <v>1</v>
      </c>
    </row>
    <row r="1132" spans="1:3">
      <c r="A1132" s="8" t="s">
        <v>3468</v>
      </c>
      <c r="B1132" s="43">
        <v>2</v>
      </c>
      <c r="C1132" s="145">
        <v>3</v>
      </c>
    </row>
    <row r="1133" spans="1:3">
      <c r="A1133" s="8" t="s">
        <v>3469</v>
      </c>
      <c r="B1133" s="43">
        <v>2</v>
      </c>
      <c r="C1133" s="145">
        <v>3</v>
      </c>
    </row>
    <row r="1134" spans="1:3">
      <c r="A1134" s="8" t="s">
        <v>3470</v>
      </c>
      <c r="B1134" s="43">
        <v>2</v>
      </c>
      <c r="C1134" s="145">
        <v>1</v>
      </c>
    </row>
    <row r="1135" spans="1:3">
      <c r="A1135" s="8" t="s">
        <v>3471</v>
      </c>
      <c r="B1135" s="43">
        <v>2</v>
      </c>
      <c r="C1135" s="145">
        <v>3</v>
      </c>
    </row>
    <row r="1136" spans="1:3">
      <c r="A1136" s="8" t="s">
        <v>3472</v>
      </c>
      <c r="B1136" s="43">
        <v>2</v>
      </c>
      <c r="C1136" s="145">
        <v>3</v>
      </c>
    </row>
    <row r="1137" spans="1:3">
      <c r="A1137" s="8" t="s">
        <v>3473</v>
      </c>
      <c r="B1137" s="43">
        <v>2</v>
      </c>
      <c r="C1137" s="145">
        <v>3</v>
      </c>
    </row>
    <row r="1138" spans="1:3">
      <c r="A1138" s="8" t="s">
        <v>3474</v>
      </c>
      <c r="B1138" s="43">
        <v>2</v>
      </c>
      <c r="C1138" s="145">
        <v>2</v>
      </c>
    </row>
    <row r="1139" spans="1:3">
      <c r="A1139" s="8" t="s">
        <v>3475</v>
      </c>
      <c r="B1139" s="43">
        <v>2</v>
      </c>
      <c r="C1139" s="145">
        <v>2</v>
      </c>
    </row>
    <row r="1140" spans="1:3">
      <c r="A1140" s="8" t="s">
        <v>3476</v>
      </c>
      <c r="B1140" s="43">
        <v>2</v>
      </c>
      <c r="C1140" s="145">
        <v>1</v>
      </c>
    </row>
    <row r="1141" spans="1:3">
      <c r="A1141" s="8" t="s">
        <v>3477</v>
      </c>
      <c r="B1141" s="43">
        <v>2</v>
      </c>
      <c r="C1141" s="145">
        <v>2</v>
      </c>
    </row>
    <row r="1142" spans="1:3">
      <c r="A1142" s="8" t="s">
        <v>3478</v>
      </c>
      <c r="B1142" s="43">
        <v>2</v>
      </c>
      <c r="C1142" s="145">
        <v>2</v>
      </c>
    </row>
    <row r="1143" spans="1:3">
      <c r="A1143" s="8" t="s">
        <v>3479</v>
      </c>
      <c r="B1143" s="43">
        <v>2</v>
      </c>
      <c r="C1143" s="145">
        <v>2</v>
      </c>
    </row>
    <row r="1144" spans="1:3">
      <c r="A1144" s="8" t="s">
        <v>3480</v>
      </c>
      <c r="B1144" s="43">
        <v>2</v>
      </c>
      <c r="C1144" s="145">
        <v>2</v>
      </c>
    </row>
    <row r="1145" spans="1:3">
      <c r="A1145" s="8" t="s">
        <v>3481</v>
      </c>
      <c r="B1145" s="43">
        <v>2</v>
      </c>
      <c r="C1145" s="145">
        <v>3</v>
      </c>
    </row>
    <row r="1146" spans="1:3">
      <c r="A1146" s="8" t="s">
        <v>3482</v>
      </c>
      <c r="B1146" s="43">
        <v>2</v>
      </c>
      <c r="C1146" s="145">
        <v>2</v>
      </c>
    </row>
    <row r="1147" spans="1:3">
      <c r="A1147" s="8" t="s">
        <v>3483</v>
      </c>
      <c r="B1147" s="43">
        <v>2</v>
      </c>
      <c r="C1147" s="145">
        <v>2</v>
      </c>
    </row>
    <row r="1148" spans="1:3">
      <c r="A1148" s="8" t="s">
        <v>3484</v>
      </c>
      <c r="B1148" s="43">
        <v>2</v>
      </c>
      <c r="C1148" s="145">
        <v>1</v>
      </c>
    </row>
    <row r="1149" spans="1:3">
      <c r="A1149" s="8" t="s">
        <v>3485</v>
      </c>
      <c r="B1149" s="43">
        <v>2</v>
      </c>
      <c r="C1149" s="145">
        <v>3</v>
      </c>
    </row>
    <row r="1150" spans="1:3">
      <c r="A1150" s="8" t="s">
        <v>3486</v>
      </c>
      <c r="B1150" s="43">
        <v>2</v>
      </c>
      <c r="C1150" s="145">
        <v>2</v>
      </c>
    </row>
    <row r="1151" spans="1:3">
      <c r="A1151" s="8" t="s">
        <v>3487</v>
      </c>
      <c r="B1151" s="43">
        <v>2</v>
      </c>
      <c r="C1151" s="145">
        <v>4</v>
      </c>
    </row>
    <row r="1152" spans="1:3">
      <c r="A1152" s="8" t="s">
        <v>3488</v>
      </c>
      <c r="B1152" s="43">
        <v>2</v>
      </c>
      <c r="C1152" s="145">
        <v>2</v>
      </c>
    </row>
    <row r="1153" spans="1:3">
      <c r="A1153" s="8" t="s">
        <v>3489</v>
      </c>
      <c r="B1153" s="43">
        <v>2</v>
      </c>
      <c r="C1153" s="145">
        <v>1</v>
      </c>
    </row>
    <row r="1154" spans="1:3">
      <c r="A1154" s="8" t="s">
        <v>3490</v>
      </c>
      <c r="B1154" s="43">
        <v>2</v>
      </c>
      <c r="C1154" s="145">
        <v>2</v>
      </c>
    </row>
    <row r="1155" spans="1:3">
      <c r="A1155" s="8" t="s">
        <v>3491</v>
      </c>
      <c r="B1155" s="43">
        <v>2</v>
      </c>
      <c r="C1155" s="145">
        <v>1</v>
      </c>
    </row>
    <row r="1156" spans="1:3">
      <c r="A1156" s="8" t="s">
        <v>3492</v>
      </c>
      <c r="B1156" s="43">
        <v>2</v>
      </c>
      <c r="C1156" s="145">
        <v>2</v>
      </c>
    </row>
    <row r="1157" spans="1:3">
      <c r="A1157" s="8" t="s">
        <v>3493</v>
      </c>
      <c r="B1157" s="43">
        <v>2</v>
      </c>
      <c r="C1157" s="145">
        <v>2</v>
      </c>
    </row>
    <row r="1158" spans="1:3">
      <c r="A1158" s="8" t="s">
        <v>3494</v>
      </c>
      <c r="B1158" s="43">
        <v>2</v>
      </c>
      <c r="C1158" s="145">
        <v>3</v>
      </c>
    </row>
    <row r="1159" spans="1:3">
      <c r="A1159" s="8" t="s">
        <v>3495</v>
      </c>
      <c r="B1159" s="43">
        <v>2</v>
      </c>
      <c r="C1159" s="145">
        <v>3</v>
      </c>
    </row>
    <row r="1160" spans="1:3">
      <c r="A1160" s="8" t="s">
        <v>3496</v>
      </c>
      <c r="B1160" s="43">
        <v>2</v>
      </c>
      <c r="C1160" s="145">
        <v>2</v>
      </c>
    </row>
    <row r="1161" spans="1:3">
      <c r="A1161" s="8" t="s">
        <v>3497</v>
      </c>
      <c r="B1161" s="43">
        <v>2</v>
      </c>
      <c r="C1161" s="145">
        <v>4</v>
      </c>
    </row>
    <row r="1162" spans="1:3">
      <c r="A1162" s="8" t="s">
        <v>3498</v>
      </c>
      <c r="B1162" s="43">
        <v>2</v>
      </c>
      <c r="C1162" s="145">
        <v>3</v>
      </c>
    </row>
    <row r="1163" spans="1:3">
      <c r="A1163" s="8" t="s">
        <v>3499</v>
      </c>
      <c r="B1163" s="43">
        <v>2</v>
      </c>
      <c r="C1163" s="145">
        <v>3</v>
      </c>
    </row>
    <row r="1164" spans="1:3">
      <c r="A1164" s="8" t="s">
        <v>3500</v>
      </c>
      <c r="B1164" s="43">
        <v>2</v>
      </c>
      <c r="C1164" s="145">
        <v>3</v>
      </c>
    </row>
    <row r="1165" spans="1:3">
      <c r="A1165" s="8" t="s">
        <v>3501</v>
      </c>
      <c r="B1165" s="43">
        <v>2</v>
      </c>
      <c r="C1165" s="145">
        <v>2</v>
      </c>
    </row>
    <row r="1166" spans="1:3">
      <c r="A1166" s="8" t="s">
        <v>3502</v>
      </c>
      <c r="B1166" s="43">
        <v>2</v>
      </c>
      <c r="C1166" s="145">
        <v>2</v>
      </c>
    </row>
    <row r="1167" spans="1:3">
      <c r="A1167" s="8" t="s">
        <v>3503</v>
      </c>
      <c r="B1167" s="43">
        <v>2</v>
      </c>
      <c r="C1167" s="145">
        <v>2</v>
      </c>
    </row>
    <row r="1168" spans="1:3">
      <c r="A1168" s="8" t="s">
        <v>3504</v>
      </c>
      <c r="B1168" s="43">
        <v>2</v>
      </c>
      <c r="C1168" s="145">
        <v>2</v>
      </c>
    </row>
    <row r="1169" spans="1:3">
      <c r="A1169" s="8" t="s">
        <v>3505</v>
      </c>
      <c r="B1169" s="43">
        <v>2</v>
      </c>
      <c r="C1169" s="145">
        <v>2</v>
      </c>
    </row>
    <row r="1170" spans="1:3">
      <c r="A1170" s="8" t="s">
        <v>3506</v>
      </c>
      <c r="B1170" s="43">
        <v>2</v>
      </c>
      <c r="C1170" s="145">
        <v>1</v>
      </c>
    </row>
    <row r="1171" spans="1:3">
      <c r="A1171" s="8" t="s">
        <v>3507</v>
      </c>
      <c r="B1171" s="43">
        <v>2</v>
      </c>
      <c r="C1171" s="145">
        <v>2</v>
      </c>
    </row>
    <row r="1172" spans="1:3">
      <c r="A1172" s="8" t="s">
        <v>3508</v>
      </c>
      <c r="B1172" s="43">
        <v>2</v>
      </c>
      <c r="C1172" s="145">
        <v>3</v>
      </c>
    </row>
    <row r="1173" spans="1:3">
      <c r="A1173" s="8" t="s">
        <v>3509</v>
      </c>
      <c r="B1173" s="43">
        <v>2</v>
      </c>
      <c r="C1173" s="145">
        <v>2</v>
      </c>
    </row>
    <row r="1174" spans="1:3">
      <c r="A1174" s="8" t="s">
        <v>3510</v>
      </c>
      <c r="B1174" s="43">
        <v>2</v>
      </c>
      <c r="C1174" s="145">
        <v>3</v>
      </c>
    </row>
    <row r="1175" spans="1:3">
      <c r="A1175" s="8" t="s">
        <v>3511</v>
      </c>
      <c r="B1175" s="43">
        <v>2</v>
      </c>
      <c r="C1175" s="145">
        <v>2</v>
      </c>
    </row>
    <row r="1176" spans="1:3">
      <c r="A1176" s="8" t="s">
        <v>3512</v>
      </c>
      <c r="B1176" s="43">
        <v>2</v>
      </c>
      <c r="C1176" s="145">
        <v>1</v>
      </c>
    </row>
    <row r="1177" spans="1:3">
      <c r="A1177" s="8" t="s">
        <v>3513</v>
      </c>
      <c r="B1177" s="43">
        <v>2</v>
      </c>
      <c r="C1177" s="145">
        <v>3</v>
      </c>
    </row>
    <row r="1178" spans="1:3">
      <c r="A1178" s="8" t="s">
        <v>3514</v>
      </c>
      <c r="B1178" s="43">
        <v>2</v>
      </c>
      <c r="C1178" s="145">
        <v>3</v>
      </c>
    </row>
    <row r="1179" spans="1:3">
      <c r="A1179" s="8" t="s">
        <v>3515</v>
      </c>
      <c r="B1179" s="43">
        <v>2</v>
      </c>
      <c r="C1179" s="145">
        <v>2</v>
      </c>
    </row>
    <row r="1180" spans="1:3">
      <c r="A1180" s="8" t="s">
        <v>3516</v>
      </c>
      <c r="B1180" s="43">
        <v>2</v>
      </c>
      <c r="C1180" s="145">
        <v>2</v>
      </c>
    </row>
    <row r="1181" spans="1:3">
      <c r="A1181" s="8" t="s">
        <v>3517</v>
      </c>
      <c r="B1181" s="43">
        <v>2</v>
      </c>
      <c r="C1181" s="145">
        <v>3</v>
      </c>
    </row>
    <row r="1182" spans="1:3">
      <c r="A1182" s="8" t="s">
        <v>3518</v>
      </c>
      <c r="B1182" s="43">
        <v>2</v>
      </c>
      <c r="C1182" s="145">
        <v>2</v>
      </c>
    </row>
    <row r="1183" spans="1:3">
      <c r="A1183" s="8" t="s">
        <v>3519</v>
      </c>
      <c r="B1183" s="43">
        <v>2</v>
      </c>
      <c r="C1183" s="145">
        <v>3</v>
      </c>
    </row>
    <row r="1184" spans="1:3">
      <c r="A1184" s="8" t="s">
        <v>3520</v>
      </c>
      <c r="B1184" s="43">
        <v>2</v>
      </c>
      <c r="C1184" s="145">
        <v>2</v>
      </c>
    </row>
    <row r="1185" spans="1:3">
      <c r="A1185" s="8" t="s">
        <v>3521</v>
      </c>
      <c r="B1185" s="43">
        <v>2</v>
      </c>
      <c r="C1185" s="145">
        <v>0</v>
      </c>
    </row>
    <row r="1186" spans="1:3">
      <c r="A1186" s="8" t="s">
        <v>3522</v>
      </c>
      <c r="B1186" s="43">
        <v>2</v>
      </c>
      <c r="C1186" s="145">
        <v>1</v>
      </c>
    </row>
    <row r="1187" spans="1:3">
      <c r="A1187" s="8" t="s">
        <v>3523</v>
      </c>
      <c r="B1187" s="43">
        <v>2</v>
      </c>
      <c r="C1187" s="145">
        <v>2</v>
      </c>
    </row>
    <row r="1188" spans="1:3">
      <c r="A1188" s="8" t="s">
        <v>3524</v>
      </c>
      <c r="B1188" s="43">
        <v>2</v>
      </c>
      <c r="C1188" s="145">
        <v>1</v>
      </c>
    </row>
    <row r="1189" spans="1:3">
      <c r="A1189" s="8" t="s">
        <v>3525</v>
      </c>
      <c r="B1189" s="43">
        <v>2</v>
      </c>
      <c r="C1189" s="145">
        <v>3</v>
      </c>
    </row>
    <row r="1190" spans="1:3">
      <c r="A1190" s="8" t="s">
        <v>3526</v>
      </c>
      <c r="B1190" s="43">
        <v>2</v>
      </c>
      <c r="C1190" s="145">
        <v>2</v>
      </c>
    </row>
    <row r="1191" spans="1:3">
      <c r="A1191" s="8" t="s">
        <v>3527</v>
      </c>
      <c r="B1191" s="43">
        <v>2</v>
      </c>
      <c r="C1191" s="145">
        <v>1</v>
      </c>
    </row>
    <row r="1192" spans="1:3">
      <c r="A1192" s="8" t="s">
        <v>3528</v>
      </c>
      <c r="B1192" s="43">
        <v>2</v>
      </c>
      <c r="C1192" s="145">
        <v>3</v>
      </c>
    </row>
    <row r="1193" spans="1:3">
      <c r="A1193" s="8" t="s">
        <v>3529</v>
      </c>
      <c r="B1193" s="43">
        <v>2</v>
      </c>
      <c r="C1193" s="145">
        <v>3</v>
      </c>
    </row>
    <row r="1194" spans="1:3">
      <c r="A1194" s="8" t="s">
        <v>3530</v>
      </c>
      <c r="B1194" s="43">
        <v>2</v>
      </c>
      <c r="C1194" s="145">
        <v>2</v>
      </c>
    </row>
    <row r="1195" spans="1:3">
      <c r="A1195" s="8" t="s">
        <v>3531</v>
      </c>
      <c r="B1195" s="43">
        <v>2</v>
      </c>
      <c r="C1195" s="145">
        <v>2</v>
      </c>
    </row>
    <row r="1196" spans="1:3">
      <c r="A1196" s="8" t="s">
        <v>3532</v>
      </c>
      <c r="B1196" s="43">
        <v>2</v>
      </c>
      <c r="C1196" s="145">
        <v>4</v>
      </c>
    </row>
    <row r="1197" spans="1:3">
      <c r="A1197" s="8" t="s">
        <v>3533</v>
      </c>
      <c r="B1197" s="43">
        <v>2</v>
      </c>
      <c r="C1197" s="145">
        <v>3</v>
      </c>
    </row>
    <row r="1198" spans="1:3">
      <c r="A1198" s="8" t="s">
        <v>3534</v>
      </c>
      <c r="B1198" s="43">
        <v>2</v>
      </c>
      <c r="C1198" s="145">
        <v>2</v>
      </c>
    </row>
    <row r="1199" spans="1:3">
      <c r="A1199" s="8" t="s">
        <v>3535</v>
      </c>
      <c r="B1199" s="43">
        <v>2</v>
      </c>
      <c r="C1199" s="145">
        <v>2</v>
      </c>
    </row>
    <row r="1200" spans="1:3">
      <c r="A1200" s="8" t="s">
        <v>3536</v>
      </c>
      <c r="B1200" s="43">
        <v>2</v>
      </c>
      <c r="C1200" s="145">
        <v>1</v>
      </c>
    </row>
    <row r="1201" spans="1:3">
      <c r="A1201" s="8" t="s">
        <v>3537</v>
      </c>
      <c r="B1201" s="43">
        <v>2</v>
      </c>
      <c r="C1201" s="145">
        <v>1</v>
      </c>
    </row>
    <row r="1202" spans="1:3">
      <c r="A1202" s="8" t="s">
        <v>3538</v>
      </c>
      <c r="B1202" s="43">
        <v>2</v>
      </c>
      <c r="C1202" s="145">
        <v>2</v>
      </c>
    </row>
    <row r="1203" spans="1:3">
      <c r="A1203" s="8" t="s">
        <v>3539</v>
      </c>
      <c r="B1203" s="43">
        <v>2</v>
      </c>
      <c r="C1203" s="145">
        <v>4</v>
      </c>
    </row>
    <row r="1204" spans="1:3">
      <c r="A1204" s="8" t="s">
        <v>3540</v>
      </c>
      <c r="B1204" s="43">
        <v>2</v>
      </c>
      <c r="C1204" s="145">
        <v>2</v>
      </c>
    </row>
    <row r="1205" spans="1:3">
      <c r="A1205" s="8" t="s">
        <v>3541</v>
      </c>
      <c r="B1205" s="43">
        <v>2</v>
      </c>
      <c r="C1205" s="145">
        <v>1</v>
      </c>
    </row>
    <row r="1206" spans="1:3">
      <c r="A1206" s="8" t="s">
        <v>3542</v>
      </c>
      <c r="B1206" s="43">
        <v>2</v>
      </c>
      <c r="C1206" s="145">
        <v>2</v>
      </c>
    </row>
    <row r="1207" spans="1:3">
      <c r="A1207" s="8" t="s">
        <v>3543</v>
      </c>
      <c r="B1207" s="43">
        <v>2</v>
      </c>
      <c r="C1207" s="145">
        <v>4</v>
      </c>
    </row>
    <row r="1208" spans="1:3">
      <c r="A1208" s="8" t="s">
        <v>3544</v>
      </c>
      <c r="B1208" s="43">
        <v>2</v>
      </c>
      <c r="C1208" s="145">
        <v>3</v>
      </c>
    </row>
    <row r="1209" spans="1:3">
      <c r="A1209" s="8" t="s">
        <v>3545</v>
      </c>
      <c r="B1209" s="43">
        <v>2</v>
      </c>
      <c r="C1209" s="145">
        <v>1</v>
      </c>
    </row>
    <row r="1210" spans="1:3">
      <c r="A1210" s="8" t="s">
        <v>3546</v>
      </c>
      <c r="B1210" s="43">
        <v>2</v>
      </c>
      <c r="C1210" s="145">
        <v>2</v>
      </c>
    </row>
    <row r="1211" spans="1:3">
      <c r="A1211" s="8" t="s">
        <v>3547</v>
      </c>
      <c r="B1211" s="43">
        <v>2</v>
      </c>
      <c r="C1211" s="145">
        <v>2</v>
      </c>
    </row>
    <row r="1212" spans="1:3">
      <c r="A1212" s="8" t="s">
        <v>3548</v>
      </c>
      <c r="B1212" s="43">
        <v>2</v>
      </c>
      <c r="C1212" s="145">
        <v>2</v>
      </c>
    </row>
    <row r="1213" spans="1:3">
      <c r="A1213" s="8" t="s">
        <v>3549</v>
      </c>
      <c r="B1213" s="43">
        <v>2</v>
      </c>
      <c r="C1213" s="145">
        <v>2</v>
      </c>
    </row>
    <row r="1214" spans="1:3">
      <c r="A1214" s="8" t="s">
        <v>3550</v>
      </c>
      <c r="B1214" s="43">
        <v>2</v>
      </c>
      <c r="C1214" s="145">
        <v>4</v>
      </c>
    </row>
    <row r="1215" spans="1:3">
      <c r="A1215" s="8" t="s">
        <v>3551</v>
      </c>
      <c r="B1215" s="43">
        <v>2</v>
      </c>
      <c r="C1215" s="145">
        <v>2</v>
      </c>
    </row>
    <row r="1216" spans="1:3">
      <c r="A1216" s="8" t="s">
        <v>3552</v>
      </c>
      <c r="B1216" s="43">
        <v>2</v>
      </c>
      <c r="C1216" s="145">
        <v>3</v>
      </c>
    </row>
    <row r="1217" spans="1:3">
      <c r="A1217" s="8" t="s">
        <v>3553</v>
      </c>
      <c r="B1217" s="43">
        <v>2</v>
      </c>
      <c r="C1217" s="145">
        <v>3</v>
      </c>
    </row>
    <row r="1218" spans="1:3">
      <c r="A1218" s="8" t="s">
        <v>3554</v>
      </c>
      <c r="B1218" s="43">
        <v>2</v>
      </c>
      <c r="C1218" s="145">
        <v>2</v>
      </c>
    </row>
    <row r="1219" spans="1:3">
      <c r="A1219" s="8" t="s">
        <v>3555</v>
      </c>
      <c r="B1219" s="43">
        <v>2</v>
      </c>
      <c r="C1219" s="145">
        <v>1</v>
      </c>
    </row>
    <row r="1220" spans="1:3">
      <c r="A1220" s="8" t="s">
        <v>3556</v>
      </c>
      <c r="B1220" s="43">
        <v>2</v>
      </c>
      <c r="C1220" s="145">
        <v>5</v>
      </c>
    </row>
    <row r="1221" spans="1:3">
      <c r="A1221" s="8" t="s">
        <v>3557</v>
      </c>
      <c r="B1221" s="43">
        <v>2</v>
      </c>
      <c r="C1221" s="145">
        <v>1</v>
      </c>
    </row>
    <row r="1222" spans="1:3">
      <c r="A1222" s="8" t="s">
        <v>3558</v>
      </c>
      <c r="B1222" s="43">
        <v>2</v>
      </c>
      <c r="C1222" s="145">
        <v>2</v>
      </c>
    </row>
    <row r="1223" spans="1:3">
      <c r="A1223" s="8" t="s">
        <v>3559</v>
      </c>
      <c r="B1223" s="43">
        <v>2</v>
      </c>
      <c r="C1223" s="145">
        <v>3</v>
      </c>
    </row>
    <row r="1224" spans="1:3">
      <c r="A1224" s="8" t="s">
        <v>3560</v>
      </c>
      <c r="B1224" s="43">
        <v>2</v>
      </c>
      <c r="C1224" s="145">
        <v>4</v>
      </c>
    </row>
    <row r="1225" spans="1:3">
      <c r="A1225" s="8" t="s">
        <v>3561</v>
      </c>
      <c r="B1225" s="43">
        <v>2</v>
      </c>
      <c r="C1225" s="145">
        <v>2</v>
      </c>
    </row>
    <row r="1226" spans="1:3">
      <c r="A1226" s="8" t="s">
        <v>3562</v>
      </c>
      <c r="B1226" s="43">
        <v>2</v>
      </c>
      <c r="C1226" s="145">
        <v>3</v>
      </c>
    </row>
    <row r="1227" spans="1:3">
      <c r="A1227" s="8" t="s">
        <v>3563</v>
      </c>
      <c r="B1227" s="43">
        <v>2</v>
      </c>
      <c r="C1227" s="145">
        <v>1</v>
      </c>
    </row>
    <row r="1228" spans="1:3">
      <c r="A1228" s="8" t="s">
        <v>3564</v>
      </c>
      <c r="B1228" s="43">
        <v>2</v>
      </c>
      <c r="C1228" s="145">
        <v>2</v>
      </c>
    </row>
    <row r="1229" spans="1:3">
      <c r="A1229" s="8" t="s">
        <v>3565</v>
      </c>
      <c r="B1229" s="43">
        <v>2</v>
      </c>
      <c r="C1229" s="145">
        <v>2</v>
      </c>
    </row>
    <row r="1230" spans="1:3">
      <c r="A1230" s="8" t="s">
        <v>3566</v>
      </c>
      <c r="B1230" s="43">
        <v>2</v>
      </c>
      <c r="C1230" s="145">
        <v>2</v>
      </c>
    </row>
    <row r="1231" spans="1:3">
      <c r="A1231" s="8" t="s">
        <v>3567</v>
      </c>
      <c r="B1231" s="43">
        <v>2</v>
      </c>
      <c r="C1231" s="145">
        <v>1</v>
      </c>
    </row>
    <row r="1232" spans="1:3">
      <c r="A1232" s="8" t="s">
        <v>3568</v>
      </c>
      <c r="B1232" s="43">
        <v>2</v>
      </c>
      <c r="C1232" s="145">
        <v>2</v>
      </c>
    </row>
    <row r="1233" spans="1:3">
      <c r="A1233" s="8" t="s">
        <v>3569</v>
      </c>
      <c r="B1233" s="43">
        <v>2</v>
      </c>
      <c r="C1233" s="145">
        <v>2</v>
      </c>
    </row>
    <row r="1234" spans="1:3">
      <c r="A1234" s="8" t="s">
        <v>3570</v>
      </c>
      <c r="B1234" s="43">
        <v>2</v>
      </c>
      <c r="C1234" s="145">
        <v>1</v>
      </c>
    </row>
    <row r="1235" spans="1:3">
      <c r="A1235" s="8" t="s">
        <v>3571</v>
      </c>
      <c r="B1235" s="43">
        <v>2</v>
      </c>
      <c r="C1235" s="145">
        <v>2</v>
      </c>
    </row>
    <row r="1236" spans="1:3">
      <c r="A1236" s="8" t="s">
        <v>3572</v>
      </c>
      <c r="B1236" s="43">
        <v>2</v>
      </c>
      <c r="C1236" s="145">
        <v>5</v>
      </c>
    </row>
    <row r="1237" spans="1:3">
      <c r="A1237" s="8" t="s">
        <v>3573</v>
      </c>
      <c r="B1237" s="43">
        <v>2</v>
      </c>
      <c r="C1237" s="145">
        <v>3</v>
      </c>
    </row>
    <row r="1238" spans="1:3">
      <c r="A1238" s="8" t="s">
        <v>3574</v>
      </c>
      <c r="B1238" s="43">
        <v>2</v>
      </c>
      <c r="C1238" s="145">
        <v>0</v>
      </c>
    </row>
    <row r="1239" spans="1:3">
      <c r="A1239" s="8" t="s">
        <v>3575</v>
      </c>
      <c r="B1239" s="43">
        <v>2</v>
      </c>
      <c r="C1239" s="145">
        <v>2</v>
      </c>
    </row>
    <row r="1240" spans="1:3">
      <c r="A1240" s="8" t="s">
        <v>3576</v>
      </c>
      <c r="B1240" s="43">
        <v>2</v>
      </c>
      <c r="C1240" s="145">
        <v>1</v>
      </c>
    </row>
    <row r="1241" spans="1:3">
      <c r="A1241" s="8" t="s">
        <v>3577</v>
      </c>
      <c r="B1241" s="43">
        <v>2</v>
      </c>
      <c r="C1241" s="145">
        <v>2</v>
      </c>
    </row>
    <row r="1242" spans="1:3">
      <c r="A1242" s="8" t="s">
        <v>3578</v>
      </c>
      <c r="B1242" s="43">
        <v>2</v>
      </c>
      <c r="C1242" s="145">
        <v>2</v>
      </c>
    </row>
    <row r="1243" spans="1:3">
      <c r="A1243" s="8" t="s">
        <v>3579</v>
      </c>
      <c r="B1243" s="43">
        <v>2</v>
      </c>
      <c r="C1243" s="145">
        <v>2</v>
      </c>
    </row>
    <row r="1244" spans="1:3">
      <c r="A1244" s="8" t="s">
        <v>3580</v>
      </c>
      <c r="B1244" s="43">
        <v>2</v>
      </c>
      <c r="C1244" s="145">
        <v>3</v>
      </c>
    </row>
    <row r="1245" spans="1:3">
      <c r="A1245" s="8" t="s">
        <v>3581</v>
      </c>
      <c r="B1245" s="43">
        <v>2</v>
      </c>
      <c r="C1245" s="145">
        <v>2</v>
      </c>
    </row>
    <row r="1246" spans="1:3">
      <c r="A1246" s="8" t="s">
        <v>3582</v>
      </c>
      <c r="B1246" s="43">
        <v>2</v>
      </c>
      <c r="C1246" s="145">
        <v>2</v>
      </c>
    </row>
    <row r="1247" spans="1:3">
      <c r="A1247" s="8" t="s">
        <v>3583</v>
      </c>
      <c r="B1247" s="43">
        <v>2</v>
      </c>
      <c r="C1247" s="145">
        <v>3</v>
      </c>
    </row>
    <row r="1248" spans="1:3">
      <c r="A1248" s="8" t="s">
        <v>3584</v>
      </c>
      <c r="B1248" s="43">
        <v>2</v>
      </c>
      <c r="C1248" s="145">
        <v>2</v>
      </c>
    </row>
    <row r="1249" spans="1:3">
      <c r="A1249" s="8" t="s">
        <v>3585</v>
      </c>
      <c r="B1249" s="43">
        <v>2</v>
      </c>
      <c r="C1249" s="145">
        <v>2</v>
      </c>
    </row>
    <row r="1250" spans="1:3">
      <c r="A1250" s="8" t="s">
        <v>3586</v>
      </c>
      <c r="B1250" s="43">
        <v>2</v>
      </c>
      <c r="C1250" s="145">
        <v>2</v>
      </c>
    </row>
    <row r="1251" spans="1:3">
      <c r="A1251" s="8" t="s">
        <v>3587</v>
      </c>
      <c r="B1251" s="43">
        <v>2</v>
      </c>
      <c r="C1251" s="145">
        <v>3</v>
      </c>
    </row>
    <row r="1252" spans="1:3">
      <c r="A1252" s="8" t="s">
        <v>3588</v>
      </c>
      <c r="B1252" s="43">
        <v>2</v>
      </c>
      <c r="C1252" s="145">
        <v>3</v>
      </c>
    </row>
    <row r="1253" spans="1:3">
      <c r="A1253" s="8" t="s">
        <v>3589</v>
      </c>
      <c r="B1253" s="43">
        <v>2</v>
      </c>
      <c r="C1253" s="145">
        <v>1</v>
      </c>
    </row>
    <row r="1254" spans="1:3">
      <c r="A1254" s="8" t="s">
        <v>3590</v>
      </c>
      <c r="B1254" s="43">
        <v>2</v>
      </c>
      <c r="C1254" s="145">
        <v>1</v>
      </c>
    </row>
    <row r="1255" spans="1:3">
      <c r="A1255" s="8" t="s">
        <v>3591</v>
      </c>
      <c r="B1255" s="43">
        <v>2</v>
      </c>
      <c r="C1255" s="145">
        <v>2</v>
      </c>
    </row>
    <row r="1256" spans="1:3">
      <c r="A1256" s="8" t="s">
        <v>3592</v>
      </c>
      <c r="B1256" s="43">
        <v>2</v>
      </c>
      <c r="C1256" s="145">
        <v>2</v>
      </c>
    </row>
    <row r="1257" spans="1:3">
      <c r="A1257" s="8" t="s">
        <v>3593</v>
      </c>
      <c r="B1257" s="43">
        <v>2</v>
      </c>
      <c r="C1257" s="145">
        <v>2</v>
      </c>
    </row>
    <row r="1258" spans="1:3">
      <c r="A1258" s="8" t="s">
        <v>3594</v>
      </c>
      <c r="B1258" s="43">
        <v>2</v>
      </c>
      <c r="C1258" s="145">
        <v>2</v>
      </c>
    </row>
    <row r="1259" spans="1:3">
      <c r="A1259" s="8" t="s">
        <v>2239</v>
      </c>
      <c r="B1259" s="43">
        <v>2</v>
      </c>
      <c r="C1259" s="145">
        <v>2</v>
      </c>
    </row>
    <row r="1260" spans="1:3">
      <c r="A1260" s="8" t="s">
        <v>3595</v>
      </c>
      <c r="B1260" s="43">
        <v>2</v>
      </c>
      <c r="C1260" s="145">
        <v>2</v>
      </c>
    </row>
    <row r="1261" spans="1:3">
      <c r="A1261" s="8" t="s">
        <v>3596</v>
      </c>
      <c r="B1261" s="43">
        <v>2</v>
      </c>
      <c r="C1261" s="145">
        <v>4</v>
      </c>
    </row>
    <row r="1262" spans="1:3">
      <c r="A1262" s="8" t="s">
        <v>3597</v>
      </c>
      <c r="B1262" s="43">
        <v>2</v>
      </c>
      <c r="C1262" s="145">
        <v>2</v>
      </c>
    </row>
    <row r="1263" spans="1:3">
      <c r="A1263" s="8" t="s">
        <v>3598</v>
      </c>
      <c r="B1263" s="43">
        <v>2</v>
      </c>
      <c r="C1263" s="145">
        <v>3</v>
      </c>
    </row>
    <row r="1264" spans="1:3">
      <c r="A1264" s="8" t="s">
        <v>3599</v>
      </c>
      <c r="B1264" s="43">
        <v>2</v>
      </c>
      <c r="C1264" s="145">
        <v>2</v>
      </c>
    </row>
    <row r="1265" spans="1:3">
      <c r="A1265" s="8" t="s">
        <v>3600</v>
      </c>
      <c r="B1265" s="43">
        <v>2</v>
      </c>
      <c r="C1265" s="145">
        <v>2</v>
      </c>
    </row>
    <row r="1266" spans="1:3">
      <c r="A1266" s="8" t="s">
        <v>3601</v>
      </c>
      <c r="B1266" s="43">
        <v>2</v>
      </c>
      <c r="C1266" s="145">
        <v>2</v>
      </c>
    </row>
    <row r="1267" spans="1:3">
      <c r="A1267" s="8" t="s">
        <v>3602</v>
      </c>
      <c r="B1267" s="43">
        <v>2</v>
      </c>
      <c r="C1267" s="145">
        <v>1</v>
      </c>
    </row>
    <row r="1268" spans="1:3">
      <c r="A1268" s="8" t="s">
        <v>1999</v>
      </c>
      <c r="B1268" s="43">
        <v>2</v>
      </c>
      <c r="C1268" s="145">
        <v>2</v>
      </c>
    </row>
    <row r="1269" spans="1:3">
      <c r="A1269" s="8" t="s">
        <v>3603</v>
      </c>
      <c r="B1269" s="43">
        <v>2</v>
      </c>
      <c r="C1269" s="145">
        <v>2</v>
      </c>
    </row>
    <row r="1270" spans="1:3">
      <c r="A1270" s="8" t="s">
        <v>3604</v>
      </c>
      <c r="B1270" s="43">
        <v>2</v>
      </c>
      <c r="C1270" s="145">
        <v>1</v>
      </c>
    </row>
    <row r="1271" spans="1:3">
      <c r="A1271" s="8" t="s">
        <v>3605</v>
      </c>
      <c r="B1271" s="43">
        <v>2</v>
      </c>
      <c r="C1271" s="145">
        <v>2</v>
      </c>
    </row>
    <row r="1272" spans="1:3">
      <c r="A1272" s="8" t="s">
        <v>3606</v>
      </c>
      <c r="B1272" s="43">
        <v>2</v>
      </c>
      <c r="C1272" s="145">
        <v>2</v>
      </c>
    </row>
    <row r="1273" spans="1:3">
      <c r="A1273" s="8" t="s">
        <v>3607</v>
      </c>
      <c r="B1273" s="43">
        <v>2</v>
      </c>
      <c r="C1273" s="145">
        <v>4</v>
      </c>
    </row>
    <row r="1274" spans="1:3">
      <c r="A1274" s="8" t="s">
        <v>3608</v>
      </c>
      <c r="B1274" s="43">
        <v>2</v>
      </c>
      <c r="C1274" s="145">
        <v>2</v>
      </c>
    </row>
    <row r="1275" spans="1:3">
      <c r="A1275" s="8" t="s">
        <v>3609</v>
      </c>
      <c r="B1275" s="43">
        <v>2</v>
      </c>
      <c r="C1275" s="145">
        <v>3</v>
      </c>
    </row>
    <row r="1276" spans="1:3">
      <c r="A1276" s="8" t="s">
        <v>3610</v>
      </c>
      <c r="B1276" s="43">
        <v>2</v>
      </c>
      <c r="C1276" s="145">
        <v>2</v>
      </c>
    </row>
    <row r="1277" spans="1:3">
      <c r="A1277" s="8" t="s">
        <v>3611</v>
      </c>
      <c r="B1277" s="43">
        <v>2</v>
      </c>
      <c r="C1277" s="145">
        <v>3</v>
      </c>
    </row>
    <row r="1278" spans="1:3">
      <c r="A1278" s="8" t="s">
        <v>3612</v>
      </c>
      <c r="B1278" s="43">
        <v>2</v>
      </c>
      <c r="C1278" s="145">
        <v>2</v>
      </c>
    </row>
    <row r="1279" spans="1:3">
      <c r="A1279" s="8" t="s">
        <v>3613</v>
      </c>
      <c r="B1279" s="43">
        <v>2</v>
      </c>
      <c r="C1279" s="145">
        <v>3</v>
      </c>
    </row>
    <row r="1280" spans="1:3">
      <c r="A1280" s="8" t="s">
        <v>3614</v>
      </c>
      <c r="B1280" s="43">
        <v>2</v>
      </c>
      <c r="C1280" s="145">
        <v>1</v>
      </c>
    </row>
    <row r="1281" spans="1:3">
      <c r="A1281" s="8" t="s">
        <v>3615</v>
      </c>
      <c r="B1281" s="43">
        <v>2</v>
      </c>
      <c r="C1281" s="145">
        <v>2</v>
      </c>
    </row>
    <row r="1282" spans="1:3">
      <c r="A1282" s="8" t="s">
        <v>3616</v>
      </c>
      <c r="B1282" s="43">
        <v>2</v>
      </c>
      <c r="C1282" s="145">
        <v>2</v>
      </c>
    </row>
    <row r="1283" spans="1:3">
      <c r="A1283" s="8" t="s">
        <v>3617</v>
      </c>
      <c r="B1283" s="43">
        <v>2</v>
      </c>
      <c r="C1283" s="145">
        <v>2</v>
      </c>
    </row>
    <row r="1284" spans="1:3">
      <c r="A1284" s="8" t="s">
        <v>3618</v>
      </c>
      <c r="B1284" s="43">
        <v>2</v>
      </c>
      <c r="C1284" s="145">
        <v>3</v>
      </c>
    </row>
    <row r="1285" spans="1:3">
      <c r="A1285" s="8" t="s">
        <v>3619</v>
      </c>
      <c r="B1285" s="43">
        <v>2</v>
      </c>
      <c r="C1285" s="145">
        <v>3</v>
      </c>
    </row>
    <row r="1286" spans="1:3">
      <c r="A1286" s="8" t="s">
        <v>3620</v>
      </c>
      <c r="B1286" s="43">
        <v>2</v>
      </c>
      <c r="C1286" s="145">
        <v>1</v>
      </c>
    </row>
    <row r="1287" spans="1:3">
      <c r="A1287" s="8" t="s">
        <v>3621</v>
      </c>
      <c r="B1287" s="43">
        <v>2</v>
      </c>
      <c r="C1287" s="145">
        <v>2</v>
      </c>
    </row>
    <row r="1288" spans="1:3">
      <c r="A1288" s="8" t="s">
        <v>3622</v>
      </c>
      <c r="B1288" s="43">
        <v>2</v>
      </c>
      <c r="C1288" s="145">
        <v>2</v>
      </c>
    </row>
    <row r="1289" spans="1:3">
      <c r="A1289" s="8" t="s">
        <v>3623</v>
      </c>
      <c r="B1289" s="43">
        <v>2</v>
      </c>
      <c r="C1289" s="145">
        <v>2</v>
      </c>
    </row>
    <row r="1290" spans="1:3">
      <c r="A1290" s="8" t="s">
        <v>3624</v>
      </c>
      <c r="B1290" s="43">
        <v>2</v>
      </c>
      <c r="C1290" s="145">
        <v>3</v>
      </c>
    </row>
    <row r="1291" spans="1:3">
      <c r="A1291" s="8" t="s">
        <v>3625</v>
      </c>
      <c r="B1291" s="43">
        <v>2</v>
      </c>
      <c r="C1291" s="145">
        <v>1</v>
      </c>
    </row>
    <row r="1292" spans="1:3">
      <c r="A1292" s="8" t="s">
        <v>3626</v>
      </c>
      <c r="B1292" s="43">
        <v>2</v>
      </c>
      <c r="C1292" s="145">
        <v>1</v>
      </c>
    </row>
    <row r="1293" spans="1:3">
      <c r="A1293" s="8" t="s">
        <v>3627</v>
      </c>
      <c r="B1293" s="43">
        <v>2</v>
      </c>
      <c r="C1293" s="145">
        <v>3</v>
      </c>
    </row>
    <row r="1294" spans="1:3">
      <c r="A1294" s="8" t="s">
        <v>3628</v>
      </c>
      <c r="B1294" s="43">
        <v>2</v>
      </c>
      <c r="C1294" s="145">
        <v>2</v>
      </c>
    </row>
    <row r="1295" spans="1:3">
      <c r="A1295" s="8" t="s">
        <v>3629</v>
      </c>
      <c r="B1295" s="43">
        <v>2</v>
      </c>
      <c r="C1295" s="145">
        <v>2</v>
      </c>
    </row>
    <row r="1296" spans="1:3">
      <c r="A1296" s="8" t="s">
        <v>2184</v>
      </c>
      <c r="B1296" s="43">
        <v>2</v>
      </c>
      <c r="C1296" s="145">
        <v>3</v>
      </c>
    </row>
    <row r="1297" spans="1:3">
      <c r="A1297" s="8" t="s">
        <v>3630</v>
      </c>
      <c r="B1297" s="43">
        <v>2</v>
      </c>
      <c r="C1297" s="145">
        <v>1</v>
      </c>
    </row>
    <row r="1298" spans="1:3">
      <c r="A1298" s="8" t="s">
        <v>3631</v>
      </c>
      <c r="B1298" s="43">
        <v>2</v>
      </c>
      <c r="C1298" s="145">
        <v>4</v>
      </c>
    </row>
    <row r="1299" spans="1:3">
      <c r="A1299" s="8" t="s">
        <v>3632</v>
      </c>
      <c r="B1299" s="43">
        <v>2</v>
      </c>
      <c r="C1299" s="145">
        <v>3</v>
      </c>
    </row>
    <row r="1300" spans="1:3">
      <c r="A1300" s="8" t="s">
        <v>3633</v>
      </c>
      <c r="B1300" s="43">
        <v>2</v>
      </c>
      <c r="C1300" s="145">
        <v>3</v>
      </c>
    </row>
    <row r="1301" spans="1:3">
      <c r="A1301" s="8" t="s">
        <v>3634</v>
      </c>
      <c r="B1301" s="43">
        <v>2</v>
      </c>
      <c r="C1301" s="145">
        <v>2</v>
      </c>
    </row>
    <row r="1302" spans="1:3">
      <c r="A1302" s="8" t="s">
        <v>3635</v>
      </c>
      <c r="B1302" s="43">
        <v>2</v>
      </c>
      <c r="C1302" s="145">
        <v>2</v>
      </c>
    </row>
    <row r="1303" spans="1:3">
      <c r="A1303" s="8" t="s">
        <v>3636</v>
      </c>
      <c r="B1303" s="43">
        <v>2</v>
      </c>
      <c r="C1303" s="145">
        <v>2</v>
      </c>
    </row>
    <row r="1304" spans="1:3">
      <c r="A1304" s="8" t="s">
        <v>3637</v>
      </c>
      <c r="B1304" s="43">
        <v>2</v>
      </c>
      <c r="C1304" s="145">
        <v>2</v>
      </c>
    </row>
    <row r="1305" spans="1:3">
      <c r="A1305" s="8" t="s">
        <v>3638</v>
      </c>
      <c r="B1305" s="43">
        <v>2</v>
      </c>
      <c r="C1305" s="145">
        <v>1</v>
      </c>
    </row>
    <row r="1306" spans="1:3">
      <c r="A1306" s="8" t="s">
        <v>3639</v>
      </c>
      <c r="B1306" s="43">
        <v>2</v>
      </c>
      <c r="C1306" s="145">
        <v>2</v>
      </c>
    </row>
    <row r="1307" spans="1:3">
      <c r="A1307" s="8" t="s">
        <v>3640</v>
      </c>
      <c r="B1307" s="43">
        <v>2</v>
      </c>
      <c r="C1307" s="145">
        <v>2</v>
      </c>
    </row>
    <row r="1308" spans="1:3">
      <c r="A1308" s="8" t="s">
        <v>3641</v>
      </c>
      <c r="B1308" s="43">
        <v>2</v>
      </c>
      <c r="C1308" s="145">
        <v>4</v>
      </c>
    </row>
    <row r="1309" spans="1:3">
      <c r="A1309" s="8" t="s">
        <v>3642</v>
      </c>
      <c r="B1309" s="43">
        <v>2</v>
      </c>
      <c r="C1309" s="145">
        <v>2</v>
      </c>
    </row>
    <row r="1310" spans="1:3">
      <c r="A1310" s="8" t="s">
        <v>3643</v>
      </c>
      <c r="B1310" s="43">
        <v>2</v>
      </c>
      <c r="C1310" s="145">
        <v>2</v>
      </c>
    </row>
    <row r="1311" spans="1:3">
      <c r="A1311" s="8" t="s">
        <v>3644</v>
      </c>
      <c r="B1311" s="43">
        <v>2</v>
      </c>
      <c r="C1311" s="145">
        <v>3</v>
      </c>
    </row>
    <row r="1312" spans="1:3">
      <c r="A1312" s="8" t="s">
        <v>3645</v>
      </c>
      <c r="B1312" s="43">
        <v>2</v>
      </c>
      <c r="C1312" s="145">
        <v>3</v>
      </c>
    </row>
    <row r="1313" spans="1:3">
      <c r="A1313" s="8" t="s">
        <v>3646</v>
      </c>
      <c r="B1313" s="43">
        <v>2</v>
      </c>
      <c r="C1313" s="145">
        <v>2</v>
      </c>
    </row>
    <row r="1314" spans="1:3">
      <c r="A1314" s="8" t="s">
        <v>3647</v>
      </c>
      <c r="B1314" s="43">
        <v>2</v>
      </c>
      <c r="C1314" s="145">
        <v>3</v>
      </c>
    </row>
    <row r="1315" spans="1:3">
      <c r="A1315" s="8" t="s">
        <v>3648</v>
      </c>
      <c r="B1315" s="43">
        <v>2</v>
      </c>
      <c r="C1315" s="145">
        <v>1</v>
      </c>
    </row>
    <row r="1316" spans="1:3">
      <c r="A1316" s="8" t="s">
        <v>3649</v>
      </c>
      <c r="B1316" s="43">
        <v>2</v>
      </c>
      <c r="C1316" s="145">
        <v>1</v>
      </c>
    </row>
    <row r="1317" spans="1:3">
      <c r="A1317" s="8" t="s">
        <v>3650</v>
      </c>
      <c r="B1317" s="43">
        <v>2</v>
      </c>
      <c r="C1317" s="145">
        <v>2</v>
      </c>
    </row>
    <row r="1318" spans="1:3">
      <c r="A1318" s="8" t="s">
        <v>3651</v>
      </c>
      <c r="B1318" s="43">
        <v>2</v>
      </c>
      <c r="C1318" s="145">
        <v>3</v>
      </c>
    </row>
    <row r="1319" spans="1:3">
      <c r="A1319" s="8" t="s">
        <v>3652</v>
      </c>
      <c r="B1319" s="43">
        <v>2</v>
      </c>
      <c r="C1319" s="145">
        <v>3</v>
      </c>
    </row>
    <row r="1320" spans="1:3">
      <c r="A1320" s="8" t="s">
        <v>3653</v>
      </c>
      <c r="B1320" s="43">
        <v>2</v>
      </c>
      <c r="C1320" s="145">
        <v>3</v>
      </c>
    </row>
    <row r="1321" spans="1:3">
      <c r="A1321" s="8" t="s">
        <v>3654</v>
      </c>
      <c r="B1321" s="43">
        <v>2</v>
      </c>
      <c r="C1321" s="145">
        <v>1</v>
      </c>
    </row>
    <row r="1322" spans="1:3">
      <c r="A1322" s="8" t="s">
        <v>3655</v>
      </c>
      <c r="B1322" s="43">
        <v>2</v>
      </c>
      <c r="C1322" s="145">
        <v>3</v>
      </c>
    </row>
    <row r="1323" spans="1:3">
      <c r="A1323" s="8" t="s">
        <v>3656</v>
      </c>
      <c r="B1323" s="43">
        <v>2</v>
      </c>
      <c r="C1323" s="145">
        <v>1</v>
      </c>
    </row>
    <row r="1324" spans="1:3">
      <c r="A1324" s="8" t="s">
        <v>3657</v>
      </c>
      <c r="B1324" s="43">
        <v>2</v>
      </c>
      <c r="C1324" s="145">
        <v>2</v>
      </c>
    </row>
    <row r="1325" spans="1:3">
      <c r="A1325" s="8" t="s">
        <v>3658</v>
      </c>
      <c r="B1325" s="43">
        <v>2</v>
      </c>
      <c r="C1325" s="145">
        <v>2</v>
      </c>
    </row>
    <row r="1326" spans="1:3">
      <c r="A1326" s="8" t="s">
        <v>3659</v>
      </c>
      <c r="B1326" s="43">
        <v>2</v>
      </c>
      <c r="C1326" s="145">
        <v>3</v>
      </c>
    </row>
    <row r="1327" spans="1:3">
      <c r="A1327" s="8" t="s">
        <v>3660</v>
      </c>
      <c r="B1327" s="43">
        <v>2</v>
      </c>
      <c r="C1327" s="145">
        <v>3</v>
      </c>
    </row>
    <row r="1328" spans="1:3">
      <c r="A1328" s="8" t="s">
        <v>3661</v>
      </c>
      <c r="B1328" s="43">
        <v>2</v>
      </c>
      <c r="C1328" s="145">
        <v>1</v>
      </c>
    </row>
    <row r="1329" spans="1:3">
      <c r="A1329" s="8" t="s">
        <v>3662</v>
      </c>
      <c r="B1329" s="43">
        <v>2</v>
      </c>
      <c r="C1329" s="145">
        <v>4</v>
      </c>
    </row>
    <row r="1330" spans="1:3">
      <c r="A1330" s="8" t="s">
        <v>3663</v>
      </c>
      <c r="B1330" s="43">
        <v>2</v>
      </c>
      <c r="C1330" s="145">
        <v>2</v>
      </c>
    </row>
    <row r="1331" spans="1:3">
      <c r="A1331" s="8" t="s">
        <v>3664</v>
      </c>
      <c r="B1331" s="43">
        <v>2</v>
      </c>
      <c r="C1331" s="145">
        <v>1</v>
      </c>
    </row>
    <row r="1332" spans="1:3">
      <c r="A1332" s="8" t="s">
        <v>3665</v>
      </c>
      <c r="B1332" s="43">
        <v>2</v>
      </c>
      <c r="C1332" s="145">
        <v>2</v>
      </c>
    </row>
    <row r="1333" spans="1:3">
      <c r="A1333" s="8" t="s">
        <v>3666</v>
      </c>
      <c r="B1333" s="43">
        <v>2</v>
      </c>
      <c r="C1333" s="145">
        <v>3</v>
      </c>
    </row>
    <row r="1334" spans="1:3">
      <c r="A1334" s="8" t="s">
        <v>3667</v>
      </c>
      <c r="B1334" s="43">
        <v>2</v>
      </c>
      <c r="C1334" s="145">
        <v>3</v>
      </c>
    </row>
    <row r="1335" spans="1:3">
      <c r="A1335" s="8" t="s">
        <v>3668</v>
      </c>
      <c r="B1335" s="43">
        <v>2</v>
      </c>
      <c r="C1335" s="145">
        <v>3</v>
      </c>
    </row>
    <row r="1336" spans="1:3">
      <c r="A1336" s="8" t="s">
        <v>3669</v>
      </c>
      <c r="B1336" s="43">
        <v>2</v>
      </c>
      <c r="C1336" s="145">
        <v>2</v>
      </c>
    </row>
    <row r="1337" spans="1:3">
      <c r="A1337" s="8" t="s">
        <v>3670</v>
      </c>
      <c r="B1337" s="43">
        <v>2</v>
      </c>
      <c r="C1337" s="145">
        <v>2</v>
      </c>
    </row>
    <row r="1338" spans="1:3">
      <c r="A1338" s="8" t="s">
        <v>3671</v>
      </c>
      <c r="B1338" s="43">
        <v>2</v>
      </c>
      <c r="C1338" s="145">
        <v>2</v>
      </c>
    </row>
    <row r="1339" spans="1:3">
      <c r="A1339" s="8" t="s">
        <v>3672</v>
      </c>
      <c r="B1339" s="43">
        <v>2</v>
      </c>
      <c r="C1339" s="145">
        <v>2</v>
      </c>
    </row>
    <row r="1340" spans="1:3">
      <c r="A1340" s="8" t="s">
        <v>3673</v>
      </c>
      <c r="B1340" s="43">
        <v>2</v>
      </c>
      <c r="C1340" s="145">
        <v>1</v>
      </c>
    </row>
    <row r="1341" spans="1:3">
      <c r="A1341" s="8" t="s">
        <v>3674</v>
      </c>
      <c r="B1341" s="43">
        <v>2</v>
      </c>
      <c r="C1341" s="145">
        <v>2</v>
      </c>
    </row>
    <row r="1342" spans="1:3">
      <c r="A1342" s="8" t="s">
        <v>3675</v>
      </c>
      <c r="B1342" s="43">
        <v>2</v>
      </c>
      <c r="C1342" s="145">
        <v>0</v>
      </c>
    </row>
    <row r="1343" spans="1:3">
      <c r="A1343" s="8" t="s">
        <v>3676</v>
      </c>
      <c r="B1343" s="43">
        <v>2</v>
      </c>
      <c r="C1343" s="145">
        <v>3</v>
      </c>
    </row>
    <row r="1344" spans="1:3">
      <c r="A1344" s="8" t="s">
        <v>3677</v>
      </c>
      <c r="B1344" s="43">
        <v>2</v>
      </c>
      <c r="C1344" s="145">
        <v>2</v>
      </c>
    </row>
    <row r="1345" spans="1:3">
      <c r="A1345" s="8" t="s">
        <v>3678</v>
      </c>
      <c r="B1345" s="43">
        <v>2</v>
      </c>
      <c r="C1345" s="145">
        <v>3</v>
      </c>
    </row>
    <row r="1346" spans="1:3">
      <c r="A1346" s="8" t="s">
        <v>3679</v>
      </c>
      <c r="B1346" s="43">
        <v>2</v>
      </c>
      <c r="C1346" s="145">
        <v>2</v>
      </c>
    </row>
    <row r="1347" spans="1:3">
      <c r="A1347" s="8" t="s">
        <v>3680</v>
      </c>
      <c r="B1347" s="43">
        <v>2</v>
      </c>
      <c r="C1347" s="145">
        <v>2</v>
      </c>
    </row>
    <row r="1348" spans="1:3">
      <c r="A1348" s="8" t="s">
        <v>3681</v>
      </c>
      <c r="B1348" s="43">
        <v>2</v>
      </c>
      <c r="C1348" s="145">
        <v>3</v>
      </c>
    </row>
    <row r="1349" spans="1:3">
      <c r="A1349" s="8" t="s">
        <v>3682</v>
      </c>
      <c r="B1349" s="43">
        <v>2</v>
      </c>
      <c r="C1349" s="145">
        <v>2</v>
      </c>
    </row>
    <row r="1350" spans="1:3">
      <c r="A1350" s="8" t="s">
        <v>3683</v>
      </c>
      <c r="B1350" s="43">
        <v>2</v>
      </c>
      <c r="C1350" s="145">
        <v>3</v>
      </c>
    </row>
    <row r="1351" spans="1:3">
      <c r="A1351" s="8" t="s">
        <v>1969</v>
      </c>
      <c r="B1351" s="43">
        <v>2</v>
      </c>
      <c r="C1351" s="145">
        <v>2</v>
      </c>
    </row>
    <row r="1352" spans="1:3">
      <c r="A1352" s="8" t="s">
        <v>3684</v>
      </c>
      <c r="B1352" s="43">
        <v>2</v>
      </c>
      <c r="C1352" s="145">
        <v>2</v>
      </c>
    </row>
    <row r="1353" spans="1:3">
      <c r="A1353" s="8" t="s">
        <v>3685</v>
      </c>
      <c r="B1353" s="43">
        <v>2</v>
      </c>
      <c r="C1353" s="145">
        <v>1</v>
      </c>
    </row>
    <row r="1354" spans="1:3">
      <c r="A1354" s="8" t="s">
        <v>3686</v>
      </c>
      <c r="B1354" s="43">
        <v>2</v>
      </c>
      <c r="C1354" s="145">
        <v>2</v>
      </c>
    </row>
    <row r="1355" spans="1:3">
      <c r="A1355" s="8" t="s">
        <v>3687</v>
      </c>
      <c r="B1355" s="43">
        <v>2</v>
      </c>
      <c r="C1355" s="145">
        <v>1</v>
      </c>
    </row>
    <row r="1356" spans="1:3">
      <c r="A1356" s="8" t="s">
        <v>3688</v>
      </c>
      <c r="B1356" s="43">
        <v>2</v>
      </c>
      <c r="C1356" s="145">
        <v>1</v>
      </c>
    </row>
    <row r="1357" spans="1:3">
      <c r="A1357" s="8" t="s">
        <v>3689</v>
      </c>
      <c r="B1357" s="43">
        <v>2</v>
      </c>
      <c r="C1357" s="145">
        <v>1</v>
      </c>
    </row>
    <row r="1358" spans="1:3">
      <c r="A1358" s="8" t="s">
        <v>3690</v>
      </c>
      <c r="B1358" s="43">
        <v>2</v>
      </c>
      <c r="C1358" s="145">
        <v>3</v>
      </c>
    </row>
    <row r="1359" spans="1:3">
      <c r="A1359" s="8" t="s">
        <v>3691</v>
      </c>
      <c r="B1359" s="43">
        <v>2</v>
      </c>
      <c r="C1359" s="145">
        <v>2</v>
      </c>
    </row>
    <row r="1360" spans="1:3">
      <c r="A1360" s="8" t="s">
        <v>3692</v>
      </c>
      <c r="B1360" s="43">
        <v>2</v>
      </c>
      <c r="C1360" s="145">
        <v>3</v>
      </c>
    </row>
    <row r="1361" spans="1:3">
      <c r="A1361" s="8" t="s">
        <v>3693</v>
      </c>
      <c r="B1361" s="43">
        <v>2</v>
      </c>
      <c r="C1361" s="145">
        <v>2</v>
      </c>
    </row>
    <row r="1362" spans="1:3">
      <c r="A1362" s="8" t="s">
        <v>3694</v>
      </c>
      <c r="B1362" s="43">
        <v>2</v>
      </c>
      <c r="C1362" s="145">
        <v>1</v>
      </c>
    </row>
    <row r="1363" spans="1:3">
      <c r="A1363" s="8" t="s">
        <v>3695</v>
      </c>
      <c r="B1363" s="43">
        <v>2</v>
      </c>
      <c r="C1363" s="145">
        <v>2</v>
      </c>
    </row>
    <row r="1364" spans="1:3">
      <c r="A1364" s="8" t="s">
        <v>3696</v>
      </c>
      <c r="B1364" s="43">
        <v>2</v>
      </c>
      <c r="C1364" s="145">
        <v>2</v>
      </c>
    </row>
    <row r="1365" spans="1:3">
      <c r="A1365" s="8" t="s">
        <v>3697</v>
      </c>
      <c r="B1365" s="43">
        <v>2</v>
      </c>
      <c r="C1365" s="145">
        <v>2</v>
      </c>
    </row>
    <row r="1366" spans="1:3">
      <c r="A1366" s="8" t="s">
        <v>3698</v>
      </c>
      <c r="B1366" s="43">
        <v>2</v>
      </c>
      <c r="C1366" s="145">
        <v>3</v>
      </c>
    </row>
    <row r="1367" spans="1:3">
      <c r="A1367" s="8" t="s">
        <v>3699</v>
      </c>
      <c r="B1367" s="43">
        <v>2</v>
      </c>
      <c r="C1367" s="145">
        <v>4</v>
      </c>
    </row>
    <row r="1368" spans="1:3">
      <c r="A1368" s="8" t="s">
        <v>3700</v>
      </c>
      <c r="B1368" s="43">
        <v>2</v>
      </c>
      <c r="C1368" s="145">
        <v>1</v>
      </c>
    </row>
    <row r="1369" spans="1:3">
      <c r="A1369" s="8" t="s">
        <v>3701</v>
      </c>
      <c r="B1369" s="43">
        <v>2</v>
      </c>
      <c r="C1369" s="145">
        <v>1</v>
      </c>
    </row>
    <row r="1370" spans="1:3">
      <c r="A1370" s="8" t="s">
        <v>3702</v>
      </c>
      <c r="B1370" s="43">
        <v>2</v>
      </c>
      <c r="C1370" s="145">
        <v>3</v>
      </c>
    </row>
    <row r="1371" spans="1:3">
      <c r="A1371" s="8" t="s">
        <v>3703</v>
      </c>
      <c r="B1371" s="43">
        <v>2</v>
      </c>
      <c r="C1371" s="145">
        <v>3</v>
      </c>
    </row>
    <row r="1372" spans="1:3">
      <c r="A1372" s="8" t="s">
        <v>3704</v>
      </c>
      <c r="B1372" s="43">
        <v>2</v>
      </c>
      <c r="C1372" s="145">
        <v>2</v>
      </c>
    </row>
    <row r="1373" spans="1:3">
      <c r="A1373" s="8" t="s">
        <v>3705</v>
      </c>
      <c r="B1373" s="43">
        <v>2</v>
      </c>
      <c r="C1373" s="145">
        <v>2</v>
      </c>
    </row>
    <row r="1374" spans="1:3">
      <c r="A1374" s="8" t="s">
        <v>3706</v>
      </c>
      <c r="B1374" s="43">
        <v>2</v>
      </c>
      <c r="C1374" s="145">
        <v>3</v>
      </c>
    </row>
    <row r="1375" spans="1:3">
      <c r="A1375" s="8" t="s">
        <v>3707</v>
      </c>
      <c r="B1375" s="43">
        <v>2</v>
      </c>
      <c r="C1375" s="145">
        <v>2</v>
      </c>
    </row>
    <row r="1376" spans="1:3">
      <c r="A1376" s="8" t="s">
        <v>3708</v>
      </c>
      <c r="B1376" s="43">
        <v>2</v>
      </c>
      <c r="C1376" s="145">
        <v>2</v>
      </c>
    </row>
    <row r="1377" spans="1:3">
      <c r="A1377" s="8" t="s">
        <v>3709</v>
      </c>
      <c r="B1377" s="43">
        <v>2</v>
      </c>
      <c r="C1377" s="145">
        <v>1</v>
      </c>
    </row>
    <row r="1378" spans="1:3">
      <c r="A1378" s="8" t="s">
        <v>3710</v>
      </c>
      <c r="B1378" s="43">
        <v>2</v>
      </c>
      <c r="C1378" s="145">
        <v>3</v>
      </c>
    </row>
    <row r="1379" spans="1:3">
      <c r="A1379" s="8" t="s">
        <v>3711</v>
      </c>
      <c r="B1379" s="43">
        <v>2</v>
      </c>
      <c r="C1379" s="145">
        <v>0</v>
      </c>
    </row>
    <row r="1380" spans="1:3">
      <c r="A1380" s="8" t="s">
        <v>2053</v>
      </c>
      <c r="B1380" s="43">
        <v>2</v>
      </c>
      <c r="C1380" s="145">
        <v>2</v>
      </c>
    </row>
    <row r="1381" spans="1:3">
      <c r="A1381" s="8" t="s">
        <v>3712</v>
      </c>
      <c r="B1381" s="43">
        <v>2</v>
      </c>
      <c r="C1381" s="145">
        <v>2</v>
      </c>
    </row>
    <row r="1382" spans="1:3">
      <c r="A1382" s="8" t="s">
        <v>3713</v>
      </c>
      <c r="B1382" s="43">
        <v>2</v>
      </c>
      <c r="C1382" s="145">
        <v>2</v>
      </c>
    </row>
    <row r="1383" spans="1:3">
      <c r="A1383" s="8" t="s">
        <v>3714</v>
      </c>
      <c r="B1383" s="43">
        <v>2</v>
      </c>
      <c r="C1383" s="145">
        <v>1</v>
      </c>
    </row>
    <row r="1384" spans="1:3">
      <c r="A1384" s="8" t="s">
        <v>3715</v>
      </c>
      <c r="B1384" s="43">
        <v>2</v>
      </c>
      <c r="C1384" s="145">
        <v>1</v>
      </c>
    </row>
    <row r="1385" spans="1:3">
      <c r="A1385" s="8" t="s">
        <v>3716</v>
      </c>
      <c r="B1385" s="43">
        <v>2</v>
      </c>
      <c r="C1385" s="145">
        <v>1</v>
      </c>
    </row>
    <row r="1386" spans="1:3">
      <c r="A1386" s="8" t="s">
        <v>3717</v>
      </c>
      <c r="B1386" s="43">
        <v>2</v>
      </c>
      <c r="C1386" s="145">
        <v>2</v>
      </c>
    </row>
    <row r="1387" spans="1:3">
      <c r="A1387" s="8" t="s">
        <v>3718</v>
      </c>
      <c r="B1387" s="43">
        <v>2</v>
      </c>
      <c r="C1387" s="145">
        <v>4</v>
      </c>
    </row>
    <row r="1388" spans="1:3">
      <c r="A1388" s="8" t="s">
        <v>3719</v>
      </c>
      <c r="B1388" s="43">
        <v>2</v>
      </c>
      <c r="C1388" s="145">
        <v>3</v>
      </c>
    </row>
    <row r="1389" spans="1:3">
      <c r="A1389" s="8" t="s">
        <v>3720</v>
      </c>
      <c r="B1389" s="43">
        <v>2</v>
      </c>
      <c r="C1389" s="145">
        <v>3</v>
      </c>
    </row>
    <row r="1390" spans="1:3">
      <c r="A1390" s="8" t="s">
        <v>3721</v>
      </c>
      <c r="B1390" s="43">
        <v>2</v>
      </c>
      <c r="C1390" s="145">
        <v>2</v>
      </c>
    </row>
    <row r="1391" spans="1:3">
      <c r="A1391" s="8" t="s">
        <v>3722</v>
      </c>
      <c r="B1391" s="43">
        <v>2</v>
      </c>
      <c r="C1391" s="145">
        <v>1</v>
      </c>
    </row>
    <row r="1392" spans="1:3">
      <c r="A1392" s="8" t="s">
        <v>3723</v>
      </c>
      <c r="B1392" s="43">
        <v>2</v>
      </c>
      <c r="C1392" s="145">
        <v>2</v>
      </c>
    </row>
    <row r="1393" spans="1:3">
      <c r="A1393" s="8" t="s">
        <v>3724</v>
      </c>
      <c r="B1393" s="43">
        <v>2</v>
      </c>
      <c r="C1393" s="145">
        <v>3</v>
      </c>
    </row>
    <row r="1394" spans="1:3">
      <c r="A1394" s="8" t="s">
        <v>3725</v>
      </c>
      <c r="B1394" s="43">
        <v>2</v>
      </c>
      <c r="C1394" s="145">
        <v>1</v>
      </c>
    </row>
    <row r="1395" spans="1:3">
      <c r="A1395" s="8" t="s">
        <v>3726</v>
      </c>
      <c r="B1395" s="43">
        <v>2</v>
      </c>
      <c r="C1395" s="145">
        <v>4</v>
      </c>
    </row>
    <row r="1396" spans="1:3">
      <c r="A1396" s="8" t="s">
        <v>3727</v>
      </c>
      <c r="B1396" s="43">
        <v>2</v>
      </c>
      <c r="C1396" s="145">
        <v>5</v>
      </c>
    </row>
    <row r="1397" spans="1:3">
      <c r="A1397" s="8" t="s">
        <v>3728</v>
      </c>
      <c r="B1397" s="43">
        <v>2</v>
      </c>
      <c r="C1397" s="145">
        <v>3</v>
      </c>
    </row>
    <row r="1398" spans="1:3">
      <c r="A1398" s="8" t="s">
        <v>3729</v>
      </c>
      <c r="B1398" s="43">
        <v>2</v>
      </c>
      <c r="C1398" s="145">
        <v>3</v>
      </c>
    </row>
    <row r="1399" spans="1:3">
      <c r="A1399" s="8" t="s">
        <v>3730</v>
      </c>
      <c r="B1399" s="43">
        <v>2</v>
      </c>
      <c r="C1399" s="145">
        <v>2</v>
      </c>
    </row>
    <row r="1400" spans="1:3">
      <c r="A1400" s="8" t="s">
        <v>3731</v>
      </c>
      <c r="B1400" s="43">
        <v>2</v>
      </c>
      <c r="C1400" s="145">
        <v>3</v>
      </c>
    </row>
    <row r="1401" spans="1:3">
      <c r="A1401" s="8" t="s">
        <v>3732</v>
      </c>
      <c r="B1401" s="43">
        <v>2</v>
      </c>
      <c r="C1401" s="145">
        <v>2</v>
      </c>
    </row>
    <row r="1402" spans="1:3">
      <c r="A1402" s="8" t="s">
        <v>3733</v>
      </c>
      <c r="B1402" s="43">
        <v>2</v>
      </c>
      <c r="C1402" s="145">
        <v>2</v>
      </c>
    </row>
    <row r="1403" spans="1:3">
      <c r="A1403" s="8" t="s">
        <v>3734</v>
      </c>
      <c r="B1403" s="43">
        <v>2</v>
      </c>
      <c r="C1403" s="145">
        <v>2</v>
      </c>
    </row>
    <row r="1404" spans="1:3">
      <c r="A1404" s="8" t="s">
        <v>3735</v>
      </c>
      <c r="B1404" s="43">
        <v>2</v>
      </c>
      <c r="C1404" s="145">
        <v>2</v>
      </c>
    </row>
    <row r="1405" spans="1:3">
      <c r="A1405" s="8" t="s">
        <v>3736</v>
      </c>
      <c r="B1405" s="43">
        <v>2</v>
      </c>
      <c r="C1405" s="145">
        <v>3</v>
      </c>
    </row>
    <row r="1406" spans="1:3">
      <c r="A1406" s="8" t="s">
        <v>3737</v>
      </c>
      <c r="B1406" s="43">
        <v>2</v>
      </c>
      <c r="C1406" s="145">
        <v>2</v>
      </c>
    </row>
    <row r="1407" spans="1:3">
      <c r="A1407" s="8" t="s">
        <v>3738</v>
      </c>
      <c r="B1407" s="43">
        <v>2</v>
      </c>
      <c r="C1407" s="145">
        <v>3</v>
      </c>
    </row>
    <row r="1408" spans="1:3">
      <c r="A1408" s="8" t="s">
        <v>3739</v>
      </c>
      <c r="B1408" s="43">
        <v>2</v>
      </c>
      <c r="C1408" s="145">
        <v>3</v>
      </c>
    </row>
    <row r="1409" spans="1:3">
      <c r="A1409" s="8" t="s">
        <v>3740</v>
      </c>
      <c r="B1409" s="43">
        <v>2</v>
      </c>
      <c r="C1409" s="145">
        <v>2</v>
      </c>
    </row>
    <row r="1410" spans="1:3">
      <c r="A1410" s="8" t="s">
        <v>3741</v>
      </c>
      <c r="B1410" s="43">
        <v>2</v>
      </c>
      <c r="C1410" s="145">
        <v>1</v>
      </c>
    </row>
    <row r="1411" spans="1:3">
      <c r="A1411" s="8" t="s">
        <v>3742</v>
      </c>
      <c r="B1411" s="43">
        <v>2</v>
      </c>
      <c r="C1411" s="145">
        <v>2</v>
      </c>
    </row>
    <row r="1412" spans="1:3">
      <c r="A1412" s="8" t="s">
        <v>3743</v>
      </c>
      <c r="B1412" s="43">
        <v>2</v>
      </c>
      <c r="C1412" s="145">
        <v>2</v>
      </c>
    </row>
    <row r="1413" spans="1:3">
      <c r="A1413" s="8" t="s">
        <v>3744</v>
      </c>
      <c r="B1413" s="43">
        <v>2</v>
      </c>
      <c r="C1413" s="145">
        <v>2</v>
      </c>
    </row>
    <row r="1414" spans="1:3">
      <c r="A1414" s="8" t="s">
        <v>3745</v>
      </c>
      <c r="B1414" s="43">
        <v>2</v>
      </c>
      <c r="C1414" s="145">
        <v>0</v>
      </c>
    </row>
    <row r="1415" spans="1:3">
      <c r="A1415" s="8" t="s">
        <v>3746</v>
      </c>
      <c r="B1415" s="43">
        <v>2</v>
      </c>
      <c r="C1415" s="145">
        <v>2</v>
      </c>
    </row>
    <row r="1416" spans="1:3">
      <c r="A1416" s="8" t="s">
        <v>3747</v>
      </c>
      <c r="B1416" s="43">
        <v>2</v>
      </c>
      <c r="C1416" s="145">
        <v>1</v>
      </c>
    </row>
    <row r="1417" spans="1:3">
      <c r="A1417" s="8" t="s">
        <v>3748</v>
      </c>
      <c r="B1417" s="43">
        <v>2</v>
      </c>
      <c r="C1417" s="145">
        <v>2</v>
      </c>
    </row>
    <row r="1418" spans="1:3">
      <c r="A1418" s="8" t="s">
        <v>3749</v>
      </c>
      <c r="B1418" s="43">
        <v>2</v>
      </c>
      <c r="C1418" s="145">
        <v>3</v>
      </c>
    </row>
    <row r="1419" spans="1:3">
      <c r="A1419" s="8" t="s">
        <v>3750</v>
      </c>
      <c r="B1419" s="43">
        <v>2</v>
      </c>
      <c r="C1419" s="145">
        <v>1</v>
      </c>
    </row>
    <row r="1420" spans="1:3">
      <c r="A1420" s="8" t="s">
        <v>3751</v>
      </c>
      <c r="B1420" s="43">
        <v>2</v>
      </c>
      <c r="C1420" s="145">
        <v>2</v>
      </c>
    </row>
    <row r="1421" spans="1:3">
      <c r="A1421" s="8" t="s">
        <v>3752</v>
      </c>
      <c r="B1421" s="43">
        <v>2</v>
      </c>
      <c r="C1421" s="145">
        <v>2</v>
      </c>
    </row>
    <row r="1422" spans="1:3">
      <c r="A1422" s="8" t="s">
        <v>3753</v>
      </c>
      <c r="B1422" s="43">
        <v>2</v>
      </c>
      <c r="C1422" s="145">
        <v>3</v>
      </c>
    </row>
    <row r="1423" spans="1:3">
      <c r="A1423" s="8" t="s">
        <v>3754</v>
      </c>
      <c r="B1423" s="43">
        <v>2</v>
      </c>
      <c r="C1423" s="145">
        <v>2</v>
      </c>
    </row>
    <row r="1424" spans="1:3">
      <c r="A1424" s="8" t="s">
        <v>3755</v>
      </c>
      <c r="B1424" s="43">
        <v>2</v>
      </c>
      <c r="C1424" s="145">
        <v>1</v>
      </c>
    </row>
    <row r="1425" spans="1:3">
      <c r="A1425" s="8" t="s">
        <v>3756</v>
      </c>
      <c r="B1425" s="43">
        <v>2</v>
      </c>
      <c r="C1425" s="145">
        <v>3</v>
      </c>
    </row>
    <row r="1426" spans="1:3">
      <c r="A1426" s="8" t="s">
        <v>3757</v>
      </c>
      <c r="B1426" s="43">
        <v>2</v>
      </c>
      <c r="C1426" s="145">
        <v>5</v>
      </c>
    </row>
    <row r="1427" spans="1:3">
      <c r="A1427" s="8" t="s">
        <v>3758</v>
      </c>
      <c r="B1427" s="43">
        <v>2</v>
      </c>
      <c r="C1427" s="145">
        <v>3</v>
      </c>
    </row>
    <row r="1428" spans="1:3">
      <c r="A1428" s="8" t="s">
        <v>3759</v>
      </c>
      <c r="B1428" s="43">
        <v>2</v>
      </c>
      <c r="C1428" s="145">
        <v>2</v>
      </c>
    </row>
    <row r="1429" spans="1:3">
      <c r="A1429" s="8" t="s">
        <v>3760</v>
      </c>
      <c r="B1429" s="43">
        <v>2</v>
      </c>
      <c r="C1429" s="145">
        <v>1</v>
      </c>
    </row>
    <row r="1430" spans="1:3">
      <c r="A1430" s="8" t="s">
        <v>3761</v>
      </c>
      <c r="B1430" s="43">
        <v>2</v>
      </c>
      <c r="C1430" s="145">
        <v>2</v>
      </c>
    </row>
    <row r="1431" spans="1:3">
      <c r="A1431" s="8" t="s">
        <v>3762</v>
      </c>
      <c r="B1431" s="43">
        <v>2</v>
      </c>
      <c r="C1431" s="145">
        <v>2</v>
      </c>
    </row>
    <row r="1432" spans="1:3">
      <c r="A1432" s="8" t="s">
        <v>3763</v>
      </c>
      <c r="B1432" s="43">
        <v>2</v>
      </c>
      <c r="C1432" s="145">
        <v>1</v>
      </c>
    </row>
    <row r="1433" spans="1:3">
      <c r="A1433" s="8" t="s">
        <v>3764</v>
      </c>
      <c r="B1433" s="43">
        <v>2</v>
      </c>
      <c r="C1433" s="145">
        <v>1</v>
      </c>
    </row>
    <row r="1434" spans="1:3">
      <c r="A1434" s="8" t="s">
        <v>3765</v>
      </c>
      <c r="B1434" s="43">
        <v>2</v>
      </c>
      <c r="C1434" s="145">
        <v>2</v>
      </c>
    </row>
    <row r="1435" spans="1:3">
      <c r="A1435" s="8" t="s">
        <v>3766</v>
      </c>
      <c r="B1435" s="43">
        <v>2</v>
      </c>
      <c r="C1435" s="145">
        <v>1</v>
      </c>
    </row>
    <row r="1436" spans="1:3">
      <c r="A1436" s="8" t="s">
        <v>3767</v>
      </c>
      <c r="B1436" s="43">
        <v>2</v>
      </c>
      <c r="C1436" s="145">
        <v>3</v>
      </c>
    </row>
    <row r="1437" spans="1:3">
      <c r="A1437" s="8" t="s">
        <v>3768</v>
      </c>
      <c r="B1437" s="43">
        <v>2</v>
      </c>
      <c r="C1437" s="145">
        <v>1</v>
      </c>
    </row>
    <row r="1438" spans="1:3">
      <c r="A1438" s="8" t="s">
        <v>3769</v>
      </c>
      <c r="B1438" s="43">
        <v>2</v>
      </c>
      <c r="C1438" s="145">
        <v>0</v>
      </c>
    </row>
    <row r="1439" spans="1:3">
      <c r="A1439" s="8" t="s">
        <v>3770</v>
      </c>
      <c r="B1439" s="43">
        <v>2</v>
      </c>
      <c r="C1439" s="145">
        <v>2</v>
      </c>
    </row>
    <row r="1440" spans="1:3">
      <c r="A1440" s="8" t="s">
        <v>3771</v>
      </c>
      <c r="B1440" s="43">
        <v>2</v>
      </c>
      <c r="C1440" s="145">
        <v>3</v>
      </c>
    </row>
    <row r="1441" spans="1:3">
      <c r="A1441" s="8" t="s">
        <v>3772</v>
      </c>
      <c r="B1441" s="43">
        <v>2</v>
      </c>
      <c r="C1441" s="145">
        <v>3</v>
      </c>
    </row>
    <row r="1442" spans="1:3">
      <c r="A1442" s="8" t="s">
        <v>1693</v>
      </c>
      <c r="B1442" s="43">
        <v>2</v>
      </c>
      <c r="C1442" s="145">
        <v>2</v>
      </c>
    </row>
    <row r="1443" spans="1:3">
      <c r="A1443" s="8" t="s">
        <v>3773</v>
      </c>
      <c r="B1443" s="43">
        <v>2</v>
      </c>
      <c r="C1443" s="145">
        <v>1</v>
      </c>
    </row>
    <row r="1444" spans="1:3">
      <c r="A1444" s="8" t="s">
        <v>3774</v>
      </c>
      <c r="B1444" s="43">
        <v>2</v>
      </c>
      <c r="C1444" s="145">
        <v>3</v>
      </c>
    </row>
    <row r="1445" spans="1:3">
      <c r="A1445" s="8" t="s">
        <v>3775</v>
      </c>
      <c r="B1445" s="43">
        <v>2</v>
      </c>
      <c r="C1445" s="145">
        <v>1</v>
      </c>
    </row>
    <row r="1446" spans="1:3">
      <c r="A1446" s="8" t="s">
        <v>3776</v>
      </c>
      <c r="B1446" s="43">
        <v>2</v>
      </c>
      <c r="C1446" s="145">
        <v>1</v>
      </c>
    </row>
    <row r="1447" spans="1:3">
      <c r="A1447" s="8" t="s">
        <v>3777</v>
      </c>
      <c r="B1447" s="43">
        <v>2</v>
      </c>
      <c r="C1447" s="145">
        <v>2</v>
      </c>
    </row>
    <row r="1448" spans="1:3">
      <c r="A1448" s="8" t="s">
        <v>3778</v>
      </c>
      <c r="B1448" s="43">
        <v>2</v>
      </c>
      <c r="C1448" s="145">
        <v>1</v>
      </c>
    </row>
    <row r="1449" spans="1:3">
      <c r="A1449" s="8" t="s">
        <v>3779</v>
      </c>
      <c r="B1449" s="43">
        <v>2</v>
      </c>
      <c r="C1449" s="145">
        <v>4</v>
      </c>
    </row>
    <row r="1450" spans="1:3">
      <c r="A1450" s="8" t="s">
        <v>3780</v>
      </c>
      <c r="B1450" s="43">
        <v>2</v>
      </c>
      <c r="C1450" s="145">
        <v>2</v>
      </c>
    </row>
    <row r="1451" spans="1:3">
      <c r="A1451" s="8" t="s">
        <v>3781</v>
      </c>
      <c r="B1451" s="43">
        <v>2</v>
      </c>
      <c r="C1451" s="145">
        <v>0</v>
      </c>
    </row>
    <row r="1452" spans="1:3">
      <c r="A1452" s="8" t="s">
        <v>3782</v>
      </c>
      <c r="B1452" s="43">
        <v>2</v>
      </c>
      <c r="C1452" s="145">
        <v>2</v>
      </c>
    </row>
    <row r="1453" spans="1:3">
      <c r="A1453" s="8" t="s">
        <v>3783</v>
      </c>
      <c r="B1453" s="43">
        <v>2</v>
      </c>
      <c r="C1453" s="145">
        <v>2</v>
      </c>
    </row>
    <row r="1454" spans="1:3">
      <c r="A1454" s="8" t="s">
        <v>3784</v>
      </c>
      <c r="B1454" s="43">
        <v>2</v>
      </c>
      <c r="C1454" s="145">
        <v>1</v>
      </c>
    </row>
    <row r="1455" spans="1:3">
      <c r="A1455" s="8" t="s">
        <v>3785</v>
      </c>
      <c r="B1455" s="43">
        <v>2</v>
      </c>
      <c r="C1455" s="145">
        <v>2</v>
      </c>
    </row>
    <row r="1456" spans="1:3">
      <c r="A1456" s="8" t="s">
        <v>3786</v>
      </c>
      <c r="B1456" s="43">
        <v>2</v>
      </c>
      <c r="C1456" s="145">
        <v>2</v>
      </c>
    </row>
    <row r="1457" spans="1:3">
      <c r="A1457" s="8" t="s">
        <v>2061</v>
      </c>
      <c r="B1457" s="43">
        <v>2</v>
      </c>
      <c r="C1457" s="145">
        <v>2</v>
      </c>
    </row>
    <row r="1458" spans="1:3">
      <c r="A1458" s="8" t="s">
        <v>3787</v>
      </c>
      <c r="B1458" s="43">
        <v>2</v>
      </c>
      <c r="C1458" s="145">
        <v>2</v>
      </c>
    </row>
    <row r="1459" spans="1:3">
      <c r="A1459" s="8" t="s">
        <v>3788</v>
      </c>
      <c r="B1459" s="43">
        <v>2</v>
      </c>
      <c r="C1459" s="145">
        <v>2</v>
      </c>
    </row>
    <row r="1460" spans="1:3">
      <c r="A1460" s="8" t="s">
        <v>3789</v>
      </c>
      <c r="B1460" s="43">
        <v>2</v>
      </c>
      <c r="C1460" s="145">
        <v>1</v>
      </c>
    </row>
    <row r="1461" spans="1:3">
      <c r="A1461" s="8" t="s">
        <v>3790</v>
      </c>
      <c r="B1461" s="43">
        <v>2</v>
      </c>
      <c r="C1461" s="145">
        <v>2</v>
      </c>
    </row>
    <row r="1462" spans="1:3">
      <c r="A1462" s="8" t="s">
        <v>3791</v>
      </c>
      <c r="B1462" s="43">
        <v>2</v>
      </c>
      <c r="C1462" s="145">
        <v>2</v>
      </c>
    </row>
    <row r="1463" spans="1:3">
      <c r="A1463" s="8" t="s">
        <v>3792</v>
      </c>
      <c r="B1463" s="43">
        <v>2</v>
      </c>
      <c r="C1463" s="145">
        <v>3</v>
      </c>
    </row>
    <row r="1464" spans="1:3">
      <c r="A1464" s="8" t="s">
        <v>3793</v>
      </c>
      <c r="B1464" s="43">
        <v>2</v>
      </c>
      <c r="C1464" s="145">
        <v>1</v>
      </c>
    </row>
    <row r="1465" spans="1:3">
      <c r="A1465" s="8" t="s">
        <v>3794</v>
      </c>
      <c r="B1465" s="43">
        <v>2</v>
      </c>
      <c r="C1465" s="145">
        <v>3</v>
      </c>
    </row>
    <row r="1466" spans="1:3">
      <c r="A1466" s="8" t="s">
        <v>3795</v>
      </c>
      <c r="B1466" s="43">
        <v>2</v>
      </c>
      <c r="C1466" s="145">
        <v>1</v>
      </c>
    </row>
    <row r="1467" spans="1:3">
      <c r="A1467" s="8" t="s">
        <v>3796</v>
      </c>
      <c r="B1467" s="43">
        <v>2</v>
      </c>
      <c r="C1467" s="145">
        <v>2</v>
      </c>
    </row>
    <row r="1468" spans="1:3">
      <c r="A1468" s="8" t="s">
        <v>3797</v>
      </c>
      <c r="B1468" s="43">
        <v>2</v>
      </c>
      <c r="C1468" s="145">
        <v>3</v>
      </c>
    </row>
    <row r="1469" spans="1:3">
      <c r="A1469" s="8" t="s">
        <v>3798</v>
      </c>
      <c r="B1469" s="43">
        <v>2</v>
      </c>
      <c r="C1469" s="145">
        <v>2</v>
      </c>
    </row>
    <row r="1470" spans="1:3">
      <c r="A1470" s="8" t="s">
        <v>3799</v>
      </c>
      <c r="B1470" s="43">
        <v>2</v>
      </c>
      <c r="C1470" s="145">
        <v>2</v>
      </c>
    </row>
    <row r="1471" spans="1:3">
      <c r="A1471" s="8" t="s">
        <v>3800</v>
      </c>
      <c r="B1471" s="43">
        <v>2</v>
      </c>
      <c r="C1471" s="145">
        <v>1</v>
      </c>
    </row>
    <row r="1472" spans="1:3">
      <c r="A1472" s="8" t="s">
        <v>3801</v>
      </c>
      <c r="B1472" s="43">
        <v>2</v>
      </c>
      <c r="C1472" s="145">
        <v>0</v>
      </c>
    </row>
    <row r="1473" spans="1:3">
      <c r="A1473" s="8" t="s">
        <v>3802</v>
      </c>
      <c r="B1473" s="43">
        <v>2</v>
      </c>
      <c r="C1473" s="145">
        <v>2</v>
      </c>
    </row>
    <row r="1474" spans="1:3">
      <c r="A1474" s="8" t="s">
        <v>3803</v>
      </c>
      <c r="B1474" s="43">
        <v>2</v>
      </c>
      <c r="C1474" s="145">
        <v>3</v>
      </c>
    </row>
    <row r="1475" spans="1:3">
      <c r="A1475" s="8" t="s">
        <v>3804</v>
      </c>
      <c r="B1475" s="43">
        <v>2</v>
      </c>
      <c r="C1475" s="145">
        <v>2</v>
      </c>
    </row>
    <row r="1476" spans="1:3">
      <c r="A1476" s="8" t="s">
        <v>3805</v>
      </c>
      <c r="B1476" s="43">
        <v>2</v>
      </c>
      <c r="C1476" s="145">
        <v>1</v>
      </c>
    </row>
    <row r="1477" spans="1:3">
      <c r="A1477" s="8" t="s">
        <v>3806</v>
      </c>
      <c r="B1477" s="43">
        <v>2</v>
      </c>
      <c r="C1477" s="145">
        <v>1</v>
      </c>
    </row>
    <row r="1478" spans="1:3">
      <c r="A1478" s="8" t="s">
        <v>3807</v>
      </c>
      <c r="B1478" s="43">
        <v>2</v>
      </c>
      <c r="C1478" s="145">
        <v>3</v>
      </c>
    </row>
    <row r="1479" spans="1:3">
      <c r="A1479" s="8" t="s">
        <v>3808</v>
      </c>
      <c r="B1479" s="43">
        <v>2</v>
      </c>
      <c r="C1479" s="145">
        <v>2</v>
      </c>
    </row>
    <row r="1480" spans="1:3">
      <c r="A1480" s="8" t="s">
        <v>3809</v>
      </c>
      <c r="B1480" s="43">
        <v>2</v>
      </c>
      <c r="C1480" s="145">
        <v>3</v>
      </c>
    </row>
    <row r="1481" spans="1:3">
      <c r="A1481" s="8" t="s">
        <v>3810</v>
      </c>
      <c r="B1481" s="43">
        <v>2</v>
      </c>
      <c r="C1481" s="145">
        <v>0</v>
      </c>
    </row>
    <row r="1482" spans="1:3">
      <c r="A1482" s="8" t="s">
        <v>3811</v>
      </c>
      <c r="B1482" s="43">
        <v>2</v>
      </c>
      <c r="C1482" s="145">
        <v>3</v>
      </c>
    </row>
    <row r="1483" spans="1:3">
      <c r="A1483" s="8" t="s">
        <v>3812</v>
      </c>
      <c r="B1483" s="43">
        <v>2</v>
      </c>
      <c r="C1483" s="145">
        <v>2</v>
      </c>
    </row>
    <row r="1484" spans="1:3">
      <c r="A1484" s="8" t="s">
        <v>3813</v>
      </c>
      <c r="B1484" s="43">
        <v>2</v>
      </c>
      <c r="C1484" s="145">
        <v>2</v>
      </c>
    </row>
    <row r="1485" spans="1:3">
      <c r="A1485" s="8" t="s">
        <v>3814</v>
      </c>
      <c r="B1485" s="43">
        <v>2</v>
      </c>
      <c r="C1485" s="145">
        <v>3</v>
      </c>
    </row>
    <row r="1486" spans="1:3">
      <c r="A1486" s="8" t="s">
        <v>3815</v>
      </c>
      <c r="B1486" s="43">
        <v>2</v>
      </c>
      <c r="C1486" s="145">
        <v>1</v>
      </c>
    </row>
    <row r="1487" spans="1:3">
      <c r="A1487" s="8" t="s">
        <v>3816</v>
      </c>
      <c r="B1487" s="43">
        <v>2</v>
      </c>
      <c r="C1487" s="145">
        <v>2</v>
      </c>
    </row>
    <row r="1488" spans="1:3">
      <c r="A1488" s="8" t="s">
        <v>3817</v>
      </c>
      <c r="B1488" s="43">
        <v>2</v>
      </c>
      <c r="C1488" s="145">
        <v>2</v>
      </c>
    </row>
    <row r="1489" spans="1:3">
      <c r="A1489" s="8" t="s">
        <v>3818</v>
      </c>
      <c r="B1489" s="43">
        <v>2</v>
      </c>
      <c r="C1489" s="145">
        <v>3</v>
      </c>
    </row>
    <row r="1490" spans="1:3">
      <c r="A1490" s="8" t="s">
        <v>3819</v>
      </c>
      <c r="B1490" s="43">
        <v>2</v>
      </c>
      <c r="C1490" s="145">
        <v>2</v>
      </c>
    </row>
    <row r="1491" spans="1:3">
      <c r="A1491" s="8" t="s">
        <v>3820</v>
      </c>
      <c r="B1491" s="43">
        <v>2</v>
      </c>
      <c r="C1491" s="145">
        <v>2</v>
      </c>
    </row>
    <row r="1492" spans="1:3">
      <c r="A1492" s="8" t="s">
        <v>3821</v>
      </c>
      <c r="B1492" s="43">
        <v>2</v>
      </c>
      <c r="C1492" s="145">
        <v>2</v>
      </c>
    </row>
    <row r="1493" spans="1:3">
      <c r="A1493" s="8" t="s">
        <v>3822</v>
      </c>
      <c r="B1493" s="43">
        <v>2</v>
      </c>
      <c r="C1493" s="145">
        <v>0</v>
      </c>
    </row>
    <row r="1494" spans="1:3">
      <c r="A1494" s="8" t="s">
        <v>3823</v>
      </c>
      <c r="B1494" s="43">
        <v>2</v>
      </c>
      <c r="C1494" s="145">
        <v>2</v>
      </c>
    </row>
    <row r="1495" spans="1:3">
      <c r="A1495" s="8" t="s">
        <v>3824</v>
      </c>
      <c r="B1495" s="43">
        <v>2</v>
      </c>
      <c r="C1495" s="145">
        <v>2</v>
      </c>
    </row>
    <row r="1496" spans="1:3">
      <c r="A1496" s="8" t="s">
        <v>3825</v>
      </c>
      <c r="B1496" s="43">
        <v>2</v>
      </c>
      <c r="C1496" s="145">
        <v>2</v>
      </c>
    </row>
    <row r="1497" spans="1:3">
      <c r="A1497" s="8" t="s">
        <v>3826</v>
      </c>
      <c r="B1497" s="43">
        <v>2</v>
      </c>
      <c r="C1497" s="145">
        <v>3</v>
      </c>
    </row>
    <row r="1498" spans="1:3">
      <c r="A1498" s="8" t="s">
        <v>3827</v>
      </c>
      <c r="B1498" s="43">
        <v>2</v>
      </c>
      <c r="C1498" s="145">
        <v>3</v>
      </c>
    </row>
    <row r="1499" spans="1:3">
      <c r="A1499" s="8" t="s">
        <v>3828</v>
      </c>
      <c r="B1499" s="43">
        <v>2</v>
      </c>
      <c r="C1499" s="145">
        <v>2</v>
      </c>
    </row>
    <row r="1500" spans="1:3">
      <c r="A1500" s="8" t="s">
        <v>3829</v>
      </c>
      <c r="B1500" s="43">
        <v>2</v>
      </c>
      <c r="C1500" s="145">
        <v>3</v>
      </c>
    </row>
    <row r="1501" spans="1:3">
      <c r="A1501" s="8" t="s">
        <v>3830</v>
      </c>
      <c r="B1501" s="43">
        <v>2</v>
      </c>
      <c r="C1501" s="145">
        <v>3</v>
      </c>
    </row>
    <row r="1502" spans="1:3">
      <c r="A1502" s="8" t="s">
        <v>3831</v>
      </c>
      <c r="B1502" s="43">
        <v>2</v>
      </c>
      <c r="C1502" s="145">
        <v>4</v>
      </c>
    </row>
    <row r="1503" spans="1:3">
      <c r="A1503" s="8" t="s">
        <v>3832</v>
      </c>
      <c r="B1503" s="43">
        <v>2</v>
      </c>
      <c r="C1503" s="145">
        <v>2</v>
      </c>
    </row>
    <row r="1504" spans="1:3">
      <c r="A1504" s="8" t="s">
        <v>3833</v>
      </c>
      <c r="B1504" s="43">
        <v>2</v>
      </c>
      <c r="C1504" s="145">
        <v>2</v>
      </c>
    </row>
    <row r="1505" spans="1:3">
      <c r="A1505" s="8" t="s">
        <v>3834</v>
      </c>
      <c r="B1505" s="43">
        <v>2</v>
      </c>
      <c r="C1505" s="145">
        <v>1</v>
      </c>
    </row>
    <row r="1506" spans="1:3">
      <c r="A1506" s="8" t="s">
        <v>3835</v>
      </c>
      <c r="B1506" s="43">
        <v>2</v>
      </c>
      <c r="C1506" s="145">
        <v>2</v>
      </c>
    </row>
    <row r="1507" spans="1:3">
      <c r="A1507" s="8" t="s">
        <v>3836</v>
      </c>
      <c r="B1507" s="43">
        <v>2</v>
      </c>
      <c r="C1507" s="145">
        <v>2</v>
      </c>
    </row>
    <row r="1508" spans="1:3">
      <c r="A1508" s="8" t="s">
        <v>3837</v>
      </c>
      <c r="B1508" s="43">
        <v>2</v>
      </c>
      <c r="C1508" s="145">
        <v>3</v>
      </c>
    </row>
    <row r="1509" spans="1:3">
      <c r="A1509" s="8" t="s">
        <v>3838</v>
      </c>
      <c r="B1509" s="43">
        <v>2</v>
      </c>
      <c r="C1509" s="145">
        <v>3</v>
      </c>
    </row>
    <row r="1510" spans="1:3">
      <c r="A1510" s="8" t="s">
        <v>3839</v>
      </c>
      <c r="B1510" s="43">
        <v>2</v>
      </c>
      <c r="C1510" s="145">
        <v>2</v>
      </c>
    </row>
    <row r="1511" spans="1:3">
      <c r="A1511" s="8" t="s">
        <v>3840</v>
      </c>
      <c r="B1511" s="43">
        <v>2</v>
      </c>
      <c r="C1511" s="145">
        <v>1</v>
      </c>
    </row>
    <row r="1512" spans="1:3">
      <c r="A1512" s="8" t="s">
        <v>3841</v>
      </c>
      <c r="B1512" s="43">
        <v>2</v>
      </c>
      <c r="C1512" s="145">
        <v>3</v>
      </c>
    </row>
    <row r="1513" spans="1:3">
      <c r="A1513" s="8" t="s">
        <v>3842</v>
      </c>
      <c r="B1513" s="43">
        <v>2</v>
      </c>
      <c r="C1513" s="145">
        <v>2</v>
      </c>
    </row>
    <row r="1514" spans="1:3">
      <c r="A1514" s="8" t="s">
        <v>3843</v>
      </c>
      <c r="B1514" s="43">
        <v>2</v>
      </c>
      <c r="C1514" s="145">
        <v>2</v>
      </c>
    </row>
    <row r="1515" spans="1:3">
      <c r="A1515" s="8" t="s">
        <v>3844</v>
      </c>
      <c r="B1515" s="43">
        <v>2</v>
      </c>
      <c r="C1515" s="145">
        <v>1</v>
      </c>
    </row>
    <row r="1516" spans="1:3">
      <c r="A1516" s="8" t="s">
        <v>3845</v>
      </c>
      <c r="B1516" s="43">
        <v>2</v>
      </c>
      <c r="C1516" s="145">
        <v>2</v>
      </c>
    </row>
    <row r="1517" spans="1:3">
      <c r="A1517" s="8" t="s">
        <v>3846</v>
      </c>
      <c r="B1517" s="43">
        <v>2</v>
      </c>
      <c r="C1517" s="145">
        <v>3</v>
      </c>
    </row>
    <row r="1518" spans="1:3">
      <c r="A1518" s="8" t="s">
        <v>3847</v>
      </c>
      <c r="B1518" s="43">
        <v>2</v>
      </c>
      <c r="C1518" s="145">
        <v>3</v>
      </c>
    </row>
    <row r="1519" spans="1:3">
      <c r="A1519" s="8" t="s">
        <v>3848</v>
      </c>
      <c r="B1519" s="43">
        <v>2</v>
      </c>
      <c r="C1519" s="145">
        <v>3</v>
      </c>
    </row>
    <row r="1520" spans="1:3">
      <c r="A1520" s="8" t="s">
        <v>3849</v>
      </c>
      <c r="B1520" s="43">
        <v>2</v>
      </c>
      <c r="C1520" s="145">
        <v>2</v>
      </c>
    </row>
    <row r="1521" spans="1:3">
      <c r="A1521" s="8" t="s">
        <v>3850</v>
      </c>
      <c r="B1521" s="43">
        <v>2</v>
      </c>
      <c r="C1521" s="145">
        <v>1</v>
      </c>
    </row>
    <row r="1522" spans="1:3">
      <c r="A1522" s="8" t="s">
        <v>3851</v>
      </c>
      <c r="B1522" s="43">
        <v>2</v>
      </c>
      <c r="C1522" s="145">
        <v>3</v>
      </c>
    </row>
    <row r="1523" spans="1:3">
      <c r="A1523" s="8" t="s">
        <v>3852</v>
      </c>
      <c r="B1523" s="43">
        <v>2</v>
      </c>
      <c r="C1523" s="145">
        <v>2</v>
      </c>
    </row>
    <row r="1524" spans="1:3">
      <c r="A1524" s="8" t="s">
        <v>3853</v>
      </c>
      <c r="B1524" s="43">
        <v>2</v>
      </c>
      <c r="C1524" s="145">
        <v>2</v>
      </c>
    </row>
    <row r="1525" spans="1:3">
      <c r="A1525" s="8" t="s">
        <v>3854</v>
      </c>
      <c r="B1525" s="43">
        <v>2</v>
      </c>
      <c r="C1525" s="145">
        <v>3</v>
      </c>
    </row>
    <row r="1526" spans="1:3">
      <c r="A1526" s="8" t="s">
        <v>3855</v>
      </c>
      <c r="B1526" s="43">
        <v>2</v>
      </c>
      <c r="C1526" s="145">
        <v>3</v>
      </c>
    </row>
    <row r="1527" spans="1:3">
      <c r="A1527" s="8" t="s">
        <v>3856</v>
      </c>
      <c r="B1527" s="43">
        <v>2</v>
      </c>
      <c r="C1527" s="145">
        <v>1</v>
      </c>
    </row>
    <row r="1528" spans="1:3">
      <c r="A1528" s="8" t="s">
        <v>3857</v>
      </c>
      <c r="B1528" s="43">
        <v>2</v>
      </c>
      <c r="C1528" s="145">
        <v>1</v>
      </c>
    </row>
    <row r="1529" spans="1:3">
      <c r="A1529" s="8" t="s">
        <v>3858</v>
      </c>
      <c r="B1529" s="43">
        <v>2</v>
      </c>
      <c r="C1529" s="145">
        <v>0</v>
      </c>
    </row>
    <row r="1530" spans="1:3">
      <c r="A1530" s="8" t="s">
        <v>3859</v>
      </c>
      <c r="B1530" s="43">
        <v>2</v>
      </c>
      <c r="C1530" s="145">
        <v>1</v>
      </c>
    </row>
    <row r="1531" spans="1:3">
      <c r="A1531" s="8" t="s">
        <v>3860</v>
      </c>
      <c r="B1531" s="43">
        <v>2</v>
      </c>
      <c r="C1531" s="145">
        <v>2</v>
      </c>
    </row>
    <row r="1532" spans="1:3">
      <c r="A1532" s="8" t="s">
        <v>3861</v>
      </c>
      <c r="B1532" s="43">
        <v>2</v>
      </c>
      <c r="C1532" s="145">
        <v>1</v>
      </c>
    </row>
    <row r="1533" spans="1:3">
      <c r="A1533" s="8" t="s">
        <v>3862</v>
      </c>
      <c r="B1533" s="43">
        <v>2</v>
      </c>
      <c r="C1533" s="145">
        <v>2</v>
      </c>
    </row>
    <row r="1534" spans="1:3">
      <c r="A1534" s="8" t="s">
        <v>3863</v>
      </c>
      <c r="B1534" s="43">
        <v>2</v>
      </c>
      <c r="C1534" s="145">
        <v>3</v>
      </c>
    </row>
    <row r="1535" spans="1:3">
      <c r="A1535" s="8" t="s">
        <v>3864</v>
      </c>
      <c r="B1535" s="43">
        <v>2</v>
      </c>
      <c r="C1535" s="145">
        <v>2</v>
      </c>
    </row>
    <row r="1536" spans="1:3">
      <c r="A1536" s="8" t="s">
        <v>3865</v>
      </c>
      <c r="B1536" s="43">
        <v>2</v>
      </c>
      <c r="C1536" s="145">
        <v>3</v>
      </c>
    </row>
    <row r="1537" spans="1:3">
      <c r="A1537" s="8" t="s">
        <v>3866</v>
      </c>
      <c r="B1537" s="43">
        <v>2</v>
      </c>
      <c r="C1537" s="145">
        <v>4</v>
      </c>
    </row>
    <row r="1538" spans="1:3">
      <c r="A1538" s="8" t="s">
        <v>3867</v>
      </c>
      <c r="B1538" s="43">
        <v>2</v>
      </c>
      <c r="C1538" s="145">
        <v>4</v>
      </c>
    </row>
    <row r="1539" spans="1:3">
      <c r="A1539" s="8" t="s">
        <v>3868</v>
      </c>
      <c r="B1539" s="43">
        <v>2</v>
      </c>
      <c r="C1539" s="145">
        <v>0</v>
      </c>
    </row>
    <row r="1540" spans="1:3">
      <c r="A1540" s="8" t="s">
        <v>3869</v>
      </c>
      <c r="B1540" s="43">
        <v>2</v>
      </c>
      <c r="C1540" s="145">
        <v>2</v>
      </c>
    </row>
    <row r="1541" spans="1:3">
      <c r="A1541" s="8" t="s">
        <v>3870</v>
      </c>
      <c r="B1541" s="43">
        <v>2</v>
      </c>
      <c r="C1541" s="145">
        <v>2</v>
      </c>
    </row>
    <row r="1542" spans="1:3">
      <c r="A1542" s="8" t="s">
        <v>3871</v>
      </c>
      <c r="B1542" s="43">
        <v>2</v>
      </c>
      <c r="C1542" s="145">
        <v>2</v>
      </c>
    </row>
    <row r="1543" spans="1:3">
      <c r="A1543" s="8" t="s">
        <v>3872</v>
      </c>
      <c r="B1543" s="43">
        <v>2</v>
      </c>
      <c r="C1543" s="145">
        <v>2</v>
      </c>
    </row>
    <row r="1544" spans="1:3">
      <c r="A1544" s="8" t="s">
        <v>3873</v>
      </c>
      <c r="B1544" s="43">
        <v>2</v>
      </c>
      <c r="C1544" s="145">
        <v>3</v>
      </c>
    </row>
    <row r="1545" spans="1:3">
      <c r="A1545" s="8" t="s">
        <v>3874</v>
      </c>
      <c r="B1545" s="43">
        <v>2</v>
      </c>
      <c r="C1545" s="145">
        <v>3</v>
      </c>
    </row>
    <row r="1546" spans="1:3">
      <c r="A1546" s="8" t="s">
        <v>3875</v>
      </c>
      <c r="B1546" s="43">
        <v>2</v>
      </c>
      <c r="C1546" s="145">
        <v>2</v>
      </c>
    </row>
    <row r="1547" spans="1:3">
      <c r="A1547" s="8" t="s">
        <v>3876</v>
      </c>
      <c r="B1547" s="43">
        <v>2</v>
      </c>
      <c r="C1547" s="145">
        <v>1</v>
      </c>
    </row>
    <row r="1548" spans="1:3">
      <c r="A1548" s="8" t="s">
        <v>3877</v>
      </c>
      <c r="B1548" s="43">
        <v>2</v>
      </c>
      <c r="C1548" s="145">
        <v>2</v>
      </c>
    </row>
    <row r="1549" spans="1:3">
      <c r="A1549" s="8" t="s">
        <v>3878</v>
      </c>
      <c r="B1549" s="43">
        <v>2</v>
      </c>
      <c r="C1549" s="145">
        <v>2</v>
      </c>
    </row>
    <row r="1550" spans="1:3">
      <c r="A1550" s="8" t="s">
        <v>3879</v>
      </c>
      <c r="B1550" s="43">
        <v>2</v>
      </c>
      <c r="C1550" s="145">
        <v>2</v>
      </c>
    </row>
    <row r="1551" spans="1:3">
      <c r="A1551" s="8" t="s">
        <v>3880</v>
      </c>
      <c r="B1551" s="43">
        <v>2</v>
      </c>
      <c r="C1551" s="145">
        <v>3</v>
      </c>
    </row>
    <row r="1552" spans="1:3">
      <c r="A1552" s="8" t="s">
        <v>3881</v>
      </c>
      <c r="B1552" s="43">
        <v>2</v>
      </c>
      <c r="C1552" s="145">
        <v>6</v>
      </c>
    </row>
    <row r="1553" spans="1:3">
      <c r="A1553" s="8" t="s">
        <v>3882</v>
      </c>
      <c r="B1553" s="43">
        <v>2</v>
      </c>
      <c r="C1553" s="145">
        <v>3</v>
      </c>
    </row>
    <row r="1554" spans="1:3">
      <c r="A1554" s="8" t="s">
        <v>1681</v>
      </c>
      <c r="B1554" s="43">
        <v>2</v>
      </c>
      <c r="C1554" s="145">
        <v>2</v>
      </c>
    </row>
    <row r="1555" spans="1:3">
      <c r="A1555" s="8" t="s">
        <v>3883</v>
      </c>
      <c r="B1555" s="43">
        <v>2</v>
      </c>
      <c r="C1555" s="145">
        <v>1</v>
      </c>
    </row>
    <row r="1556" spans="1:3">
      <c r="A1556" s="8" t="s">
        <v>3884</v>
      </c>
      <c r="B1556" s="43">
        <v>2</v>
      </c>
      <c r="C1556" s="145">
        <v>2</v>
      </c>
    </row>
    <row r="1557" spans="1:3">
      <c r="A1557" s="8" t="s">
        <v>3885</v>
      </c>
      <c r="B1557" s="43">
        <v>2</v>
      </c>
      <c r="C1557" s="145">
        <v>3</v>
      </c>
    </row>
    <row r="1558" spans="1:3">
      <c r="A1558" s="8" t="s">
        <v>3886</v>
      </c>
      <c r="B1558" s="43">
        <v>2</v>
      </c>
      <c r="C1558" s="145">
        <v>0</v>
      </c>
    </row>
    <row r="1559" spans="1:3">
      <c r="A1559" s="8" t="s">
        <v>3887</v>
      </c>
      <c r="B1559" s="43">
        <v>2</v>
      </c>
      <c r="C1559" s="145">
        <v>2</v>
      </c>
    </row>
    <row r="1560" spans="1:3">
      <c r="A1560" s="8" t="s">
        <v>3888</v>
      </c>
      <c r="B1560" s="43">
        <v>2</v>
      </c>
      <c r="C1560" s="145">
        <v>1</v>
      </c>
    </row>
    <row r="1561" spans="1:3">
      <c r="A1561" s="8" t="s">
        <v>3889</v>
      </c>
      <c r="B1561" s="43">
        <v>2</v>
      </c>
      <c r="C1561" s="145">
        <v>1</v>
      </c>
    </row>
    <row r="1562" spans="1:3">
      <c r="A1562" s="8" t="s">
        <v>3890</v>
      </c>
      <c r="B1562" s="43">
        <v>2</v>
      </c>
      <c r="C1562" s="145">
        <v>3</v>
      </c>
    </row>
    <row r="1563" spans="1:3">
      <c r="A1563" s="8" t="s">
        <v>3891</v>
      </c>
      <c r="B1563" s="43">
        <v>2</v>
      </c>
      <c r="C1563" s="145">
        <v>2</v>
      </c>
    </row>
    <row r="1564" spans="1:3">
      <c r="A1564" s="8" t="s">
        <v>3892</v>
      </c>
      <c r="B1564" s="43">
        <v>2</v>
      </c>
      <c r="C1564" s="145">
        <v>2</v>
      </c>
    </row>
    <row r="1565" spans="1:3">
      <c r="A1565" s="8" t="s">
        <v>3893</v>
      </c>
      <c r="B1565" s="43">
        <v>2</v>
      </c>
      <c r="C1565" s="145">
        <v>2</v>
      </c>
    </row>
    <row r="1566" spans="1:3">
      <c r="A1566" s="8" t="s">
        <v>3894</v>
      </c>
      <c r="B1566" s="43">
        <v>2</v>
      </c>
      <c r="C1566" s="145">
        <v>2</v>
      </c>
    </row>
    <row r="1567" spans="1:3">
      <c r="A1567" s="8" t="s">
        <v>3895</v>
      </c>
      <c r="B1567" s="43">
        <v>2</v>
      </c>
      <c r="C1567" s="145">
        <v>2</v>
      </c>
    </row>
    <row r="1568" spans="1:3">
      <c r="A1568" s="8" t="s">
        <v>3896</v>
      </c>
      <c r="B1568" s="43">
        <v>2</v>
      </c>
      <c r="C1568" s="145">
        <v>2</v>
      </c>
    </row>
    <row r="1569" spans="1:3">
      <c r="A1569" s="8" t="s">
        <v>3897</v>
      </c>
      <c r="B1569" s="43">
        <v>2</v>
      </c>
      <c r="C1569" s="145">
        <v>2</v>
      </c>
    </row>
    <row r="1570" spans="1:3">
      <c r="A1570" s="8" t="s">
        <v>3898</v>
      </c>
      <c r="B1570" s="43">
        <v>2</v>
      </c>
      <c r="C1570" s="145">
        <v>2</v>
      </c>
    </row>
    <row r="1571" spans="1:3">
      <c r="A1571" s="8" t="s">
        <v>3899</v>
      </c>
      <c r="B1571" s="43">
        <v>2</v>
      </c>
      <c r="C1571" s="145">
        <v>2</v>
      </c>
    </row>
    <row r="1572" spans="1:3">
      <c r="A1572" s="8" t="s">
        <v>3900</v>
      </c>
      <c r="B1572" s="43">
        <v>2</v>
      </c>
      <c r="C1572" s="145">
        <v>1</v>
      </c>
    </row>
    <row r="1573" spans="1:3">
      <c r="A1573" s="8" t="s">
        <v>3901</v>
      </c>
      <c r="B1573" s="43">
        <v>2</v>
      </c>
      <c r="C1573" s="145">
        <v>2</v>
      </c>
    </row>
    <row r="1574" spans="1:3">
      <c r="A1574" s="8" t="s">
        <v>3902</v>
      </c>
      <c r="B1574" s="43">
        <v>2</v>
      </c>
      <c r="C1574" s="145">
        <v>1</v>
      </c>
    </row>
    <row r="1575" spans="1:3">
      <c r="A1575" s="8" t="s">
        <v>3903</v>
      </c>
      <c r="B1575" s="43">
        <v>2</v>
      </c>
      <c r="C1575" s="145">
        <v>2</v>
      </c>
    </row>
    <row r="1576" spans="1:3">
      <c r="A1576" s="8" t="s">
        <v>3904</v>
      </c>
      <c r="B1576" s="43">
        <v>2</v>
      </c>
      <c r="C1576" s="145">
        <v>3</v>
      </c>
    </row>
    <row r="1577" spans="1:3">
      <c r="A1577" s="8" t="s">
        <v>3905</v>
      </c>
      <c r="B1577" s="43">
        <v>2</v>
      </c>
      <c r="C1577" s="145">
        <v>2</v>
      </c>
    </row>
    <row r="1578" spans="1:3">
      <c r="A1578" s="8" t="s">
        <v>3906</v>
      </c>
      <c r="B1578" s="43">
        <v>2</v>
      </c>
      <c r="C1578" s="145">
        <v>3</v>
      </c>
    </row>
    <row r="1579" spans="1:3">
      <c r="A1579" s="8" t="s">
        <v>3907</v>
      </c>
      <c r="B1579" s="43">
        <v>2</v>
      </c>
      <c r="C1579" s="145">
        <v>2</v>
      </c>
    </row>
    <row r="1580" spans="1:3">
      <c r="A1580" s="8" t="s">
        <v>1792</v>
      </c>
      <c r="B1580" s="43">
        <v>2</v>
      </c>
      <c r="C1580" s="145">
        <v>2</v>
      </c>
    </row>
    <row r="1581" spans="1:3">
      <c r="A1581" s="8" t="s">
        <v>3908</v>
      </c>
      <c r="B1581" s="43">
        <v>2</v>
      </c>
      <c r="C1581" s="145">
        <v>1</v>
      </c>
    </row>
    <row r="1582" spans="1:3">
      <c r="A1582" s="8" t="s">
        <v>3909</v>
      </c>
      <c r="B1582" s="43">
        <v>2</v>
      </c>
      <c r="C1582" s="145">
        <v>2</v>
      </c>
    </row>
    <row r="1583" spans="1:3">
      <c r="A1583" s="8" t="s">
        <v>3910</v>
      </c>
      <c r="B1583" s="43">
        <v>2</v>
      </c>
      <c r="C1583" s="145">
        <v>3</v>
      </c>
    </row>
    <row r="1584" spans="1:3">
      <c r="A1584" s="8" t="s">
        <v>3911</v>
      </c>
      <c r="B1584" s="43">
        <v>2</v>
      </c>
      <c r="C1584" s="145">
        <v>2</v>
      </c>
    </row>
    <row r="1585" spans="1:3">
      <c r="A1585" s="8" t="s">
        <v>3912</v>
      </c>
      <c r="B1585" s="43">
        <v>2</v>
      </c>
      <c r="C1585" s="145">
        <v>1</v>
      </c>
    </row>
    <row r="1586" spans="1:3">
      <c r="A1586" s="8" t="s">
        <v>3913</v>
      </c>
      <c r="B1586" s="43">
        <v>2</v>
      </c>
      <c r="C1586" s="145">
        <v>1</v>
      </c>
    </row>
    <row r="1587" spans="1:3">
      <c r="A1587" s="8" t="s">
        <v>3914</v>
      </c>
      <c r="B1587" s="43">
        <v>2</v>
      </c>
      <c r="C1587" s="145">
        <v>2</v>
      </c>
    </row>
    <row r="1588" spans="1:3">
      <c r="A1588" s="8" t="s">
        <v>3915</v>
      </c>
      <c r="B1588" s="43">
        <v>2</v>
      </c>
      <c r="C1588" s="145">
        <v>1</v>
      </c>
    </row>
    <row r="1589" spans="1:3">
      <c r="A1589" s="8" t="s">
        <v>3916</v>
      </c>
      <c r="B1589" s="43">
        <v>2</v>
      </c>
      <c r="C1589" s="145">
        <v>3</v>
      </c>
    </row>
    <row r="1590" spans="1:3">
      <c r="A1590" s="8" t="s">
        <v>3917</v>
      </c>
      <c r="B1590" s="43">
        <v>2</v>
      </c>
      <c r="C1590" s="145">
        <v>1</v>
      </c>
    </row>
    <row r="1591" spans="1:3">
      <c r="A1591" s="8" t="s">
        <v>3918</v>
      </c>
      <c r="B1591" s="43">
        <v>2</v>
      </c>
      <c r="C1591" s="145">
        <v>1</v>
      </c>
    </row>
    <row r="1592" spans="1:3">
      <c r="A1592" s="8" t="s">
        <v>3919</v>
      </c>
      <c r="B1592" s="43">
        <v>2</v>
      </c>
      <c r="C1592" s="145">
        <v>2</v>
      </c>
    </row>
    <row r="1593" spans="1:3">
      <c r="A1593" s="8" t="s">
        <v>3920</v>
      </c>
      <c r="B1593" s="43">
        <v>2</v>
      </c>
      <c r="C1593" s="145">
        <v>1</v>
      </c>
    </row>
    <row r="1594" spans="1:3">
      <c r="A1594" s="8" t="s">
        <v>3921</v>
      </c>
      <c r="B1594" s="43">
        <v>2</v>
      </c>
      <c r="C1594" s="145">
        <v>4</v>
      </c>
    </row>
    <row r="1595" spans="1:3">
      <c r="A1595" s="8" t="s">
        <v>3922</v>
      </c>
      <c r="B1595" s="43">
        <v>2</v>
      </c>
      <c r="C1595" s="145">
        <v>2</v>
      </c>
    </row>
    <row r="1596" spans="1:3">
      <c r="A1596" s="8" t="s">
        <v>3923</v>
      </c>
      <c r="B1596" s="43">
        <v>2</v>
      </c>
      <c r="C1596" s="145">
        <v>2</v>
      </c>
    </row>
    <row r="1597" spans="1:3">
      <c r="A1597" s="8" t="s">
        <v>3924</v>
      </c>
      <c r="B1597" s="43">
        <v>2</v>
      </c>
      <c r="C1597" s="145">
        <v>4</v>
      </c>
    </row>
    <row r="1598" spans="1:3">
      <c r="A1598" s="8" t="s">
        <v>3925</v>
      </c>
      <c r="B1598" s="43">
        <v>2</v>
      </c>
      <c r="C1598" s="145">
        <v>3</v>
      </c>
    </row>
    <row r="1599" spans="1:3">
      <c r="A1599" s="8" t="s">
        <v>3926</v>
      </c>
      <c r="B1599" s="43">
        <v>2</v>
      </c>
      <c r="C1599" s="145">
        <v>2</v>
      </c>
    </row>
    <row r="1600" spans="1:3">
      <c r="A1600" s="8" t="s">
        <v>3927</v>
      </c>
      <c r="B1600" s="43">
        <v>2</v>
      </c>
      <c r="C1600" s="145">
        <v>2</v>
      </c>
    </row>
    <row r="1601" spans="1:3">
      <c r="A1601" s="8" t="s">
        <v>3928</v>
      </c>
      <c r="B1601" s="43">
        <v>2</v>
      </c>
      <c r="C1601" s="145">
        <v>3</v>
      </c>
    </row>
    <row r="1602" spans="1:3">
      <c r="A1602" s="8" t="s">
        <v>3929</v>
      </c>
      <c r="B1602" s="43">
        <v>2</v>
      </c>
      <c r="C1602" s="145">
        <v>3</v>
      </c>
    </row>
    <row r="1603" spans="1:3">
      <c r="A1603" s="8" t="s">
        <v>3930</v>
      </c>
      <c r="B1603" s="43">
        <v>2</v>
      </c>
      <c r="C1603" s="145">
        <v>0</v>
      </c>
    </row>
    <row r="1604" spans="1:3">
      <c r="A1604" s="8" t="s">
        <v>3931</v>
      </c>
      <c r="B1604" s="43">
        <v>2</v>
      </c>
      <c r="C1604" s="145">
        <v>2</v>
      </c>
    </row>
    <row r="1605" spans="1:3">
      <c r="A1605" s="8" t="s">
        <v>3932</v>
      </c>
      <c r="B1605" s="43">
        <v>2</v>
      </c>
      <c r="C1605" s="145">
        <v>2</v>
      </c>
    </row>
    <row r="1606" spans="1:3">
      <c r="A1606" s="8" t="s">
        <v>3933</v>
      </c>
      <c r="B1606" s="43">
        <v>2</v>
      </c>
      <c r="C1606" s="145">
        <v>5</v>
      </c>
    </row>
    <row r="1607" spans="1:3">
      <c r="A1607" s="8" t="s">
        <v>3934</v>
      </c>
      <c r="B1607" s="43">
        <v>2</v>
      </c>
      <c r="C1607" s="145">
        <v>1</v>
      </c>
    </row>
    <row r="1608" spans="1:3">
      <c r="A1608" s="8" t="s">
        <v>3935</v>
      </c>
      <c r="B1608" s="43">
        <v>2</v>
      </c>
      <c r="C1608" s="145">
        <v>2</v>
      </c>
    </row>
    <row r="1609" spans="1:3">
      <c r="A1609" s="8" t="s">
        <v>3936</v>
      </c>
      <c r="B1609" s="43">
        <v>2</v>
      </c>
      <c r="C1609" s="145">
        <v>3</v>
      </c>
    </row>
    <row r="1610" spans="1:3">
      <c r="A1610" s="8" t="s">
        <v>3937</v>
      </c>
      <c r="B1610" s="43">
        <v>2</v>
      </c>
      <c r="C1610" s="145">
        <v>3</v>
      </c>
    </row>
    <row r="1611" spans="1:3">
      <c r="A1611" s="8" t="s">
        <v>3938</v>
      </c>
      <c r="B1611" s="43">
        <v>2</v>
      </c>
      <c r="C1611" s="145">
        <v>2</v>
      </c>
    </row>
    <row r="1612" spans="1:3">
      <c r="A1612" s="8" t="s">
        <v>3939</v>
      </c>
      <c r="B1612" s="43">
        <v>2</v>
      </c>
      <c r="C1612" s="145">
        <v>1</v>
      </c>
    </row>
    <row r="1613" spans="1:3">
      <c r="A1613" s="8" t="s">
        <v>3940</v>
      </c>
      <c r="B1613" s="43">
        <v>2</v>
      </c>
      <c r="C1613" s="145">
        <v>3</v>
      </c>
    </row>
    <row r="1614" spans="1:3">
      <c r="A1614" s="8" t="s">
        <v>3941</v>
      </c>
      <c r="B1614" s="43">
        <v>2</v>
      </c>
      <c r="C1614" s="145">
        <v>3</v>
      </c>
    </row>
    <row r="1615" spans="1:3">
      <c r="A1615" s="8" t="s">
        <v>3942</v>
      </c>
      <c r="B1615" s="43">
        <v>2</v>
      </c>
      <c r="C1615" s="145">
        <v>2</v>
      </c>
    </row>
    <row r="1616" spans="1:3">
      <c r="A1616" s="8" t="s">
        <v>3943</v>
      </c>
      <c r="B1616" s="43">
        <v>2</v>
      </c>
      <c r="C1616" s="145">
        <v>2</v>
      </c>
    </row>
    <row r="1617" spans="1:3">
      <c r="A1617" s="8" t="s">
        <v>3944</v>
      </c>
      <c r="B1617" s="43">
        <v>2</v>
      </c>
      <c r="C1617" s="145">
        <v>2</v>
      </c>
    </row>
    <row r="1618" spans="1:3">
      <c r="A1618" s="8" t="s">
        <v>3945</v>
      </c>
      <c r="B1618" s="43">
        <v>2</v>
      </c>
      <c r="C1618" s="145">
        <v>2</v>
      </c>
    </row>
    <row r="1619" spans="1:3">
      <c r="A1619" s="8" t="s">
        <v>3946</v>
      </c>
      <c r="B1619" s="43">
        <v>2</v>
      </c>
      <c r="C1619" s="145">
        <v>1</v>
      </c>
    </row>
    <row r="1620" spans="1:3">
      <c r="A1620" s="8" t="s">
        <v>3947</v>
      </c>
      <c r="B1620" s="43">
        <v>2</v>
      </c>
      <c r="C1620" s="145">
        <v>2</v>
      </c>
    </row>
    <row r="1621" spans="1:3">
      <c r="A1621" s="8" t="s">
        <v>3948</v>
      </c>
      <c r="B1621" s="43">
        <v>2</v>
      </c>
      <c r="C1621" s="145">
        <v>2</v>
      </c>
    </row>
    <row r="1622" spans="1:3">
      <c r="A1622" s="8" t="s">
        <v>3949</v>
      </c>
      <c r="B1622" s="43">
        <v>2</v>
      </c>
      <c r="C1622" s="145">
        <v>3</v>
      </c>
    </row>
    <row r="1623" spans="1:3">
      <c r="A1623" s="8" t="s">
        <v>3950</v>
      </c>
      <c r="B1623" s="43">
        <v>2</v>
      </c>
      <c r="C1623" s="145">
        <v>3</v>
      </c>
    </row>
    <row r="1624" spans="1:3">
      <c r="A1624" s="8" t="s">
        <v>3951</v>
      </c>
      <c r="B1624" s="43">
        <v>2</v>
      </c>
      <c r="C1624" s="145">
        <v>2</v>
      </c>
    </row>
    <row r="1625" spans="1:3">
      <c r="A1625" s="8" t="s">
        <v>3952</v>
      </c>
      <c r="B1625" s="43">
        <v>2</v>
      </c>
      <c r="C1625" s="145">
        <v>2</v>
      </c>
    </row>
    <row r="1626" spans="1:3">
      <c r="A1626" s="8" t="s">
        <v>3953</v>
      </c>
      <c r="B1626" s="43">
        <v>2</v>
      </c>
      <c r="C1626" s="145">
        <v>2</v>
      </c>
    </row>
    <row r="1627" spans="1:3">
      <c r="A1627" s="8" t="s">
        <v>3954</v>
      </c>
      <c r="B1627" s="43">
        <v>2</v>
      </c>
      <c r="C1627" s="145">
        <v>2</v>
      </c>
    </row>
    <row r="1628" spans="1:3">
      <c r="A1628" s="8" t="s">
        <v>3955</v>
      </c>
      <c r="B1628" s="43">
        <v>2</v>
      </c>
      <c r="C1628" s="145">
        <v>2</v>
      </c>
    </row>
    <row r="1629" spans="1:3">
      <c r="A1629" s="8" t="s">
        <v>3956</v>
      </c>
      <c r="B1629" s="43">
        <v>2</v>
      </c>
      <c r="C1629" s="145">
        <v>3</v>
      </c>
    </row>
    <row r="1630" spans="1:3">
      <c r="A1630" s="8" t="s">
        <v>3957</v>
      </c>
      <c r="B1630" s="43">
        <v>2</v>
      </c>
      <c r="C1630" s="145">
        <v>0</v>
      </c>
    </row>
    <row r="1631" spans="1:3">
      <c r="A1631" s="8" t="s">
        <v>3958</v>
      </c>
      <c r="B1631" s="43">
        <v>2</v>
      </c>
      <c r="C1631" s="145">
        <v>3</v>
      </c>
    </row>
    <row r="1632" spans="1:3">
      <c r="A1632" s="8" t="s">
        <v>3959</v>
      </c>
      <c r="B1632" s="43">
        <v>2</v>
      </c>
      <c r="C1632" s="145">
        <v>2</v>
      </c>
    </row>
    <row r="1633" spans="1:3">
      <c r="A1633" s="8" t="s">
        <v>3960</v>
      </c>
      <c r="B1633" s="43">
        <v>2</v>
      </c>
      <c r="C1633" s="145">
        <v>3</v>
      </c>
    </row>
    <row r="1634" spans="1:3">
      <c r="A1634" s="8" t="s">
        <v>3961</v>
      </c>
      <c r="B1634" s="43">
        <v>2</v>
      </c>
      <c r="C1634" s="145">
        <v>2</v>
      </c>
    </row>
    <row r="1635" spans="1:3">
      <c r="A1635" s="8" t="s">
        <v>3962</v>
      </c>
      <c r="B1635" s="43">
        <v>2</v>
      </c>
      <c r="C1635" s="145">
        <v>2</v>
      </c>
    </row>
    <row r="1636" spans="1:3">
      <c r="A1636" s="8" t="s">
        <v>3963</v>
      </c>
      <c r="B1636" s="43">
        <v>2</v>
      </c>
      <c r="C1636" s="145">
        <v>2</v>
      </c>
    </row>
    <row r="1637" spans="1:3">
      <c r="A1637" s="8" t="s">
        <v>3964</v>
      </c>
      <c r="B1637" s="43">
        <v>2</v>
      </c>
      <c r="C1637" s="145">
        <v>1</v>
      </c>
    </row>
    <row r="1638" spans="1:3">
      <c r="A1638" s="8" t="s">
        <v>3965</v>
      </c>
      <c r="B1638" s="43">
        <v>2</v>
      </c>
      <c r="C1638" s="145">
        <v>2</v>
      </c>
    </row>
    <row r="1639" spans="1:3">
      <c r="A1639" s="8" t="s">
        <v>3966</v>
      </c>
      <c r="B1639" s="43">
        <v>2</v>
      </c>
      <c r="C1639" s="145">
        <v>2</v>
      </c>
    </row>
    <row r="1640" spans="1:3">
      <c r="A1640" s="8" t="s">
        <v>3967</v>
      </c>
      <c r="B1640" s="43">
        <v>2</v>
      </c>
      <c r="C1640" s="145">
        <v>5</v>
      </c>
    </row>
    <row r="1641" spans="1:3">
      <c r="A1641" s="8" t="s">
        <v>3968</v>
      </c>
      <c r="B1641" s="43">
        <v>2</v>
      </c>
      <c r="C1641" s="145">
        <v>2</v>
      </c>
    </row>
    <row r="1642" spans="1:3">
      <c r="A1642" s="8" t="s">
        <v>3969</v>
      </c>
      <c r="B1642" s="43">
        <v>2</v>
      </c>
      <c r="C1642" s="145">
        <v>1</v>
      </c>
    </row>
    <row r="1643" spans="1:3">
      <c r="A1643" s="8" t="s">
        <v>3970</v>
      </c>
      <c r="B1643" s="43">
        <v>2</v>
      </c>
      <c r="C1643" s="145">
        <v>6</v>
      </c>
    </row>
    <row r="1644" spans="1:3">
      <c r="A1644" s="8" t="s">
        <v>3971</v>
      </c>
      <c r="B1644" s="43">
        <v>2</v>
      </c>
      <c r="C1644" s="145">
        <v>1</v>
      </c>
    </row>
    <row r="1645" spans="1:3">
      <c r="A1645" s="8" t="s">
        <v>3972</v>
      </c>
      <c r="B1645" s="43">
        <v>2</v>
      </c>
      <c r="C1645" s="145">
        <v>2</v>
      </c>
    </row>
    <row r="1646" spans="1:3">
      <c r="A1646" s="8" t="s">
        <v>3973</v>
      </c>
      <c r="B1646" s="43">
        <v>2</v>
      </c>
      <c r="C1646" s="145">
        <v>3</v>
      </c>
    </row>
    <row r="1647" spans="1:3">
      <c r="A1647" s="8" t="s">
        <v>3974</v>
      </c>
      <c r="B1647" s="43">
        <v>2</v>
      </c>
      <c r="C1647" s="145">
        <v>2</v>
      </c>
    </row>
    <row r="1648" spans="1:3">
      <c r="A1648" s="8" t="s">
        <v>3975</v>
      </c>
      <c r="B1648" s="43">
        <v>2</v>
      </c>
      <c r="C1648" s="145">
        <v>0</v>
      </c>
    </row>
    <row r="1649" spans="1:3">
      <c r="A1649" s="8" t="s">
        <v>3976</v>
      </c>
      <c r="B1649" s="43">
        <v>2</v>
      </c>
      <c r="C1649" s="145">
        <v>3</v>
      </c>
    </row>
    <row r="1650" spans="1:3">
      <c r="A1650" s="8" t="s">
        <v>3977</v>
      </c>
      <c r="B1650" s="43">
        <v>2</v>
      </c>
      <c r="C1650" s="145">
        <v>2</v>
      </c>
    </row>
    <row r="1651" spans="1:3">
      <c r="A1651" s="8" t="s">
        <v>3978</v>
      </c>
      <c r="B1651" s="43">
        <v>2</v>
      </c>
      <c r="C1651" s="145">
        <v>3</v>
      </c>
    </row>
    <row r="1652" spans="1:3">
      <c r="A1652" s="8" t="s">
        <v>3979</v>
      </c>
      <c r="B1652" s="43">
        <v>2</v>
      </c>
      <c r="C1652" s="145">
        <v>3</v>
      </c>
    </row>
    <row r="1653" spans="1:3">
      <c r="A1653" s="8" t="s">
        <v>3980</v>
      </c>
      <c r="B1653" s="43">
        <v>2</v>
      </c>
      <c r="C1653" s="145">
        <v>1</v>
      </c>
    </row>
    <row r="1654" spans="1:3">
      <c r="A1654" s="8" t="s">
        <v>3981</v>
      </c>
      <c r="B1654" s="43">
        <v>2</v>
      </c>
      <c r="C1654" s="145">
        <v>2</v>
      </c>
    </row>
    <row r="1655" spans="1:3">
      <c r="A1655" s="8" t="s">
        <v>3982</v>
      </c>
      <c r="B1655" s="43">
        <v>2</v>
      </c>
      <c r="C1655" s="145">
        <v>2</v>
      </c>
    </row>
    <row r="1656" spans="1:3">
      <c r="A1656" s="8" t="s">
        <v>3983</v>
      </c>
      <c r="B1656" s="43">
        <v>2</v>
      </c>
      <c r="C1656" s="145">
        <v>4</v>
      </c>
    </row>
    <row r="1657" spans="1:3">
      <c r="A1657" s="8" t="s">
        <v>3984</v>
      </c>
      <c r="B1657" s="43">
        <v>2</v>
      </c>
      <c r="C1657" s="145">
        <v>3</v>
      </c>
    </row>
    <row r="1658" spans="1:3">
      <c r="A1658" s="8" t="s">
        <v>3985</v>
      </c>
      <c r="B1658" s="43">
        <v>2</v>
      </c>
      <c r="C1658" s="145">
        <v>2</v>
      </c>
    </row>
    <row r="1659" spans="1:3">
      <c r="A1659" s="8" t="s">
        <v>3986</v>
      </c>
      <c r="B1659" s="43">
        <v>2</v>
      </c>
      <c r="C1659" s="145">
        <v>1</v>
      </c>
    </row>
    <row r="1660" spans="1:3">
      <c r="A1660" s="8" t="s">
        <v>3987</v>
      </c>
      <c r="B1660" s="43">
        <v>2</v>
      </c>
      <c r="C1660" s="145">
        <v>3</v>
      </c>
    </row>
    <row r="1661" spans="1:3">
      <c r="A1661" s="8" t="s">
        <v>3988</v>
      </c>
      <c r="B1661" s="43">
        <v>2</v>
      </c>
      <c r="C1661" s="145">
        <v>2</v>
      </c>
    </row>
    <row r="1662" spans="1:3">
      <c r="A1662" s="8" t="s">
        <v>3989</v>
      </c>
      <c r="B1662" s="43">
        <v>2</v>
      </c>
      <c r="C1662" s="145">
        <v>3</v>
      </c>
    </row>
    <row r="1663" spans="1:3">
      <c r="A1663" s="8" t="s">
        <v>3990</v>
      </c>
      <c r="B1663" s="43">
        <v>2</v>
      </c>
      <c r="C1663" s="145">
        <v>2</v>
      </c>
    </row>
    <row r="1664" spans="1:3">
      <c r="A1664" s="8" t="s">
        <v>3991</v>
      </c>
      <c r="B1664" s="43">
        <v>2</v>
      </c>
      <c r="C1664" s="145">
        <v>1</v>
      </c>
    </row>
    <row r="1665" spans="1:3">
      <c r="A1665" s="8" t="s">
        <v>3992</v>
      </c>
      <c r="B1665" s="43">
        <v>2</v>
      </c>
      <c r="C1665" s="145">
        <v>3</v>
      </c>
    </row>
    <row r="1666" spans="1:3">
      <c r="A1666" s="8" t="s">
        <v>3993</v>
      </c>
      <c r="B1666" s="43">
        <v>2</v>
      </c>
      <c r="C1666" s="145">
        <v>3</v>
      </c>
    </row>
    <row r="1667" spans="1:3">
      <c r="A1667" s="8" t="s">
        <v>3994</v>
      </c>
      <c r="B1667" s="43">
        <v>2</v>
      </c>
      <c r="C1667" s="145">
        <v>1</v>
      </c>
    </row>
    <row r="1668" spans="1:3">
      <c r="A1668" s="8" t="s">
        <v>3995</v>
      </c>
      <c r="B1668" s="43">
        <v>2</v>
      </c>
      <c r="C1668" s="145">
        <v>2</v>
      </c>
    </row>
    <row r="1669" spans="1:3">
      <c r="A1669" s="8" t="s">
        <v>3996</v>
      </c>
      <c r="B1669" s="43">
        <v>2</v>
      </c>
      <c r="C1669" s="145">
        <v>1</v>
      </c>
    </row>
    <row r="1670" spans="1:3">
      <c r="A1670" s="8" t="s">
        <v>3997</v>
      </c>
      <c r="B1670" s="43">
        <v>2</v>
      </c>
      <c r="C1670" s="145">
        <v>4</v>
      </c>
    </row>
    <row r="1671" spans="1:3">
      <c r="A1671" s="8" t="s">
        <v>3998</v>
      </c>
      <c r="B1671" s="43">
        <v>2</v>
      </c>
      <c r="C1671" s="145">
        <v>1</v>
      </c>
    </row>
    <row r="1672" spans="1:3">
      <c r="A1672" s="8" t="s">
        <v>3999</v>
      </c>
      <c r="B1672" s="43">
        <v>2</v>
      </c>
      <c r="C1672" s="145">
        <v>1</v>
      </c>
    </row>
    <row r="1673" spans="1:3">
      <c r="A1673" s="8" t="s">
        <v>4000</v>
      </c>
      <c r="B1673" s="43">
        <v>2</v>
      </c>
      <c r="C1673" s="145">
        <v>2</v>
      </c>
    </row>
    <row r="1674" spans="1:3">
      <c r="A1674" s="8" t="s">
        <v>4001</v>
      </c>
      <c r="B1674" s="43">
        <v>2</v>
      </c>
      <c r="C1674" s="145">
        <v>1</v>
      </c>
    </row>
    <row r="1675" spans="1:3">
      <c r="A1675" s="8" t="s">
        <v>4002</v>
      </c>
      <c r="B1675" s="43">
        <v>2</v>
      </c>
      <c r="C1675" s="145">
        <v>5</v>
      </c>
    </row>
    <row r="1676" spans="1:3">
      <c r="A1676" s="8" t="s">
        <v>4003</v>
      </c>
      <c r="B1676" s="43">
        <v>2</v>
      </c>
      <c r="C1676" s="145">
        <v>2</v>
      </c>
    </row>
    <row r="1677" spans="1:3">
      <c r="A1677" s="8" t="s">
        <v>4004</v>
      </c>
      <c r="B1677" s="43">
        <v>2</v>
      </c>
      <c r="C1677" s="145">
        <v>3</v>
      </c>
    </row>
    <row r="1678" spans="1:3">
      <c r="A1678" s="8" t="s">
        <v>4005</v>
      </c>
      <c r="B1678" s="43">
        <v>2</v>
      </c>
      <c r="C1678" s="145">
        <v>6</v>
      </c>
    </row>
    <row r="1679" spans="1:3">
      <c r="A1679" s="8" t="s">
        <v>4006</v>
      </c>
      <c r="B1679" s="43">
        <v>2</v>
      </c>
      <c r="C1679" s="145">
        <v>3</v>
      </c>
    </row>
    <row r="1680" spans="1:3">
      <c r="A1680" s="8" t="s">
        <v>4007</v>
      </c>
      <c r="B1680" s="43">
        <v>2</v>
      </c>
      <c r="C1680" s="145">
        <v>3</v>
      </c>
    </row>
    <row r="1681" spans="1:3">
      <c r="A1681" s="8" t="s">
        <v>4008</v>
      </c>
      <c r="B1681" s="43">
        <v>2</v>
      </c>
      <c r="C1681" s="145">
        <v>3</v>
      </c>
    </row>
    <row r="1682" spans="1:3">
      <c r="A1682" s="8" t="s">
        <v>4009</v>
      </c>
      <c r="B1682" s="43">
        <v>2</v>
      </c>
      <c r="C1682" s="145">
        <v>3</v>
      </c>
    </row>
    <row r="1683" spans="1:3">
      <c r="A1683" s="8" t="s">
        <v>4010</v>
      </c>
      <c r="B1683" s="43">
        <v>2</v>
      </c>
      <c r="C1683" s="145">
        <v>1</v>
      </c>
    </row>
    <row r="1684" spans="1:3">
      <c r="A1684" s="8" t="s">
        <v>4011</v>
      </c>
      <c r="B1684" s="43">
        <v>2</v>
      </c>
      <c r="C1684" s="145">
        <v>2</v>
      </c>
    </row>
    <row r="1685" spans="1:3">
      <c r="A1685" s="8" t="s">
        <v>4012</v>
      </c>
      <c r="B1685" s="43">
        <v>2</v>
      </c>
      <c r="C1685" s="145">
        <v>3</v>
      </c>
    </row>
    <row r="1686" spans="1:3">
      <c r="A1686" s="8" t="s">
        <v>4013</v>
      </c>
      <c r="B1686" s="43">
        <v>2</v>
      </c>
      <c r="C1686" s="145">
        <v>3</v>
      </c>
    </row>
    <row r="1687" spans="1:3">
      <c r="A1687" s="8" t="s">
        <v>4014</v>
      </c>
      <c r="B1687" s="43">
        <v>2</v>
      </c>
      <c r="C1687" s="145">
        <v>3</v>
      </c>
    </row>
    <row r="1688" spans="1:3">
      <c r="A1688" s="8" t="s">
        <v>4015</v>
      </c>
      <c r="B1688" s="43">
        <v>2</v>
      </c>
      <c r="C1688" s="145">
        <v>1</v>
      </c>
    </row>
    <row r="1689" spans="1:3">
      <c r="A1689" s="8" t="s">
        <v>4016</v>
      </c>
      <c r="B1689" s="43">
        <v>2</v>
      </c>
      <c r="C1689" s="145">
        <v>3</v>
      </c>
    </row>
    <row r="1690" spans="1:3">
      <c r="A1690" s="8" t="s">
        <v>4017</v>
      </c>
      <c r="B1690" s="43">
        <v>2</v>
      </c>
      <c r="C1690" s="145">
        <v>2</v>
      </c>
    </row>
    <row r="1691" spans="1:3">
      <c r="A1691" s="8" t="s">
        <v>4018</v>
      </c>
      <c r="B1691" s="43">
        <v>2</v>
      </c>
      <c r="C1691" s="145">
        <v>2</v>
      </c>
    </row>
    <row r="1692" spans="1:3">
      <c r="A1692" s="8" t="s">
        <v>4019</v>
      </c>
      <c r="B1692" s="43">
        <v>2</v>
      </c>
      <c r="C1692" s="145">
        <v>4</v>
      </c>
    </row>
    <row r="1693" spans="1:3">
      <c r="A1693" s="8" t="s">
        <v>4020</v>
      </c>
      <c r="B1693" s="43">
        <v>2</v>
      </c>
      <c r="C1693" s="145">
        <v>2</v>
      </c>
    </row>
    <row r="1694" spans="1:3">
      <c r="A1694" s="8" t="s">
        <v>4021</v>
      </c>
      <c r="B1694" s="43">
        <v>2</v>
      </c>
      <c r="C1694" s="145">
        <v>2</v>
      </c>
    </row>
    <row r="1695" spans="1:3">
      <c r="A1695" s="8" t="s">
        <v>4022</v>
      </c>
      <c r="B1695" s="43">
        <v>2</v>
      </c>
      <c r="C1695" s="145">
        <v>3</v>
      </c>
    </row>
    <row r="1696" spans="1:3">
      <c r="A1696" s="8" t="s">
        <v>4023</v>
      </c>
      <c r="B1696" s="43">
        <v>2</v>
      </c>
      <c r="C1696" s="145">
        <v>2</v>
      </c>
    </row>
    <row r="1697" spans="1:3">
      <c r="A1697" s="8" t="s">
        <v>4024</v>
      </c>
      <c r="B1697" s="43">
        <v>2</v>
      </c>
      <c r="C1697" s="145">
        <v>3</v>
      </c>
    </row>
    <row r="1698" spans="1:3">
      <c r="A1698" s="8" t="s">
        <v>4025</v>
      </c>
      <c r="B1698" s="43">
        <v>2</v>
      </c>
      <c r="C1698" s="145">
        <v>2</v>
      </c>
    </row>
    <row r="1699" spans="1:3">
      <c r="A1699" s="8" t="s">
        <v>4026</v>
      </c>
      <c r="B1699" s="43">
        <v>2</v>
      </c>
      <c r="C1699" s="145">
        <v>2</v>
      </c>
    </row>
    <row r="1700" spans="1:3">
      <c r="A1700" s="8" t="s">
        <v>4027</v>
      </c>
      <c r="B1700" s="43">
        <v>2</v>
      </c>
      <c r="C1700" s="145">
        <v>1</v>
      </c>
    </row>
    <row r="1701" spans="1:3">
      <c r="A1701" s="8" t="s">
        <v>4028</v>
      </c>
      <c r="B1701" s="43">
        <v>2</v>
      </c>
      <c r="C1701" s="145">
        <v>3</v>
      </c>
    </row>
    <row r="1702" spans="1:3">
      <c r="A1702" s="8" t="s">
        <v>4029</v>
      </c>
      <c r="B1702" s="43">
        <v>2</v>
      </c>
      <c r="C1702" s="145">
        <v>1</v>
      </c>
    </row>
    <row r="1703" spans="1:3">
      <c r="A1703" s="8" t="s">
        <v>4030</v>
      </c>
      <c r="B1703" s="43">
        <v>2</v>
      </c>
      <c r="C1703" s="145">
        <v>0</v>
      </c>
    </row>
    <row r="1704" spans="1:3">
      <c r="A1704" s="8" t="s">
        <v>4031</v>
      </c>
      <c r="B1704" s="43">
        <v>2</v>
      </c>
      <c r="C1704" s="145">
        <v>1</v>
      </c>
    </row>
    <row r="1705" spans="1:3">
      <c r="A1705" s="8" t="s">
        <v>4032</v>
      </c>
      <c r="B1705" s="43">
        <v>2</v>
      </c>
      <c r="C1705" s="145">
        <v>2</v>
      </c>
    </row>
    <row r="1706" spans="1:3">
      <c r="A1706" s="8" t="s">
        <v>4033</v>
      </c>
      <c r="B1706" s="43">
        <v>2</v>
      </c>
      <c r="C1706" s="145">
        <v>2</v>
      </c>
    </row>
    <row r="1707" spans="1:3">
      <c r="A1707" s="8" t="s">
        <v>4034</v>
      </c>
      <c r="B1707" s="43">
        <v>2</v>
      </c>
      <c r="C1707" s="145">
        <v>3</v>
      </c>
    </row>
    <row r="1708" spans="1:3">
      <c r="A1708" s="8" t="s">
        <v>4035</v>
      </c>
      <c r="B1708" s="43">
        <v>2</v>
      </c>
      <c r="C1708" s="145">
        <v>2</v>
      </c>
    </row>
    <row r="1709" spans="1:3">
      <c r="A1709" s="8" t="s">
        <v>4036</v>
      </c>
      <c r="B1709" s="43">
        <v>2</v>
      </c>
      <c r="C1709" s="145">
        <v>2</v>
      </c>
    </row>
    <row r="1710" spans="1:3">
      <c r="A1710" s="8" t="s">
        <v>4037</v>
      </c>
      <c r="B1710" s="43">
        <v>2</v>
      </c>
      <c r="C1710" s="145">
        <v>2</v>
      </c>
    </row>
    <row r="1711" spans="1:3">
      <c r="A1711" s="8" t="s">
        <v>4038</v>
      </c>
      <c r="B1711" s="43">
        <v>2</v>
      </c>
      <c r="C1711" s="145">
        <v>3</v>
      </c>
    </row>
    <row r="1712" spans="1:3">
      <c r="A1712" s="8" t="s">
        <v>4039</v>
      </c>
      <c r="B1712" s="43">
        <v>2</v>
      </c>
      <c r="C1712" s="145">
        <v>2</v>
      </c>
    </row>
    <row r="1713" spans="1:3">
      <c r="A1713" s="8" t="s">
        <v>4040</v>
      </c>
      <c r="B1713" s="43">
        <v>2</v>
      </c>
      <c r="C1713" s="145">
        <v>2</v>
      </c>
    </row>
    <row r="1714" spans="1:3">
      <c r="A1714" s="8" t="s">
        <v>4041</v>
      </c>
      <c r="B1714" s="43">
        <v>2</v>
      </c>
      <c r="C1714" s="145">
        <v>2</v>
      </c>
    </row>
    <row r="1715" spans="1:3">
      <c r="A1715" s="8" t="s">
        <v>4042</v>
      </c>
      <c r="B1715" s="43">
        <v>2</v>
      </c>
      <c r="C1715" s="145">
        <v>2</v>
      </c>
    </row>
    <row r="1716" spans="1:3">
      <c r="A1716" s="8" t="s">
        <v>4043</v>
      </c>
      <c r="B1716" s="43">
        <v>2</v>
      </c>
      <c r="C1716" s="145">
        <v>2</v>
      </c>
    </row>
    <row r="1717" spans="1:3">
      <c r="A1717" s="8" t="s">
        <v>4044</v>
      </c>
      <c r="B1717" s="43">
        <v>2</v>
      </c>
      <c r="C1717" s="145">
        <v>3</v>
      </c>
    </row>
    <row r="1718" spans="1:3">
      <c r="A1718" s="8" t="s">
        <v>4045</v>
      </c>
      <c r="B1718" s="43">
        <v>2</v>
      </c>
      <c r="C1718" s="145">
        <v>2</v>
      </c>
    </row>
    <row r="1719" spans="1:3">
      <c r="A1719" s="8" t="s">
        <v>4046</v>
      </c>
      <c r="B1719" s="43">
        <v>2</v>
      </c>
      <c r="C1719" s="145">
        <v>4</v>
      </c>
    </row>
    <row r="1720" spans="1:3">
      <c r="A1720" s="8" t="s">
        <v>4047</v>
      </c>
      <c r="B1720" s="43">
        <v>2</v>
      </c>
      <c r="C1720" s="145">
        <v>2</v>
      </c>
    </row>
    <row r="1721" spans="1:3">
      <c r="A1721" s="8" t="s">
        <v>4048</v>
      </c>
      <c r="B1721" s="43">
        <v>2</v>
      </c>
      <c r="C1721" s="145">
        <v>2</v>
      </c>
    </row>
    <row r="1722" spans="1:3">
      <c r="A1722" s="8" t="s">
        <v>4049</v>
      </c>
      <c r="B1722" s="43">
        <v>2</v>
      </c>
      <c r="C1722" s="145">
        <v>3</v>
      </c>
    </row>
    <row r="1723" spans="1:3">
      <c r="A1723" s="8" t="s">
        <v>4050</v>
      </c>
      <c r="B1723" s="43">
        <v>2</v>
      </c>
      <c r="C1723" s="145">
        <v>3</v>
      </c>
    </row>
    <row r="1724" spans="1:3">
      <c r="A1724" s="8" t="s">
        <v>4051</v>
      </c>
      <c r="B1724" s="43">
        <v>2</v>
      </c>
      <c r="C1724" s="145">
        <v>1</v>
      </c>
    </row>
    <row r="1725" spans="1:3">
      <c r="A1725" s="8" t="s">
        <v>4052</v>
      </c>
      <c r="B1725" s="43">
        <v>2</v>
      </c>
      <c r="C1725" s="145">
        <v>1</v>
      </c>
    </row>
    <row r="1726" spans="1:3">
      <c r="A1726" s="8" t="s">
        <v>4053</v>
      </c>
      <c r="B1726" s="43">
        <v>2</v>
      </c>
      <c r="C1726" s="145">
        <v>2</v>
      </c>
    </row>
    <row r="1727" spans="1:3">
      <c r="A1727" s="8" t="s">
        <v>4054</v>
      </c>
      <c r="B1727" s="43">
        <v>2</v>
      </c>
      <c r="C1727" s="145">
        <v>2</v>
      </c>
    </row>
    <row r="1728" spans="1:3">
      <c r="A1728" s="8" t="s">
        <v>4055</v>
      </c>
      <c r="B1728" s="43">
        <v>2</v>
      </c>
      <c r="C1728" s="145">
        <v>2</v>
      </c>
    </row>
    <row r="1729" spans="1:3">
      <c r="A1729" s="8" t="s">
        <v>4056</v>
      </c>
      <c r="B1729" s="43">
        <v>2</v>
      </c>
      <c r="C1729" s="145">
        <v>3</v>
      </c>
    </row>
    <row r="1730" spans="1:3">
      <c r="A1730" s="8" t="s">
        <v>4057</v>
      </c>
      <c r="B1730" s="43">
        <v>2</v>
      </c>
      <c r="C1730" s="145">
        <v>1</v>
      </c>
    </row>
    <row r="1731" spans="1:3">
      <c r="A1731" s="8" t="s">
        <v>4058</v>
      </c>
      <c r="B1731" s="43">
        <v>2</v>
      </c>
      <c r="C1731" s="145">
        <v>3</v>
      </c>
    </row>
    <row r="1732" spans="1:3">
      <c r="A1732" s="8" t="s">
        <v>4059</v>
      </c>
      <c r="B1732" s="43">
        <v>2</v>
      </c>
      <c r="C1732" s="145">
        <v>1</v>
      </c>
    </row>
    <row r="1733" spans="1:3">
      <c r="A1733" s="8" t="s">
        <v>4060</v>
      </c>
      <c r="B1733" s="43">
        <v>2</v>
      </c>
      <c r="C1733" s="145">
        <v>3</v>
      </c>
    </row>
    <row r="1734" spans="1:3">
      <c r="A1734" s="8" t="s">
        <v>4061</v>
      </c>
      <c r="B1734" s="43">
        <v>2</v>
      </c>
      <c r="C1734" s="145">
        <v>2</v>
      </c>
    </row>
    <row r="1735" spans="1:3">
      <c r="A1735" s="8" t="s">
        <v>4062</v>
      </c>
      <c r="B1735" s="43">
        <v>2</v>
      </c>
      <c r="C1735" s="145">
        <v>3</v>
      </c>
    </row>
    <row r="1736" spans="1:3">
      <c r="A1736" s="8" t="s">
        <v>4063</v>
      </c>
      <c r="B1736" s="43">
        <v>2</v>
      </c>
      <c r="C1736" s="145">
        <v>3</v>
      </c>
    </row>
    <row r="1737" spans="1:3">
      <c r="A1737" s="8" t="s">
        <v>4064</v>
      </c>
      <c r="B1737" s="43">
        <v>2</v>
      </c>
      <c r="C1737" s="145">
        <v>1</v>
      </c>
    </row>
    <row r="1738" spans="1:3">
      <c r="A1738" s="8" t="s">
        <v>4065</v>
      </c>
      <c r="B1738" s="43">
        <v>2</v>
      </c>
      <c r="C1738" s="145">
        <v>1</v>
      </c>
    </row>
    <row r="1739" spans="1:3">
      <c r="A1739" s="8" t="s">
        <v>4066</v>
      </c>
      <c r="B1739" s="43">
        <v>2</v>
      </c>
      <c r="C1739" s="145">
        <v>2</v>
      </c>
    </row>
    <row r="1740" spans="1:3">
      <c r="A1740" s="8" t="s">
        <v>4067</v>
      </c>
      <c r="B1740" s="43">
        <v>2</v>
      </c>
      <c r="C1740" s="145">
        <v>4</v>
      </c>
    </row>
    <row r="1741" spans="1:3">
      <c r="A1741" s="8" t="s">
        <v>4068</v>
      </c>
      <c r="B1741" s="43">
        <v>2</v>
      </c>
      <c r="C1741" s="145">
        <v>2</v>
      </c>
    </row>
    <row r="1742" spans="1:3">
      <c r="A1742" s="8" t="s">
        <v>4069</v>
      </c>
      <c r="B1742" s="43">
        <v>1</v>
      </c>
      <c r="C1742" s="145">
        <v>1</v>
      </c>
    </row>
    <row r="1743" spans="1:3">
      <c r="A1743" s="8" t="s">
        <v>4070</v>
      </c>
      <c r="B1743" s="43">
        <v>1</v>
      </c>
      <c r="C1743" s="145">
        <v>3</v>
      </c>
    </row>
    <row r="1744" spans="1:3">
      <c r="A1744" s="8" t="s">
        <v>4071</v>
      </c>
      <c r="B1744" s="43">
        <v>1</v>
      </c>
      <c r="C1744" s="145">
        <v>2</v>
      </c>
    </row>
    <row r="1745" spans="1:3">
      <c r="A1745" s="8" t="s">
        <v>4072</v>
      </c>
      <c r="B1745" s="43">
        <v>1</v>
      </c>
      <c r="C1745" s="145">
        <v>2</v>
      </c>
    </row>
    <row r="1746" spans="1:3">
      <c r="A1746" s="8" t="s">
        <v>4073</v>
      </c>
      <c r="B1746" s="43">
        <v>1</v>
      </c>
      <c r="C1746" s="145">
        <v>2</v>
      </c>
    </row>
    <row r="1747" spans="1:3">
      <c r="A1747" s="8" t="s">
        <v>4074</v>
      </c>
      <c r="B1747" s="43">
        <v>1</v>
      </c>
      <c r="C1747" s="145">
        <v>0</v>
      </c>
    </row>
    <row r="1748" spans="1:3">
      <c r="A1748" s="8" t="s">
        <v>4075</v>
      </c>
      <c r="B1748" s="43">
        <v>1</v>
      </c>
      <c r="C1748" s="145">
        <v>1</v>
      </c>
    </row>
    <row r="1749" spans="1:3">
      <c r="A1749" s="8" t="s">
        <v>4076</v>
      </c>
      <c r="B1749" s="43">
        <v>1</v>
      </c>
      <c r="C1749" s="145">
        <v>1</v>
      </c>
    </row>
    <row r="1750" spans="1:3">
      <c r="A1750" s="8" t="s">
        <v>4077</v>
      </c>
      <c r="B1750" s="43">
        <v>1</v>
      </c>
      <c r="C1750" s="145">
        <v>1</v>
      </c>
    </row>
    <row r="1751" spans="1:3">
      <c r="A1751" s="8" t="s">
        <v>4078</v>
      </c>
      <c r="B1751" s="43">
        <v>1</v>
      </c>
      <c r="C1751" s="145">
        <v>1</v>
      </c>
    </row>
    <row r="1752" spans="1:3">
      <c r="A1752" s="8" t="s">
        <v>4079</v>
      </c>
      <c r="B1752" s="43">
        <v>1</v>
      </c>
      <c r="C1752" s="145">
        <v>1</v>
      </c>
    </row>
    <row r="1753" spans="1:3">
      <c r="A1753" s="8" t="s">
        <v>4080</v>
      </c>
      <c r="B1753" s="43">
        <v>1</v>
      </c>
      <c r="C1753" s="145">
        <v>1</v>
      </c>
    </row>
    <row r="1754" spans="1:3">
      <c r="A1754" s="8" t="s">
        <v>4081</v>
      </c>
      <c r="B1754" s="43">
        <v>1</v>
      </c>
      <c r="C1754" s="145">
        <v>1</v>
      </c>
    </row>
    <row r="1755" spans="1:3">
      <c r="A1755" s="8" t="s">
        <v>4082</v>
      </c>
      <c r="B1755" s="43">
        <v>1</v>
      </c>
      <c r="C1755" s="145">
        <v>2</v>
      </c>
    </row>
    <row r="1756" spans="1:3">
      <c r="A1756" s="8" t="s">
        <v>4083</v>
      </c>
      <c r="B1756" s="43">
        <v>1</v>
      </c>
      <c r="C1756" s="145">
        <v>1</v>
      </c>
    </row>
    <row r="1757" spans="1:3">
      <c r="A1757" s="8" t="s">
        <v>4084</v>
      </c>
      <c r="B1757" s="43">
        <v>1</v>
      </c>
      <c r="C1757" s="145">
        <v>1</v>
      </c>
    </row>
    <row r="1758" spans="1:3">
      <c r="A1758" s="8" t="s">
        <v>4085</v>
      </c>
      <c r="B1758" s="43">
        <v>1</v>
      </c>
      <c r="C1758" s="145">
        <v>4</v>
      </c>
    </row>
    <row r="1759" spans="1:3">
      <c r="A1759" s="8" t="s">
        <v>4086</v>
      </c>
      <c r="B1759" s="43">
        <v>1</v>
      </c>
      <c r="C1759" s="145">
        <v>1</v>
      </c>
    </row>
    <row r="1760" spans="1:3">
      <c r="A1760" s="8" t="s">
        <v>4087</v>
      </c>
      <c r="B1760" s="43">
        <v>1</v>
      </c>
      <c r="C1760" s="145">
        <v>1</v>
      </c>
    </row>
    <row r="1761" spans="1:3">
      <c r="A1761" s="8" t="s">
        <v>4088</v>
      </c>
      <c r="B1761" s="43">
        <v>1</v>
      </c>
      <c r="C1761" s="145">
        <v>1</v>
      </c>
    </row>
    <row r="1762" spans="1:3">
      <c r="A1762" s="8" t="s">
        <v>4089</v>
      </c>
      <c r="B1762" s="43">
        <v>1</v>
      </c>
      <c r="C1762" s="145">
        <v>1</v>
      </c>
    </row>
    <row r="1763" spans="1:3">
      <c r="A1763" s="8" t="s">
        <v>4090</v>
      </c>
      <c r="B1763" s="43">
        <v>1</v>
      </c>
      <c r="C1763" s="145">
        <v>1</v>
      </c>
    </row>
    <row r="1764" spans="1:3">
      <c r="A1764" s="8" t="s">
        <v>4091</v>
      </c>
      <c r="B1764" s="43">
        <v>1</v>
      </c>
      <c r="C1764" s="145">
        <v>2</v>
      </c>
    </row>
    <row r="1765" spans="1:3">
      <c r="A1765" s="8" t="s">
        <v>4092</v>
      </c>
      <c r="B1765" s="43">
        <v>1</v>
      </c>
      <c r="C1765" s="145">
        <v>1</v>
      </c>
    </row>
    <row r="1766" spans="1:3">
      <c r="A1766" s="8" t="s">
        <v>4093</v>
      </c>
      <c r="B1766" s="43">
        <v>1</v>
      </c>
      <c r="C1766" s="145">
        <v>1</v>
      </c>
    </row>
    <row r="1767" spans="1:3">
      <c r="A1767" s="8" t="s">
        <v>4094</v>
      </c>
      <c r="B1767" s="43">
        <v>1</v>
      </c>
      <c r="C1767" s="145">
        <v>1</v>
      </c>
    </row>
    <row r="1768" spans="1:3">
      <c r="A1768" s="8" t="s">
        <v>4095</v>
      </c>
      <c r="B1768" s="43">
        <v>1</v>
      </c>
      <c r="C1768" s="145">
        <v>4</v>
      </c>
    </row>
    <row r="1769" spans="1:3">
      <c r="A1769" s="8" t="s">
        <v>4096</v>
      </c>
      <c r="B1769" s="43">
        <v>1</v>
      </c>
      <c r="C1769" s="145">
        <v>1</v>
      </c>
    </row>
    <row r="1770" spans="1:3">
      <c r="A1770" s="8" t="s">
        <v>4097</v>
      </c>
      <c r="B1770" s="43">
        <v>1</v>
      </c>
      <c r="C1770" s="145">
        <v>1</v>
      </c>
    </row>
    <row r="1771" spans="1:3">
      <c r="A1771" s="8" t="s">
        <v>4098</v>
      </c>
      <c r="B1771" s="43">
        <v>1</v>
      </c>
      <c r="C1771" s="145">
        <v>1</v>
      </c>
    </row>
    <row r="1772" spans="1:3">
      <c r="A1772" s="8" t="s">
        <v>4099</v>
      </c>
      <c r="B1772" s="43">
        <v>1</v>
      </c>
      <c r="C1772" s="145">
        <v>1</v>
      </c>
    </row>
    <row r="1773" spans="1:3">
      <c r="A1773" s="8" t="s">
        <v>4100</v>
      </c>
      <c r="B1773" s="43">
        <v>1</v>
      </c>
      <c r="C1773" s="145">
        <v>1</v>
      </c>
    </row>
    <row r="1774" spans="1:3">
      <c r="A1774" s="8" t="s">
        <v>4101</v>
      </c>
      <c r="B1774" s="43">
        <v>1</v>
      </c>
      <c r="C1774" s="145">
        <v>1</v>
      </c>
    </row>
    <row r="1775" spans="1:3">
      <c r="A1775" s="8" t="s">
        <v>4102</v>
      </c>
      <c r="B1775" s="43">
        <v>1</v>
      </c>
      <c r="C1775" s="145">
        <v>1</v>
      </c>
    </row>
    <row r="1776" spans="1:3">
      <c r="A1776" s="8" t="s">
        <v>4103</v>
      </c>
      <c r="B1776" s="43">
        <v>1</v>
      </c>
      <c r="C1776" s="145">
        <v>1</v>
      </c>
    </row>
    <row r="1777" spans="1:3">
      <c r="A1777" s="8" t="s">
        <v>4104</v>
      </c>
      <c r="B1777" s="43">
        <v>1</v>
      </c>
      <c r="C1777" s="145">
        <v>1</v>
      </c>
    </row>
    <row r="1778" spans="1:3">
      <c r="A1778" s="8" t="s">
        <v>4105</v>
      </c>
      <c r="B1778" s="43">
        <v>1</v>
      </c>
      <c r="C1778" s="145">
        <v>2</v>
      </c>
    </row>
    <row r="1779" spans="1:3">
      <c r="A1779" s="8" t="s">
        <v>4106</v>
      </c>
      <c r="B1779" s="43">
        <v>1</v>
      </c>
      <c r="C1779" s="145">
        <v>1</v>
      </c>
    </row>
    <row r="1780" spans="1:3">
      <c r="A1780" s="8" t="s">
        <v>4107</v>
      </c>
      <c r="B1780" s="43">
        <v>1</v>
      </c>
      <c r="C1780" s="145">
        <v>1</v>
      </c>
    </row>
    <row r="1781" spans="1:3">
      <c r="A1781" s="8" t="s">
        <v>4108</v>
      </c>
      <c r="B1781" s="43">
        <v>1</v>
      </c>
      <c r="C1781" s="145">
        <v>1</v>
      </c>
    </row>
    <row r="1782" spans="1:3">
      <c r="A1782" s="8" t="s">
        <v>4109</v>
      </c>
      <c r="B1782" s="43">
        <v>1</v>
      </c>
      <c r="C1782" s="145">
        <v>2</v>
      </c>
    </row>
    <row r="1783" spans="1:3">
      <c r="A1783" s="8" t="s">
        <v>4110</v>
      </c>
      <c r="B1783" s="43">
        <v>1</v>
      </c>
      <c r="C1783" s="145">
        <v>1</v>
      </c>
    </row>
    <row r="1784" spans="1:3">
      <c r="A1784" s="8" t="s">
        <v>4111</v>
      </c>
      <c r="B1784" s="43">
        <v>1</v>
      </c>
      <c r="C1784" s="145">
        <v>3</v>
      </c>
    </row>
    <row r="1785" spans="1:3">
      <c r="A1785" s="8" t="s">
        <v>4112</v>
      </c>
      <c r="B1785" s="43">
        <v>1</v>
      </c>
      <c r="C1785" s="145">
        <v>1</v>
      </c>
    </row>
    <row r="1786" spans="1:3">
      <c r="A1786" s="8" t="s">
        <v>935</v>
      </c>
      <c r="B1786" s="43">
        <v>1</v>
      </c>
      <c r="C1786" s="145">
        <v>1</v>
      </c>
    </row>
    <row r="1787" spans="1:3">
      <c r="A1787" s="8" t="s">
        <v>4113</v>
      </c>
      <c r="B1787" s="43">
        <v>1</v>
      </c>
      <c r="C1787" s="145">
        <v>1</v>
      </c>
    </row>
    <row r="1788" spans="1:3">
      <c r="A1788" s="8" t="s">
        <v>4114</v>
      </c>
      <c r="B1788" s="43">
        <v>1</v>
      </c>
      <c r="C1788" s="145">
        <v>1</v>
      </c>
    </row>
    <row r="1789" spans="1:3">
      <c r="A1789" s="8" t="s">
        <v>4115</v>
      </c>
      <c r="B1789" s="43">
        <v>1</v>
      </c>
      <c r="C1789" s="145">
        <v>1</v>
      </c>
    </row>
    <row r="1790" spans="1:3">
      <c r="A1790" s="8" t="s">
        <v>4116</v>
      </c>
      <c r="B1790" s="43">
        <v>1</v>
      </c>
      <c r="C1790" s="145">
        <v>1</v>
      </c>
    </row>
    <row r="1791" spans="1:3">
      <c r="A1791" s="8" t="s">
        <v>4117</v>
      </c>
      <c r="B1791" s="43">
        <v>1</v>
      </c>
      <c r="C1791" s="145">
        <v>1</v>
      </c>
    </row>
    <row r="1792" spans="1:3">
      <c r="A1792" s="8" t="s">
        <v>4118</v>
      </c>
      <c r="B1792" s="43">
        <v>1</v>
      </c>
      <c r="C1792" s="145">
        <v>1</v>
      </c>
    </row>
    <row r="1793" spans="1:3">
      <c r="A1793" s="8" t="s">
        <v>4119</v>
      </c>
      <c r="B1793" s="43">
        <v>1</v>
      </c>
      <c r="C1793" s="145">
        <v>1</v>
      </c>
    </row>
    <row r="1794" spans="1:3">
      <c r="A1794" s="8" t="s">
        <v>4120</v>
      </c>
      <c r="B1794" s="43">
        <v>1</v>
      </c>
      <c r="C1794" s="145">
        <v>1</v>
      </c>
    </row>
    <row r="1795" spans="1:3">
      <c r="A1795" s="8" t="s">
        <v>4121</v>
      </c>
      <c r="B1795" s="43">
        <v>1</v>
      </c>
      <c r="C1795" s="145">
        <v>0</v>
      </c>
    </row>
    <row r="1796" spans="1:3">
      <c r="A1796" s="8" t="s">
        <v>4122</v>
      </c>
      <c r="B1796" s="43">
        <v>1</v>
      </c>
      <c r="C1796" s="145">
        <v>1</v>
      </c>
    </row>
    <row r="1797" spans="1:3">
      <c r="A1797" s="8" t="s">
        <v>4123</v>
      </c>
      <c r="B1797" s="43">
        <v>1</v>
      </c>
      <c r="C1797" s="145">
        <v>1</v>
      </c>
    </row>
    <row r="1798" spans="1:3">
      <c r="A1798" s="8" t="s">
        <v>4124</v>
      </c>
      <c r="B1798" s="43">
        <v>1</v>
      </c>
      <c r="C1798" s="145">
        <v>1</v>
      </c>
    </row>
    <row r="1799" spans="1:3">
      <c r="A1799" s="8" t="s">
        <v>4125</v>
      </c>
      <c r="B1799" s="43">
        <v>1</v>
      </c>
      <c r="C1799" s="145">
        <v>2</v>
      </c>
    </row>
    <row r="1800" spans="1:3">
      <c r="A1800" s="8" t="s">
        <v>4126</v>
      </c>
      <c r="B1800" s="43">
        <v>1</v>
      </c>
      <c r="C1800" s="145">
        <v>1</v>
      </c>
    </row>
    <row r="1801" spans="1:3">
      <c r="A1801" s="8" t="s">
        <v>4127</v>
      </c>
      <c r="B1801" s="43">
        <v>1</v>
      </c>
      <c r="C1801" s="145">
        <v>1</v>
      </c>
    </row>
    <row r="1802" spans="1:3">
      <c r="A1802" s="8" t="s">
        <v>4128</v>
      </c>
      <c r="B1802" s="43">
        <v>1</v>
      </c>
      <c r="C1802" s="145">
        <v>1</v>
      </c>
    </row>
    <row r="1803" spans="1:3">
      <c r="A1803" s="8" t="s">
        <v>4129</v>
      </c>
      <c r="B1803" s="43">
        <v>1</v>
      </c>
      <c r="C1803" s="145">
        <v>1</v>
      </c>
    </row>
    <row r="1804" spans="1:3">
      <c r="A1804" s="8" t="s">
        <v>4130</v>
      </c>
      <c r="B1804" s="43">
        <v>1</v>
      </c>
      <c r="C1804" s="145">
        <v>1</v>
      </c>
    </row>
    <row r="1805" spans="1:3">
      <c r="A1805" s="8" t="s">
        <v>4131</v>
      </c>
      <c r="B1805" s="43">
        <v>1</v>
      </c>
      <c r="C1805" s="145">
        <v>1</v>
      </c>
    </row>
    <row r="1806" spans="1:3">
      <c r="A1806" s="8" t="s">
        <v>4132</v>
      </c>
      <c r="B1806" s="43">
        <v>1</v>
      </c>
      <c r="C1806" s="145">
        <v>1</v>
      </c>
    </row>
    <row r="1807" spans="1:3">
      <c r="A1807" s="8" t="s">
        <v>4133</v>
      </c>
      <c r="B1807" s="43">
        <v>1</v>
      </c>
      <c r="C1807" s="145">
        <v>1</v>
      </c>
    </row>
    <row r="1808" spans="1:3">
      <c r="A1808" s="8" t="s">
        <v>4134</v>
      </c>
      <c r="B1808" s="43">
        <v>1</v>
      </c>
      <c r="C1808" s="145">
        <v>1</v>
      </c>
    </row>
    <row r="1809" spans="1:3">
      <c r="A1809" s="8" t="s">
        <v>4135</v>
      </c>
      <c r="B1809" s="43">
        <v>1</v>
      </c>
      <c r="C1809" s="145">
        <v>3</v>
      </c>
    </row>
    <row r="1810" spans="1:3">
      <c r="A1810" s="8" t="s">
        <v>4136</v>
      </c>
      <c r="B1810" s="43">
        <v>1</v>
      </c>
      <c r="C1810" s="145">
        <v>1</v>
      </c>
    </row>
    <row r="1811" spans="1:3">
      <c r="A1811" s="8" t="s">
        <v>4137</v>
      </c>
      <c r="B1811" s="43">
        <v>1</v>
      </c>
      <c r="C1811" s="145">
        <v>1</v>
      </c>
    </row>
    <row r="1812" spans="1:3">
      <c r="A1812" s="8" t="s">
        <v>4138</v>
      </c>
      <c r="B1812" s="43">
        <v>1</v>
      </c>
      <c r="C1812" s="145">
        <v>1</v>
      </c>
    </row>
    <row r="1813" spans="1:3">
      <c r="A1813" s="8" t="s">
        <v>4139</v>
      </c>
      <c r="B1813" s="43">
        <v>1</v>
      </c>
      <c r="C1813" s="145">
        <v>1</v>
      </c>
    </row>
    <row r="1814" spans="1:3">
      <c r="A1814" s="8" t="s">
        <v>4140</v>
      </c>
      <c r="B1814" s="43">
        <v>1</v>
      </c>
      <c r="C1814" s="145">
        <v>2</v>
      </c>
    </row>
    <row r="1815" spans="1:3">
      <c r="A1815" s="8" t="s">
        <v>4141</v>
      </c>
      <c r="B1815" s="43">
        <v>1</v>
      </c>
      <c r="C1815" s="145">
        <v>1</v>
      </c>
    </row>
    <row r="1816" spans="1:3">
      <c r="A1816" s="8" t="s">
        <v>4142</v>
      </c>
      <c r="B1816" s="43">
        <v>1</v>
      </c>
      <c r="C1816" s="145">
        <v>2</v>
      </c>
    </row>
    <row r="1817" spans="1:3">
      <c r="A1817" s="8" t="s">
        <v>4143</v>
      </c>
      <c r="B1817" s="43">
        <v>1</v>
      </c>
      <c r="C1817" s="145">
        <v>1</v>
      </c>
    </row>
    <row r="1818" spans="1:3">
      <c r="A1818" s="8" t="s">
        <v>4144</v>
      </c>
      <c r="B1818" s="43">
        <v>1</v>
      </c>
      <c r="C1818" s="145">
        <v>1</v>
      </c>
    </row>
    <row r="1819" spans="1:3">
      <c r="A1819" s="8" t="s">
        <v>4145</v>
      </c>
      <c r="B1819" s="43">
        <v>1</v>
      </c>
      <c r="C1819" s="145">
        <v>0</v>
      </c>
    </row>
    <row r="1820" spans="1:3">
      <c r="A1820" s="8" t="s">
        <v>4146</v>
      </c>
      <c r="B1820" s="43">
        <v>1</v>
      </c>
      <c r="C1820" s="145">
        <v>1</v>
      </c>
    </row>
    <row r="1821" spans="1:3">
      <c r="A1821" s="8" t="s">
        <v>4147</v>
      </c>
      <c r="B1821" s="43">
        <v>1</v>
      </c>
      <c r="C1821" s="145">
        <v>1</v>
      </c>
    </row>
    <row r="1822" spans="1:3">
      <c r="A1822" s="8" t="s">
        <v>4148</v>
      </c>
      <c r="B1822" s="43">
        <v>1</v>
      </c>
      <c r="C1822" s="145">
        <v>2</v>
      </c>
    </row>
    <row r="1823" spans="1:3">
      <c r="A1823" s="8" t="s">
        <v>4149</v>
      </c>
      <c r="B1823" s="43">
        <v>1</v>
      </c>
      <c r="C1823" s="145">
        <v>1</v>
      </c>
    </row>
    <row r="1824" spans="1:3">
      <c r="A1824" s="8" t="s">
        <v>4150</v>
      </c>
      <c r="B1824" s="43">
        <v>1</v>
      </c>
      <c r="C1824" s="145">
        <v>1</v>
      </c>
    </row>
    <row r="1825" spans="1:3">
      <c r="A1825" s="8" t="s">
        <v>4151</v>
      </c>
      <c r="B1825" s="43">
        <v>1</v>
      </c>
      <c r="C1825" s="145">
        <v>1</v>
      </c>
    </row>
    <row r="1826" spans="1:3">
      <c r="A1826" s="8" t="s">
        <v>4152</v>
      </c>
      <c r="B1826" s="43">
        <v>1</v>
      </c>
      <c r="C1826" s="145">
        <v>1</v>
      </c>
    </row>
    <row r="1827" spans="1:3">
      <c r="A1827" s="8" t="s">
        <v>4153</v>
      </c>
      <c r="B1827" s="43">
        <v>1</v>
      </c>
      <c r="C1827" s="145">
        <v>2</v>
      </c>
    </row>
    <row r="1828" spans="1:3">
      <c r="A1828" s="8" t="s">
        <v>4154</v>
      </c>
      <c r="B1828" s="43">
        <v>1</v>
      </c>
      <c r="C1828" s="145">
        <v>1</v>
      </c>
    </row>
    <row r="1829" spans="1:3">
      <c r="A1829" s="8" t="s">
        <v>4155</v>
      </c>
      <c r="B1829" s="43">
        <v>1</v>
      </c>
      <c r="C1829" s="145">
        <v>1</v>
      </c>
    </row>
    <row r="1830" spans="1:3">
      <c r="A1830" s="8" t="s">
        <v>4156</v>
      </c>
      <c r="B1830" s="43">
        <v>1</v>
      </c>
      <c r="C1830" s="145">
        <v>1</v>
      </c>
    </row>
    <row r="1831" spans="1:3">
      <c r="A1831" s="8" t="s">
        <v>4157</v>
      </c>
      <c r="B1831" s="43">
        <v>1</v>
      </c>
      <c r="C1831" s="145">
        <v>1</v>
      </c>
    </row>
    <row r="1832" spans="1:3">
      <c r="A1832" s="8" t="s">
        <v>4158</v>
      </c>
      <c r="B1832" s="43">
        <v>1</v>
      </c>
      <c r="C1832" s="145">
        <v>1</v>
      </c>
    </row>
    <row r="1833" spans="1:3">
      <c r="A1833" s="8" t="s">
        <v>4159</v>
      </c>
      <c r="B1833" s="43">
        <v>1</v>
      </c>
      <c r="C1833" s="145">
        <v>1</v>
      </c>
    </row>
    <row r="1834" spans="1:3">
      <c r="A1834" s="8" t="s">
        <v>4160</v>
      </c>
      <c r="B1834" s="43">
        <v>1</v>
      </c>
      <c r="C1834" s="145">
        <v>2</v>
      </c>
    </row>
    <row r="1835" spans="1:3">
      <c r="A1835" s="8" t="s">
        <v>4161</v>
      </c>
      <c r="B1835" s="43">
        <v>1</v>
      </c>
      <c r="C1835" s="145">
        <v>1</v>
      </c>
    </row>
    <row r="1836" spans="1:3">
      <c r="A1836" s="8" t="s">
        <v>1789</v>
      </c>
      <c r="B1836" s="43">
        <v>1</v>
      </c>
      <c r="C1836" s="145">
        <v>1</v>
      </c>
    </row>
    <row r="1837" spans="1:3">
      <c r="A1837" s="8" t="s">
        <v>4162</v>
      </c>
      <c r="B1837" s="43">
        <v>1</v>
      </c>
      <c r="C1837" s="145">
        <v>1</v>
      </c>
    </row>
    <row r="1838" spans="1:3">
      <c r="A1838" s="8" t="s">
        <v>4163</v>
      </c>
      <c r="B1838" s="43">
        <v>1</v>
      </c>
      <c r="C1838" s="145">
        <v>1</v>
      </c>
    </row>
    <row r="1839" spans="1:3">
      <c r="A1839" s="8" t="s">
        <v>4164</v>
      </c>
      <c r="B1839" s="43">
        <v>1</v>
      </c>
      <c r="C1839" s="145">
        <v>1</v>
      </c>
    </row>
    <row r="1840" spans="1:3">
      <c r="A1840" s="8" t="s">
        <v>4165</v>
      </c>
      <c r="B1840" s="43">
        <v>1</v>
      </c>
      <c r="C1840" s="145">
        <v>1</v>
      </c>
    </row>
    <row r="1841" spans="1:3">
      <c r="A1841" s="8" t="s">
        <v>4166</v>
      </c>
      <c r="B1841" s="43">
        <v>1</v>
      </c>
      <c r="C1841" s="145">
        <v>2</v>
      </c>
    </row>
    <row r="1842" spans="1:3">
      <c r="A1842" s="8" t="s">
        <v>4167</v>
      </c>
      <c r="B1842" s="43">
        <v>1</v>
      </c>
      <c r="C1842" s="145">
        <v>1</v>
      </c>
    </row>
    <row r="1843" spans="1:3">
      <c r="A1843" s="8" t="s">
        <v>4168</v>
      </c>
      <c r="B1843" s="43">
        <v>1</v>
      </c>
      <c r="C1843" s="145">
        <v>2</v>
      </c>
    </row>
    <row r="1844" spans="1:3">
      <c r="A1844" s="8" t="s">
        <v>4169</v>
      </c>
      <c r="B1844" s="43">
        <v>1</v>
      </c>
      <c r="C1844" s="145">
        <v>1</v>
      </c>
    </row>
    <row r="1845" spans="1:3">
      <c r="A1845" s="8" t="s">
        <v>4170</v>
      </c>
      <c r="B1845" s="43">
        <v>1</v>
      </c>
      <c r="C1845" s="145">
        <v>1</v>
      </c>
    </row>
    <row r="1846" spans="1:3">
      <c r="A1846" s="8" t="s">
        <v>4171</v>
      </c>
      <c r="B1846" s="43">
        <v>1</v>
      </c>
      <c r="C1846" s="145">
        <v>2</v>
      </c>
    </row>
    <row r="1847" spans="1:3">
      <c r="A1847" s="8" t="s">
        <v>4172</v>
      </c>
      <c r="B1847" s="43">
        <v>1</v>
      </c>
      <c r="C1847" s="145">
        <v>1</v>
      </c>
    </row>
    <row r="1848" spans="1:3">
      <c r="A1848" s="8" t="s">
        <v>4173</v>
      </c>
      <c r="B1848" s="43">
        <v>1</v>
      </c>
      <c r="C1848" s="145">
        <v>1</v>
      </c>
    </row>
    <row r="1849" spans="1:3">
      <c r="A1849" s="8" t="s">
        <v>4174</v>
      </c>
      <c r="B1849" s="43">
        <v>1</v>
      </c>
      <c r="C1849" s="145">
        <v>2</v>
      </c>
    </row>
    <row r="1850" spans="1:3">
      <c r="A1850" s="8" t="s">
        <v>4175</v>
      </c>
      <c r="B1850" s="43">
        <v>1</v>
      </c>
      <c r="C1850" s="145">
        <v>1</v>
      </c>
    </row>
    <row r="1851" spans="1:3">
      <c r="A1851" s="8" t="s">
        <v>4176</v>
      </c>
      <c r="B1851" s="43">
        <v>1</v>
      </c>
      <c r="C1851" s="145">
        <v>1</v>
      </c>
    </row>
    <row r="1852" spans="1:3">
      <c r="A1852" s="8" t="s">
        <v>4177</v>
      </c>
      <c r="B1852" s="43">
        <v>1</v>
      </c>
      <c r="C1852" s="145">
        <v>1</v>
      </c>
    </row>
    <row r="1853" spans="1:3">
      <c r="A1853" s="8" t="s">
        <v>4178</v>
      </c>
      <c r="B1853" s="43">
        <v>1</v>
      </c>
      <c r="C1853" s="145">
        <v>1</v>
      </c>
    </row>
    <row r="1854" spans="1:3">
      <c r="A1854" s="8" t="s">
        <v>4179</v>
      </c>
      <c r="B1854" s="43">
        <v>1</v>
      </c>
      <c r="C1854" s="145">
        <v>1</v>
      </c>
    </row>
    <row r="1855" spans="1:3">
      <c r="A1855" s="8" t="s">
        <v>4180</v>
      </c>
      <c r="B1855" s="43">
        <v>1</v>
      </c>
      <c r="C1855" s="145">
        <v>1</v>
      </c>
    </row>
    <row r="1856" spans="1:3">
      <c r="A1856" s="8" t="s">
        <v>4181</v>
      </c>
      <c r="B1856" s="43">
        <v>1</v>
      </c>
      <c r="C1856" s="145">
        <v>1</v>
      </c>
    </row>
    <row r="1857" spans="1:3">
      <c r="A1857" s="8" t="s">
        <v>4182</v>
      </c>
      <c r="B1857" s="43">
        <v>1</v>
      </c>
      <c r="C1857" s="145">
        <v>1</v>
      </c>
    </row>
    <row r="1858" spans="1:3">
      <c r="A1858" s="8" t="s">
        <v>4183</v>
      </c>
      <c r="B1858" s="43">
        <v>1</v>
      </c>
      <c r="C1858" s="145">
        <v>2</v>
      </c>
    </row>
    <row r="1859" spans="1:3">
      <c r="A1859" s="8" t="s">
        <v>4184</v>
      </c>
      <c r="B1859" s="43">
        <v>1</v>
      </c>
      <c r="C1859" s="145">
        <v>1</v>
      </c>
    </row>
    <row r="1860" spans="1:3">
      <c r="A1860" s="8" t="s">
        <v>4185</v>
      </c>
      <c r="B1860" s="43">
        <v>1</v>
      </c>
      <c r="C1860" s="145">
        <v>1</v>
      </c>
    </row>
    <row r="1861" spans="1:3">
      <c r="A1861" s="8" t="s">
        <v>4186</v>
      </c>
      <c r="B1861" s="43">
        <v>1</v>
      </c>
      <c r="C1861" s="145">
        <v>1</v>
      </c>
    </row>
    <row r="1862" spans="1:3">
      <c r="A1862" s="8" t="s">
        <v>4187</v>
      </c>
      <c r="B1862" s="43">
        <v>1</v>
      </c>
      <c r="C1862" s="145">
        <v>1</v>
      </c>
    </row>
    <row r="1863" spans="1:3">
      <c r="A1863" s="8" t="s">
        <v>4188</v>
      </c>
      <c r="B1863" s="43">
        <v>1</v>
      </c>
      <c r="C1863" s="145">
        <v>1</v>
      </c>
    </row>
    <row r="1864" spans="1:3">
      <c r="A1864" s="8" t="s">
        <v>4189</v>
      </c>
      <c r="B1864" s="43">
        <v>1</v>
      </c>
      <c r="C1864" s="145">
        <v>1</v>
      </c>
    </row>
    <row r="1865" spans="1:3">
      <c r="A1865" s="8" t="s">
        <v>4190</v>
      </c>
      <c r="B1865" s="43">
        <v>1</v>
      </c>
      <c r="C1865" s="145">
        <v>1</v>
      </c>
    </row>
    <row r="1866" spans="1:3">
      <c r="A1866" s="8" t="s">
        <v>4191</v>
      </c>
      <c r="B1866" s="43">
        <v>1</v>
      </c>
      <c r="C1866" s="145">
        <v>2</v>
      </c>
    </row>
    <row r="1867" spans="1:3">
      <c r="A1867" s="8" t="s">
        <v>4192</v>
      </c>
      <c r="B1867" s="43">
        <v>1</v>
      </c>
      <c r="C1867" s="145">
        <v>1</v>
      </c>
    </row>
    <row r="1868" spans="1:3">
      <c r="A1868" s="8" t="s">
        <v>4193</v>
      </c>
      <c r="B1868" s="43">
        <v>1</v>
      </c>
      <c r="C1868" s="145">
        <v>1</v>
      </c>
    </row>
    <row r="1869" spans="1:3">
      <c r="A1869" s="8" t="s">
        <v>4194</v>
      </c>
      <c r="B1869" s="43">
        <v>1</v>
      </c>
      <c r="C1869" s="145">
        <v>1</v>
      </c>
    </row>
    <row r="1870" spans="1:3">
      <c r="A1870" s="8" t="s">
        <v>4195</v>
      </c>
      <c r="B1870" s="43">
        <v>1</v>
      </c>
      <c r="C1870" s="145">
        <v>2</v>
      </c>
    </row>
    <row r="1871" spans="1:3">
      <c r="A1871" s="8" t="s">
        <v>1790</v>
      </c>
      <c r="B1871" s="43">
        <v>1</v>
      </c>
      <c r="C1871" s="145">
        <v>1</v>
      </c>
    </row>
    <row r="1872" spans="1:3">
      <c r="A1872" s="8" t="s">
        <v>4196</v>
      </c>
      <c r="B1872" s="43">
        <v>1</v>
      </c>
      <c r="C1872" s="145">
        <v>1</v>
      </c>
    </row>
    <row r="1873" spans="1:3">
      <c r="A1873" s="8" t="s">
        <v>4197</v>
      </c>
      <c r="B1873" s="43">
        <v>1</v>
      </c>
      <c r="C1873" s="145">
        <v>2</v>
      </c>
    </row>
    <row r="1874" spans="1:3">
      <c r="A1874" s="8" t="s">
        <v>4198</v>
      </c>
      <c r="B1874" s="43">
        <v>1</v>
      </c>
      <c r="C1874" s="145">
        <v>1</v>
      </c>
    </row>
    <row r="1875" spans="1:3">
      <c r="A1875" s="8" t="s">
        <v>4199</v>
      </c>
      <c r="B1875" s="43">
        <v>1</v>
      </c>
      <c r="C1875" s="145">
        <v>1</v>
      </c>
    </row>
    <row r="1876" spans="1:3">
      <c r="A1876" s="8" t="s">
        <v>4200</v>
      </c>
      <c r="B1876" s="43">
        <v>1</v>
      </c>
      <c r="C1876" s="145">
        <v>1</v>
      </c>
    </row>
    <row r="1877" spans="1:3">
      <c r="A1877" s="8" t="s">
        <v>4201</v>
      </c>
      <c r="B1877" s="43">
        <v>1</v>
      </c>
      <c r="C1877" s="145">
        <v>1</v>
      </c>
    </row>
    <row r="1878" spans="1:3">
      <c r="A1878" s="8" t="s">
        <v>4202</v>
      </c>
      <c r="B1878" s="43">
        <v>1</v>
      </c>
      <c r="C1878" s="145">
        <v>0</v>
      </c>
    </row>
    <row r="1879" spans="1:3">
      <c r="A1879" s="8" t="s">
        <v>4203</v>
      </c>
      <c r="B1879" s="43">
        <v>1</v>
      </c>
      <c r="C1879" s="145">
        <v>1</v>
      </c>
    </row>
    <row r="1880" spans="1:3">
      <c r="A1880" s="8" t="s">
        <v>4204</v>
      </c>
      <c r="B1880" s="43">
        <v>1</v>
      </c>
      <c r="C1880" s="145">
        <v>1</v>
      </c>
    </row>
    <row r="1881" spans="1:3">
      <c r="A1881" s="8" t="s">
        <v>4205</v>
      </c>
      <c r="B1881" s="43">
        <v>1</v>
      </c>
      <c r="C1881" s="145">
        <v>1</v>
      </c>
    </row>
    <row r="1882" spans="1:3">
      <c r="A1882" s="8" t="s">
        <v>4206</v>
      </c>
      <c r="B1882" s="43">
        <v>1</v>
      </c>
      <c r="C1882" s="145">
        <v>1</v>
      </c>
    </row>
    <row r="1883" spans="1:3">
      <c r="A1883" s="8" t="s">
        <v>4207</v>
      </c>
      <c r="B1883" s="43">
        <v>1</v>
      </c>
      <c r="C1883" s="145">
        <v>1</v>
      </c>
    </row>
    <row r="1884" spans="1:3">
      <c r="A1884" s="8" t="s">
        <v>4208</v>
      </c>
      <c r="B1884" s="43">
        <v>1</v>
      </c>
      <c r="C1884" s="145">
        <v>1</v>
      </c>
    </row>
    <row r="1885" spans="1:3">
      <c r="A1885" s="8" t="s">
        <v>4209</v>
      </c>
      <c r="B1885" s="43">
        <v>1</v>
      </c>
      <c r="C1885" s="145">
        <v>1</v>
      </c>
    </row>
    <row r="1886" spans="1:3">
      <c r="A1886" s="8" t="s">
        <v>4210</v>
      </c>
      <c r="B1886" s="43">
        <v>1</v>
      </c>
      <c r="C1886" s="145">
        <v>4</v>
      </c>
    </row>
    <row r="1887" spans="1:3">
      <c r="A1887" s="8" t="s">
        <v>4211</v>
      </c>
      <c r="B1887" s="43">
        <v>1</v>
      </c>
      <c r="C1887" s="145">
        <v>1</v>
      </c>
    </row>
    <row r="1888" spans="1:3">
      <c r="A1888" s="8" t="s">
        <v>4212</v>
      </c>
      <c r="B1888" s="43">
        <v>1</v>
      </c>
      <c r="C1888" s="145">
        <v>1</v>
      </c>
    </row>
    <row r="1889" spans="1:3">
      <c r="A1889" s="8" t="s">
        <v>4213</v>
      </c>
      <c r="B1889" s="43">
        <v>1</v>
      </c>
      <c r="C1889" s="145">
        <v>1</v>
      </c>
    </row>
    <row r="1890" spans="1:3">
      <c r="A1890" s="8" t="s">
        <v>4214</v>
      </c>
      <c r="B1890" s="43">
        <v>1</v>
      </c>
      <c r="C1890" s="145">
        <v>1</v>
      </c>
    </row>
    <row r="1891" spans="1:3">
      <c r="A1891" s="8" t="s">
        <v>4215</v>
      </c>
      <c r="B1891" s="43">
        <v>1</v>
      </c>
      <c r="C1891" s="145">
        <v>1</v>
      </c>
    </row>
    <row r="1892" spans="1:3">
      <c r="A1892" s="8" t="s">
        <v>4216</v>
      </c>
      <c r="B1892" s="43">
        <v>1</v>
      </c>
      <c r="C1892" s="145">
        <v>1</v>
      </c>
    </row>
    <row r="1893" spans="1:3">
      <c r="A1893" s="8" t="s">
        <v>4217</v>
      </c>
      <c r="B1893" s="43">
        <v>1</v>
      </c>
      <c r="C1893" s="145">
        <v>2</v>
      </c>
    </row>
    <row r="1894" spans="1:3">
      <c r="A1894" s="8" t="s">
        <v>4218</v>
      </c>
      <c r="B1894" s="43">
        <v>1</v>
      </c>
      <c r="C1894" s="145">
        <v>1</v>
      </c>
    </row>
    <row r="1895" spans="1:3">
      <c r="A1895" s="8" t="s">
        <v>4219</v>
      </c>
      <c r="B1895" s="43">
        <v>1</v>
      </c>
      <c r="C1895" s="145">
        <v>2</v>
      </c>
    </row>
    <row r="1896" spans="1:3">
      <c r="A1896" s="8" t="s">
        <v>4220</v>
      </c>
      <c r="B1896" s="43">
        <v>1</v>
      </c>
      <c r="C1896" s="145">
        <v>1</v>
      </c>
    </row>
    <row r="1897" spans="1:3">
      <c r="A1897" s="8" t="s">
        <v>4221</v>
      </c>
      <c r="B1897" s="43">
        <v>1</v>
      </c>
      <c r="C1897" s="145">
        <v>0</v>
      </c>
    </row>
    <row r="1898" spans="1:3">
      <c r="A1898" s="8" t="s">
        <v>4222</v>
      </c>
      <c r="B1898" s="43">
        <v>1</v>
      </c>
      <c r="C1898" s="145">
        <v>1</v>
      </c>
    </row>
    <row r="1899" spans="1:3">
      <c r="A1899" s="8" t="s">
        <v>4223</v>
      </c>
      <c r="B1899" s="43">
        <v>1</v>
      </c>
      <c r="C1899" s="145">
        <v>1</v>
      </c>
    </row>
    <row r="1900" spans="1:3">
      <c r="A1900" s="8" t="s">
        <v>4224</v>
      </c>
      <c r="B1900" s="43">
        <v>1</v>
      </c>
      <c r="C1900" s="145">
        <v>2</v>
      </c>
    </row>
    <row r="1901" spans="1:3">
      <c r="A1901" s="8" t="s">
        <v>4225</v>
      </c>
      <c r="B1901" s="43">
        <v>1</v>
      </c>
      <c r="C1901" s="145">
        <v>1</v>
      </c>
    </row>
    <row r="1902" spans="1:3">
      <c r="A1902" s="8" t="s">
        <v>4226</v>
      </c>
      <c r="B1902" s="43">
        <v>1</v>
      </c>
      <c r="C1902" s="145">
        <v>0</v>
      </c>
    </row>
    <row r="1903" spans="1:3">
      <c r="A1903" s="8" t="s">
        <v>4227</v>
      </c>
      <c r="B1903" s="43">
        <v>1</v>
      </c>
      <c r="C1903" s="145">
        <v>1</v>
      </c>
    </row>
    <row r="1904" spans="1:3">
      <c r="A1904" s="8" t="s">
        <v>4228</v>
      </c>
      <c r="B1904" s="43">
        <v>1</v>
      </c>
      <c r="C1904" s="145">
        <v>1</v>
      </c>
    </row>
    <row r="1905" spans="1:3">
      <c r="A1905" s="8" t="s">
        <v>4229</v>
      </c>
      <c r="B1905" s="43">
        <v>1</v>
      </c>
      <c r="C1905" s="145">
        <v>1</v>
      </c>
    </row>
    <row r="1906" spans="1:3">
      <c r="A1906" s="8" t="s">
        <v>4230</v>
      </c>
      <c r="B1906" s="43">
        <v>1</v>
      </c>
      <c r="C1906" s="145">
        <v>1</v>
      </c>
    </row>
    <row r="1907" spans="1:3">
      <c r="A1907" s="8" t="s">
        <v>4231</v>
      </c>
      <c r="B1907" s="43">
        <v>1</v>
      </c>
      <c r="C1907" s="145">
        <v>1</v>
      </c>
    </row>
    <row r="1908" spans="1:3">
      <c r="A1908" s="8" t="s">
        <v>4232</v>
      </c>
      <c r="B1908" s="43">
        <v>1</v>
      </c>
      <c r="C1908" s="145">
        <v>0</v>
      </c>
    </row>
    <row r="1909" spans="1:3">
      <c r="A1909" s="8" t="s">
        <v>4233</v>
      </c>
      <c r="B1909" s="43">
        <v>1</v>
      </c>
      <c r="C1909" s="145">
        <v>1</v>
      </c>
    </row>
    <row r="1910" spans="1:3">
      <c r="A1910" s="8" t="s">
        <v>4234</v>
      </c>
      <c r="B1910" s="43">
        <v>1</v>
      </c>
      <c r="C1910" s="145">
        <v>1</v>
      </c>
    </row>
    <row r="1911" spans="1:3">
      <c r="A1911" s="8" t="s">
        <v>4235</v>
      </c>
      <c r="B1911" s="43">
        <v>1</v>
      </c>
      <c r="C1911" s="145">
        <v>1</v>
      </c>
    </row>
    <row r="1912" spans="1:3">
      <c r="A1912" s="8" t="s">
        <v>4236</v>
      </c>
      <c r="B1912" s="43">
        <v>1</v>
      </c>
      <c r="C1912" s="145">
        <v>1</v>
      </c>
    </row>
    <row r="1913" spans="1:3">
      <c r="A1913" s="8" t="s">
        <v>4237</v>
      </c>
      <c r="B1913" s="43">
        <v>1</v>
      </c>
      <c r="C1913" s="145">
        <v>1</v>
      </c>
    </row>
    <row r="1914" spans="1:3">
      <c r="A1914" s="8" t="s">
        <v>4238</v>
      </c>
      <c r="B1914" s="43">
        <v>1</v>
      </c>
      <c r="C1914" s="145">
        <v>0</v>
      </c>
    </row>
    <row r="1915" spans="1:3">
      <c r="A1915" s="8" t="s">
        <v>4239</v>
      </c>
      <c r="B1915" s="43">
        <v>1</v>
      </c>
      <c r="C1915" s="145">
        <v>2</v>
      </c>
    </row>
    <row r="1916" spans="1:3">
      <c r="A1916" s="8" t="s">
        <v>4240</v>
      </c>
      <c r="B1916" s="43">
        <v>1</v>
      </c>
      <c r="C1916" s="145">
        <v>1</v>
      </c>
    </row>
    <row r="1917" spans="1:3">
      <c r="A1917" s="8" t="s">
        <v>4241</v>
      </c>
      <c r="B1917" s="43">
        <v>1</v>
      </c>
      <c r="C1917" s="145">
        <v>1</v>
      </c>
    </row>
    <row r="1918" spans="1:3">
      <c r="A1918" s="8" t="s">
        <v>4242</v>
      </c>
      <c r="B1918" s="43">
        <v>1</v>
      </c>
      <c r="C1918" s="145">
        <v>1</v>
      </c>
    </row>
    <row r="1919" spans="1:3">
      <c r="A1919" s="8" t="s">
        <v>4243</v>
      </c>
      <c r="B1919" s="43">
        <v>1</v>
      </c>
      <c r="C1919" s="145">
        <v>1</v>
      </c>
    </row>
    <row r="1920" spans="1:3">
      <c r="A1920" s="8" t="s">
        <v>4244</v>
      </c>
      <c r="B1920" s="43">
        <v>1</v>
      </c>
      <c r="C1920" s="145">
        <v>2</v>
      </c>
    </row>
    <row r="1921" spans="1:3">
      <c r="A1921" s="8" t="s">
        <v>4245</v>
      </c>
      <c r="B1921" s="43">
        <v>1</v>
      </c>
      <c r="C1921" s="145">
        <v>1</v>
      </c>
    </row>
    <row r="1922" spans="1:3">
      <c r="A1922" s="8" t="s">
        <v>4246</v>
      </c>
      <c r="B1922" s="43">
        <v>1</v>
      </c>
      <c r="C1922" s="145">
        <v>1</v>
      </c>
    </row>
    <row r="1923" spans="1:3">
      <c r="A1923" s="8" t="s">
        <v>4247</v>
      </c>
      <c r="B1923" s="43">
        <v>1</v>
      </c>
      <c r="C1923" s="145">
        <v>1</v>
      </c>
    </row>
    <row r="1924" spans="1:3">
      <c r="A1924" s="8" t="s">
        <v>4248</v>
      </c>
      <c r="B1924" s="43">
        <v>1</v>
      </c>
      <c r="C1924" s="145">
        <v>0</v>
      </c>
    </row>
    <row r="1925" spans="1:3">
      <c r="A1925" s="8" t="s">
        <v>4249</v>
      </c>
      <c r="B1925" s="43">
        <v>1</v>
      </c>
      <c r="C1925" s="145">
        <v>4</v>
      </c>
    </row>
    <row r="1926" spans="1:3">
      <c r="A1926" s="8" t="s">
        <v>4250</v>
      </c>
      <c r="B1926" s="43">
        <v>1</v>
      </c>
      <c r="C1926" s="145">
        <v>1</v>
      </c>
    </row>
    <row r="1927" spans="1:3">
      <c r="A1927" s="8" t="s">
        <v>4251</v>
      </c>
      <c r="B1927" s="43">
        <v>1</v>
      </c>
      <c r="C1927" s="145">
        <v>1</v>
      </c>
    </row>
    <row r="1928" spans="1:3">
      <c r="A1928" s="8" t="s">
        <v>4252</v>
      </c>
      <c r="B1928" s="43">
        <v>1</v>
      </c>
      <c r="C1928" s="145">
        <v>2</v>
      </c>
    </row>
    <row r="1929" spans="1:3">
      <c r="A1929" s="8" t="s">
        <v>4253</v>
      </c>
      <c r="B1929" s="43">
        <v>1</v>
      </c>
      <c r="C1929" s="145">
        <v>1</v>
      </c>
    </row>
    <row r="1930" spans="1:3">
      <c r="A1930" s="8" t="s">
        <v>4254</v>
      </c>
      <c r="B1930" s="43">
        <v>1</v>
      </c>
      <c r="C1930" s="145">
        <v>1</v>
      </c>
    </row>
    <row r="1931" spans="1:3">
      <c r="A1931" s="8" t="s">
        <v>4255</v>
      </c>
      <c r="B1931" s="43">
        <v>1</v>
      </c>
      <c r="C1931" s="145">
        <v>1</v>
      </c>
    </row>
    <row r="1932" spans="1:3">
      <c r="A1932" s="8" t="s">
        <v>4256</v>
      </c>
      <c r="B1932" s="43">
        <v>1</v>
      </c>
      <c r="C1932" s="145">
        <v>1</v>
      </c>
    </row>
    <row r="1933" spans="1:3">
      <c r="A1933" s="8" t="s">
        <v>4257</v>
      </c>
      <c r="B1933" s="43">
        <v>1</v>
      </c>
      <c r="C1933" s="145">
        <v>1</v>
      </c>
    </row>
    <row r="1934" spans="1:3">
      <c r="A1934" s="8" t="s">
        <v>4258</v>
      </c>
      <c r="B1934" s="43">
        <v>1</v>
      </c>
      <c r="C1934" s="145">
        <v>1</v>
      </c>
    </row>
    <row r="1935" spans="1:3">
      <c r="A1935" s="8" t="s">
        <v>4259</v>
      </c>
      <c r="B1935" s="43">
        <v>1</v>
      </c>
      <c r="C1935" s="145">
        <v>1</v>
      </c>
    </row>
    <row r="1936" spans="1:3">
      <c r="A1936" s="8" t="s">
        <v>4260</v>
      </c>
      <c r="B1936" s="43">
        <v>1</v>
      </c>
      <c r="C1936" s="145">
        <v>0</v>
      </c>
    </row>
    <row r="1937" spans="1:3">
      <c r="A1937" s="8" t="s">
        <v>4261</v>
      </c>
      <c r="B1937" s="43">
        <v>1</v>
      </c>
      <c r="C1937" s="145">
        <v>1</v>
      </c>
    </row>
    <row r="1938" spans="1:3">
      <c r="A1938" s="8" t="s">
        <v>4262</v>
      </c>
      <c r="B1938" s="43">
        <v>1</v>
      </c>
      <c r="C1938" s="145">
        <v>0</v>
      </c>
    </row>
    <row r="1939" spans="1:3">
      <c r="A1939" s="8" t="s">
        <v>4263</v>
      </c>
      <c r="B1939" s="43">
        <v>1</v>
      </c>
      <c r="C1939" s="145">
        <v>1</v>
      </c>
    </row>
    <row r="1940" spans="1:3">
      <c r="A1940" s="8" t="s">
        <v>4264</v>
      </c>
      <c r="B1940" s="43">
        <v>1</v>
      </c>
      <c r="C1940" s="145">
        <v>1</v>
      </c>
    </row>
    <row r="1941" spans="1:3">
      <c r="A1941" s="8" t="s">
        <v>4265</v>
      </c>
      <c r="B1941" s="43">
        <v>1</v>
      </c>
      <c r="C1941" s="145">
        <v>2</v>
      </c>
    </row>
    <row r="1942" spans="1:3">
      <c r="A1942" s="8" t="s">
        <v>4266</v>
      </c>
      <c r="B1942" s="43">
        <v>1</v>
      </c>
      <c r="C1942" s="145">
        <v>2</v>
      </c>
    </row>
    <row r="1943" spans="1:3">
      <c r="A1943" s="8" t="s">
        <v>4267</v>
      </c>
      <c r="B1943" s="43">
        <v>1</v>
      </c>
      <c r="C1943" s="145">
        <v>2</v>
      </c>
    </row>
    <row r="1944" spans="1:3">
      <c r="A1944" s="8" t="s">
        <v>4268</v>
      </c>
      <c r="B1944" s="43">
        <v>1</v>
      </c>
      <c r="C1944" s="145">
        <v>1</v>
      </c>
    </row>
    <row r="1945" spans="1:3">
      <c r="A1945" s="8" t="s">
        <v>4269</v>
      </c>
      <c r="B1945" s="43">
        <v>1</v>
      </c>
      <c r="C1945" s="145">
        <v>1</v>
      </c>
    </row>
    <row r="1946" spans="1:3">
      <c r="A1946" s="8" t="s">
        <v>4270</v>
      </c>
      <c r="B1946" s="43">
        <v>1</v>
      </c>
      <c r="C1946" s="145">
        <v>2</v>
      </c>
    </row>
    <row r="1947" spans="1:3">
      <c r="A1947" s="8" t="s">
        <v>4271</v>
      </c>
      <c r="B1947" s="43">
        <v>1</v>
      </c>
      <c r="C1947" s="145">
        <v>1</v>
      </c>
    </row>
    <row r="1948" spans="1:3">
      <c r="A1948" s="8" t="s">
        <v>4272</v>
      </c>
      <c r="B1948" s="43">
        <v>1</v>
      </c>
      <c r="C1948" s="145">
        <v>1</v>
      </c>
    </row>
    <row r="1949" spans="1:3">
      <c r="A1949" s="8" t="s">
        <v>4273</v>
      </c>
      <c r="B1949" s="43">
        <v>1</v>
      </c>
      <c r="C1949" s="145">
        <v>1</v>
      </c>
    </row>
    <row r="1950" spans="1:3">
      <c r="A1950" s="8" t="s">
        <v>4274</v>
      </c>
      <c r="B1950" s="43">
        <v>1</v>
      </c>
      <c r="C1950" s="145">
        <v>1</v>
      </c>
    </row>
    <row r="1951" spans="1:3">
      <c r="A1951" s="8" t="s">
        <v>4275</v>
      </c>
      <c r="B1951" s="43">
        <v>1</v>
      </c>
      <c r="C1951" s="145">
        <v>2</v>
      </c>
    </row>
    <row r="1952" spans="1:3">
      <c r="A1952" s="8" t="s">
        <v>4276</v>
      </c>
      <c r="B1952" s="43">
        <v>1</v>
      </c>
      <c r="C1952" s="145">
        <v>0</v>
      </c>
    </row>
    <row r="1953" spans="1:3">
      <c r="A1953" s="8" t="s">
        <v>4277</v>
      </c>
      <c r="B1953" s="43">
        <v>1</v>
      </c>
      <c r="C1953" s="145">
        <v>0</v>
      </c>
    </row>
    <row r="1954" spans="1:3">
      <c r="A1954" s="8" t="s">
        <v>4278</v>
      </c>
      <c r="B1954" s="43">
        <v>1</v>
      </c>
      <c r="C1954" s="145">
        <v>1</v>
      </c>
    </row>
    <row r="1955" spans="1:3">
      <c r="A1955" s="8" t="s">
        <v>4279</v>
      </c>
      <c r="B1955" s="43">
        <v>1</v>
      </c>
      <c r="C1955" s="145">
        <v>1</v>
      </c>
    </row>
    <row r="1956" spans="1:3">
      <c r="A1956" s="8" t="s">
        <v>4280</v>
      </c>
      <c r="B1956" s="43">
        <v>1</v>
      </c>
      <c r="C1956" s="145">
        <v>1</v>
      </c>
    </row>
    <row r="1957" spans="1:3">
      <c r="A1957" s="8" t="s">
        <v>4281</v>
      </c>
      <c r="B1957" s="43">
        <v>1</v>
      </c>
      <c r="C1957" s="145">
        <v>1</v>
      </c>
    </row>
    <row r="1958" spans="1:3">
      <c r="A1958" s="8" t="s">
        <v>4282</v>
      </c>
      <c r="B1958" s="43">
        <v>1</v>
      </c>
      <c r="C1958" s="145">
        <v>1</v>
      </c>
    </row>
    <row r="1959" spans="1:3">
      <c r="A1959" s="8" t="s">
        <v>4283</v>
      </c>
      <c r="B1959" s="43">
        <v>1</v>
      </c>
      <c r="C1959" s="145">
        <v>1</v>
      </c>
    </row>
    <row r="1960" spans="1:3">
      <c r="A1960" s="8" t="s">
        <v>4284</v>
      </c>
      <c r="B1960" s="43">
        <v>1</v>
      </c>
      <c r="C1960" s="145">
        <v>2</v>
      </c>
    </row>
    <row r="1961" spans="1:3">
      <c r="A1961" s="8" t="s">
        <v>4285</v>
      </c>
      <c r="B1961" s="43">
        <v>1</v>
      </c>
      <c r="C1961" s="145">
        <v>1</v>
      </c>
    </row>
    <row r="1962" spans="1:3">
      <c r="A1962" s="8" t="s">
        <v>4286</v>
      </c>
      <c r="B1962" s="43">
        <v>1</v>
      </c>
      <c r="C1962" s="145">
        <v>2</v>
      </c>
    </row>
    <row r="1963" spans="1:3">
      <c r="A1963" s="8" t="s">
        <v>4287</v>
      </c>
      <c r="B1963" s="43">
        <v>1</v>
      </c>
      <c r="C1963" s="145">
        <v>1</v>
      </c>
    </row>
    <row r="1964" spans="1:3">
      <c r="A1964" s="8" t="s">
        <v>4288</v>
      </c>
      <c r="B1964" s="43">
        <v>1</v>
      </c>
      <c r="C1964" s="145">
        <v>1</v>
      </c>
    </row>
    <row r="1965" spans="1:3">
      <c r="A1965" s="8" t="s">
        <v>4289</v>
      </c>
      <c r="B1965" s="43">
        <v>1</v>
      </c>
      <c r="C1965" s="145">
        <v>1</v>
      </c>
    </row>
    <row r="1966" spans="1:3">
      <c r="A1966" s="8" t="s">
        <v>4290</v>
      </c>
      <c r="B1966" s="43">
        <v>1</v>
      </c>
      <c r="C1966" s="145">
        <v>0</v>
      </c>
    </row>
    <row r="1967" spans="1:3">
      <c r="A1967" s="8" t="s">
        <v>4291</v>
      </c>
      <c r="B1967" s="43">
        <v>1</v>
      </c>
      <c r="C1967" s="145">
        <v>2</v>
      </c>
    </row>
    <row r="1968" spans="1:3">
      <c r="A1968" s="8" t="s">
        <v>4292</v>
      </c>
      <c r="B1968" s="43">
        <v>1</v>
      </c>
      <c r="C1968" s="145">
        <v>1</v>
      </c>
    </row>
    <row r="1969" spans="1:3">
      <c r="A1969" s="8" t="s">
        <v>4293</v>
      </c>
      <c r="B1969" s="43">
        <v>1</v>
      </c>
      <c r="C1969" s="145">
        <v>1</v>
      </c>
    </row>
    <row r="1970" spans="1:3">
      <c r="A1970" s="8" t="s">
        <v>4294</v>
      </c>
      <c r="B1970" s="43">
        <v>1</v>
      </c>
      <c r="C1970" s="145">
        <v>1</v>
      </c>
    </row>
    <row r="1971" spans="1:3">
      <c r="A1971" s="8" t="s">
        <v>4295</v>
      </c>
      <c r="B1971" s="43">
        <v>1</v>
      </c>
      <c r="C1971" s="145">
        <v>1</v>
      </c>
    </row>
    <row r="1972" spans="1:3">
      <c r="A1972" s="8" t="s">
        <v>4296</v>
      </c>
      <c r="B1972" s="43">
        <v>1</v>
      </c>
      <c r="C1972" s="145">
        <v>1</v>
      </c>
    </row>
    <row r="1973" spans="1:3">
      <c r="A1973" s="8" t="s">
        <v>4297</v>
      </c>
      <c r="B1973" s="43">
        <v>1</v>
      </c>
      <c r="C1973" s="145">
        <v>1</v>
      </c>
    </row>
    <row r="1974" spans="1:3">
      <c r="A1974" s="8" t="s">
        <v>4298</v>
      </c>
      <c r="B1974" s="43">
        <v>1</v>
      </c>
      <c r="C1974" s="145">
        <v>1</v>
      </c>
    </row>
    <row r="1975" spans="1:3">
      <c r="A1975" s="8" t="s">
        <v>4299</v>
      </c>
      <c r="B1975" s="43">
        <v>1</v>
      </c>
      <c r="C1975" s="145">
        <v>1</v>
      </c>
    </row>
    <row r="1976" spans="1:3">
      <c r="A1976" s="8" t="s">
        <v>4300</v>
      </c>
      <c r="B1976" s="43">
        <v>1</v>
      </c>
      <c r="C1976" s="145">
        <v>1</v>
      </c>
    </row>
    <row r="1977" spans="1:3">
      <c r="A1977" s="8" t="s">
        <v>4301</v>
      </c>
      <c r="B1977" s="43">
        <v>1</v>
      </c>
      <c r="C1977" s="145">
        <v>1</v>
      </c>
    </row>
    <row r="1978" spans="1:3">
      <c r="A1978" s="8" t="s">
        <v>4302</v>
      </c>
      <c r="B1978" s="43">
        <v>1</v>
      </c>
      <c r="C1978" s="145">
        <v>1</v>
      </c>
    </row>
    <row r="1979" spans="1:3">
      <c r="A1979" s="8" t="s">
        <v>4303</v>
      </c>
      <c r="B1979" s="43">
        <v>1</v>
      </c>
      <c r="C1979" s="145">
        <v>0</v>
      </c>
    </row>
    <row r="1980" spans="1:3">
      <c r="A1980" s="8" t="s">
        <v>4304</v>
      </c>
      <c r="B1980" s="43">
        <v>1</v>
      </c>
      <c r="C1980" s="145">
        <v>1</v>
      </c>
    </row>
    <row r="1981" spans="1:3">
      <c r="A1981" s="8" t="s">
        <v>4305</v>
      </c>
      <c r="B1981" s="43">
        <v>1</v>
      </c>
      <c r="C1981" s="145">
        <v>1</v>
      </c>
    </row>
    <row r="1982" spans="1:3">
      <c r="A1982" s="8" t="s">
        <v>4306</v>
      </c>
      <c r="B1982" s="43">
        <v>1</v>
      </c>
      <c r="C1982" s="145">
        <v>1</v>
      </c>
    </row>
    <row r="1983" spans="1:3">
      <c r="A1983" s="8" t="s">
        <v>4307</v>
      </c>
      <c r="B1983" s="43">
        <v>1</v>
      </c>
      <c r="C1983" s="145">
        <v>2</v>
      </c>
    </row>
    <row r="1984" spans="1:3">
      <c r="A1984" s="8" t="s">
        <v>4308</v>
      </c>
      <c r="B1984" s="43">
        <v>1</v>
      </c>
      <c r="C1984" s="145">
        <v>1</v>
      </c>
    </row>
    <row r="1985" spans="1:3">
      <c r="A1985" s="8" t="s">
        <v>4309</v>
      </c>
      <c r="B1985" s="43">
        <v>1</v>
      </c>
      <c r="C1985" s="145">
        <v>0</v>
      </c>
    </row>
    <row r="1986" spans="1:3">
      <c r="A1986" s="8" t="s">
        <v>4310</v>
      </c>
      <c r="B1986" s="43">
        <v>1</v>
      </c>
      <c r="C1986" s="145">
        <v>1</v>
      </c>
    </row>
    <row r="1987" spans="1:3">
      <c r="A1987" s="8" t="s">
        <v>4311</v>
      </c>
      <c r="B1987" s="43">
        <v>1</v>
      </c>
      <c r="C1987" s="145">
        <v>1</v>
      </c>
    </row>
    <row r="1988" spans="1:3">
      <c r="A1988" s="8" t="s">
        <v>4312</v>
      </c>
      <c r="B1988" s="43">
        <v>1</v>
      </c>
      <c r="C1988" s="145">
        <v>1</v>
      </c>
    </row>
    <row r="1989" spans="1:3">
      <c r="A1989" s="8" t="s">
        <v>4313</v>
      </c>
      <c r="B1989" s="43">
        <v>1</v>
      </c>
      <c r="C1989" s="145">
        <v>1</v>
      </c>
    </row>
    <row r="1990" spans="1:3">
      <c r="A1990" s="8" t="s">
        <v>4314</v>
      </c>
      <c r="B1990" s="43">
        <v>1</v>
      </c>
      <c r="C1990" s="145">
        <v>2</v>
      </c>
    </row>
    <row r="1991" spans="1:3">
      <c r="A1991" s="8" t="s">
        <v>4315</v>
      </c>
      <c r="B1991" s="43">
        <v>1</v>
      </c>
      <c r="C1991" s="145">
        <v>2</v>
      </c>
    </row>
    <row r="1992" spans="1:3">
      <c r="A1992" s="8" t="s">
        <v>4316</v>
      </c>
      <c r="B1992" s="43">
        <v>1</v>
      </c>
      <c r="C1992" s="145">
        <v>2</v>
      </c>
    </row>
    <row r="1993" spans="1:3">
      <c r="A1993" s="8" t="s">
        <v>4317</v>
      </c>
      <c r="B1993" s="43">
        <v>1</v>
      </c>
      <c r="C1993" s="145">
        <v>1</v>
      </c>
    </row>
    <row r="1994" spans="1:3">
      <c r="A1994" s="8" t="s">
        <v>4318</v>
      </c>
      <c r="B1994" s="43">
        <v>1</v>
      </c>
      <c r="C1994" s="145">
        <v>2</v>
      </c>
    </row>
    <row r="1995" spans="1:3">
      <c r="A1995" s="8" t="s">
        <v>4319</v>
      </c>
      <c r="B1995" s="43">
        <v>1</v>
      </c>
      <c r="C1995" s="145">
        <v>2</v>
      </c>
    </row>
    <row r="1996" spans="1:3">
      <c r="A1996" s="8" t="s">
        <v>4320</v>
      </c>
      <c r="B1996" s="43">
        <v>1</v>
      </c>
      <c r="C1996" s="145">
        <v>1</v>
      </c>
    </row>
    <row r="1997" spans="1:3">
      <c r="A1997" s="8" t="s">
        <v>4321</v>
      </c>
      <c r="B1997" s="43">
        <v>1</v>
      </c>
      <c r="C1997" s="145">
        <v>1</v>
      </c>
    </row>
    <row r="1998" spans="1:3">
      <c r="A1998" s="8" t="s">
        <v>4322</v>
      </c>
      <c r="B1998" s="43">
        <v>1</v>
      </c>
      <c r="C1998" s="145">
        <v>1</v>
      </c>
    </row>
    <row r="1999" spans="1:3">
      <c r="A1999" s="8" t="s">
        <v>4323</v>
      </c>
      <c r="B1999" s="43">
        <v>1</v>
      </c>
      <c r="C1999" s="145">
        <v>1</v>
      </c>
    </row>
    <row r="2000" spans="1:3">
      <c r="A2000" s="8" t="s">
        <v>4324</v>
      </c>
      <c r="B2000" s="43">
        <v>1</v>
      </c>
      <c r="C2000" s="145">
        <v>1</v>
      </c>
    </row>
    <row r="2001" spans="1:3">
      <c r="A2001" s="8" t="s">
        <v>4325</v>
      </c>
      <c r="B2001" s="43">
        <v>1</v>
      </c>
      <c r="C2001" s="145">
        <v>1</v>
      </c>
    </row>
    <row r="2002" spans="1:3">
      <c r="A2002" s="8" t="s">
        <v>4326</v>
      </c>
      <c r="B2002" s="43">
        <v>1</v>
      </c>
      <c r="C2002" s="145">
        <v>1</v>
      </c>
    </row>
    <row r="2003" spans="1:3">
      <c r="A2003" s="8" t="s">
        <v>4327</v>
      </c>
      <c r="B2003" s="43">
        <v>1</v>
      </c>
      <c r="C2003" s="145">
        <v>2</v>
      </c>
    </row>
    <row r="2004" spans="1:3">
      <c r="A2004" s="8" t="s">
        <v>4328</v>
      </c>
      <c r="B2004" s="43">
        <v>1</v>
      </c>
      <c r="C2004" s="145">
        <v>2</v>
      </c>
    </row>
    <row r="2005" spans="1:3">
      <c r="A2005" s="8" t="s">
        <v>4329</v>
      </c>
      <c r="B2005" s="43">
        <v>1</v>
      </c>
      <c r="C2005" s="145">
        <v>0</v>
      </c>
    </row>
    <row r="2006" spans="1:3">
      <c r="A2006" s="8" t="s">
        <v>4330</v>
      </c>
      <c r="B2006" s="43">
        <v>1</v>
      </c>
      <c r="C2006" s="145">
        <v>0</v>
      </c>
    </row>
    <row r="2007" spans="1:3">
      <c r="A2007" s="8" t="s">
        <v>4331</v>
      </c>
      <c r="B2007" s="43">
        <v>1</v>
      </c>
      <c r="C2007" s="145">
        <v>1</v>
      </c>
    </row>
    <row r="2008" spans="1:3">
      <c r="A2008" s="8" t="s">
        <v>4332</v>
      </c>
      <c r="B2008" s="43">
        <v>1</v>
      </c>
      <c r="C2008" s="145">
        <v>1</v>
      </c>
    </row>
    <row r="2009" spans="1:3">
      <c r="A2009" s="8" t="s">
        <v>4333</v>
      </c>
      <c r="B2009" s="43">
        <v>1</v>
      </c>
      <c r="C2009" s="145">
        <v>2</v>
      </c>
    </row>
    <row r="2010" spans="1:3">
      <c r="A2010" s="8" t="s">
        <v>4334</v>
      </c>
      <c r="B2010" s="43">
        <v>1</v>
      </c>
      <c r="C2010" s="145">
        <v>1</v>
      </c>
    </row>
    <row r="2011" spans="1:3">
      <c r="A2011" s="8" t="s">
        <v>4335</v>
      </c>
      <c r="B2011" s="43">
        <v>1</v>
      </c>
      <c r="C2011" s="145">
        <v>1</v>
      </c>
    </row>
    <row r="2012" spans="1:3">
      <c r="A2012" s="8" t="s">
        <v>4336</v>
      </c>
      <c r="B2012" s="43">
        <v>1</v>
      </c>
      <c r="C2012" s="145">
        <v>1</v>
      </c>
    </row>
    <row r="2013" spans="1:3">
      <c r="A2013" s="8" t="s">
        <v>4337</v>
      </c>
      <c r="B2013" s="43">
        <v>1</v>
      </c>
      <c r="C2013" s="145">
        <v>1</v>
      </c>
    </row>
    <row r="2014" spans="1:3">
      <c r="A2014" s="8" t="s">
        <v>4338</v>
      </c>
      <c r="B2014" s="43">
        <v>1</v>
      </c>
      <c r="C2014" s="145">
        <v>2</v>
      </c>
    </row>
    <row r="2015" spans="1:3">
      <c r="A2015" s="8" t="s">
        <v>4339</v>
      </c>
      <c r="B2015" s="43">
        <v>1</v>
      </c>
      <c r="C2015" s="145">
        <v>1</v>
      </c>
    </row>
    <row r="2016" spans="1:3">
      <c r="A2016" s="8" t="s">
        <v>4340</v>
      </c>
      <c r="B2016" s="43">
        <v>1</v>
      </c>
      <c r="C2016" s="145">
        <v>1</v>
      </c>
    </row>
    <row r="2017" spans="1:3">
      <c r="A2017" s="8" t="s">
        <v>4341</v>
      </c>
      <c r="B2017" s="43">
        <v>1</v>
      </c>
      <c r="C2017" s="145">
        <v>1</v>
      </c>
    </row>
    <row r="2018" spans="1:3">
      <c r="A2018" s="8" t="s">
        <v>4342</v>
      </c>
      <c r="B2018" s="43">
        <v>1</v>
      </c>
      <c r="C2018" s="145">
        <v>1</v>
      </c>
    </row>
    <row r="2019" spans="1:3">
      <c r="A2019" s="8" t="s">
        <v>4343</v>
      </c>
      <c r="B2019" s="43">
        <v>1</v>
      </c>
      <c r="C2019" s="145">
        <v>1</v>
      </c>
    </row>
    <row r="2020" spans="1:3">
      <c r="A2020" s="8" t="s">
        <v>4344</v>
      </c>
      <c r="B2020" s="43">
        <v>1</v>
      </c>
      <c r="C2020" s="145">
        <v>2</v>
      </c>
    </row>
    <row r="2021" spans="1:3">
      <c r="A2021" s="8" t="s">
        <v>4345</v>
      </c>
      <c r="B2021" s="43">
        <v>1</v>
      </c>
      <c r="C2021" s="145">
        <v>1</v>
      </c>
    </row>
    <row r="2022" spans="1:3">
      <c r="A2022" s="8" t="s">
        <v>4346</v>
      </c>
      <c r="B2022" s="43">
        <v>1</v>
      </c>
      <c r="C2022" s="145">
        <v>1</v>
      </c>
    </row>
    <row r="2023" spans="1:3">
      <c r="A2023" s="8" t="s">
        <v>4347</v>
      </c>
      <c r="B2023" s="43">
        <v>1</v>
      </c>
      <c r="C2023" s="145">
        <v>2</v>
      </c>
    </row>
    <row r="2024" spans="1:3">
      <c r="A2024" s="8" t="s">
        <v>4348</v>
      </c>
      <c r="B2024" s="43">
        <v>1</v>
      </c>
      <c r="C2024" s="145">
        <v>1</v>
      </c>
    </row>
    <row r="2025" spans="1:3">
      <c r="A2025" s="8" t="s">
        <v>4349</v>
      </c>
      <c r="B2025" s="43">
        <v>1</v>
      </c>
      <c r="C2025" s="145">
        <v>1</v>
      </c>
    </row>
    <row r="2026" spans="1:3">
      <c r="A2026" s="8" t="s">
        <v>4350</v>
      </c>
      <c r="B2026" s="43">
        <v>1</v>
      </c>
      <c r="C2026" s="145">
        <v>1</v>
      </c>
    </row>
    <row r="2027" spans="1:3">
      <c r="A2027" s="8" t="s">
        <v>4351</v>
      </c>
      <c r="B2027" s="43">
        <v>1</v>
      </c>
      <c r="C2027" s="145">
        <v>1</v>
      </c>
    </row>
    <row r="2028" spans="1:3">
      <c r="A2028" s="8" t="s">
        <v>4352</v>
      </c>
      <c r="B2028" s="43">
        <v>1</v>
      </c>
      <c r="C2028" s="145">
        <v>1</v>
      </c>
    </row>
    <row r="2029" spans="1:3">
      <c r="A2029" s="8" t="s">
        <v>4353</v>
      </c>
      <c r="B2029" s="43">
        <v>1</v>
      </c>
      <c r="C2029" s="145">
        <v>1</v>
      </c>
    </row>
    <row r="2030" spans="1:3">
      <c r="A2030" s="8" t="s">
        <v>4354</v>
      </c>
      <c r="B2030" s="43">
        <v>1</v>
      </c>
      <c r="C2030" s="145">
        <v>2</v>
      </c>
    </row>
    <row r="2031" spans="1:3">
      <c r="A2031" s="8" t="s">
        <v>4355</v>
      </c>
      <c r="B2031" s="43">
        <v>1</v>
      </c>
      <c r="C2031" s="145">
        <v>2</v>
      </c>
    </row>
    <row r="2032" spans="1:3">
      <c r="A2032" s="8" t="s">
        <v>4356</v>
      </c>
      <c r="B2032" s="43">
        <v>1</v>
      </c>
      <c r="C2032" s="145">
        <v>0</v>
      </c>
    </row>
    <row r="2033" spans="1:3">
      <c r="A2033" s="8" t="s">
        <v>4357</v>
      </c>
      <c r="B2033" s="43">
        <v>1</v>
      </c>
      <c r="C2033" s="145">
        <v>2</v>
      </c>
    </row>
    <row r="2034" spans="1:3">
      <c r="A2034" s="8" t="s">
        <v>4358</v>
      </c>
      <c r="B2034" s="43">
        <v>1</v>
      </c>
      <c r="C2034" s="145">
        <v>0</v>
      </c>
    </row>
    <row r="2035" spans="1:3">
      <c r="A2035" s="8" t="s">
        <v>4359</v>
      </c>
      <c r="B2035" s="43">
        <v>1</v>
      </c>
      <c r="C2035" s="145">
        <v>1</v>
      </c>
    </row>
    <row r="2036" spans="1:3">
      <c r="A2036" s="8" t="s">
        <v>4360</v>
      </c>
      <c r="B2036" s="43">
        <v>1</v>
      </c>
      <c r="C2036" s="145">
        <v>1</v>
      </c>
    </row>
    <row r="2037" spans="1:3">
      <c r="A2037" s="8" t="s">
        <v>4361</v>
      </c>
      <c r="B2037" s="43">
        <v>1</v>
      </c>
      <c r="C2037" s="145">
        <v>1</v>
      </c>
    </row>
    <row r="2038" spans="1:3">
      <c r="A2038" s="8" t="s">
        <v>4362</v>
      </c>
      <c r="B2038" s="43">
        <v>1</v>
      </c>
      <c r="C2038" s="145">
        <v>1</v>
      </c>
    </row>
    <row r="2039" spans="1:3">
      <c r="A2039" s="8" t="s">
        <v>4363</v>
      </c>
      <c r="B2039" s="43">
        <v>1</v>
      </c>
      <c r="C2039" s="145">
        <v>1</v>
      </c>
    </row>
    <row r="2040" spans="1:3">
      <c r="A2040" s="8" t="s">
        <v>4364</v>
      </c>
      <c r="B2040" s="43">
        <v>1</v>
      </c>
      <c r="C2040" s="145">
        <v>1</v>
      </c>
    </row>
    <row r="2041" spans="1:3">
      <c r="A2041" s="8" t="s">
        <v>4365</v>
      </c>
      <c r="B2041" s="43">
        <v>1</v>
      </c>
      <c r="C2041" s="145">
        <v>2</v>
      </c>
    </row>
    <row r="2042" spans="1:3">
      <c r="A2042" s="8" t="s">
        <v>4366</v>
      </c>
      <c r="B2042" s="43">
        <v>1</v>
      </c>
      <c r="C2042" s="145">
        <v>1</v>
      </c>
    </row>
    <row r="2043" spans="1:3">
      <c r="A2043" s="8" t="s">
        <v>4367</v>
      </c>
      <c r="B2043" s="43">
        <v>1</v>
      </c>
      <c r="C2043" s="145">
        <v>1</v>
      </c>
    </row>
    <row r="2044" spans="1:3">
      <c r="A2044" s="8" t="s">
        <v>4368</v>
      </c>
      <c r="B2044" s="43">
        <v>1</v>
      </c>
      <c r="C2044" s="145">
        <v>1</v>
      </c>
    </row>
    <row r="2045" spans="1:3">
      <c r="A2045" s="8" t="s">
        <v>4369</v>
      </c>
      <c r="B2045" s="43">
        <v>1</v>
      </c>
      <c r="C2045" s="145">
        <v>1</v>
      </c>
    </row>
    <row r="2046" spans="1:3">
      <c r="A2046" s="8" t="s">
        <v>4370</v>
      </c>
      <c r="B2046" s="43">
        <v>1</v>
      </c>
      <c r="C2046" s="145">
        <v>1</v>
      </c>
    </row>
    <row r="2047" spans="1:3">
      <c r="A2047" s="8" t="s">
        <v>4371</v>
      </c>
      <c r="B2047" s="43">
        <v>1</v>
      </c>
      <c r="C2047" s="145">
        <v>1</v>
      </c>
    </row>
    <row r="2048" spans="1:3">
      <c r="A2048" s="8" t="s">
        <v>4372</v>
      </c>
      <c r="B2048" s="43">
        <v>1</v>
      </c>
      <c r="C2048" s="145">
        <v>2</v>
      </c>
    </row>
    <row r="2049" spans="1:3">
      <c r="A2049" s="8" t="s">
        <v>4373</v>
      </c>
      <c r="B2049" s="43">
        <v>1</v>
      </c>
      <c r="C2049" s="145">
        <v>2</v>
      </c>
    </row>
    <row r="2050" spans="1:3">
      <c r="A2050" s="8" t="s">
        <v>1958</v>
      </c>
      <c r="B2050" s="43">
        <v>1</v>
      </c>
      <c r="C2050" s="145">
        <v>1</v>
      </c>
    </row>
    <row r="2051" spans="1:3">
      <c r="A2051" s="8" t="s">
        <v>4374</v>
      </c>
      <c r="B2051" s="43">
        <v>1</v>
      </c>
      <c r="C2051" s="145">
        <v>2</v>
      </c>
    </row>
    <row r="2052" spans="1:3">
      <c r="A2052" s="8" t="s">
        <v>4375</v>
      </c>
      <c r="B2052" s="43">
        <v>1</v>
      </c>
      <c r="C2052" s="145">
        <v>2</v>
      </c>
    </row>
    <row r="2053" spans="1:3">
      <c r="A2053" s="8" t="s">
        <v>4376</v>
      </c>
      <c r="B2053" s="43">
        <v>1</v>
      </c>
      <c r="C2053" s="145">
        <v>1</v>
      </c>
    </row>
    <row r="2054" spans="1:3">
      <c r="A2054" s="8" t="s">
        <v>4377</v>
      </c>
      <c r="B2054" s="43">
        <v>1</v>
      </c>
      <c r="C2054" s="145">
        <v>1</v>
      </c>
    </row>
    <row r="2055" spans="1:3">
      <c r="A2055" s="8" t="s">
        <v>4378</v>
      </c>
      <c r="B2055" s="43">
        <v>1</v>
      </c>
      <c r="C2055" s="145">
        <v>2</v>
      </c>
    </row>
    <row r="2056" spans="1:3">
      <c r="A2056" s="8" t="s">
        <v>4379</v>
      </c>
      <c r="B2056" s="43">
        <v>1</v>
      </c>
      <c r="C2056" s="145">
        <v>2</v>
      </c>
    </row>
    <row r="2057" spans="1:3">
      <c r="A2057" s="8" t="s">
        <v>4380</v>
      </c>
      <c r="B2057" s="43">
        <v>1</v>
      </c>
      <c r="C2057" s="145">
        <v>1</v>
      </c>
    </row>
    <row r="2058" spans="1:3">
      <c r="A2058" s="8" t="s">
        <v>4381</v>
      </c>
      <c r="B2058" s="43">
        <v>1</v>
      </c>
      <c r="C2058" s="145">
        <v>1</v>
      </c>
    </row>
    <row r="2059" spans="1:3">
      <c r="A2059" s="8" t="s">
        <v>4382</v>
      </c>
      <c r="B2059" s="43">
        <v>1</v>
      </c>
      <c r="C2059" s="145">
        <v>2</v>
      </c>
    </row>
    <row r="2060" spans="1:3">
      <c r="A2060" s="8" t="s">
        <v>4383</v>
      </c>
      <c r="B2060" s="43">
        <v>1</v>
      </c>
      <c r="C2060" s="145">
        <v>1</v>
      </c>
    </row>
    <row r="2061" spans="1:3">
      <c r="A2061" s="8" t="s">
        <v>4384</v>
      </c>
      <c r="B2061" s="43">
        <v>1</v>
      </c>
      <c r="C2061" s="145">
        <v>1</v>
      </c>
    </row>
    <row r="2062" spans="1:3">
      <c r="A2062" s="8" t="s">
        <v>4385</v>
      </c>
      <c r="B2062" s="43">
        <v>1</v>
      </c>
      <c r="C2062" s="145">
        <v>1</v>
      </c>
    </row>
    <row r="2063" spans="1:3">
      <c r="A2063" s="8" t="s">
        <v>4386</v>
      </c>
      <c r="B2063" s="43">
        <v>1</v>
      </c>
      <c r="C2063" s="145">
        <v>1</v>
      </c>
    </row>
    <row r="2064" spans="1:3">
      <c r="A2064" s="8" t="s">
        <v>4387</v>
      </c>
      <c r="B2064" s="43">
        <v>1</v>
      </c>
      <c r="C2064" s="145">
        <v>2</v>
      </c>
    </row>
    <row r="2065" spans="1:3">
      <c r="A2065" s="8" t="s">
        <v>4388</v>
      </c>
      <c r="B2065" s="43">
        <v>1</v>
      </c>
      <c r="C2065" s="145">
        <v>2</v>
      </c>
    </row>
    <row r="2066" spans="1:3">
      <c r="A2066" s="8" t="s">
        <v>4389</v>
      </c>
      <c r="B2066" s="43">
        <v>1</v>
      </c>
      <c r="C2066" s="145">
        <v>1</v>
      </c>
    </row>
    <row r="2067" spans="1:3">
      <c r="A2067" s="8" t="s">
        <v>4390</v>
      </c>
      <c r="B2067" s="43">
        <v>1</v>
      </c>
      <c r="C2067" s="145">
        <v>1</v>
      </c>
    </row>
    <row r="2068" spans="1:3">
      <c r="A2068" s="8" t="s">
        <v>4391</v>
      </c>
      <c r="B2068" s="43">
        <v>1</v>
      </c>
      <c r="C2068" s="145">
        <v>0</v>
      </c>
    </row>
    <row r="2069" spans="1:3">
      <c r="A2069" s="8" t="s">
        <v>4392</v>
      </c>
      <c r="B2069" s="43">
        <v>1</v>
      </c>
      <c r="C2069" s="145">
        <v>2</v>
      </c>
    </row>
    <row r="2070" spans="1:3">
      <c r="A2070" s="8" t="s">
        <v>4393</v>
      </c>
      <c r="B2070" s="43">
        <v>1</v>
      </c>
      <c r="C2070" s="145">
        <v>1</v>
      </c>
    </row>
    <row r="2071" spans="1:3">
      <c r="A2071" s="8" t="s">
        <v>4394</v>
      </c>
      <c r="B2071" s="43">
        <v>1</v>
      </c>
      <c r="C2071" s="145">
        <v>0</v>
      </c>
    </row>
    <row r="2072" spans="1:3">
      <c r="A2072" s="8" t="s">
        <v>4395</v>
      </c>
      <c r="B2072" s="43">
        <v>1</v>
      </c>
      <c r="C2072" s="145">
        <v>1</v>
      </c>
    </row>
    <row r="2073" spans="1:3">
      <c r="A2073" s="8" t="s">
        <v>4396</v>
      </c>
      <c r="B2073" s="43">
        <v>1</v>
      </c>
      <c r="C2073" s="145">
        <v>1</v>
      </c>
    </row>
    <row r="2074" spans="1:3">
      <c r="A2074" s="8" t="s">
        <v>4397</v>
      </c>
      <c r="B2074" s="43">
        <v>1</v>
      </c>
      <c r="C2074" s="145">
        <v>0</v>
      </c>
    </row>
    <row r="2075" spans="1:3">
      <c r="A2075" s="8" t="s">
        <v>4398</v>
      </c>
      <c r="B2075" s="43">
        <v>1</v>
      </c>
      <c r="C2075" s="145">
        <v>1</v>
      </c>
    </row>
    <row r="2076" spans="1:3">
      <c r="A2076" s="8" t="s">
        <v>4399</v>
      </c>
      <c r="B2076" s="43">
        <v>1</v>
      </c>
      <c r="C2076" s="145">
        <v>1</v>
      </c>
    </row>
    <row r="2077" spans="1:3">
      <c r="A2077" s="8" t="s">
        <v>4400</v>
      </c>
      <c r="B2077" s="43">
        <v>1</v>
      </c>
      <c r="C2077" s="145">
        <v>1</v>
      </c>
    </row>
    <row r="2078" spans="1:3">
      <c r="A2078" s="8" t="s">
        <v>4401</v>
      </c>
      <c r="B2078" s="43">
        <v>1</v>
      </c>
      <c r="C2078" s="145">
        <v>0</v>
      </c>
    </row>
    <row r="2079" spans="1:3">
      <c r="A2079" s="8" t="s">
        <v>4402</v>
      </c>
      <c r="B2079" s="43">
        <v>1</v>
      </c>
      <c r="C2079" s="145">
        <v>1</v>
      </c>
    </row>
    <row r="2080" spans="1:3">
      <c r="A2080" s="8" t="s">
        <v>4403</v>
      </c>
      <c r="B2080" s="43">
        <v>1</v>
      </c>
      <c r="C2080" s="145">
        <v>1</v>
      </c>
    </row>
    <row r="2081" spans="1:3">
      <c r="A2081" s="8" t="s">
        <v>4404</v>
      </c>
      <c r="B2081" s="43">
        <v>1</v>
      </c>
      <c r="C2081" s="145">
        <v>1</v>
      </c>
    </row>
    <row r="2082" spans="1:3">
      <c r="A2082" s="8" t="s">
        <v>4405</v>
      </c>
      <c r="B2082" s="43">
        <v>1</v>
      </c>
      <c r="C2082" s="145">
        <v>1</v>
      </c>
    </row>
    <row r="2083" spans="1:3">
      <c r="A2083" s="8" t="s">
        <v>4406</v>
      </c>
      <c r="B2083" s="43">
        <v>1</v>
      </c>
      <c r="C2083" s="145">
        <v>0</v>
      </c>
    </row>
    <row r="2084" spans="1:3">
      <c r="A2084" s="8" t="s">
        <v>4407</v>
      </c>
      <c r="B2084" s="43">
        <v>1</v>
      </c>
      <c r="C2084" s="145">
        <v>3</v>
      </c>
    </row>
    <row r="2085" spans="1:3">
      <c r="A2085" s="8" t="s">
        <v>4408</v>
      </c>
      <c r="B2085" s="43">
        <v>1</v>
      </c>
      <c r="C2085" s="145">
        <v>2</v>
      </c>
    </row>
    <row r="2086" spans="1:3">
      <c r="A2086" s="8" t="s">
        <v>4409</v>
      </c>
      <c r="B2086" s="43">
        <v>1</v>
      </c>
      <c r="C2086" s="145">
        <v>1</v>
      </c>
    </row>
    <row r="2087" spans="1:3">
      <c r="A2087" s="8" t="s">
        <v>4410</v>
      </c>
      <c r="B2087" s="43">
        <v>1</v>
      </c>
      <c r="C2087" s="145">
        <v>1</v>
      </c>
    </row>
    <row r="2088" spans="1:3">
      <c r="A2088" s="8" t="s">
        <v>4411</v>
      </c>
      <c r="B2088" s="43">
        <v>1</v>
      </c>
      <c r="C2088" s="145">
        <v>1</v>
      </c>
    </row>
    <row r="2089" spans="1:3">
      <c r="A2089" s="8" t="s">
        <v>4412</v>
      </c>
      <c r="B2089" s="43">
        <v>1</v>
      </c>
      <c r="C2089" s="145">
        <v>1</v>
      </c>
    </row>
    <row r="2090" spans="1:3">
      <c r="A2090" s="8" t="s">
        <v>4413</v>
      </c>
      <c r="B2090" s="43">
        <v>1</v>
      </c>
      <c r="C2090" s="145">
        <v>2</v>
      </c>
    </row>
    <row r="2091" spans="1:3">
      <c r="A2091" s="8" t="s">
        <v>4414</v>
      </c>
      <c r="B2091" s="43">
        <v>1</v>
      </c>
      <c r="C2091" s="145">
        <v>1</v>
      </c>
    </row>
    <row r="2092" spans="1:3">
      <c r="A2092" s="8" t="s">
        <v>4415</v>
      </c>
      <c r="B2092" s="43">
        <v>1</v>
      </c>
      <c r="C2092" s="145">
        <v>1</v>
      </c>
    </row>
    <row r="2093" spans="1:3">
      <c r="A2093" s="8" t="s">
        <v>4416</v>
      </c>
      <c r="B2093" s="43">
        <v>1</v>
      </c>
      <c r="C2093" s="145">
        <v>1</v>
      </c>
    </row>
    <row r="2094" spans="1:3">
      <c r="A2094" s="8" t="s">
        <v>4417</v>
      </c>
      <c r="B2094" s="43">
        <v>1</v>
      </c>
      <c r="C2094" s="145">
        <v>1</v>
      </c>
    </row>
    <row r="2095" spans="1:3">
      <c r="A2095" s="8" t="s">
        <v>4418</v>
      </c>
      <c r="B2095" s="43">
        <v>1</v>
      </c>
      <c r="C2095" s="145">
        <v>1</v>
      </c>
    </row>
    <row r="2096" spans="1:3">
      <c r="A2096" s="8" t="s">
        <v>4419</v>
      </c>
      <c r="B2096" s="43">
        <v>1</v>
      </c>
      <c r="C2096" s="145">
        <v>1</v>
      </c>
    </row>
    <row r="2097" spans="1:3">
      <c r="A2097" s="8" t="s">
        <v>4420</v>
      </c>
      <c r="B2097" s="43">
        <v>1</v>
      </c>
      <c r="C2097" s="145">
        <v>0</v>
      </c>
    </row>
    <row r="2098" spans="1:3">
      <c r="A2098" s="8" t="s">
        <v>4421</v>
      </c>
      <c r="B2098" s="43">
        <v>1</v>
      </c>
      <c r="C2098" s="145">
        <v>2</v>
      </c>
    </row>
    <row r="2099" spans="1:3">
      <c r="A2099" s="8" t="s">
        <v>4422</v>
      </c>
      <c r="B2099" s="43">
        <v>1</v>
      </c>
      <c r="C2099" s="145">
        <v>1</v>
      </c>
    </row>
    <row r="2100" spans="1:3">
      <c r="A2100" s="8" t="s">
        <v>4423</v>
      </c>
      <c r="B2100" s="43">
        <v>1</v>
      </c>
      <c r="C2100" s="145">
        <v>1</v>
      </c>
    </row>
    <row r="2101" spans="1:3">
      <c r="A2101" s="8" t="s">
        <v>4424</v>
      </c>
      <c r="B2101" s="43">
        <v>1</v>
      </c>
      <c r="C2101" s="145">
        <v>1</v>
      </c>
    </row>
    <row r="2102" spans="1:3">
      <c r="A2102" s="8" t="s">
        <v>4425</v>
      </c>
      <c r="B2102" s="43">
        <v>1</v>
      </c>
      <c r="C2102" s="145">
        <v>1</v>
      </c>
    </row>
    <row r="2103" spans="1:3">
      <c r="A2103" s="8" t="s">
        <v>4426</v>
      </c>
      <c r="B2103" s="43">
        <v>1</v>
      </c>
      <c r="C2103" s="145">
        <v>0</v>
      </c>
    </row>
    <row r="2104" spans="1:3">
      <c r="A2104" s="8" t="s">
        <v>4427</v>
      </c>
      <c r="B2104" s="43">
        <v>1</v>
      </c>
      <c r="C2104" s="145">
        <v>1</v>
      </c>
    </row>
    <row r="2105" spans="1:3">
      <c r="A2105" s="8" t="s">
        <v>4428</v>
      </c>
      <c r="B2105" s="43">
        <v>1</v>
      </c>
      <c r="C2105" s="145">
        <v>2</v>
      </c>
    </row>
    <row r="2106" spans="1:3">
      <c r="A2106" s="8" t="s">
        <v>4429</v>
      </c>
      <c r="B2106" s="43">
        <v>1</v>
      </c>
      <c r="C2106" s="145">
        <v>1</v>
      </c>
    </row>
    <row r="2107" spans="1:3">
      <c r="A2107" s="8" t="s">
        <v>4430</v>
      </c>
      <c r="B2107" s="43">
        <v>1</v>
      </c>
      <c r="C2107" s="145">
        <v>2</v>
      </c>
    </row>
    <row r="2108" spans="1:3">
      <c r="A2108" s="8" t="s">
        <v>4431</v>
      </c>
      <c r="B2108" s="43">
        <v>1</v>
      </c>
      <c r="C2108" s="145">
        <v>2</v>
      </c>
    </row>
    <row r="2109" spans="1:3">
      <c r="A2109" s="8" t="s">
        <v>4432</v>
      </c>
      <c r="B2109" s="43">
        <v>1</v>
      </c>
      <c r="C2109" s="145">
        <v>2</v>
      </c>
    </row>
    <row r="2110" spans="1:3">
      <c r="A2110" s="8" t="s">
        <v>4433</v>
      </c>
      <c r="B2110" s="43">
        <v>1</v>
      </c>
      <c r="C2110" s="145">
        <v>1</v>
      </c>
    </row>
    <row r="2111" spans="1:3">
      <c r="A2111" s="8" t="s">
        <v>4434</v>
      </c>
      <c r="B2111" s="43">
        <v>1</v>
      </c>
      <c r="C2111" s="145">
        <v>1</v>
      </c>
    </row>
    <row r="2112" spans="1:3">
      <c r="A2112" s="8" t="s">
        <v>4435</v>
      </c>
      <c r="B2112" s="43">
        <v>1</v>
      </c>
      <c r="C2112" s="145">
        <v>1</v>
      </c>
    </row>
    <row r="2113" spans="1:3">
      <c r="A2113" s="8" t="s">
        <v>4436</v>
      </c>
      <c r="B2113" s="43">
        <v>1</v>
      </c>
      <c r="C2113" s="145">
        <v>1</v>
      </c>
    </row>
    <row r="2114" spans="1:3">
      <c r="A2114" s="8" t="s">
        <v>4437</v>
      </c>
      <c r="B2114" s="43">
        <v>1</v>
      </c>
      <c r="C2114" s="145">
        <v>1</v>
      </c>
    </row>
    <row r="2115" spans="1:3">
      <c r="A2115" s="8" t="s">
        <v>4438</v>
      </c>
      <c r="B2115" s="43">
        <v>1</v>
      </c>
      <c r="C2115" s="145">
        <v>2</v>
      </c>
    </row>
    <row r="2116" spans="1:3">
      <c r="A2116" s="8" t="s">
        <v>4439</v>
      </c>
      <c r="B2116" s="43">
        <v>1</v>
      </c>
      <c r="C2116" s="145">
        <v>1</v>
      </c>
    </row>
    <row r="2117" spans="1:3">
      <c r="A2117" s="8" t="s">
        <v>4440</v>
      </c>
      <c r="B2117" s="43">
        <v>1</v>
      </c>
      <c r="C2117" s="145">
        <v>2</v>
      </c>
    </row>
    <row r="2118" spans="1:3">
      <c r="A2118" s="8" t="s">
        <v>4441</v>
      </c>
      <c r="B2118" s="43">
        <v>1</v>
      </c>
      <c r="C2118" s="145">
        <v>1</v>
      </c>
    </row>
    <row r="2119" spans="1:3">
      <c r="A2119" s="8" t="s">
        <v>4442</v>
      </c>
      <c r="B2119" s="43">
        <v>1</v>
      </c>
      <c r="C2119" s="145">
        <v>2</v>
      </c>
    </row>
    <row r="2120" spans="1:3">
      <c r="A2120" s="8" t="s">
        <v>4443</v>
      </c>
      <c r="B2120" s="43">
        <v>1</v>
      </c>
      <c r="C2120" s="145">
        <v>1</v>
      </c>
    </row>
    <row r="2121" spans="1:3">
      <c r="A2121" s="8" t="s">
        <v>4444</v>
      </c>
      <c r="B2121" s="43">
        <v>1</v>
      </c>
      <c r="C2121" s="145">
        <v>0</v>
      </c>
    </row>
    <row r="2122" spans="1:3">
      <c r="A2122" s="8" t="s">
        <v>4445</v>
      </c>
      <c r="B2122" s="43">
        <v>1</v>
      </c>
      <c r="C2122" s="145">
        <v>1</v>
      </c>
    </row>
    <row r="2123" spans="1:3">
      <c r="A2123" s="8" t="s">
        <v>4446</v>
      </c>
      <c r="B2123" s="43">
        <v>1</v>
      </c>
      <c r="C2123" s="145">
        <v>1</v>
      </c>
    </row>
    <row r="2124" spans="1:3">
      <c r="A2124" s="8" t="s">
        <v>4447</v>
      </c>
      <c r="B2124" s="43">
        <v>1</v>
      </c>
      <c r="C2124" s="145">
        <v>1</v>
      </c>
    </row>
    <row r="2125" spans="1:3">
      <c r="A2125" s="8" t="s">
        <v>4448</v>
      </c>
      <c r="B2125" s="43">
        <v>1</v>
      </c>
      <c r="C2125" s="145">
        <v>2</v>
      </c>
    </row>
    <row r="2126" spans="1:3">
      <c r="A2126" s="8" t="s">
        <v>4449</v>
      </c>
      <c r="B2126" s="43">
        <v>1</v>
      </c>
      <c r="C2126" s="145">
        <v>1</v>
      </c>
    </row>
    <row r="2127" spans="1:3">
      <c r="A2127" s="8" t="s">
        <v>4450</v>
      </c>
      <c r="B2127" s="43">
        <v>1</v>
      </c>
      <c r="C2127" s="145">
        <v>0</v>
      </c>
    </row>
    <row r="2128" spans="1:3">
      <c r="A2128" s="8" t="s">
        <v>4451</v>
      </c>
      <c r="B2128" s="43">
        <v>1</v>
      </c>
      <c r="C2128" s="145">
        <v>3</v>
      </c>
    </row>
    <row r="2129" spans="1:3">
      <c r="A2129" s="8" t="s">
        <v>4452</v>
      </c>
      <c r="B2129" s="43">
        <v>1</v>
      </c>
      <c r="C2129" s="145">
        <v>0</v>
      </c>
    </row>
    <row r="2130" spans="1:3">
      <c r="A2130" s="8" t="s">
        <v>4453</v>
      </c>
      <c r="B2130" s="43">
        <v>1</v>
      </c>
      <c r="C2130" s="145">
        <v>1</v>
      </c>
    </row>
    <row r="2131" spans="1:3">
      <c r="A2131" s="8" t="s">
        <v>4454</v>
      </c>
      <c r="B2131" s="43">
        <v>1</v>
      </c>
      <c r="C2131" s="145">
        <v>2</v>
      </c>
    </row>
    <row r="2132" spans="1:3">
      <c r="A2132" s="8" t="s">
        <v>4455</v>
      </c>
      <c r="B2132" s="43">
        <v>1</v>
      </c>
      <c r="C2132" s="145">
        <v>2</v>
      </c>
    </row>
    <row r="2133" spans="1:3">
      <c r="A2133" s="8" t="s">
        <v>4456</v>
      </c>
      <c r="B2133" s="43">
        <v>1</v>
      </c>
      <c r="C2133" s="145">
        <v>1</v>
      </c>
    </row>
    <row r="2134" spans="1:3">
      <c r="A2134" s="8" t="s">
        <v>4457</v>
      </c>
      <c r="B2134" s="43">
        <v>1</v>
      </c>
      <c r="C2134" s="145">
        <v>1</v>
      </c>
    </row>
    <row r="2135" spans="1:3">
      <c r="A2135" s="8" t="s">
        <v>4458</v>
      </c>
      <c r="B2135" s="43">
        <v>1</v>
      </c>
      <c r="C2135" s="145">
        <v>1</v>
      </c>
    </row>
    <row r="2136" spans="1:3">
      <c r="A2136" s="8" t="s">
        <v>4459</v>
      </c>
      <c r="B2136" s="43">
        <v>1</v>
      </c>
      <c r="C2136" s="145">
        <v>1</v>
      </c>
    </row>
    <row r="2137" spans="1:3">
      <c r="A2137" s="8" t="s">
        <v>4460</v>
      </c>
      <c r="B2137" s="43">
        <v>1</v>
      </c>
      <c r="C2137" s="145">
        <v>1</v>
      </c>
    </row>
    <row r="2138" spans="1:3">
      <c r="A2138" s="8" t="s">
        <v>4461</v>
      </c>
      <c r="B2138" s="43">
        <v>1</v>
      </c>
      <c r="C2138" s="145">
        <v>1</v>
      </c>
    </row>
    <row r="2139" spans="1:3">
      <c r="A2139" s="8" t="s">
        <v>4462</v>
      </c>
      <c r="B2139" s="43">
        <v>1</v>
      </c>
      <c r="C2139" s="145">
        <v>2</v>
      </c>
    </row>
    <row r="2140" spans="1:3">
      <c r="A2140" s="8" t="s">
        <v>4463</v>
      </c>
      <c r="B2140" s="43">
        <v>1</v>
      </c>
      <c r="C2140" s="145">
        <v>1</v>
      </c>
    </row>
    <row r="2141" spans="1:3">
      <c r="A2141" s="8" t="s">
        <v>4464</v>
      </c>
      <c r="B2141" s="43">
        <v>1</v>
      </c>
      <c r="C2141" s="145">
        <v>2</v>
      </c>
    </row>
    <row r="2142" spans="1:3">
      <c r="A2142" s="8" t="s">
        <v>4465</v>
      </c>
      <c r="B2142" s="43">
        <v>1</v>
      </c>
      <c r="C2142" s="145">
        <v>1</v>
      </c>
    </row>
    <row r="2143" spans="1:3">
      <c r="A2143" s="8" t="s">
        <v>4466</v>
      </c>
      <c r="B2143" s="43">
        <v>1</v>
      </c>
      <c r="C2143" s="145">
        <v>1</v>
      </c>
    </row>
    <row r="2144" spans="1:3">
      <c r="A2144" s="8" t="s">
        <v>4467</v>
      </c>
      <c r="B2144" s="43">
        <v>1</v>
      </c>
      <c r="C2144" s="145">
        <v>0</v>
      </c>
    </row>
    <row r="2145" spans="1:3">
      <c r="A2145" s="8" t="s">
        <v>4468</v>
      </c>
      <c r="B2145" s="43">
        <v>1</v>
      </c>
      <c r="C2145" s="145">
        <v>1</v>
      </c>
    </row>
    <row r="2146" spans="1:3">
      <c r="A2146" s="8" t="s">
        <v>4469</v>
      </c>
      <c r="B2146" s="43">
        <v>1</v>
      </c>
      <c r="C2146" s="145">
        <v>2</v>
      </c>
    </row>
    <row r="2147" spans="1:3">
      <c r="A2147" s="8" t="s">
        <v>4470</v>
      </c>
      <c r="B2147" s="43">
        <v>1</v>
      </c>
      <c r="C2147" s="145">
        <v>1</v>
      </c>
    </row>
    <row r="2148" spans="1:3">
      <c r="A2148" s="8" t="s">
        <v>4471</v>
      </c>
      <c r="B2148" s="43">
        <v>1</v>
      </c>
      <c r="C2148" s="145">
        <v>1</v>
      </c>
    </row>
    <row r="2149" spans="1:3">
      <c r="A2149" s="8" t="s">
        <v>4472</v>
      </c>
      <c r="B2149" s="43">
        <v>1</v>
      </c>
      <c r="C2149" s="145">
        <v>2</v>
      </c>
    </row>
    <row r="2150" spans="1:3">
      <c r="A2150" s="8" t="s">
        <v>4473</v>
      </c>
      <c r="B2150" s="43">
        <v>1</v>
      </c>
      <c r="C2150" s="145">
        <v>2</v>
      </c>
    </row>
    <row r="2151" spans="1:3">
      <c r="A2151" s="8" t="s">
        <v>4474</v>
      </c>
      <c r="B2151" s="43">
        <v>1</v>
      </c>
      <c r="C2151" s="145">
        <v>1</v>
      </c>
    </row>
    <row r="2152" spans="1:3">
      <c r="A2152" s="8" t="s">
        <v>4475</v>
      </c>
      <c r="B2152" s="43">
        <v>1</v>
      </c>
      <c r="C2152" s="145">
        <v>1</v>
      </c>
    </row>
    <row r="2153" spans="1:3">
      <c r="A2153" s="8" t="s">
        <v>4476</v>
      </c>
      <c r="B2153" s="43">
        <v>1</v>
      </c>
      <c r="C2153" s="145">
        <v>1</v>
      </c>
    </row>
    <row r="2154" spans="1:3">
      <c r="A2154" s="8" t="s">
        <v>4477</v>
      </c>
      <c r="B2154" s="43">
        <v>1</v>
      </c>
      <c r="C2154" s="145">
        <v>0</v>
      </c>
    </row>
    <row r="2155" spans="1:3">
      <c r="A2155" s="8" t="s">
        <v>4478</v>
      </c>
      <c r="B2155" s="43">
        <v>1</v>
      </c>
      <c r="C2155" s="145">
        <v>1</v>
      </c>
    </row>
    <row r="2156" spans="1:3">
      <c r="A2156" s="8" t="s">
        <v>4479</v>
      </c>
      <c r="B2156" s="43">
        <v>1</v>
      </c>
      <c r="C2156" s="145">
        <v>2</v>
      </c>
    </row>
    <row r="2157" spans="1:3">
      <c r="A2157" s="8" t="s">
        <v>4480</v>
      </c>
      <c r="B2157" s="43">
        <v>1</v>
      </c>
      <c r="C2157" s="145">
        <v>1</v>
      </c>
    </row>
    <row r="2158" spans="1:3">
      <c r="A2158" s="8" t="s">
        <v>4481</v>
      </c>
      <c r="B2158" s="43">
        <v>1</v>
      </c>
      <c r="C2158" s="145">
        <v>1</v>
      </c>
    </row>
    <row r="2159" spans="1:3">
      <c r="A2159" s="8" t="s">
        <v>4482</v>
      </c>
      <c r="B2159" s="43">
        <v>1</v>
      </c>
      <c r="C2159" s="145">
        <v>0</v>
      </c>
    </row>
    <row r="2160" spans="1:3">
      <c r="A2160" s="8" t="s">
        <v>4483</v>
      </c>
      <c r="B2160" s="43">
        <v>1</v>
      </c>
      <c r="C2160" s="145">
        <v>1</v>
      </c>
    </row>
    <row r="2161" spans="1:3">
      <c r="A2161" s="8" t="s">
        <v>4484</v>
      </c>
      <c r="B2161" s="43">
        <v>1</v>
      </c>
      <c r="C2161" s="145">
        <v>1</v>
      </c>
    </row>
    <row r="2162" spans="1:3">
      <c r="A2162" s="8" t="s">
        <v>4485</v>
      </c>
      <c r="B2162" s="43">
        <v>1</v>
      </c>
      <c r="C2162" s="145">
        <v>1</v>
      </c>
    </row>
    <row r="2163" spans="1:3">
      <c r="A2163" s="8" t="s">
        <v>4486</v>
      </c>
      <c r="B2163" s="43">
        <v>1</v>
      </c>
      <c r="C2163" s="145">
        <v>1</v>
      </c>
    </row>
    <row r="2164" spans="1:3">
      <c r="A2164" s="8" t="s">
        <v>4487</v>
      </c>
      <c r="B2164" s="43">
        <v>1</v>
      </c>
      <c r="C2164" s="145">
        <v>1</v>
      </c>
    </row>
    <row r="2165" spans="1:3">
      <c r="A2165" s="8" t="s">
        <v>4488</v>
      </c>
      <c r="B2165" s="43">
        <v>1</v>
      </c>
      <c r="C2165" s="145">
        <v>1</v>
      </c>
    </row>
    <row r="2166" spans="1:3">
      <c r="A2166" s="8" t="s">
        <v>4489</v>
      </c>
      <c r="B2166" s="43">
        <v>1</v>
      </c>
      <c r="C2166" s="145">
        <v>2</v>
      </c>
    </row>
    <row r="2167" spans="1:3">
      <c r="A2167" s="8" t="s">
        <v>4490</v>
      </c>
      <c r="B2167" s="43">
        <v>1</v>
      </c>
      <c r="C2167" s="145">
        <v>1</v>
      </c>
    </row>
    <row r="2168" spans="1:3">
      <c r="A2168" s="8" t="s">
        <v>4491</v>
      </c>
      <c r="B2168" s="43">
        <v>1</v>
      </c>
      <c r="C2168" s="145">
        <v>0</v>
      </c>
    </row>
    <row r="2169" spans="1:3">
      <c r="A2169" s="8" t="s">
        <v>4492</v>
      </c>
      <c r="B2169" s="43">
        <v>1</v>
      </c>
      <c r="C2169" s="145">
        <v>1</v>
      </c>
    </row>
    <row r="2170" spans="1:3">
      <c r="A2170" s="8" t="s">
        <v>4493</v>
      </c>
      <c r="B2170" s="43">
        <v>1</v>
      </c>
      <c r="C2170" s="145">
        <v>1</v>
      </c>
    </row>
    <row r="2171" spans="1:3">
      <c r="A2171" s="8" t="s">
        <v>4494</v>
      </c>
      <c r="B2171" s="43">
        <v>1</v>
      </c>
      <c r="C2171" s="145">
        <v>2</v>
      </c>
    </row>
    <row r="2172" spans="1:3">
      <c r="A2172" s="8" t="s">
        <v>4495</v>
      </c>
      <c r="B2172" s="43">
        <v>1</v>
      </c>
      <c r="C2172" s="145">
        <v>2</v>
      </c>
    </row>
    <row r="2173" spans="1:3">
      <c r="A2173" s="8" t="s">
        <v>4496</v>
      </c>
      <c r="B2173" s="43">
        <v>1</v>
      </c>
      <c r="C2173" s="145">
        <v>2</v>
      </c>
    </row>
    <row r="2174" spans="1:3">
      <c r="A2174" s="8" t="s">
        <v>4497</v>
      </c>
      <c r="B2174" s="43">
        <v>1</v>
      </c>
      <c r="C2174" s="145">
        <v>1</v>
      </c>
    </row>
    <row r="2175" spans="1:3">
      <c r="A2175" s="8" t="s">
        <v>4498</v>
      </c>
      <c r="B2175" s="43">
        <v>1</v>
      </c>
      <c r="C2175" s="145">
        <v>0</v>
      </c>
    </row>
    <row r="2176" spans="1:3">
      <c r="A2176" s="8" t="s">
        <v>4499</v>
      </c>
      <c r="B2176" s="43">
        <v>1</v>
      </c>
      <c r="C2176" s="145">
        <v>0</v>
      </c>
    </row>
    <row r="2177" spans="1:3">
      <c r="A2177" s="8" t="s">
        <v>4500</v>
      </c>
      <c r="B2177" s="43">
        <v>1</v>
      </c>
      <c r="C2177" s="145">
        <v>0</v>
      </c>
    </row>
    <row r="2178" spans="1:3">
      <c r="A2178" s="8" t="s">
        <v>4501</v>
      </c>
      <c r="B2178" s="43">
        <v>1</v>
      </c>
      <c r="C2178" s="145">
        <v>1</v>
      </c>
    </row>
    <row r="2179" spans="1:3">
      <c r="A2179" s="8" t="s">
        <v>4502</v>
      </c>
      <c r="B2179" s="43">
        <v>1</v>
      </c>
      <c r="C2179" s="145">
        <v>1</v>
      </c>
    </row>
    <row r="2180" spans="1:3">
      <c r="A2180" s="8" t="s">
        <v>4503</v>
      </c>
      <c r="B2180" s="43">
        <v>1</v>
      </c>
      <c r="C2180" s="145">
        <v>1</v>
      </c>
    </row>
    <row r="2181" spans="1:3">
      <c r="A2181" s="8" t="s">
        <v>4504</v>
      </c>
      <c r="B2181" s="43">
        <v>1</v>
      </c>
      <c r="C2181" s="145">
        <v>1</v>
      </c>
    </row>
    <row r="2182" spans="1:3">
      <c r="A2182" s="8" t="s">
        <v>4505</v>
      </c>
      <c r="B2182" s="43">
        <v>1</v>
      </c>
      <c r="C2182" s="145">
        <v>1</v>
      </c>
    </row>
    <row r="2183" spans="1:3">
      <c r="A2183" s="8" t="s">
        <v>4506</v>
      </c>
      <c r="B2183" s="43">
        <v>1</v>
      </c>
      <c r="C2183" s="145">
        <v>1</v>
      </c>
    </row>
    <row r="2184" spans="1:3">
      <c r="A2184" s="8" t="s">
        <v>4507</v>
      </c>
      <c r="B2184" s="43">
        <v>1</v>
      </c>
      <c r="C2184" s="145">
        <v>1</v>
      </c>
    </row>
    <row r="2185" spans="1:3">
      <c r="A2185" s="8" t="s">
        <v>4508</v>
      </c>
      <c r="B2185" s="43">
        <v>1</v>
      </c>
      <c r="C2185" s="145">
        <v>2</v>
      </c>
    </row>
    <row r="2186" spans="1:3">
      <c r="A2186" s="8" t="s">
        <v>4509</v>
      </c>
      <c r="B2186" s="43">
        <v>1</v>
      </c>
      <c r="C2186" s="145">
        <v>1</v>
      </c>
    </row>
    <row r="2187" spans="1:3">
      <c r="A2187" s="8" t="s">
        <v>4510</v>
      </c>
      <c r="B2187" s="43">
        <v>1</v>
      </c>
      <c r="C2187" s="145">
        <v>1</v>
      </c>
    </row>
    <row r="2188" spans="1:3">
      <c r="A2188" s="8" t="s">
        <v>4511</v>
      </c>
      <c r="B2188" s="43">
        <v>1</v>
      </c>
      <c r="C2188" s="145">
        <v>2</v>
      </c>
    </row>
    <row r="2189" spans="1:3">
      <c r="A2189" s="8" t="s">
        <v>4512</v>
      </c>
      <c r="B2189" s="43">
        <v>1</v>
      </c>
      <c r="C2189" s="145">
        <v>1</v>
      </c>
    </row>
    <row r="2190" spans="1:3">
      <c r="A2190" s="8" t="s">
        <v>4513</v>
      </c>
      <c r="B2190" s="43">
        <v>1</v>
      </c>
      <c r="C2190" s="145">
        <v>1</v>
      </c>
    </row>
    <row r="2191" spans="1:3">
      <c r="A2191" s="8" t="s">
        <v>4514</v>
      </c>
      <c r="B2191" s="43">
        <v>1</v>
      </c>
      <c r="C2191" s="145">
        <v>1</v>
      </c>
    </row>
    <row r="2192" spans="1:3">
      <c r="A2192" s="8" t="s">
        <v>4515</v>
      </c>
      <c r="B2192" s="43">
        <v>1</v>
      </c>
      <c r="C2192" s="145">
        <v>1</v>
      </c>
    </row>
    <row r="2193" spans="1:3">
      <c r="A2193" s="8" t="s">
        <v>4516</v>
      </c>
      <c r="B2193" s="43">
        <v>1</v>
      </c>
      <c r="C2193" s="145">
        <v>1</v>
      </c>
    </row>
    <row r="2194" spans="1:3">
      <c r="A2194" s="8" t="s">
        <v>4517</v>
      </c>
      <c r="B2194" s="43">
        <v>1</v>
      </c>
      <c r="C2194" s="145">
        <v>1</v>
      </c>
    </row>
    <row r="2195" spans="1:3">
      <c r="A2195" s="8" t="s">
        <v>4518</v>
      </c>
      <c r="B2195" s="43">
        <v>1</v>
      </c>
      <c r="C2195" s="145">
        <v>1</v>
      </c>
    </row>
    <row r="2196" spans="1:3">
      <c r="A2196" s="8" t="s">
        <v>4519</v>
      </c>
      <c r="B2196" s="43">
        <v>1</v>
      </c>
      <c r="C2196" s="145">
        <v>1</v>
      </c>
    </row>
    <row r="2197" spans="1:3">
      <c r="A2197" s="8" t="s">
        <v>4520</v>
      </c>
      <c r="B2197" s="43">
        <v>1</v>
      </c>
      <c r="C2197" s="145">
        <v>0</v>
      </c>
    </row>
    <row r="2198" spans="1:3">
      <c r="A2198" s="8" t="s">
        <v>4521</v>
      </c>
      <c r="B2198" s="43">
        <v>1</v>
      </c>
      <c r="C2198" s="145">
        <v>1</v>
      </c>
    </row>
    <row r="2199" spans="1:3">
      <c r="A2199" s="8" t="s">
        <v>4522</v>
      </c>
      <c r="B2199" s="43">
        <v>1</v>
      </c>
      <c r="C2199" s="145">
        <v>1</v>
      </c>
    </row>
    <row r="2200" spans="1:3">
      <c r="A2200" s="8" t="s">
        <v>4523</v>
      </c>
      <c r="B2200" s="43">
        <v>1</v>
      </c>
      <c r="C2200" s="145">
        <v>1</v>
      </c>
    </row>
    <row r="2201" spans="1:3">
      <c r="A2201" s="8" t="s">
        <v>4524</v>
      </c>
      <c r="B2201" s="43">
        <v>1</v>
      </c>
      <c r="C2201" s="145">
        <v>2</v>
      </c>
    </row>
    <row r="2202" spans="1:3">
      <c r="A2202" s="8" t="s">
        <v>4525</v>
      </c>
      <c r="B2202" s="43">
        <v>1</v>
      </c>
      <c r="C2202" s="145">
        <v>1</v>
      </c>
    </row>
    <row r="2203" spans="1:3">
      <c r="A2203" s="8" t="s">
        <v>4526</v>
      </c>
      <c r="B2203" s="43">
        <v>1</v>
      </c>
      <c r="C2203" s="145">
        <v>1</v>
      </c>
    </row>
    <row r="2204" spans="1:3">
      <c r="A2204" s="8" t="s">
        <v>4527</v>
      </c>
      <c r="B2204" s="43">
        <v>1</v>
      </c>
      <c r="C2204" s="145">
        <v>2</v>
      </c>
    </row>
    <row r="2205" spans="1:3">
      <c r="A2205" s="8" t="s">
        <v>4528</v>
      </c>
      <c r="B2205" s="43">
        <v>1</v>
      </c>
      <c r="C2205" s="145">
        <v>1</v>
      </c>
    </row>
    <row r="2206" spans="1:3">
      <c r="A2206" s="8" t="s">
        <v>4529</v>
      </c>
      <c r="B2206" s="43">
        <v>1</v>
      </c>
      <c r="C2206" s="145">
        <v>1</v>
      </c>
    </row>
    <row r="2207" spans="1:3">
      <c r="A2207" s="8" t="s">
        <v>4530</v>
      </c>
      <c r="B2207" s="43">
        <v>1</v>
      </c>
      <c r="C2207" s="145">
        <v>1</v>
      </c>
    </row>
    <row r="2208" spans="1:3">
      <c r="A2208" s="8" t="s">
        <v>4531</v>
      </c>
      <c r="B2208" s="43">
        <v>1</v>
      </c>
      <c r="C2208" s="145">
        <v>1</v>
      </c>
    </row>
    <row r="2209" spans="1:3">
      <c r="A2209" s="8" t="s">
        <v>4532</v>
      </c>
      <c r="B2209" s="43">
        <v>1</v>
      </c>
      <c r="C2209" s="145">
        <v>1</v>
      </c>
    </row>
    <row r="2210" spans="1:3">
      <c r="A2210" s="8" t="s">
        <v>4533</v>
      </c>
      <c r="B2210" s="43">
        <v>1</v>
      </c>
      <c r="C2210" s="145">
        <v>2</v>
      </c>
    </row>
    <row r="2211" spans="1:3">
      <c r="A2211" s="8" t="s">
        <v>4534</v>
      </c>
      <c r="B2211" s="43">
        <v>1</v>
      </c>
      <c r="C2211" s="145">
        <v>1</v>
      </c>
    </row>
    <row r="2212" spans="1:3">
      <c r="A2212" s="8" t="s">
        <v>4535</v>
      </c>
      <c r="B2212" s="43">
        <v>1</v>
      </c>
      <c r="C2212" s="145">
        <v>1</v>
      </c>
    </row>
    <row r="2213" spans="1:3">
      <c r="A2213" s="8" t="s">
        <v>4536</v>
      </c>
      <c r="B2213" s="43">
        <v>1</v>
      </c>
      <c r="C2213" s="145">
        <v>3</v>
      </c>
    </row>
    <row r="2214" spans="1:3">
      <c r="A2214" s="8" t="s">
        <v>4537</v>
      </c>
      <c r="B2214" s="43">
        <v>1</v>
      </c>
      <c r="C2214" s="145">
        <v>1</v>
      </c>
    </row>
    <row r="2215" spans="1:3">
      <c r="A2215" s="8" t="s">
        <v>4538</v>
      </c>
      <c r="B2215" s="43">
        <v>1</v>
      </c>
      <c r="C2215" s="145">
        <v>1</v>
      </c>
    </row>
    <row r="2216" spans="1:3">
      <c r="A2216" s="8" t="s">
        <v>4539</v>
      </c>
      <c r="B2216" s="43">
        <v>1</v>
      </c>
      <c r="C2216" s="145">
        <v>1</v>
      </c>
    </row>
    <row r="2217" spans="1:3">
      <c r="A2217" s="8" t="s">
        <v>4540</v>
      </c>
      <c r="B2217" s="43">
        <v>1</v>
      </c>
      <c r="C2217" s="145">
        <v>1</v>
      </c>
    </row>
    <row r="2218" spans="1:3">
      <c r="A2218" s="8" t="s">
        <v>4541</v>
      </c>
      <c r="B2218" s="43">
        <v>1</v>
      </c>
      <c r="C2218" s="145">
        <v>2</v>
      </c>
    </row>
    <row r="2219" spans="1:3">
      <c r="A2219" s="8" t="s">
        <v>4542</v>
      </c>
      <c r="B2219" s="43">
        <v>1</v>
      </c>
      <c r="C2219" s="145">
        <v>1</v>
      </c>
    </row>
    <row r="2220" spans="1:3">
      <c r="A2220" s="8" t="s">
        <v>4543</v>
      </c>
      <c r="B2220" s="43">
        <v>1</v>
      </c>
      <c r="C2220" s="145">
        <v>1</v>
      </c>
    </row>
    <row r="2221" spans="1:3">
      <c r="A2221" s="8" t="s">
        <v>4544</v>
      </c>
      <c r="B2221" s="43">
        <v>1</v>
      </c>
      <c r="C2221" s="145">
        <v>1</v>
      </c>
    </row>
    <row r="2222" spans="1:3">
      <c r="A2222" s="8" t="s">
        <v>4545</v>
      </c>
      <c r="B2222" s="43">
        <v>1</v>
      </c>
      <c r="C2222" s="145">
        <v>1</v>
      </c>
    </row>
    <row r="2223" spans="1:3">
      <c r="A2223" s="8" t="s">
        <v>4546</v>
      </c>
      <c r="B2223" s="43">
        <v>1</v>
      </c>
      <c r="C2223" s="145">
        <v>1</v>
      </c>
    </row>
    <row r="2224" spans="1:3">
      <c r="A2224" s="8" t="s">
        <v>4547</v>
      </c>
      <c r="B2224" s="43">
        <v>1</v>
      </c>
      <c r="C2224" s="145">
        <v>1</v>
      </c>
    </row>
    <row r="2225" spans="1:3">
      <c r="A2225" s="8" t="s">
        <v>4548</v>
      </c>
      <c r="B2225" s="43">
        <v>1</v>
      </c>
      <c r="C2225" s="145">
        <v>1</v>
      </c>
    </row>
    <row r="2226" spans="1:3">
      <c r="A2226" s="8" t="s">
        <v>4549</v>
      </c>
      <c r="B2226" s="43">
        <v>1</v>
      </c>
      <c r="C2226" s="145">
        <v>2</v>
      </c>
    </row>
    <row r="2227" spans="1:3">
      <c r="A2227" s="8" t="s">
        <v>4550</v>
      </c>
      <c r="B2227" s="43">
        <v>1</v>
      </c>
      <c r="C2227" s="145">
        <v>2</v>
      </c>
    </row>
    <row r="2228" spans="1:3">
      <c r="A2228" s="8" t="s">
        <v>4551</v>
      </c>
      <c r="B2228" s="43">
        <v>1</v>
      </c>
      <c r="C2228" s="145">
        <v>1</v>
      </c>
    </row>
    <row r="2229" spans="1:3">
      <c r="A2229" s="8" t="s">
        <v>4552</v>
      </c>
      <c r="B2229" s="43">
        <v>1</v>
      </c>
      <c r="C2229" s="145">
        <v>1</v>
      </c>
    </row>
    <row r="2230" spans="1:3">
      <c r="A2230" s="8" t="s">
        <v>4553</v>
      </c>
      <c r="B2230" s="43">
        <v>1</v>
      </c>
      <c r="C2230" s="145">
        <v>1</v>
      </c>
    </row>
    <row r="2231" spans="1:3">
      <c r="A2231" s="8" t="s">
        <v>4554</v>
      </c>
      <c r="B2231" s="43">
        <v>1</v>
      </c>
      <c r="C2231" s="145">
        <v>1</v>
      </c>
    </row>
    <row r="2232" spans="1:3">
      <c r="A2232" s="8" t="s">
        <v>4555</v>
      </c>
      <c r="B2232" s="43">
        <v>1</v>
      </c>
      <c r="C2232" s="145">
        <v>1</v>
      </c>
    </row>
    <row r="2233" spans="1:3">
      <c r="A2233" s="8" t="s">
        <v>4556</v>
      </c>
      <c r="B2233" s="43">
        <v>1</v>
      </c>
      <c r="C2233" s="145">
        <v>1</v>
      </c>
    </row>
    <row r="2234" spans="1:3">
      <c r="A2234" s="8" t="s">
        <v>4557</v>
      </c>
      <c r="B2234" s="43">
        <v>1</v>
      </c>
      <c r="C2234" s="145">
        <v>1</v>
      </c>
    </row>
    <row r="2235" spans="1:3">
      <c r="A2235" s="8" t="s">
        <v>4558</v>
      </c>
      <c r="B2235" s="43">
        <v>1</v>
      </c>
      <c r="C2235" s="145">
        <v>2</v>
      </c>
    </row>
    <row r="2236" spans="1:3">
      <c r="A2236" s="8" t="s">
        <v>4559</v>
      </c>
      <c r="B2236" s="43">
        <v>1</v>
      </c>
      <c r="C2236" s="145">
        <v>1</v>
      </c>
    </row>
    <row r="2237" spans="1:3">
      <c r="A2237" s="8" t="s">
        <v>4560</v>
      </c>
      <c r="B2237" s="43">
        <v>1</v>
      </c>
      <c r="C2237" s="145">
        <v>1</v>
      </c>
    </row>
    <row r="2238" spans="1:3">
      <c r="A2238" s="8" t="s">
        <v>4561</v>
      </c>
      <c r="B2238" s="43">
        <v>1</v>
      </c>
      <c r="C2238" s="145">
        <v>1</v>
      </c>
    </row>
    <row r="2239" spans="1:3">
      <c r="A2239" s="8" t="s">
        <v>4562</v>
      </c>
      <c r="B2239" s="43">
        <v>1</v>
      </c>
      <c r="C2239" s="145">
        <v>1</v>
      </c>
    </row>
    <row r="2240" spans="1:3">
      <c r="A2240" s="8" t="s">
        <v>4563</v>
      </c>
      <c r="B2240" s="43">
        <v>1</v>
      </c>
      <c r="C2240" s="145">
        <v>1</v>
      </c>
    </row>
    <row r="2241" spans="1:3">
      <c r="A2241" s="8" t="s">
        <v>4564</v>
      </c>
      <c r="B2241" s="43">
        <v>1</v>
      </c>
      <c r="C2241" s="145">
        <v>1</v>
      </c>
    </row>
    <row r="2242" spans="1:3">
      <c r="A2242" s="8" t="s">
        <v>4565</v>
      </c>
      <c r="B2242" s="43">
        <v>1</v>
      </c>
      <c r="C2242" s="145">
        <v>1</v>
      </c>
    </row>
    <row r="2243" spans="1:3">
      <c r="A2243" s="8" t="s">
        <v>4566</v>
      </c>
      <c r="B2243" s="43">
        <v>1</v>
      </c>
      <c r="C2243" s="145">
        <v>1</v>
      </c>
    </row>
    <row r="2244" spans="1:3">
      <c r="A2244" s="8" t="s">
        <v>4567</v>
      </c>
      <c r="B2244" s="43">
        <v>1</v>
      </c>
      <c r="C2244" s="145">
        <v>1</v>
      </c>
    </row>
    <row r="2245" spans="1:3">
      <c r="A2245" s="8" t="s">
        <v>4568</v>
      </c>
      <c r="B2245" s="43">
        <v>1</v>
      </c>
      <c r="C2245" s="145">
        <v>1</v>
      </c>
    </row>
    <row r="2246" spans="1:3">
      <c r="A2246" s="8" t="s">
        <v>4569</v>
      </c>
      <c r="B2246" s="43">
        <v>1</v>
      </c>
      <c r="C2246" s="145">
        <v>1</v>
      </c>
    </row>
    <row r="2247" spans="1:3">
      <c r="A2247" s="8" t="s">
        <v>4570</v>
      </c>
      <c r="B2247" s="43">
        <v>1</v>
      </c>
      <c r="C2247" s="145">
        <v>0</v>
      </c>
    </row>
    <row r="2248" spans="1:3">
      <c r="A2248" s="8" t="s">
        <v>4571</v>
      </c>
      <c r="B2248" s="43">
        <v>1</v>
      </c>
      <c r="C2248" s="145">
        <v>1</v>
      </c>
    </row>
    <row r="2249" spans="1:3">
      <c r="A2249" s="8" t="s">
        <v>4572</v>
      </c>
      <c r="B2249" s="43">
        <v>1</v>
      </c>
      <c r="C2249" s="145">
        <v>1</v>
      </c>
    </row>
    <row r="2250" spans="1:3">
      <c r="A2250" s="8" t="s">
        <v>4573</v>
      </c>
      <c r="B2250" s="43">
        <v>1</v>
      </c>
      <c r="C2250" s="145">
        <v>1</v>
      </c>
    </row>
    <row r="2251" spans="1:3">
      <c r="A2251" s="8" t="s">
        <v>4574</v>
      </c>
      <c r="B2251" s="43">
        <v>1</v>
      </c>
      <c r="C2251" s="145">
        <v>1</v>
      </c>
    </row>
    <row r="2252" spans="1:3">
      <c r="A2252" s="8" t="s">
        <v>4575</v>
      </c>
      <c r="B2252" s="43">
        <v>1</v>
      </c>
      <c r="C2252" s="145">
        <v>1</v>
      </c>
    </row>
    <row r="2253" spans="1:3">
      <c r="A2253" s="8" t="s">
        <v>4576</v>
      </c>
      <c r="B2253" s="43">
        <v>1</v>
      </c>
      <c r="C2253" s="145">
        <v>0</v>
      </c>
    </row>
    <row r="2254" spans="1:3">
      <c r="A2254" s="8" t="s">
        <v>4577</v>
      </c>
      <c r="B2254" s="43">
        <v>1</v>
      </c>
      <c r="C2254" s="145">
        <v>1</v>
      </c>
    </row>
    <row r="2255" spans="1:3">
      <c r="A2255" s="8" t="s">
        <v>977</v>
      </c>
      <c r="B2255" s="43">
        <v>1</v>
      </c>
      <c r="C2255" s="145">
        <v>1</v>
      </c>
    </row>
    <row r="2256" spans="1:3">
      <c r="A2256" s="8" t="s">
        <v>4578</v>
      </c>
      <c r="B2256" s="43">
        <v>1</v>
      </c>
      <c r="C2256" s="145">
        <v>1</v>
      </c>
    </row>
    <row r="2257" spans="1:3">
      <c r="A2257" s="8" t="s">
        <v>4579</v>
      </c>
      <c r="B2257" s="43">
        <v>1</v>
      </c>
      <c r="C2257" s="145">
        <v>1</v>
      </c>
    </row>
    <row r="2258" spans="1:3">
      <c r="A2258" s="8" t="s">
        <v>4580</v>
      </c>
      <c r="B2258" s="43">
        <v>1</v>
      </c>
      <c r="C2258" s="145">
        <v>0</v>
      </c>
    </row>
    <row r="2259" spans="1:3">
      <c r="A2259" s="8" t="s">
        <v>4581</v>
      </c>
      <c r="B2259" s="43">
        <v>1</v>
      </c>
      <c r="C2259" s="145">
        <v>1</v>
      </c>
    </row>
    <row r="2260" spans="1:3">
      <c r="A2260" s="8" t="s">
        <v>4582</v>
      </c>
      <c r="B2260" s="43">
        <v>1</v>
      </c>
      <c r="C2260" s="145">
        <v>1</v>
      </c>
    </row>
    <row r="2261" spans="1:3">
      <c r="A2261" s="8" t="s">
        <v>4583</v>
      </c>
      <c r="B2261" s="43">
        <v>1</v>
      </c>
      <c r="C2261" s="145">
        <v>1</v>
      </c>
    </row>
    <row r="2262" spans="1:3">
      <c r="A2262" s="8" t="s">
        <v>4584</v>
      </c>
      <c r="B2262" s="43">
        <v>1</v>
      </c>
      <c r="C2262" s="145">
        <v>1</v>
      </c>
    </row>
    <row r="2263" spans="1:3">
      <c r="A2263" s="8" t="s">
        <v>4585</v>
      </c>
      <c r="B2263" s="43">
        <v>1</v>
      </c>
      <c r="C2263" s="145">
        <v>2</v>
      </c>
    </row>
    <row r="2264" spans="1:3">
      <c r="A2264" s="8" t="s">
        <v>4586</v>
      </c>
      <c r="B2264" s="43">
        <v>1</v>
      </c>
      <c r="C2264" s="145">
        <v>1</v>
      </c>
    </row>
    <row r="2265" spans="1:3">
      <c r="A2265" s="8" t="s">
        <v>4587</v>
      </c>
      <c r="B2265" s="43">
        <v>1</v>
      </c>
      <c r="C2265" s="145">
        <v>1</v>
      </c>
    </row>
    <row r="2266" spans="1:3">
      <c r="A2266" s="8" t="s">
        <v>4588</v>
      </c>
      <c r="B2266" s="43">
        <v>1</v>
      </c>
      <c r="C2266" s="145">
        <v>1</v>
      </c>
    </row>
    <row r="2267" spans="1:3">
      <c r="A2267" s="8" t="s">
        <v>976</v>
      </c>
      <c r="B2267" s="43">
        <v>1</v>
      </c>
      <c r="C2267" s="145">
        <v>1</v>
      </c>
    </row>
    <row r="2268" spans="1:3">
      <c r="A2268" s="8" t="s">
        <v>4589</v>
      </c>
      <c r="B2268" s="43">
        <v>1</v>
      </c>
      <c r="C2268" s="145">
        <v>2</v>
      </c>
    </row>
    <row r="2269" spans="1:3">
      <c r="A2269" s="8" t="s">
        <v>4590</v>
      </c>
      <c r="B2269" s="43">
        <v>1</v>
      </c>
      <c r="C2269" s="145">
        <v>1</v>
      </c>
    </row>
    <row r="2270" spans="1:3">
      <c r="A2270" s="8" t="s">
        <v>4591</v>
      </c>
      <c r="B2270" s="43">
        <v>1</v>
      </c>
      <c r="C2270" s="145">
        <v>0</v>
      </c>
    </row>
    <row r="2271" spans="1:3">
      <c r="A2271" s="8" t="s">
        <v>4592</v>
      </c>
      <c r="B2271" s="43">
        <v>1</v>
      </c>
      <c r="C2271" s="145">
        <v>1</v>
      </c>
    </row>
    <row r="2272" spans="1:3">
      <c r="A2272" s="8" t="s">
        <v>4593</v>
      </c>
      <c r="B2272" s="43">
        <v>1</v>
      </c>
      <c r="C2272" s="145">
        <v>1</v>
      </c>
    </row>
    <row r="2273" spans="1:3">
      <c r="A2273" s="8" t="s">
        <v>4594</v>
      </c>
      <c r="B2273" s="43">
        <v>1</v>
      </c>
      <c r="C2273" s="145">
        <v>1</v>
      </c>
    </row>
    <row r="2274" spans="1:3">
      <c r="A2274" s="8" t="s">
        <v>4595</v>
      </c>
      <c r="B2274" s="43">
        <v>1</v>
      </c>
      <c r="C2274" s="145">
        <v>3</v>
      </c>
    </row>
    <row r="2275" spans="1:3">
      <c r="A2275" s="8" t="s">
        <v>4596</v>
      </c>
      <c r="B2275" s="43">
        <v>1</v>
      </c>
      <c r="C2275" s="145">
        <v>2</v>
      </c>
    </row>
    <row r="2276" spans="1:3">
      <c r="A2276" s="8" t="s">
        <v>4597</v>
      </c>
      <c r="B2276" s="43">
        <v>1</v>
      </c>
      <c r="C2276" s="145">
        <v>1</v>
      </c>
    </row>
    <row r="2277" spans="1:3">
      <c r="A2277" s="8" t="s">
        <v>4598</v>
      </c>
      <c r="B2277" s="43">
        <v>1</v>
      </c>
      <c r="C2277" s="145">
        <v>1</v>
      </c>
    </row>
    <row r="2278" spans="1:3">
      <c r="A2278" s="8" t="s">
        <v>4599</v>
      </c>
      <c r="B2278" s="43">
        <v>1</v>
      </c>
      <c r="C2278" s="145">
        <v>1</v>
      </c>
    </row>
    <row r="2279" spans="1:3">
      <c r="A2279" s="8" t="s">
        <v>4600</v>
      </c>
      <c r="B2279" s="43">
        <v>1</v>
      </c>
      <c r="C2279" s="145">
        <v>1</v>
      </c>
    </row>
    <row r="2280" spans="1:3">
      <c r="A2280" s="8" t="s">
        <v>4601</v>
      </c>
      <c r="B2280" s="43">
        <v>1</v>
      </c>
      <c r="C2280" s="145">
        <v>2</v>
      </c>
    </row>
    <row r="2281" spans="1:3">
      <c r="A2281" s="8" t="s">
        <v>4602</v>
      </c>
      <c r="B2281" s="43">
        <v>1</v>
      </c>
      <c r="C2281" s="145">
        <v>1</v>
      </c>
    </row>
    <row r="2282" spans="1:3">
      <c r="A2282" s="8" t="s">
        <v>4603</v>
      </c>
      <c r="B2282" s="43">
        <v>1</v>
      </c>
      <c r="C2282" s="145">
        <v>1</v>
      </c>
    </row>
    <row r="2283" spans="1:3">
      <c r="A2283" s="8" t="s">
        <v>4604</v>
      </c>
      <c r="B2283" s="43">
        <v>1</v>
      </c>
      <c r="C2283" s="145">
        <v>2</v>
      </c>
    </row>
    <row r="2284" spans="1:3">
      <c r="A2284" s="8" t="s">
        <v>4605</v>
      </c>
      <c r="B2284" s="43">
        <v>1</v>
      </c>
      <c r="C2284" s="145">
        <v>1</v>
      </c>
    </row>
    <row r="2285" spans="1:3">
      <c r="A2285" s="8" t="s">
        <v>4606</v>
      </c>
      <c r="B2285" s="43">
        <v>1</v>
      </c>
      <c r="C2285" s="145">
        <v>2</v>
      </c>
    </row>
    <row r="2286" spans="1:3">
      <c r="A2286" s="8" t="s">
        <v>4607</v>
      </c>
      <c r="B2286" s="43">
        <v>1</v>
      </c>
      <c r="C2286" s="145">
        <v>2</v>
      </c>
    </row>
    <row r="2287" spans="1:3">
      <c r="A2287" s="8" t="s">
        <v>4608</v>
      </c>
      <c r="B2287" s="43">
        <v>1</v>
      </c>
      <c r="C2287" s="145">
        <v>1</v>
      </c>
    </row>
    <row r="2288" spans="1:3">
      <c r="A2288" s="8" t="s">
        <v>4609</v>
      </c>
      <c r="B2288" s="43">
        <v>1</v>
      </c>
      <c r="C2288" s="145">
        <v>1</v>
      </c>
    </row>
    <row r="2289" spans="1:3">
      <c r="A2289" s="8" t="s">
        <v>4610</v>
      </c>
      <c r="B2289" s="43">
        <v>1</v>
      </c>
      <c r="C2289" s="145">
        <v>1</v>
      </c>
    </row>
    <row r="2290" spans="1:3">
      <c r="A2290" s="8" t="s">
        <v>4611</v>
      </c>
      <c r="B2290" s="43">
        <v>1</v>
      </c>
      <c r="C2290" s="145">
        <v>1</v>
      </c>
    </row>
    <row r="2291" spans="1:3">
      <c r="A2291" s="8" t="s">
        <v>4612</v>
      </c>
      <c r="B2291" s="43">
        <v>1</v>
      </c>
      <c r="C2291" s="145">
        <v>0</v>
      </c>
    </row>
    <row r="2292" spans="1:3">
      <c r="A2292" s="8" t="s">
        <v>4613</v>
      </c>
      <c r="B2292" s="43">
        <v>1</v>
      </c>
      <c r="C2292" s="145">
        <v>1</v>
      </c>
    </row>
    <row r="2293" spans="1:3">
      <c r="A2293" s="8" t="s">
        <v>4614</v>
      </c>
      <c r="B2293" s="43">
        <v>1</v>
      </c>
      <c r="C2293" s="145">
        <v>0</v>
      </c>
    </row>
    <row r="2294" spans="1:3">
      <c r="A2294" s="8" t="s">
        <v>4615</v>
      </c>
      <c r="B2294" s="43">
        <v>1</v>
      </c>
      <c r="C2294" s="145">
        <v>1</v>
      </c>
    </row>
    <row r="2295" spans="1:3">
      <c r="A2295" s="8" t="s">
        <v>4616</v>
      </c>
      <c r="B2295" s="43">
        <v>1</v>
      </c>
      <c r="C2295" s="145">
        <v>2</v>
      </c>
    </row>
    <row r="2296" spans="1:3">
      <c r="A2296" s="8" t="s">
        <v>4617</v>
      </c>
      <c r="B2296" s="43">
        <v>1</v>
      </c>
      <c r="C2296" s="145">
        <v>2</v>
      </c>
    </row>
    <row r="2297" spans="1:3">
      <c r="A2297" s="8" t="s">
        <v>4618</v>
      </c>
      <c r="B2297" s="43">
        <v>1</v>
      </c>
      <c r="C2297" s="145">
        <v>1</v>
      </c>
    </row>
    <row r="2298" spans="1:3">
      <c r="A2298" s="8" t="s">
        <v>4619</v>
      </c>
      <c r="B2298" s="43">
        <v>1</v>
      </c>
      <c r="C2298" s="145">
        <v>1</v>
      </c>
    </row>
    <row r="2299" spans="1:3">
      <c r="A2299" s="8" t="s">
        <v>4620</v>
      </c>
      <c r="B2299" s="43">
        <v>1</v>
      </c>
      <c r="C2299" s="145">
        <v>1</v>
      </c>
    </row>
    <row r="2300" spans="1:3">
      <c r="A2300" s="8" t="s">
        <v>4621</v>
      </c>
      <c r="B2300" s="43">
        <v>1</v>
      </c>
      <c r="C2300" s="145">
        <v>2</v>
      </c>
    </row>
    <row r="2301" spans="1:3">
      <c r="A2301" s="8" t="s">
        <v>4622</v>
      </c>
      <c r="B2301" s="43">
        <v>1</v>
      </c>
      <c r="C2301" s="145">
        <v>1</v>
      </c>
    </row>
    <row r="2302" spans="1:3">
      <c r="A2302" s="8" t="s">
        <v>4623</v>
      </c>
      <c r="B2302" s="43">
        <v>1</v>
      </c>
      <c r="C2302" s="145">
        <v>2</v>
      </c>
    </row>
    <row r="2303" spans="1:3">
      <c r="A2303" s="8" t="s">
        <v>1433</v>
      </c>
      <c r="B2303" s="43">
        <v>1</v>
      </c>
      <c r="C2303" s="145">
        <v>1</v>
      </c>
    </row>
    <row r="2304" spans="1:3">
      <c r="A2304" s="8" t="s">
        <v>4624</v>
      </c>
      <c r="B2304" s="43">
        <v>1</v>
      </c>
      <c r="C2304" s="145">
        <v>2</v>
      </c>
    </row>
    <row r="2305" spans="1:3">
      <c r="A2305" s="8" t="s">
        <v>4625</v>
      </c>
      <c r="B2305" s="43">
        <v>1</v>
      </c>
      <c r="C2305" s="145">
        <v>1</v>
      </c>
    </row>
    <row r="2306" spans="1:3">
      <c r="A2306" s="8" t="s">
        <v>4626</v>
      </c>
      <c r="B2306" s="43">
        <v>1</v>
      </c>
      <c r="C2306" s="145">
        <v>1</v>
      </c>
    </row>
    <row r="2307" spans="1:3">
      <c r="A2307" s="8" t="s">
        <v>4627</v>
      </c>
      <c r="B2307" s="43">
        <v>1</v>
      </c>
      <c r="C2307" s="145">
        <v>1</v>
      </c>
    </row>
    <row r="2308" spans="1:3">
      <c r="A2308" s="8" t="s">
        <v>4628</v>
      </c>
      <c r="B2308" s="43">
        <v>1</v>
      </c>
      <c r="C2308" s="145">
        <v>1</v>
      </c>
    </row>
    <row r="2309" spans="1:3">
      <c r="A2309" s="8" t="s">
        <v>4629</v>
      </c>
      <c r="B2309" s="43">
        <v>1</v>
      </c>
      <c r="C2309" s="145">
        <v>0</v>
      </c>
    </row>
    <row r="2310" spans="1:3">
      <c r="A2310" s="8" t="s">
        <v>4630</v>
      </c>
      <c r="B2310" s="43">
        <v>1</v>
      </c>
      <c r="C2310" s="145">
        <v>1</v>
      </c>
    </row>
    <row r="2311" spans="1:3">
      <c r="A2311" s="8" t="s">
        <v>4631</v>
      </c>
      <c r="B2311" s="43">
        <v>1</v>
      </c>
      <c r="C2311" s="145">
        <v>1</v>
      </c>
    </row>
    <row r="2312" spans="1:3">
      <c r="A2312" s="8" t="s">
        <v>4632</v>
      </c>
      <c r="B2312" s="43">
        <v>1</v>
      </c>
      <c r="C2312" s="145">
        <v>1</v>
      </c>
    </row>
    <row r="2313" spans="1:3">
      <c r="A2313" s="8" t="s">
        <v>4633</v>
      </c>
      <c r="B2313" s="43">
        <v>1</v>
      </c>
      <c r="C2313" s="145">
        <v>0</v>
      </c>
    </row>
    <row r="2314" spans="1:3">
      <c r="A2314" s="8" t="s">
        <v>4634</v>
      </c>
      <c r="B2314" s="43">
        <v>1</v>
      </c>
      <c r="C2314" s="145">
        <v>1</v>
      </c>
    </row>
    <row r="2315" spans="1:3">
      <c r="A2315" s="8" t="s">
        <v>4635</v>
      </c>
      <c r="B2315" s="43">
        <v>1</v>
      </c>
      <c r="C2315" s="145">
        <v>1</v>
      </c>
    </row>
    <row r="2316" spans="1:3">
      <c r="A2316" s="8" t="s">
        <v>4636</v>
      </c>
      <c r="B2316" s="43">
        <v>1</v>
      </c>
      <c r="C2316" s="145">
        <v>1</v>
      </c>
    </row>
    <row r="2317" spans="1:3">
      <c r="A2317" s="8" t="s">
        <v>4637</v>
      </c>
      <c r="B2317" s="43">
        <v>1</v>
      </c>
      <c r="C2317" s="145">
        <v>1</v>
      </c>
    </row>
    <row r="2318" spans="1:3">
      <c r="A2318" s="8" t="s">
        <v>957</v>
      </c>
      <c r="B2318" s="43">
        <v>1</v>
      </c>
      <c r="C2318" s="145">
        <v>1</v>
      </c>
    </row>
    <row r="2319" spans="1:3">
      <c r="A2319" s="8" t="s">
        <v>4638</v>
      </c>
      <c r="B2319" s="43">
        <v>1</v>
      </c>
      <c r="C2319" s="145">
        <v>1</v>
      </c>
    </row>
    <row r="2320" spans="1:3">
      <c r="A2320" s="8" t="s">
        <v>4639</v>
      </c>
      <c r="B2320" s="43">
        <v>1</v>
      </c>
      <c r="C2320" s="145">
        <v>2</v>
      </c>
    </row>
    <row r="2321" spans="1:3">
      <c r="A2321" s="8" t="s">
        <v>4640</v>
      </c>
      <c r="B2321" s="43">
        <v>1</v>
      </c>
      <c r="C2321" s="145">
        <v>1</v>
      </c>
    </row>
    <row r="2322" spans="1:3">
      <c r="A2322" s="8" t="s">
        <v>4641</v>
      </c>
      <c r="B2322" s="43">
        <v>1</v>
      </c>
      <c r="C2322" s="145">
        <v>1</v>
      </c>
    </row>
    <row r="2323" spans="1:3">
      <c r="A2323" s="8" t="s">
        <v>4642</v>
      </c>
      <c r="B2323" s="43">
        <v>1</v>
      </c>
      <c r="C2323" s="145">
        <v>0</v>
      </c>
    </row>
    <row r="2324" spans="1:3">
      <c r="A2324" s="8" t="s">
        <v>4643</v>
      </c>
      <c r="B2324" s="43">
        <v>1</v>
      </c>
      <c r="C2324" s="145">
        <v>1</v>
      </c>
    </row>
    <row r="2325" spans="1:3">
      <c r="A2325" s="8" t="s">
        <v>4644</v>
      </c>
      <c r="B2325" s="43">
        <v>1</v>
      </c>
      <c r="C2325" s="145">
        <v>1</v>
      </c>
    </row>
    <row r="2326" spans="1:3">
      <c r="A2326" s="8" t="s">
        <v>4645</v>
      </c>
      <c r="B2326" s="43">
        <v>1</v>
      </c>
      <c r="C2326" s="145">
        <v>1</v>
      </c>
    </row>
    <row r="2327" spans="1:3">
      <c r="A2327" s="8" t="s">
        <v>4646</v>
      </c>
      <c r="B2327" s="43">
        <v>1</v>
      </c>
      <c r="C2327" s="145">
        <v>1</v>
      </c>
    </row>
    <row r="2328" spans="1:3">
      <c r="A2328" s="8" t="s">
        <v>4647</v>
      </c>
      <c r="B2328" s="43">
        <v>1</v>
      </c>
      <c r="C2328" s="145">
        <v>2</v>
      </c>
    </row>
    <row r="2329" spans="1:3">
      <c r="A2329" s="8" t="s">
        <v>4648</v>
      </c>
      <c r="B2329" s="43">
        <v>1</v>
      </c>
      <c r="C2329" s="145">
        <v>1</v>
      </c>
    </row>
    <row r="2330" spans="1:3">
      <c r="A2330" s="8" t="s">
        <v>4649</v>
      </c>
      <c r="B2330" s="43">
        <v>1</v>
      </c>
      <c r="C2330" s="145">
        <v>1</v>
      </c>
    </row>
    <row r="2331" spans="1:3">
      <c r="A2331" s="8" t="s">
        <v>4650</v>
      </c>
      <c r="B2331" s="43">
        <v>1</v>
      </c>
      <c r="C2331" s="145">
        <v>0</v>
      </c>
    </row>
    <row r="2332" spans="1:3">
      <c r="A2332" s="8" t="s">
        <v>4651</v>
      </c>
      <c r="B2332" s="43">
        <v>1</v>
      </c>
      <c r="C2332" s="145">
        <v>1</v>
      </c>
    </row>
    <row r="2333" spans="1:3">
      <c r="A2333" s="8" t="s">
        <v>4652</v>
      </c>
      <c r="B2333" s="43">
        <v>1</v>
      </c>
      <c r="C2333" s="145">
        <v>1</v>
      </c>
    </row>
    <row r="2334" spans="1:3">
      <c r="A2334" s="8" t="s">
        <v>4653</v>
      </c>
      <c r="B2334" s="43">
        <v>1</v>
      </c>
      <c r="C2334" s="145">
        <v>2</v>
      </c>
    </row>
    <row r="2335" spans="1:3">
      <c r="A2335" s="8" t="s">
        <v>4654</v>
      </c>
      <c r="B2335" s="43">
        <v>1</v>
      </c>
      <c r="C2335" s="145">
        <v>2</v>
      </c>
    </row>
    <row r="2336" spans="1:3">
      <c r="A2336" s="8" t="s">
        <v>4655</v>
      </c>
      <c r="B2336" s="43">
        <v>1</v>
      </c>
      <c r="C2336" s="145">
        <v>1</v>
      </c>
    </row>
    <row r="2337" spans="1:3">
      <c r="A2337" s="8" t="s">
        <v>4656</v>
      </c>
      <c r="B2337" s="43">
        <v>1</v>
      </c>
      <c r="C2337" s="145">
        <v>2</v>
      </c>
    </row>
    <row r="2338" spans="1:3">
      <c r="A2338" s="8" t="s">
        <v>4657</v>
      </c>
      <c r="B2338" s="43">
        <v>1</v>
      </c>
      <c r="C2338" s="145">
        <v>1</v>
      </c>
    </row>
    <row r="2339" spans="1:3">
      <c r="A2339" s="8" t="s">
        <v>4658</v>
      </c>
      <c r="B2339" s="43">
        <v>1</v>
      </c>
      <c r="C2339" s="145">
        <v>1</v>
      </c>
    </row>
    <row r="2340" spans="1:3">
      <c r="A2340" s="8" t="s">
        <v>4659</v>
      </c>
      <c r="B2340" s="43">
        <v>1</v>
      </c>
      <c r="C2340" s="145">
        <v>2</v>
      </c>
    </row>
    <row r="2341" spans="1:3">
      <c r="A2341" s="8" t="s">
        <v>4660</v>
      </c>
      <c r="B2341" s="43">
        <v>1</v>
      </c>
      <c r="C2341" s="145">
        <v>1</v>
      </c>
    </row>
    <row r="2342" spans="1:3">
      <c r="A2342" s="8" t="s">
        <v>4661</v>
      </c>
      <c r="B2342" s="43">
        <v>1</v>
      </c>
      <c r="C2342" s="145">
        <v>2</v>
      </c>
    </row>
    <row r="2343" spans="1:3">
      <c r="A2343" s="8" t="s">
        <v>4662</v>
      </c>
      <c r="B2343" s="43">
        <v>1</v>
      </c>
      <c r="C2343" s="145">
        <v>1</v>
      </c>
    </row>
    <row r="2344" spans="1:3">
      <c r="A2344" s="8" t="s">
        <v>4663</v>
      </c>
      <c r="B2344" s="43">
        <v>1</v>
      </c>
      <c r="C2344" s="145">
        <v>1</v>
      </c>
    </row>
    <row r="2345" spans="1:3">
      <c r="A2345" s="8" t="s">
        <v>4664</v>
      </c>
      <c r="B2345" s="43">
        <v>1</v>
      </c>
      <c r="C2345" s="145">
        <v>1</v>
      </c>
    </row>
    <row r="2346" spans="1:3">
      <c r="A2346" s="8" t="s">
        <v>4665</v>
      </c>
      <c r="B2346" s="43">
        <v>1</v>
      </c>
      <c r="C2346" s="145">
        <v>1</v>
      </c>
    </row>
    <row r="2347" spans="1:3">
      <c r="A2347" s="8" t="s">
        <v>4666</v>
      </c>
      <c r="B2347" s="43">
        <v>1</v>
      </c>
      <c r="C2347" s="145">
        <v>1</v>
      </c>
    </row>
    <row r="2348" spans="1:3">
      <c r="A2348" s="8" t="s">
        <v>4667</v>
      </c>
      <c r="B2348" s="43">
        <v>1</v>
      </c>
      <c r="C2348" s="145">
        <v>0</v>
      </c>
    </row>
    <row r="2349" spans="1:3">
      <c r="A2349" s="8" t="s">
        <v>4668</v>
      </c>
      <c r="B2349" s="43">
        <v>1</v>
      </c>
      <c r="C2349" s="145">
        <v>2</v>
      </c>
    </row>
    <row r="2350" spans="1:3">
      <c r="A2350" s="8" t="s">
        <v>4669</v>
      </c>
      <c r="B2350" s="43">
        <v>1</v>
      </c>
      <c r="C2350" s="145">
        <v>1</v>
      </c>
    </row>
    <row r="2351" spans="1:3">
      <c r="A2351" s="8" t="s">
        <v>4670</v>
      </c>
      <c r="B2351" s="43">
        <v>1</v>
      </c>
      <c r="C2351" s="145">
        <v>1</v>
      </c>
    </row>
    <row r="2352" spans="1:3">
      <c r="A2352" s="8" t="s">
        <v>4671</v>
      </c>
      <c r="B2352" s="43">
        <v>1</v>
      </c>
      <c r="C2352" s="145">
        <v>1</v>
      </c>
    </row>
    <row r="2353" spans="1:3">
      <c r="A2353" s="8" t="s">
        <v>4672</v>
      </c>
      <c r="B2353" s="43">
        <v>1</v>
      </c>
      <c r="C2353" s="145">
        <v>0</v>
      </c>
    </row>
    <row r="2354" spans="1:3">
      <c r="A2354" s="8" t="s">
        <v>4673</v>
      </c>
      <c r="B2354" s="43">
        <v>1</v>
      </c>
      <c r="C2354" s="145">
        <v>1</v>
      </c>
    </row>
    <row r="2355" spans="1:3">
      <c r="A2355" s="8" t="s">
        <v>4674</v>
      </c>
      <c r="B2355" s="43">
        <v>1</v>
      </c>
      <c r="C2355" s="145">
        <v>1</v>
      </c>
    </row>
    <row r="2356" spans="1:3">
      <c r="A2356" s="8" t="s">
        <v>4675</v>
      </c>
      <c r="B2356" s="43">
        <v>1</v>
      </c>
      <c r="C2356" s="145">
        <v>0</v>
      </c>
    </row>
    <row r="2357" spans="1:3">
      <c r="A2357" s="8" t="s">
        <v>4676</v>
      </c>
      <c r="B2357" s="43">
        <v>1</v>
      </c>
      <c r="C2357" s="145">
        <v>1</v>
      </c>
    </row>
    <row r="2358" spans="1:3">
      <c r="A2358" s="8" t="s">
        <v>4677</v>
      </c>
      <c r="B2358" s="43">
        <v>1</v>
      </c>
      <c r="C2358" s="145">
        <v>0</v>
      </c>
    </row>
    <row r="2359" spans="1:3">
      <c r="A2359" s="8" t="s">
        <v>4678</v>
      </c>
      <c r="B2359" s="43">
        <v>1</v>
      </c>
      <c r="C2359" s="145">
        <v>1</v>
      </c>
    </row>
    <row r="2360" spans="1:3">
      <c r="A2360" s="8" t="s">
        <v>4679</v>
      </c>
      <c r="B2360" s="43">
        <v>1</v>
      </c>
      <c r="C2360" s="145">
        <v>1</v>
      </c>
    </row>
    <row r="2361" spans="1:3">
      <c r="A2361" s="8" t="s">
        <v>4680</v>
      </c>
      <c r="B2361" s="43">
        <v>1</v>
      </c>
      <c r="C2361" s="145">
        <v>2</v>
      </c>
    </row>
    <row r="2362" spans="1:3">
      <c r="A2362" s="8" t="s">
        <v>4681</v>
      </c>
      <c r="B2362" s="43">
        <v>1</v>
      </c>
      <c r="C2362" s="145">
        <v>1</v>
      </c>
    </row>
    <row r="2363" spans="1:3">
      <c r="A2363" s="8" t="s">
        <v>4682</v>
      </c>
      <c r="B2363" s="43">
        <v>1</v>
      </c>
      <c r="C2363" s="145">
        <v>1</v>
      </c>
    </row>
    <row r="2364" spans="1:3">
      <c r="A2364" s="8" t="s">
        <v>4683</v>
      </c>
      <c r="B2364" s="43">
        <v>1</v>
      </c>
      <c r="C2364" s="145">
        <v>0</v>
      </c>
    </row>
    <row r="2365" spans="1:3">
      <c r="A2365" s="8" t="s">
        <v>4684</v>
      </c>
      <c r="B2365" s="43">
        <v>1</v>
      </c>
      <c r="C2365" s="145">
        <v>1</v>
      </c>
    </row>
    <row r="2366" spans="1:3">
      <c r="A2366" s="8" t="s">
        <v>4685</v>
      </c>
      <c r="B2366" s="43">
        <v>1</v>
      </c>
      <c r="C2366" s="145">
        <v>1</v>
      </c>
    </row>
    <row r="2367" spans="1:3">
      <c r="A2367" s="8" t="s">
        <v>4686</v>
      </c>
      <c r="B2367" s="43">
        <v>1</v>
      </c>
      <c r="C2367" s="145">
        <v>1</v>
      </c>
    </row>
    <row r="2368" spans="1:3">
      <c r="A2368" s="8" t="s">
        <v>4687</v>
      </c>
      <c r="B2368" s="43">
        <v>1</v>
      </c>
      <c r="C2368" s="145">
        <v>1</v>
      </c>
    </row>
    <row r="2369" spans="1:3">
      <c r="A2369" s="8" t="s">
        <v>4688</v>
      </c>
      <c r="B2369" s="43">
        <v>1</v>
      </c>
      <c r="C2369" s="145">
        <v>1</v>
      </c>
    </row>
    <row r="2370" spans="1:3">
      <c r="A2370" s="8" t="s">
        <v>4689</v>
      </c>
      <c r="B2370" s="43">
        <v>1</v>
      </c>
      <c r="C2370" s="145">
        <v>1</v>
      </c>
    </row>
    <row r="2371" spans="1:3">
      <c r="A2371" s="8" t="s">
        <v>4690</v>
      </c>
      <c r="B2371" s="43">
        <v>1</v>
      </c>
      <c r="C2371" s="145">
        <v>1</v>
      </c>
    </row>
    <row r="2372" spans="1:3">
      <c r="A2372" s="8" t="s">
        <v>4691</v>
      </c>
      <c r="B2372" s="43">
        <v>1</v>
      </c>
      <c r="C2372" s="145">
        <v>2</v>
      </c>
    </row>
    <row r="2373" spans="1:3">
      <c r="A2373" s="8" t="s">
        <v>4692</v>
      </c>
      <c r="B2373" s="43">
        <v>1</v>
      </c>
      <c r="C2373" s="145">
        <v>1</v>
      </c>
    </row>
    <row r="2374" spans="1:3">
      <c r="A2374" s="8" t="s">
        <v>4693</v>
      </c>
      <c r="B2374" s="43">
        <v>1</v>
      </c>
      <c r="C2374" s="145">
        <v>2</v>
      </c>
    </row>
    <row r="2375" spans="1:3">
      <c r="A2375" s="8" t="s">
        <v>4694</v>
      </c>
      <c r="B2375" s="43">
        <v>1</v>
      </c>
      <c r="C2375" s="145">
        <v>1</v>
      </c>
    </row>
    <row r="2376" spans="1:3">
      <c r="A2376" s="8" t="s">
        <v>4695</v>
      </c>
      <c r="B2376" s="43">
        <v>1</v>
      </c>
      <c r="C2376" s="145">
        <v>2</v>
      </c>
    </row>
    <row r="2377" spans="1:3">
      <c r="A2377" s="8" t="s">
        <v>4696</v>
      </c>
      <c r="B2377" s="43">
        <v>1</v>
      </c>
      <c r="C2377" s="145">
        <v>2</v>
      </c>
    </row>
    <row r="2378" spans="1:3">
      <c r="A2378" s="8" t="s">
        <v>4697</v>
      </c>
      <c r="B2378" s="43">
        <v>1</v>
      </c>
      <c r="C2378" s="145">
        <v>0</v>
      </c>
    </row>
    <row r="2379" spans="1:3">
      <c r="A2379" s="8" t="s">
        <v>4698</v>
      </c>
      <c r="B2379" s="43">
        <v>1</v>
      </c>
      <c r="C2379" s="145">
        <v>1</v>
      </c>
    </row>
    <row r="2380" spans="1:3">
      <c r="A2380" s="8" t="s">
        <v>4699</v>
      </c>
      <c r="B2380" s="43">
        <v>1</v>
      </c>
      <c r="C2380" s="145">
        <v>1</v>
      </c>
    </row>
    <row r="2381" spans="1:3">
      <c r="A2381" s="8" t="s">
        <v>4700</v>
      </c>
      <c r="B2381" s="43">
        <v>1</v>
      </c>
      <c r="C2381" s="145">
        <v>1</v>
      </c>
    </row>
    <row r="2382" spans="1:3">
      <c r="A2382" s="8" t="s">
        <v>4701</v>
      </c>
      <c r="B2382" s="43">
        <v>1</v>
      </c>
      <c r="C2382" s="145">
        <v>1</v>
      </c>
    </row>
    <row r="2383" spans="1:3">
      <c r="A2383" s="8" t="s">
        <v>4702</v>
      </c>
      <c r="B2383" s="43">
        <v>1</v>
      </c>
      <c r="C2383" s="145">
        <v>1</v>
      </c>
    </row>
    <row r="2384" spans="1:3">
      <c r="A2384" s="8" t="s">
        <v>4703</v>
      </c>
      <c r="B2384" s="43">
        <v>1</v>
      </c>
      <c r="C2384" s="145">
        <v>1</v>
      </c>
    </row>
    <row r="2385" spans="1:3">
      <c r="A2385" s="8" t="s">
        <v>4704</v>
      </c>
      <c r="B2385" s="43">
        <v>1</v>
      </c>
      <c r="C2385" s="145">
        <v>1</v>
      </c>
    </row>
    <row r="2386" spans="1:3">
      <c r="A2386" s="8" t="s">
        <v>4705</v>
      </c>
      <c r="B2386" s="43">
        <v>1</v>
      </c>
      <c r="C2386" s="145">
        <v>1</v>
      </c>
    </row>
    <row r="2387" spans="1:3">
      <c r="A2387" s="8" t="s">
        <v>4706</v>
      </c>
      <c r="B2387" s="43">
        <v>1</v>
      </c>
      <c r="C2387" s="145">
        <v>1</v>
      </c>
    </row>
    <row r="2388" spans="1:3">
      <c r="A2388" s="8" t="s">
        <v>4707</v>
      </c>
      <c r="B2388" s="43">
        <v>1</v>
      </c>
      <c r="C2388" s="145">
        <v>0</v>
      </c>
    </row>
    <row r="2389" spans="1:3">
      <c r="A2389" s="8" t="s">
        <v>4708</v>
      </c>
      <c r="B2389" s="43">
        <v>1</v>
      </c>
      <c r="C2389" s="145">
        <v>0</v>
      </c>
    </row>
    <row r="2390" spans="1:3">
      <c r="A2390" s="8" t="s">
        <v>4709</v>
      </c>
      <c r="B2390" s="43">
        <v>1</v>
      </c>
      <c r="C2390" s="145">
        <v>1</v>
      </c>
    </row>
    <row r="2391" spans="1:3">
      <c r="A2391" s="8" t="s">
        <v>4710</v>
      </c>
      <c r="B2391" s="43">
        <v>1</v>
      </c>
      <c r="C2391" s="145">
        <v>1</v>
      </c>
    </row>
    <row r="2392" spans="1:3">
      <c r="A2392" s="8" t="s">
        <v>4711</v>
      </c>
      <c r="B2392" s="43">
        <v>1</v>
      </c>
      <c r="C2392" s="145">
        <v>1</v>
      </c>
    </row>
    <row r="2393" spans="1:3">
      <c r="A2393" s="8" t="s">
        <v>4712</v>
      </c>
      <c r="B2393" s="43">
        <v>1</v>
      </c>
      <c r="C2393" s="145">
        <v>1</v>
      </c>
    </row>
    <row r="2394" spans="1:3">
      <c r="A2394" s="8" t="s">
        <v>4713</v>
      </c>
      <c r="B2394" s="43">
        <v>1</v>
      </c>
      <c r="C2394" s="145">
        <v>1</v>
      </c>
    </row>
    <row r="2395" spans="1:3">
      <c r="A2395" s="8" t="s">
        <v>4714</v>
      </c>
      <c r="B2395" s="43">
        <v>1</v>
      </c>
      <c r="C2395" s="145">
        <v>1</v>
      </c>
    </row>
    <row r="2396" spans="1:3">
      <c r="A2396" s="8" t="s">
        <v>4715</v>
      </c>
      <c r="B2396" s="43">
        <v>1</v>
      </c>
      <c r="C2396" s="145">
        <v>1</v>
      </c>
    </row>
    <row r="2397" spans="1:3">
      <c r="A2397" s="8" t="s">
        <v>4716</v>
      </c>
      <c r="B2397" s="43">
        <v>1</v>
      </c>
      <c r="C2397" s="145">
        <v>1</v>
      </c>
    </row>
    <row r="2398" spans="1:3">
      <c r="A2398" s="8" t="s">
        <v>4717</v>
      </c>
      <c r="B2398" s="43">
        <v>1</v>
      </c>
      <c r="C2398" s="145">
        <v>2</v>
      </c>
    </row>
    <row r="2399" spans="1:3">
      <c r="A2399" s="8" t="s">
        <v>4718</v>
      </c>
      <c r="B2399" s="43">
        <v>1</v>
      </c>
      <c r="C2399" s="145">
        <v>2</v>
      </c>
    </row>
    <row r="2400" spans="1:3">
      <c r="A2400" s="8" t="s">
        <v>4719</v>
      </c>
      <c r="B2400" s="43">
        <v>1</v>
      </c>
      <c r="C2400" s="145">
        <v>1</v>
      </c>
    </row>
    <row r="2401" spans="1:3">
      <c r="A2401" s="8" t="s">
        <v>4720</v>
      </c>
      <c r="B2401" s="43">
        <v>1</v>
      </c>
      <c r="C2401" s="145">
        <v>1</v>
      </c>
    </row>
    <row r="2402" spans="1:3">
      <c r="A2402" s="8" t="s">
        <v>4721</v>
      </c>
      <c r="B2402" s="43">
        <v>1</v>
      </c>
      <c r="C2402" s="145">
        <v>2</v>
      </c>
    </row>
    <row r="2403" spans="1:3">
      <c r="A2403" s="8" t="s">
        <v>4722</v>
      </c>
      <c r="B2403" s="43">
        <v>1</v>
      </c>
      <c r="C2403" s="145">
        <v>1</v>
      </c>
    </row>
    <row r="2404" spans="1:3">
      <c r="A2404" s="8" t="s">
        <v>4723</v>
      </c>
      <c r="B2404" s="43">
        <v>1</v>
      </c>
      <c r="C2404" s="145">
        <v>2</v>
      </c>
    </row>
    <row r="2405" spans="1:3">
      <c r="A2405" s="8" t="s">
        <v>4724</v>
      </c>
      <c r="B2405" s="43">
        <v>1</v>
      </c>
      <c r="C2405" s="145">
        <v>1</v>
      </c>
    </row>
    <row r="2406" spans="1:3">
      <c r="A2406" s="8" t="s">
        <v>4725</v>
      </c>
      <c r="B2406" s="43">
        <v>1</v>
      </c>
      <c r="C2406" s="145">
        <v>1</v>
      </c>
    </row>
    <row r="2407" spans="1:3">
      <c r="A2407" s="8" t="s">
        <v>4726</v>
      </c>
      <c r="B2407" s="43">
        <v>1</v>
      </c>
      <c r="C2407" s="145">
        <v>3</v>
      </c>
    </row>
    <row r="2408" spans="1:3">
      <c r="A2408" s="8" t="s">
        <v>4727</v>
      </c>
      <c r="B2408" s="43">
        <v>1</v>
      </c>
      <c r="C2408" s="145">
        <v>0</v>
      </c>
    </row>
    <row r="2409" spans="1:3">
      <c r="A2409" s="8" t="s">
        <v>4728</v>
      </c>
      <c r="B2409" s="43">
        <v>1</v>
      </c>
      <c r="C2409" s="145">
        <v>1</v>
      </c>
    </row>
    <row r="2410" spans="1:3">
      <c r="A2410" s="8" t="s">
        <v>4729</v>
      </c>
      <c r="B2410" s="43">
        <v>1</v>
      </c>
      <c r="C2410" s="145">
        <v>2</v>
      </c>
    </row>
    <row r="2411" spans="1:3">
      <c r="A2411" s="8" t="s">
        <v>4730</v>
      </c>
      <c r="B2411" s="43">
        <v>1</v>
      </c>
      <c r="C2411" s="145">
        <v>2</v>
      </c>
    </row>
    <row r="2412" spans="1:3">
      <c r="A2412" s="8" t="s">
        <v>4731</v>
      </c>
      <c r="B2412" s="43">
        <v>1</v>
      </c>
      <c r="C2412" s="145">
        <v>1</v>
      </c>
    </row>
    <row r="2413" spans="1:3">
      <c r="A2413" s="8" t="s">
        <v>4732</v>
      </c>
      <c r="B2413" s="43">
        <v>1</v>
      </c>
      <c r="C2413" s="145">
        <v>1</v>
      </c>
    </row>
    <row r="2414" spans="1:3">
      <c r="A2414" s="8" t="s">
        <v>4733</v>
      </c>
      <c r="B2414" s="43">
        <v>1</v>
      </c>
      <c r="C2414" s="145">
        <v>1</v>
      </c>
    </row>
    <row r="2415" spans="1:3">
      <c r="A2415" s="8" t="s">
        <v>4734</v>
      </c>
      <c r="B2415" s="43">
        <v>1</v>
      </c>
      <c r="C2415" s="145">
        <v>2</v>
      </c>
    </row>
    <row r="2416" spans="1:3">
      <c r="A2416" s="8" t="s">
        <v>4735</v>
      </c>
      <c r="B2416" s="43">
        <v>1</v>
      </c>
      <c r="C2416" s="145">
        <v>1</v>
      </c>
    </row>
    <row r="2417" spans="1:3">
      <c r="A2417" s="8" t="s">
        <v>4736</v>
      </c>
      <c r="B2417" s="43">
        <v>1</v>
      </c>
      <c r="C2417" s="145">
        <v>1</v>
      </c>
    </row>
    <row r="2418" spans="1:3">
      <c r="A2418" s="8" t="s">
        <v>4737</v>
      </c>
      <c r="B2418" s="43">
        <v>1</v>
      </c>
      <c r="C2418" s="145">
        <v>2</v>
      </c>
    </row>
    <row r="2419" spans="1:3">
      <c r="A2419" s="8" t="s">
        <v>4738</v>
      </c>
      <c r="B2419" s="43">
        <v>1</v>
      </c>
      <c r="C2419" s="145">
        <v>3</v>
      </c>
    </row>
    <row r="2420" spans="1:3">
      <c r="A2420" s="8" t="s">
        <v>4739</v>
      </c>
      <c r="B2420" s="43">
        <v>1</v>
      </c>
      <c r="C2420" s="145">
        <v>1</v>
      </c>
    </row>
    <row r="2421" spans="1:3">
      <c r="A2421" s="8" t="s">
        <v>4740</v>
      </c>
      <c r="B2421" s="43">
        <v>1</v>
      </c>
      <c r="C2421" s="145">
        <v>1</v>
      </c>
    </row>
    <row r="2422" spans="1:3">
      <c r="A2422" s="8" t="s">
        <v>4741</v>
      </c>
      <c r="B2422" s="43">
        <v>1</v>
      </c>
      <c r="C2422" s="145">
        <v>1</v>
      </c>
    </row>
    <row r="2423" spans="1:3">
      <c r="A2423" s="8" t="s">
        <v>4742</v>
      </c>
      <c r="B2423" s="43">
        <v>1</v>
      </c>
      <c r="C2423" s="145">
        <v>1</v>
      </c>
    </row>
    <row r="2424" spans="1:3">
      <c r="A2424" s="8" t="s">
        <v>4743</v>
      </c>
      <c r="B2424" s="43">
        <v>1</v>
      </c>
      <c r="C2424" s="145">
        <v>1</v>
      </c>
    </row>
    <row r="2425" spans="1:3">
      <c r="A2425" s="8" t="s">
        <v>4744</v>
      </c>
      <c r="B2425" s="43">
        <v>1</v>
      </c>
      <c r="C2425" s="145">
        <v>1</v>
      </c>
    </row>
    <row r="2426" spans="1:3">
      <c r="A2426" s="8" t="s">
        <v>4745</v>
      </c>
      <c r="B2426" s="43">
        <v>1</v>
      </c>
      <c r="C2426" s="145">
        <v>1</v>
      </c>
    </row>
    <row r="2427" spans="1:3">
      <c r="A2427" s="8" t="s">
        <v>4746</v>
      </c>
      <c r="B2427" s="43">
        <v>1</v>
      </c>
      <c r="C2427" s="145">
        <v>1</v>
      </c>
    </row>
    <row r="2428" spans="1:3">
      <c r="A2428" s="8" t="s">
        <v>4747</v>
      </c>
      <c r="B2428" s="43">
        <v>1</v>
      </c>
      <c r="C2428" s="145">
        <v>1</v>
      </c>
    </row>
    <row r="2429" spans="1:3">
      <c r="A2429" s="8" t="s">
        <v>4748</v>
      </c>
      <c r="B2429" s="43">
        <v>1</v>
      </c>
      <c r="C2429" s="145">
        <v>2</v>
      </c>
    </row>
    <row r="2430" spans="1:3">
      <c r="A2430" s="8" t="s">
        <v>4749</v>
      </c>
      <c r="B2430" s="43">
        <v>1</v>
      </c>
      <c r="C2430" s="145">
        <v>1</v>
      </c>
    </row>
    <row r="2431" spans="1:3">
      <c r="A2431" s="8" t="s">
        <v>4750</v>
      </c>
      <c r="B2431" s="43">
        <v>1</v>
      </c>
      <c r="C2431" s="145">
        <v>0</v>
      </c>
    </row>
    <row r="2432" spans="1:3">
      <c r="A2432" s="8" t="s">
        <v>4751</v>
      </c>
      <c r="B2432" s="43">
        <v>1</v>
      </c>
      <c r="C2432" s="145">
        <v>1</v>
      </c>
    </row>
    <row r="2433" spans="1:3">
      <c r="A2433" s="8" t="s">
        <v>4752</v>
      </c>
      <c r="B2433" s="43">
        <v>1</v>
      </c>
      <c r="C2433" s="145">
        <v>2</v>
      </c>
    </row>
    <row r="2434" spans="1:3">
      <c r="A2434" s="8" t="s">
        <v>4753</v>
      </c>
      <c r="B2434" s="43">
        <v>1</v>
      </c>
      <c r="C2434" s="145">
        <v>1</v>
      </c>
    </row>
    <row r="2435" spans="1:3">
      <c r="A2435" s="8" t="s">
        <v>4754</v>
      </c>
      <c r="B2435" s="43">
        <v>1</v>
      </c>
      <c r="C2435" s="145">
        <v>1</v>
      </c>
    </row>
    <row r="2436" spans="1:3">
      <c r="A2436" s="8" t="s">
        <v>1796</v>
      </c>
      <c r="B2436" s="43">
        <v>1</v>
      </c>
      <c r="C2436" s="145">
        <v>1</v>
      </c>
    </row>
    <row r="2437" spans="1:3">
      <c r="A2437" s="8" t="s">
        <v>4755</v>
      </c>
      <c r="B2437" s="43">
        <v>1</v>
      </c>
      <c r="C2437" s="145">
        <v>0</v>
      </c>
    </row>
    <row r="2438" spans="1:3">
      <c r="A2438" s="8" t="s">
        <v>4756</v>
      </c>
      <c r="B2438" s="43">
        <v>1</v>
      </c>
      <c r="C2438" s="145">
        <v>0</v>
      </c>
    </row>
    <row r="2439" spans="1:3">
      <c r="A2439" s="8" t="s">
        <v>4757</v>
      </c>
      <c r="B2439" s="43">
        <v>1</v>
      </c>
      <c r="C2439" s="145">
        <v>1</v>
      </c>
    </row>
    <row r="2440" spans="1:3">
      <c r="A2440" s="8" t="s">
        <v>4758</v>
      </c>
      <c r="B2440" s="43">
        <v>1</v>
      </c>
      <c r="C2440" s="145">
        <v>1</v>
      </c>
    </row>
    <row r="2441" spans="1:3">
      <c r="A2441" s="8" t="s">
        <v>4759</v>
      </c>
      <c r="B2441" s="43">
        <v>1</v>
      </c>
      <c r="C2441" s="145">
        <v>1</v>
      </c>
    </row>
    <row r="2442" spans="1:3">
      <c r="A2442" s="8" t="s">
        <v>4760</v>
      </c>
      <c r="B2442" s="43">
        <v>1</v>
      </c>
      <c r="C2442" s="145">
        <v>2</v>
      </c>
    </row>
    <row r="2443" spans="1:3">
      <c r="A2443" s="8" t="s">
        <v>4761</v>
      </c>
      <c r="B2443" s="43">
        <v>1</v>
      </c>
      <c r="C2443" s="145">
        <v>1</v>
      </c>
    </row>
    <row r="2444" spans="1:3">
      <c r="A2444" s="8" t="s">
        <v>4762</v>
      </c>
      <c r="B2444" s="43">
        <v>1</v>
      </c>
      <c r="C2444" s="145">
        <v>0</v>
      </c>
    </row>
    <row r="2445" spans="1:3">
      <c r="A2445" s="8" t="s">
        <v>4763</v>
      </c>
      <c r="B2445" s="43">
        <v>1</v>
      </c>
      <c r="C2445" s="145">
        <v>2</v>
      </c>
    </row>
    <row r="2446" spans="1:3">
      <c r="A2446" s="8" t="s">
        <v>1687</v>
      </c>
      <c r="B2446" s="43">
        <v>1</v>
      </c>
      <c r="C2446" s="145">
        <v>1</v>
      </c>
    </row>
    <row r="2447" spans="1:3">
      <c r="A2447" s="8" t="s">
        <v>4764</v>
      </c>
      <c r="B2447" s="43">
        <v>1</v>
      </c>
      <c r="C2447" s="145">
        <v>1</v>
      </c>
    </row>
    <row r="2448" spans="1:3">
      <c r="A2448" s="8" t="s">
        <v>4765</v>
      </c>
      <c r="B2448" s="43">
        <v>1</v>
      </c>
      <c r="C2448" s="145">
        <v>1</v>
      </c>
    </row>
    <row r="2449" spans="1:3">
      <c r="A2449" s="8" t="s">
        <v>4766</v>
      </c>
      <c r="B2449" s="43">
        <v>1</v>
      </c>
      <c r="C2449" s="145">
        <v>1</v>
      </c>
    </row>
    <row r="2450" spans="1:3">
      <c r="A2450" s="8" t="s">
        <v>4767</v>
      </c>
      <c r="B2450" s="43">
        <v>1</v>
      </c>
      <c r="C2450" s="145">
        <v>1</v>
      </c>
    </row>
    <row r="2451" spans="1:3">
      <c r="A2451" s="8" t="s">
        <v>4768</v>
      </c>
      <c r="B2451" s="43">
        <v>1</v>
      </c>
      <c r="C2451" s="145">
        <v>0</v>
      </c>
    </row>
    <row r="2452" spans="1:3">
      <c r="A2452" s="8" t="s">
        <v>4769</v>
      </c>
      <c r="B2452" s="43">
        <v>1</v>
      </c>
      <c r="C2452" s="145">
        <v>2</v>
      </c>
    </row>
    <row r="2453" spans="1:3">
      <c r="A2453" s="8" t="s">
        <v>4770</v>
      </c>
      <c r="B2453" s="43">
        <v>1</v>
      </c>
      <c r="C2453" s="145">
        <v>0</v>
      </c>
    </row>
    <row r="2454" spans="1:3">
      <c r="A2454" s="8" t="s">
        <v>4771</v>
      </c>
      <c r="B2454" s="43">
        <v>1</v>
      </c>
      <c r="C2454" s="145">
        <v>1</v>
      </c>
    </row>
    <row r="2455" spans="1:3">
      <c r="A2455" s="8" t="s">
        <v>4772</v>
      </c>
      <c r="B2455" s="43">
        <v>1</v>
      </c>
      <c r="C2455" s="145">
        <v>0</v>
      </c>
    </row>
    <row r="2456" spans="1:3">
      <c r="A2456" s="8" t="s">
        <v>4773</v>
      </c>
      <c r="B2456" s="43">
        <v>1</v>
      </c>
      <c r="C2456" s="145">
        <v>1</v>
      </c>
    </row>
    <row r="2457" spans="1:3">
      <c r="A2457" s="8" t="s">
        <v>4774</v>
      </c>
      <c r="B2457" s="43">
        <v>1</v>
      </c>
      <c r="C2457" s="145">
        <v>4</v>
      </c>
    </row>
    <row r="2458" spans="1:3">
      <c r="A2458" s="8" t="s">
        <v>4775</v>
      </c>
      <c r="B2458" s="43">
        <v>1</v>
      </c>
      <c r="C2458" s="145">
        <v>1</v>
      </c>
    </row>
    <row r="2459" spans="1:3">
      <c r="A2459" s="8" t="s">
        <v>4776</v>
      </c>
      <c r="B2459" s="43">
        <v>1</v>
      </c>
      <c r="C2459" s="145">
        <v>2</v>
      </c>
    </row>
    <row r="2460" spans="1:3">
      <c r="A2460" s="8" t="s">
        <v>4777</v>
      </c>
      <c r="B2460" s="43">
        <v>1</v>
      </c>
      <c r="C2460" s="145">
        <v>2</v>
      </c>
    </row>
    <row r="2461" spans="1:3">
      <c r="A2461" s="8" t="s">
        <v>4778</v>
      </c>
      <c r="B2461" s="43">
        <v>1</v>
      </c>
      <c r="C2461" s="145">
        <v>1</v>
      </c>
    </row>
    <row r="2462" spans="1:3">
      <c r="A2462" s="8" t="s">
        <v>4779</v>
      </c>
      <c r="B2462" s="43">
        <v>1</v>
      </c>
      <c r="C2462" s="145">
        <v>1</v>
      </c>
    </row>
    <row r="2463" spans="1:3">
      <c r="A2463" s="8" t="s">
        <v>4780</v>
      </c>
      <c r="B2463" s="43">
        <v>1</v>
      </c>
      <c r="C2463" s="145">
        <v>2</v>
      </c>
    </row>
    <row r="2464" spans="1:3">
      <c r="A2464" s="8" t="s">
        <v>4781</v>
      </c>
      <c r="B2464" s="43">
        <v>1</v>
      </c>
      <c r="C2464" s="145">
        <v>1</v>
      </c>
    </row>
    <row r="2465" spans="1:3">
      <c r="A2465" s="8" t="s">
        <v>4782</v>
      </c>
      <c r="B2465" s="43">
        <v>1</v>
      </c>
      <c r="C2465" s="145">
        <v>1</v>
      </c>
    </row>
    <row r="2466" spans="1:3">
      <c r="A2466" s="8" t="s">
        <v>4783</v>
      </c>
      <c r="B2466" s="43">
        <v>1</v>
      </c>
      <c r="C2466" s="145">
        <v>0</v>
      </c>
    </row>
    <row r="2467" spans="1:3">
      <c r="A2467" s="8" t="s">
        <v>4784</v>
      </c>
      <c r="B2467" s="43">
        <v>1</v>
      </c>
      <c r="C2467" s="145">
        <v>0</v>
      </c>
    </row>
    <row r="2468" spans="1:3">
      <c r="A2468" s="8" t="s">
        <v>4785</v>
      </c>
      <c r="B2468" s="43">
        <v>1</v>
      </c>
      <c r="C2468" s="145">
        <v>2</v>
      </c>
    </row>
    <row r="2469" spans="1:3">
      <c r="A2469" s="8" t="s">
        <v>4786</v>
      </c>
      <c r="B2469" s="43">
        <v>1</v>
      </c>
      <c r="C2469" s="145">
        <v>1</v>
      </c>
    </row>
    <row r="2470" spans="1:3">
      <c r="A2470" s="8" t="s">
        <v>4787</v>
      </c>
      <c r="B2470" s="43">
        <v>1</v>
      </c>
      <c r="C2470" s="145">
        <v>1</v>
      </c>
    </row>
    <row r="2471" spans="1:3">
      <c r="A2471" s="8" t="s">
        <v>4788</v>
      </c>
      <c r="B2471" s="43">
        <v>1</v>
      </c>
      <c r="C2471" s="145">
        <v>2</v>
      </c>
    </row>
    <row r="2472" spans="1:3">
      <c r="A2472" s="8" t="s">
        <v>4789</v>
      </c>
      <c r="B2472" s="43">
        <v>1</v>
      </c>
      <c r="C2472" s="145">
        <v>1</v>
      </c>
    </row>
    <row r="2473" spans="1:3">
      <c r="A2473" s="8" t="s">
        <v>4790</v>
      </c>
      <c r="B2473" s="43">
        <v>1</v>
      </c>
      <c r="C2473" s="145">
        <v>1</v>
      </c>
    </row>
    <row r="2474" spans="1:3">
      <c r="A2474" s="8" t="s">
        <v>4791</v>
      </c>
      <c r="B2474" s="43">
        <v>1</v>
      </c>
      <c r="C2474" s="145">
        <v>1</v>
      </c>
    </row>
    <row r="2475" spans="1:3">
      <c r="A2475" s="8" t="s">
        <v>4792</v>
      </c>
      <c r="B2475" s="43">
        <v>1</v>
      </c>
      <c r="C2475" s="145">
        <v>3</v>
      </c>
    </row>
    <row r="2476" spans="1:3">
      <c r="A2476" s="8" t="s">
        <v>4793</v>
      </c>
      <c r="B2476" s="43">
        <v>1</v>
      </c>
      <c r="C2476" s="145">
        <v>1</v>
      </c>
    </row>
    <row r="2477" spans="1:3">
      <c r="A2477" s="8" t="s">
        <v>4794</v>
      </c>
      <c r="B2477" s="43">
        <v>1</v>
      </c>
      <c r="C2477" s="145">
        <v>2</v>
      </c>
    </row>
    <row r="2478" spans="1:3">
      <c r="A2478" s="8" t="s">
        <v>4795</v>
      </c>
      <c r="B2478" s="43">
        <v>1</v>
      </c>
      <c r="C2478" s="145">
        <v>3</v>
      </c>
    </row>
    <row r="2479" spans="1:3">
      <c r="A2479" s="8" t="s">
        <v>4796</v>
      </c>
      <c r="B2479" s="43">
        <v>1</v>
      </c>
      <c r="C2479" s="145">
        <v>2</v>
      </c>
    </row>
    <row r="2480" spans="1:3">
      <c r="A2480" s="8" t="s">
        <v>4797</v>
      </c>
      <c r="B2480" s="43">
        <v>1</v>
      </c>
      <c r="C2480" s="145">
        <v>2</v>
      </c>
    </row>
    <row r="2481" spans="1:3">
      <c r="A2481" s="8" t="s">
        <v>4798</v>
      </c>
      <c r="B2481" s="43">
        <v>1</v>
      </c>
      <c r="C2481" s="145">
        <v>1</v>
      </c>
    </row>
    <row r="2482" spans="1:3">
      <c r="A2482" s="8" t="s">
        <v>4799</v>
      </c>
      <c r="B2482" s="43">
        <v>1</v>
      </c>
      <c r="C2482" s="145">
        <v>1</v>
      </c>
    </row>
    <row r="2483" spans="1:3">
      <c r="A2483" s="8" t="s">
        <v>4800</v>
      </c>
      <c r="B2483" s="43">
        <v>1</v>
      </c>
      <c r="C2483" s="145">
        <v>3</v>
      </c>
    </row>
    <row r="2484" spans="1:3">
      <c r="A2484" s="8" t="s">
        <v>4801</v>
      </c>
      <c r="B2484" s="43">
        <v>1</v>
      </c>
      <c r="C2484" s="145">
        <v>2</v>
      </c>
    </row>
    <row r="2485" spans="1:3">
      <c r="A2485" s="8" t="s">
        <v>4802</v>
      </c>
      <c r="B2485" s="43">
        <v>1</v>
      </c>
      <c r="C2485" s="145">
        <v>1</v>
      </c>
    </row>
    <row r="2486" spans="1:3">
      <c r="A2486" s="8" t="s">
        <v>4803</v>
      </c>
      <c r="B2486" s="43">
        <v>1</v>
      </c>
      <c r="C2486" s="145">
        <v>1</v>
      </c>
    </row>
    <row r="2487" spans="1:3">
      <c r="A2487" s="8" t="s">
        <v>4804</v>
      </c>
      <c r="B2487" s="43">
        <v>1</v>
      </c>
      <c r="C2487" s="145">
        <v>1</v>
      </c>
    </row>
    <row r="2488" spans="1:3">
      <c r="A2488" s="8" t="s">
        <v>4805</v>
      </c>
      <c r="B2488" s="43">
        <v>1</v>
      </c>
      <c r="C2488" s="145">
        <v>1</v>
      </c>
    </row>
    <row r="2489" spans="1:3">
      <c r="A2489" s="8" t="s">
        <v>4806</v>
      </c>
      <c r="B2489" s="43">
        <v>1</v>
      </c>
      <c r="C2489" s="145">
        <v>1</v>
      </c>
    </row>
    <row r="2490" spans="1:3">
      <c r="A2490" s="8" t="s">
        <v>4807</v>
      </c>
      <c r="B2490" s="43">
        <v>1</v>
      </c>
      <c r="C2490" s="145">
        <v>2</v>
      </c>
    </row>
    <row r="2491" spans="1:3">
      <c r="A2491" s="8" t="s">
        <v>4808</v>
      </c>
      <c r="B2491" s="43">
        <v>1</v>
      </c>
      <c r="C2491" s="145">
        <v>0</v>
      </c>
    </row>
    <row r="2492" spans="1:3">
      <c r="A2492" s="8" t="s">
        <v>4809</v>
      </c>
      <c r="B2492" s="43">
        <v>1</v>
      </c>
      <c r="C2492" s="145">
        <v>1</v>
      </c>
    </row>
    <row r="2493" spans="1:3">
      <c r="A2493" s="8" t="s">
        <v>4810</v>
      </c>
      <c r="B2493" s="43">
        <v>1</v>
      </c>
      <c r="C2493" s="145">
        <v>1</v>
      </c>
    </row>
    <row r="2494" spans="1:3">
      <c r="A2494" s="8" t="s">
        <v>4811</v>
      </c>
      <c r="B2494" s="43">
        <v>1</v>
      </c>
      <c r="C2494" s="145">
        <v>2</v>
      </c>
    </row>
    <row r="2495" spans="1:3">
      <c r="A2495" s="8" t="s">
        <v>4812</v>
      </c>
      <c r="B2495" s="43">
        <v>1</v>
      </c>
      <c r="C2495" s="145">
        <v>3</v>
      </c>
    </row>
    <row r="2496" spans="1:3">
      <c r="A2496" s="8" t="s">
        <v>4813</v>
      </c>
      <c r="B2496" s="43">
        <v>1</v>
      </c>
      <c r="C2496" s="145">
        <v>1</v>
      </c>
    </row>
    <row r="2497" spans="1:3">
      <c r="A2497" s="8" t="s">
        <v>4814</v>
      </c>
      <c r="B2497" s="43">
        <v>1</v>
      </c>
      <c r="C2497" s="145">
        <v>1</v>
      </c>
    </row>
    <row r="2498" spans="1:3">
      <c r="A2498" s="8" t="s">
        <v>4815</v>
      </c>
      <c r="B2498" s="43">
        <v>1</v>
      </c>
      <c r="C2498" s="145">
        <v>2</v>
      </c>
    </row>
    <row r="2499" spans="1:3">
      <c r="A2499" s="8" t="s">
        <v>4816</v>
      </c>
      <c r="B2499" s="43">
        <v>1</v>
      </c>
      <c r="C2499" s="145">
        <v>2</v>
      </c>
    </row>
    <row r="2500" spans="1:3">
      <c r="A2500" s="8" t="s">
        <v>4817</v>
      </c>
      <c r="B2500" s="43">
        <v>1</v>
      </c>
      <c r="C2500" s="145">
        <v>2</v>
      </c>
    </row>
    <row r="2501" spans="1:3">
      <c r="A2501" s="8" t="s">
        <v>4818</v>
      </c>
      <c r="B2501" s="43">
        <v>1</v>
      </c>
      <c r="C2501" s="145">
        <v>1</v>
      </c>
    </row>
    <row r="2502" spans="1:3">
      <c r="A2502" s="8" t="s">
        <v>4819</v>
      </c>
      <c r="B2502" s="43">
        <v>1</v>
      </c>
      <c r="C2502" s="145">
        <v>1</v>
      </c>
    </row>
    <row r="2503" spans="1:3">
      <c r="A2503" s="8" t="s">
        <v>4820</v>
      </c>
      <c r="B2503" s="43">
        <v>1</v>
      </c>
      <c r="C2503" s="145">
        <v>1</v>
      </c>
    </row>
    <row r="2504" spans="1:3">
      <c r="A2504" s="8" t="s">
        <v>4821</v>
      </c>
      <c r="B2504" s="43">
        <v>1</v>
      </c>
      <c r="C2504" s="145">
        <v>2</v>
      </c>
    </row>
    <row r="2505" spans="1:3">
      <c r="A2505" s="8" t="s">
        <v>4822</v>
      </c>
      <c r="B2505" s="43">
        <v>1</v>
      </c>
      <c r="C2505" s="145">
        <v>1</v>
      </c>
    </row>
    <row r="2506" spans="1:3">
      <c r="A2506" s="8" t="s">
        <v>4823</v>
      </c>
      <c r="B2506" s="43">
        <v>1</v>
      </c>
      <c r="C2506" s="145">
        <v>1</v>
      </c>
    </row>
    <row r="2507" spans="1:3">
      <c r="A2507" s="8" t="s">
        <v>4824</v>
      </c>
      <c r="B2507" s="43">
        <v>1</v>
      </c>
      <c r="C2507" s="145">
        <v>1</v>
      </c>
    </row>
    <row r="2508" spans="1:3">
      <c r="A2508" s="8" t="s">
        <v>4825</v>
      </c>
      <c r="B2508" s="43">
        <v>1</v>
      </c>
      <c r="C2508" s="145">
        <v>3</v>
      </c>
    </row>
    <row r="2509" spans="1:3">
      <c r="A2509" s="8" t="s">
        <v>4826</v>
      </c>
      <c r="B2509" s="43">
        <v>1</v>
      </c>
      <c r="C2509" s="145">
        <v>1</v>
      </c>
    </row>
    <row r="2510" spans="1:3">
      <c r="A2510" s="8" t="s">
        <v>4827</v>
      </c>
      <c r="B2510" s="43">
        <v>1</v>
      </c>
      <c r="C2510" s="145">
        <v>1</v>
      </c>
    </row>
    <row r="2511" spans="1:3">
      <c r="A2511" s="8" t="s">
        <v>4828</v>
      </c>
      <c r="B2511" s="43">
        <v>1</v>
      </c>
      <c r="C2511" s="145">
        <v>1</v>
      </c>
    </row>
    <row r="2512" spans="1:3">
      <c r="A2512" s="8" t="s">
        <v>4829</v>
      </c>
      <c r="B2512" s="43">
        <v>1</v>
      </c>
      <c r="C2512" s="145">
        <v>1</v>
      </c>
    </row>
    <row r="2513" spans="1:3">
      <c r="A2513" s="8" t="s">
        <v>4830</v>
      </c>
      <c r="B2513" s="43">
        <v>1</v>
      </c>
      <c r="C2513" s="145">
        <v>1</v>
      </c>
    </row>
    <row r="2514" spans="1:3">
      <c r="A2514" s="8" t="s">
        <v>4831</v>
      </c>
      <c r="B2514" s="43">
        <v>1</v>
      </c>
      <c r="C2514" s="145">
        <v>1</v>
      </c>
    </row>
    <row r="2515" spans="1:3">
      <c r="A2515" s="8" t="s">
        <v>4832</v>
      </c>
      <c r="B2515" s="43">
        <v>1</v>
      </c>
      <c r="C2515" s="145">
        <v>1</v>
      </c>
    </row>
    <row r="2516" spans="1:3">
      <c r="A2516" s="8" t="s">
        <v>4833</v>
      </c>
      <c r="B2516" s="43">
        <v>1</v>
      </c>
      <c r="C2516" s="145">
        <v>1</v>
      </c>
    </row>
    <row r="2517" spans="1:3">
      <c r="A2517" s="8" t="s">
        <v>4834</v>
      </c>
      <c r="B2517" s="43">
        <v>1</v>
      </c>
      <c r="C2517" s="145">
        <v>1</v>
      </c>
    </row>
    <row r="2518" spans="1:3">
      <c r="A2518" s="8" t="s">
        <v>4835</v>
      </c>
      <c r="B2518" s="43">
        <v>1</v>
      </c>
      <c r="C2518" s="145">
        <v>1</v>
      </c>
    </row>
    <row r="2519" spans="1:3">
      <c r="A2519" s="8" t="s">
        <v>4836</v>
      </c>
      <c r="B2519" s="43">
        <v>1</v>
      </c>
      <c r="C2519" s="145">
        <v>1</v>
      </c>
    </row>
    <row r="2520" spans="1:3">
      <c r="A2520" s="8" t="s">
        <v>4837</v>
      </c>
      <c r="B2520" s="43">
        <v>1</v>
      </c>
      <c r="C2520" s="145">
        <v>1</v>
      </c>
    </row>
    <row r="2521" spans="1:3">
      <c r="A2521" s="8" t="s">
        <v>4838</v>
      </c>
      <c r="B2521" s="43">
        <v>1</v>
      </c>
      <c r="C2521" s="145">
        <v>1</v>
      </c>
    </row>
    <row r="2522" spans="1:3">
      <c r="A2522" s="8" t="s">
        <v>4839</v>
      </c>
      <c r="B2522" s="43">
        <v>1</v>
      </c>
      <c r="C2522" s="145">
        <v>1</v>
      </c>
    </row>
    <row r="2523" spans="1:3">
      <c r="A2523" s="8" t="s">
        <v>4840</v>
      </c>
      <c r="B2523" s="43">
        <v>1</v>
      </c>
      <c r="C2523" s="145">
        <v>1</v>
      </c>
    </row>
    <row r="2524" spans="1:3">
      <c r="A2524" s="8" t="s">
        <v>4841</v>
      </c>
      <c r="B2524" s="43">
        <v>1</v>
      </c>
      <c r="C2524" s="145">
        <v>1</v>
      </c>
    </row>
    <row r="2525" spans="1:3">
      <c r="A2525" s="8" t="s">
        <v>4842</v>
      </c>
      <c r="B2525" s="43">
        <v>1</v>
      </c>
      <c r="C2525" s="145">
        <v>1</v>
      </c>
    </row>
    <row r="2526" spans="1:3">
      <c r="A2526" s="8" t="s">
        <v>4843</v>
      </c>
      <c r="B2526" s="43">
        <v>1</v>
      </c>
      <c r="C2526" s="145">
        <v>1</v>
      </c>
    </row>
    <row r="2527" spans="1:3">
      <c r="A2527" s="8" t="s">
        <v>1414</v>
      </c>
      <c r="B2527" s="43">
        <v>1</v>
      </c>
      <c r="C2527" s="145">
        <v>0</v>
      </c>
    </row>
    <row r="2528" spans="1:3">
      <c r="A2528" s="8" t="s">
        <v>4844</v>
      </c>
      <c r="B2528" s="43">
        <v>1</v>
      </c>
      <c r="C2528" s="145">
        <v>1</v>
      </c>
    </row>
    <row r="2529" spans="1:3">
      <c r="A2529" s="8" t="s">
        <v>4845</v>
      </c>
      <c r="B2529" s="43">
        <v>1</v>
      </c>
      <c r="C2529" s="145">
        <v>1</v>
      </c>
    </row>
    <row r="2530" spans="1:3">
      <c r="A2530" s="8" t="s">
        <v>4846</v>
      </c>
      <c r="B2530" s="43">
        <v>1</v>
      </c>
      <c r="C2530" s="145">
        <v>1</v>
      </c>
    </row>
    <row r="2531" spans="1:3">
      <c r="A2531" s="8" t="s">
        <v>4847</v>
      </c>
      <c r="B2531" s="43">
        <v>1</v>
      </c>
      <c r="C2531" s="145">
        <v>2</v>
      </c>
    </row>
    <row r="2532" spans="1:3">
      <c r="A2532" s="8" t="s">
        <v>4848</v>
      </c>
      <c r="B2532" s="43">
        <v>1</v>
      </c>
      <c r="C2532" s="145">
        <v>1</v>
      </c>
    </row>
    <row r="2533" spans="1:3">
      <c r="A2533" s="8" t="s">
        <v>4849</v>
      </c>
      <c r="B2533" s="43">
        <v>1</v>
      </c>
      <c r="C2533" s="145">
        <v>1</v>
      </c>
    </row>
    <row r="2534" spans="1:3">
      <c r="A2534" s="8" t="s">
        <v>4850</v>
      </c>
      <c r="B2534" s="43">
        <v>1</v>
      </c>
      <c r="C2534" s="145">
        <v>2</v>
      </c>
    </row>
    <row r="2535" spans="1:3">
      <c r="A2535" s="8" t="s">
        <v>4851</v>
      </c>
      <c r="B2535" s="43">
        <v>1</v>
      </c>
      <c r="C2535" s="145">
        <v>1</v>
      </c>
    </row>
    <row r="2536" spans="1:3">
      <c r="A2536" s="8" t="s">
        <v>4852</v>
      </c>
      <c r="B2536" s="43">
        <v>1</v>
      </c>
      <c r="C2536" s="145">
        <v>2</v>
      </c>
    </row>
    <row r="2537" spans="1:3">
      <c r="A2537" s="8" t="s">
        <v>4853</v>
      </c>
      <c r="B2537" s="43">
        <v>1</v>
      </c>
      <c r="C2537" s="145">
        <v>1</v>
      </c>
    </row>
    <row r="2538" spans="1:3">
      <c r="A2538" s="8" t="s">
        <v>4854</v>
      </c>
      <c r="B2538" s="43">
        <v>1</v>
      </c>
      <c r="C2538" s="145">
        <v>1</v>
      </c>
    </row>
    <row r="2539" spans="1:3">
      <c r="A2539" s="8" t="s">
        <v>4855</v>
      </c>
      <c r="B2539" s="43">
        <v>1</v>
      </c>
      <c r="C2539" s="145">
        <v>2</v>
      </c>
    </row>
    <row r="2540" spans="1:3">
      <c r="A2540" s="8" t="s">
        <v>4856</v>
      </c>
      <c r="B2540" s="43">
        <v>1</v>
      </c>
      <c r="C2540" s="145">
        <v>1</v>
      </c>
    </row>
    <row r="2541" spans="1:3">
      <c r="A2541" s="8" t="s">
        <v>4857</v>
      </c>
      <c r="B2541" s="43">
        <v>1</v>
      </c>
      <c r="C2541" s="145">
        <v>1</v>
      </c>
    </row>
    <row r="2542" spans="1:3">
      <c r="A2542" s="8" t="s">
        <v>4858</v>
      </c>
      <c r="B2542" s="43">
        <v>1</v>
      </c>
      <c r="C2542" s="145">
        <v>1</v>
      </c>
    </row>
    <row r="2543" spans="1:3">
      <c r="A2543" s="8" t="s">
        <v>4859</v>
      </c>
      <c r="B2543" s="43">
        <v>1</v>
      </c>
      <c r="C2543" s="145">
        <v>2</v>
      </c>
    </row>
    <row r="2544" spans="1:3">
      <c r="A2544" s="8" t="s">
        <v>4860</v>
      </c>
      <c r="B2544" s="43">
        <v>1</v>
      </c>
      <c r="C2544" s="145">
        <v>1</v>
      </c>
    </row>
    <row r="2545" spans="1:3">
      <c r="A2545" s="8" t="s">
        <v>4861</v>
      </c>
      <c r="B2545" s="43">
        <v>1</v>
      </c>
      <c r="C2545" s="145">
        <v>0</v>
      </c>
    </row>
    <row r="2546" spans="1:3">
      <c r="A2546" s="8" t="s">
        <v>4862</v>
      </c>
      <c r="B2546" s="43">
        <v>1</v>
      </c>
      <c r="C2546" s="145">
        <v>1</v>
      </c>
    </row>
    <row r="2547" spans="1:3">
      <c r="A2547" s="8" t="s">
        <v>4863</v>
      </c>
      <c r="B2547" s="43">
        <v>1</v>
      </c>
      <c r="C2547" s="145">
        <v>1</v>
      </c>
    </row>
    <row r="2548" spans="1:3">
      <c r="A2548" s="8" t="s">
        <v>4864</v>
      </c>
      <c r="B2548" s="43">
        <v>1</v>
      </c>
      <c r="C2548" s="145">
        <v>1</v>
      </c>
    </row>
    <row r="2549" spans="1:3">
      <c r="A2549" s="8" t="s">
        <v>4865</v>
      </c>
      <c r="B2549" s="43">
        <v>1</v>
      </c>
      <c r="C2549" s="145">
        <v>2</v>
      </c>
    </row>
    <row r="2550" spans="1:3">
      <c r="A2550" s="8" t="s">
        <v>4866</v>
      </c>
      <c r="B2550" s="43">
        <v>1</v>
      </c>
      <c r="C2550" s="145">
        <v>1</v>
      </c>
    </row>
    <row r="2551" spans="1:3">
      <c r="A2551" s="8" t="s">
        <v>4867</v>
      </c>
      <c r="B2551" s="43">
        <v>1</v>
      </c>
      <c r="C2551" s="145">
        <v>1</v>
      </c>
    </row>
    <row r="2552" spans="1:3">
      <c r="A2552" s="8" t="s">
        <v>4868</v>
      </c>
      <c r="B2552" s="43">
        <v>1</v>
      </c>
      <c r="C2552" s="145">
        <v>1</v>
      </c>
    </row>
    <row r="2553" spans="1:3">
      <c r="A2553" s="8" t="s">
        <v>4869</v>
      </c>
      <c r="B2553" s="43">
        <v>1</v>
      </c>
      <c r="C2553" s="145">
        <v>1</v>
      </c>
    </row>
    <row r="2554" spans="1:3">
      <c r="A2554" s="8" t="s">
        <v>4870</v>
      </c>
      <c r="B2554" s="43">
        <v>1</v>
      </c>
      <c r="C2554" s="145">
        <v>2</v>
      </c>
    </row>
    <row r="2555" spans="1:3">
      <c r="A2555" s="8" t="s">
        <v>4871</v>
      </c>
      <c r="B2555" s="43">
        <v>1</v>
      </c>
      <c r="C2555" s="145">
        <v>1</v>
      </c>
    </row>
    <row r="2556" spans="1:3">
      <c r="A2556" s="8" t="s">
        <v>4872</v>
      </c>
      <c r="B2556" s="43">
        <v>1</v>
      </c>
      <c r="C2556" s="145">
        <v>1</v>
      </c>
    </row>
    <row r="2557" spans="1:3">
      <c r="A2557" s="8" t="s">
        <v>4873</v>
      </c>
      <c r="B2557" s="43">
        <v>1</v>
      </c>
      <c r="C2557" s="145">
        <v>1</v>
      </c>
    </row>
    <row r="2558" spans="1:3">
      <c r="A2558" s="8" t="s">
        <v>4874</v>
      </c>
      <c r="B2558" s="43">
        <v>1</v>
      </c>
      <c r="C2558" s="145">
        <v>1</v>
      </c>
    </row>
    <row r="2559" spans="1:3">
      <c r="A2559" s="8" t="s">
        <v>4875</v>
      </c>
      <c r="B2559" s="43">
        <v>1</v>
      </c>
      <c r="C2559" s="145">
        <v>0</v>
      </c>
    </row>
    <row r="2560" spans="1:3">
      <c r="A2560" s="8" t="s">
        <v>4876</v>
      </c>
      <c r="B2560" s="43">
        <v>1</v>
      </c>
      <c r="C2560" s="145">
        <v>1</v>
      </c>
    </row>
    <row r="2561" spans="1:3">
      <c r="A2561" s="8" t="s">
        <v>4877</v>
      </c>
      <c r="B2561" s="43">
        <v>1</v>
      </c>
      <c r="C2561" s="145">
        <v>1</v>
      </c>
    </row>
    <row r="2562" spans="1:3">
      <c r="A2562" s="8" t="s">
        <v>4878</v>
      </c>
      <c r="B2562" s="43">
        <v>1</v>
      </c>
      <c r="C2562" s="145">
        <v>2</v>
      </c>
    </row>
    <row r="2563" spans="1:3">
      <c r="A2563" s="8" t="s">
        <v>4879</v>
      </c>
      <c r="B2563" s="43">
        <v>1</v>
      </c>
      <c r="C2563" s="145">
        <v>1</v>
      </c>
    </row>
    <row r="2564" spans="1:3">
      <c r="A2564" s="8" t="s">
        <v>4880</v>
      </c>
      <c r="B2564" s="43">
        <v>1</v>
      </c>
      <c r="C2564" s="145">
        <v>1</v>
      </c>
    </row>
    <row r="2565" spans="1:3">
      <c r="A2565" s="8" t="s">
        <v>4881</v>
      </c>
      <c r="B2565" s="43">
        <v>1</v>
      </c>
      <c r="C2565" s="145">
        <v>1</v>
      </c>
    </row>
    <row r="2566" spans="1:3">
      <c r="A2566" s="8" t="s">
        <v>4882</v>
      </c>
      <c r="B2566" s="43">
        <v>1</v>
      </c>
      <c r="C2566" s="145">
        <v>1</v>
      </c>
    </row>
    <row r="2567" spans="1:3">
      <c r="A2567" s="8" t="s">
        <v>4883</v>
      </c>
      <c r="B2567" s="43">
        <v>1</v>
      </c>
      <c r="C2567" s="145">
        <v>2</v>
      </c>
    </row>
    <row r="2568" spans="1:3">
      <c r="A2568" s="8" t="s">
        <v>4884</v>
      </c>
      <c r="B2568" s="43">
        <v>1</v>
      </c>
      <c r="C2568" s="145">
        <v>1</v>
      </c>
    </row>
    <row r="2569" spans="1:3">
      <c r="A2569" s="8" t="s">
        <v>4885</v>
      </c>
      <c r="B2569" s="43">
        <v>1</v>
      </c>
      <c r="C2569" s="145">
        <v>1</v>
      </c>
    </row>
    <row r="2570" spans="1:3">
      <c r="A2570" s="8" t="s">
        <v>4886</v>
      </c>
      <c r="B2570" s="43">
        <v>1</v>
      </c>
      <c r="C2570" s="145">
        <v>1</v>
      </c>
    </row>
    <row r="2571" spans="1:3">
      <c r="A2571" s="8" t="s">
        <v>4887</v>
      </c>
      <c r="B2571" s="43">
        <v>1</v>
      </c>
      <c r="C2571" s="145">
        <v>1</v>
      </c>
    </row>
    <row r="2572" spans="1:3">
      <c r="A2572" s="8" t="s">
        <v>4888</v>
      </c>
      <c r="B2572" s="43">
        <v>1</v>
      </c>
      <c r="C2572" s="145">
        <v>2</v>
      </c>
    </row>
    <row r="2573" spans="1:3">
      <c r="A2573" s="8" t="s">
        <v>4889</v>
      </c>
      <c r="B2573" s="43">
        <v>1</v>
      </c>
      <c r="C2573" s="145">
        <v>1</v>
      </c>
    </row>
    <row r="2574" spans="1:3">
      <c r="A2574" s="8" t="s">
        <v>4890</v>
      </c>
      <c r="B2574" s="43">
        <v>1</v>
      </c>
      <c r="C2574" s="145">
        <v>1</v>
      </c>
    </row>
    <row r="2575" spans="1:3">
      <c r="A2575" s="8" t="s">
        <v>4891</v>
      </c>
      <c r="B2575" s="43">
        <v>1</v>
      </c>
      <c r="C2575" s="145">
        <v>1</v>
      </c>
    </row>
    <row r="2576" spans="1:3">
      <c r="A2576" s="8" t="s">
        <v>4892</v>
      </c>
      <c r="B2576" s="43">
        <v>1</v>
      </c>
      <c r="C2576" s="145">
        <v>1</v>
      </c>
    </row>
    <row r="2577" spans="1:3">
      <c r="A2577" s="8" t="s">
        <v>4893</v>
      </c>
      <c r="B2577" s="43">
        <v>1</v>
      </c>
      <c r="C2577" s="145">
        <v>0</v>
      </c>
    </row>
    <row r="2578" spans="1:3">
      <c r="A2578" s="8" t="s">
        <v>4894</v>
      </c>
      <c r="B2578" s="43">
        <v>1</v>
      </c>
      <c r="C2578" s="145">
        <v>1</v>
      </c>
    </row>
    <row r="2579" spans="1:3">
      <c r="A2579" s="8" t="s">
        <v>4895</v>
      </c>
      <c r="B2579" s="43">
        <v>1</v>
      </c>
      <c r="C2579" s="145">
        <v>1</v>
      </c>
    </row>
    <row r="2580" spans="1:3">
      <c r="A2580" s="8" t="s">
        <v>4896</v>
      </c>
      <c r="B2580" s="43">
        <v>1</v>
      </c>
      <c r="C2580" s="145">
        <v>1</v>
      </c>
    </row>
    <row r="2581" spans="1:3">
      <c r="A2581" s="8" t="s">
        <v>4897</v>
      </c>
      <c r="B2581" s="43">
        <v>1</v>
      </c>
      <c r="C2581" s="145">
        <v>3</v>
      </c>
    </row>
    <row r="2582" spans="1:3">
      <c r="A2582" s="8" t="s">
        <v>4898</v>
      </c>
      <c r="B2582" s="43">
        <v>1</v>
      </c>
      <c r="C2582" s="145">
        <v>1</v>
      </c>
    </row>
    <row r="2583" spans="1:3">
      <c r="A2583" s="8" t="s">
        <v>4899</v>
      </c>
      <c r="B2583" s="43">
        <v>1</v>
      </c>
      <c r="C2583" s="145">
        <v>2</v>
      </c>
    </row>
    <row r="2584" spans="1:3">
      <c r="A2584" s="8" t="s">
        <v>4900</v>
      </c>
      <c r="B2584" s="43">
        <v>1</v>
      </c>
      <c r="C2584" s="145">
        <v>1</v>
      </c>
    </row>
    <row r="2585" spans="1:3">
      <c r="A2585" s="8" t="s">
        <v>4901</v>
      </c>
      <c r="B2585" s="43">
        <v>1</v>
      </c>
      <c r="C2585" s="145">
        <v>1</v>
      </c>
    </row>
    <row r="2586" spans="1:3">
      <c r="A2586" s="8" t="s">
        <v>4902</v>
      </c>
      <c r="B2586" s="43">
        <v>1</v>
      </c>
      <c r="C2586" s="145">
        <v>2</v>
      </c>
    </row>
    <row r="2587" spans="1:3">
      <c r="A2587" s="8" t="s">
        <v>4903</v>
      </c>
      <c r="B2587" s="43">
        <v>1</v>
      </c>
      <c r="C2587" s="145">
        <v>1</v>
      </c>
    </row>
    <row r="2588" spans="1:3">
      <c r="A2588" s="8" t="s">
        <v>4904</v>
      </c>
      <c r="B2588" s="43">
        <v>1</v>
      </c>
      <c r="C2588" s="145">
        <v>1</v>
      </c>
    </row>
    <row r="2589" spans="1:3">
      <c r="A2589" s="8" t="s">
        <v>4905</v>
      </c>
      <c r="B2589" s="43">
        <v>1</v>
      </c>
      <c r="C2589" s="145">
        <v>2</v>
      </c>
    </row>
    <row r="2590" spans="1:3">
      <c r="A2590" s="8" t="s">
        <v>4906</v>
      </c>
      <c r="B2590" s="43">
        <v>1</v>
      </c>
      <c r="C2590" s="145">
        <v>1</v>
      </c>
    </row>
    <row r="2591" spans="1:3">
      <c r="A2591" s="8" t="s">
        <v>4907</v>
      </c>
      <c r="B2591" s="43">
        <v>1</v>
      </c>
      <c r="C2591" s="145">
        <v>1</v>
      </c>
    </row>
    <row r="2592" spans="1:3">
      <c r="A2592" s="8" t="s">
        <v>4908</v>
      </c>
      <c r="B2592" s="43">
        <v>1</v>
      </c>
      <c r="C2592" s="145">
        <v>1</v>
      </c>
    </row>
    <row r="2593" spans="1:3">
      <c r="A2593" s="8" t="s">
        <v>4909</v>
      </c>
      <c r="B2593" s="43">
        <v>1</v>
      </c>
      <c r="C2593" s="145">
        <v>1</v>
      </c>
    </row>
    <row r="2594" spans="1:3">
      <c r="A2594" s="8" t="s">
        <v>4910</v>
      </c>
      <c r="B2594" s="43">
        <v>1</v>
      </c>
      <c r="C2594" s="145">
        <v>1</v>
      </c>
    </row>
    <row r="2595" spans="1:3">
      <c r="A2595" s="8" t="s">
        <v>4911</v>
      </c>
      <c r="B2595" s="43">
        <v>1</v>
      </c>
      <c r="C2595" s="145">
        <v>1</v>
      </c>
    </row>
    <row r="2596" spans="1:3">
      <c r="A2596" s="8" t="s">
        <v>4912</v>
      </c>
      <c r="B2596" s="43">
        <v>1</v>
      </c>
      <c r="C2596" s="145">
        <v>1</v>
      </c>
    </row>
    <row r="2597" spans="1:3">
      <c r="A2597" s="8" t="s">
        <v>4913</v>
      </c>
      <c r="B2597" s="43">
        <v>1</v>
      </c>
      <c r="C2597" s="145">
        <v>3</v>
      </c>
    </row>
    <row r="2598" spans="1:3">
      <c r="A2598" s="8" t="s">
        <v>4914</v>
      </c>
      <c r="B2598" s="43">
        <v>1</v>
      </c>
      <c r="C2598" s="145">
        <v>2</v>
      </c>
    </row>
    <row r="2599" spans="1:3">
      <c r="A2599" s="8" t="s">
        <v>4915</v>
      </c>
      <c r="B2599" s="43">
        <v>1</v>
      </c>
      <c r="C2599" s="145">
        <v>1</v>
      </c>
    </row>
    <row r="2600" spans="1:3">
      <c r="A2600" s="8" t="s">
        <v>4916</v>
      </c>
      <c r="B2600" s="43">
        <v>1</v>
      </c>
      <c r="C2600" s="145">
        <v>1</v>
      </c>
    </row>
    <row r="2601" spans="1:3">
      <c r="A2601" s="8" t="s">
        <v>4917</v>
      </c>
      <c r="B2601" s="43">
        <v>1</v>
      </c>
      <c r="C2601" s="145">
        <v>1</v>
      </c>
    </row>
    <row r="2602" spans="1:3">
      <c r="A2602" s="8" t="s">
        <v>4918</v>
      </c>
      <c r="B2602" s="43">
        <v>1</v>
      </c>
      <c r="C2602" s="145">
        <v>2</v>
      </c>
    </row>
    <row r="2603" spans="1:3">
      <c r="A2603" s="8" t="s">
        <v>4919</v>
      </c>
      <c r="B2603" s="43">
        <v>1</v>
      </c>
      <c r="C2603" s="145">
        <v>1</v>
      </c>
    </row>
    <row r="2604" spans="1:3">
      <c r="A2604" s="8" t="s">
        <v>4920</v>
      </c>
      <c r="B2604" s="43">
        <v>1</v>
      </c>
      <c r="C2604" s="145">
        <v>2</v>
      </c>
    </row>
    <row r="2605" spans="1:3">
      <c r="A2605" s="8" t="s">
        <v>4921</v>
      </c>
      <c r="B2605" s="43">
        <v>1</v>
      </c>
      <c r="C2605" s="145">
        <v>1</v>
      </c>
    </row>
    <row r="2606" spans="1:3">
      <c r="A2606" s="8" t="s">
        <v>4922</v>
      </c>
      <c r="B2606" s="43">
        <v>1</v>
      </c>
      <c r="C2606" s="145">
        <v>1</v>
      </c>
    </row>
    <row r="2607" spans="1:3">
      <c r="A2607" s="8" t="s">
        <v>4923</v>
      </c>
      <c r="B2607" s="43">
        <v>1</v>
      </c>
      <c r="C2607" s="145">
        <v>1</v>
      </c>
    </row>
    <row r="2608" spans="1:3">
      <c r="A2608" s="8" t="s">
        <v>4924</v>
      </c>
      <c r="B2608" s="43">
        <v>1</v>
      </c>
      <c r="C2608" s="145">
        <v>2</v>
      </c>
    </row>
    <row r="2609" spans="1:3">
      <c r="A2609" s="8" t="s">
        <v>4925</v>
      </c>
      <c r="B2609" s="43">
        <v>1</v>
      </c>
      <c r="C2609" s="145">
        <v>1</v>
      </c>
    </row>
    <row r="2610" spans="1:3">
      <c r="A2610" s="8" t="s">
        <v>4926</v>
      </c>
      <c r="B2610" s="43">
        <v>1</v>
      </c>
      <c r="C2610" s="145">
        <v>1</v>
      </c>
    </row>
    <row r="2611" spans="1:3">
      <c r="A2611" s="8" t="s">
        <v>4927</v>
      </c>
      <c r="B2611" s="43">
        <v>1</v>
      </c>
      <c r="C2611" s="145">
        <v>2</v>
      </c>
    </row>
    <row r="2612" spans="1:3">
      <c r="A2612" s="8" t="s">
        <v>4928</v>
      </c>
      <c r="B2612" s="43">
        <v>1</v>
      </c>
      <c r="C2612" s="145">
        <v>2</v>
      </c>
    </row>
    <row r="2613" spans="1:3">
      <c r="A2613" s="8" t="s">
        <v>4929</v>
      </c>
      <c r="B2613" s="43">
        <v>1</v>
      </c>
      <c r="C2613" s="145">
        <v>1</v>
      </c>
    </row>
    <row r="2614" spans="1:3">
      <c r="A2614" s="8" t="s">
        <v>4930</v>
      </c>
      <c r="B2614" s="43">
        <v>1</v>
      </c>
      <c r="C2614" s="145">
        <v>2</v>
      </c>
    </row>
    <row r="2615" spans="1:3">
      <c r="A2615" s="8" t="s">
        <v>4931</v>
      </c>
      <c r="B2615" s="43">
        <v>1</v>
      </c>
      <c r="C2615" s="145">
        <v>1</v>
      </c>
    </row>
    <row r="2616" spans="1:3">
      <c r="A2616" s="8" t="s">
        <v>4932</v>
      </c>
      <c r="B2616" s="43">
        <v>1</v>
      </c>
      <c r="C2616" s="145">
        <v>1</v>
      </c>
    </row>
    <row r="2617" spans="1:3">
      <c r="A2617" s="8" t="s">
        <v>4933</v>
      </c>
      <c r="B2617" s="43">
        <v>1</v>
      </c>
      <c r="C2617" s="145">
        <v>2</v>
      </c>
    </row>
    <row r="2618" spans="1:3">
      <c r="A2618" s="8" t="s">
        <v>4934</v>
      </c>
      <c r="B2618" s="43">
        <v>1</v>
      </c>
      <c r="C2618" s="145">
        <v>0</v>
      </c>
    </row>
    <row r="2619" spans="1:3">
      <c r="A2619" s="8" t="s">
        <v>4935</v>
      </c>
      <c r="B2619" s="43">
        <v>1</v>
      </c>
      <c r="C2619" s="145">
        <v>3</v>
      </c>
    </row>
    <row r="2620" spans="1:3">
      <c r="A2620" s="8" t="s">
        <v>4936</v>
      </c>
      <c r="B2620" s="43">
        <v>1</v>
      </c>
      <c r="C2620" s="145">
        <v>2</v>
      </c>
    </row>
    <row r="2621" spans="1:3">
      <c r="A2621" s="8" t="s">
        <v>4937</v>
      </c>
      <c r="B2621" s="43">
        <v>1</v>
      </c>
      <c r="C2621" s="145">
        <v>1</v>
      </c>
    </row>
    <row r="2622" spans="1:3">
      <c r="A2622" s="8" t="s">
        <v>4938</v>
      </c>
      <c r="B2622" s="43">
        <v>1</v>
      </c>
      <c r="C2622" s="145">
        <v>3</v>
      </c>
    </row>
    <row r="2623" spans="1:3">
      <c r="A2623" s="8" t="s">
        <v>4939</v>
      </c>
      <c r="B2623" s="43">
        <v>1</v>
      </c>
      <c r="C2623" s="145">
        <v>1</v>
      </c>
    </row>
    <row r="2624" spans="1:3">
      <c r="A2624" s="8" t="s">
        <v>4940</v>
      </c>
      <c r="B2624" s="43">
        <v>1</v>
      </c>
      <c r="C2624" s="145">
        <v>1</v>
      </c>
    </row>
    <row r="2625" spans="1:3">
      <c r="A2625" s="8" t="s">
        <v>4941</v>
      </c>
      <c r="B2625" s="43">
        <v>1</v>
      </c>
      <c r="C2625" s="145">
        <v>2</v>
      </c>
    </row>
    <row r="2626" spans="1:3">
      <c r="A2626" s="8" t="s">
        <v>4942</v>
      </c>
      <c r="B2626" s="43">
        <v>1</v>
      </c>
      <c r="C2626" s="145">
        <v>1</v>
      </c>
    </row>
    <row r="2627" spans="1:3">
      <c r="A2627" s="8" t="s">
        <v>4943</v>
      </c>
      <c r="B2627" s="43">
        <v>1</v>
      </c>
      <c r="C2627" s="145">
        <v>1</v>
      </c>
    </row>
    <row r="2628" spans="1:3">
      <c r="A2628" s="8" t="s">
        <v>4944</v>
      </c>
      <c r="B2628" s="43">
        <v>1</v>
      </c>
      <c r="C2628" s="145">
        <v>1</v>
      </c>
    </row>
    <row r="2629" spans="1:3">
      <c r="A2629" s="8" t="s">
        <v>4945</v>
      </c>
      <c r="B2629" s="43">
        <v>1</v>
      </c>
      <c r="C2629" s="145">
        <v>1</v>
      </c>
    </row>
    <row r="2630" spans="1:3">
      <c r="A2630" s="8" t="s">
        <v>4946</v>
      </c>
      <c r="B2630" s="43">
        <v>1</v>
      </c>
      <c r="C2630" s="145">
        <v>1</v>
      </c>
    </row>
    <row r="2631" spans="1:3">
      <c r="A2631" s="8" t="s">
        <v>4947</v>
      </c>
      <c r="B2631" s="43">
        <v>1</v>
      </c>
      <c r="C2631" s="145">
        <v>1</v>
      </c>
    </row>
    <row r="2632" spans="1:3">
      <c r="A2632" s="8" t="s">
        <v>4948</v>
      </c>
      <c r="B2632" s="43">
        <v>1</v>
      </c>
      <c r="C2632" s="145">
        <v>1</v>
      </c>
    </row>
    <row r="2633" spans="1:3">
      <c r="A2633" s="8" t="s">
        <v>4949</v>
      </c>
      <c r="B2633" s="43">
        <v>1</v>
      </c>
      <c r="C2633" s="145">
        <v>1</v>
      </c>
    </row>
    <row r="2634" spans="1:3">
      <c r="A2634" s="8" t="s">
        <v>4950</v>
      </c>
      <c r="B2634" s="43">
        <v>1</v>
      </c>
      <c r="C2634" s="145">
        <v>1</v>
      </c>
    </row>
    <row r="2635" spans="1:3">
      <c r="A2635" s="8" t="s">
        <v>4951</v>
      </c>
      <c r="B2635" s="43">
        <v>1</v>
      </c>
      <c r="C2635" s="145">
        <v>1</v>
      </c>
    </row>
    <row r="2636" spans="1:3">
      <c r="A2636" s="8" t="s">
        <v>4952</v>
      </c>
      <c r="B2636" s="43">
        <v>1</v>
      </c>
      <c r="C2636" s="145">
        <v>1</v>
      </c>
    </row>
    <row r="2637" spans="1:3">
      <c r="A2637" s="8" t="s">
        <v>4953</v>
      </c>
      <c r="B2637" s="43">
        <v>1</v>
      </c>
      <c r="C2637" s="145">
        <v>2</v>
      </c>
    </row>
    <row r="2638" spans="1:3">
      <c r="A2638" s="8" t="s">
        <v>4954</v>
      </c>
      <c r="B2638" s="43">
        <v>1</v>
      </c>
      <c r="C2638" s="145">
        <v>1</v>
      </c>
    </row>
    <row r="2639" spans="1:3">
      <c r="A2639" s="8" t="s">
        <v>4955</v>
      </c>
      <c r="B2639" s="43">
        <v>1</v>
      </c>
      <c r="C2639" s="145">
        <v>2</v>
      </c>
    </row>
    <row r="2640" spans="1:3">
      <c r="A2640" s="8" t="s">
        <v>4956</v>
      </c>
      <c r="B2640" s="43">
        <v>1</v>
      </c>
      <c r="C2640" s="145">
        <v>0</v>
      </c>
    </row>
    <row r="2641" spans="1:3">
      <c r="A2641" s="8" t="s">
        <v>4957</v>
      </c>
      <c r="B2641" s="43">
        <v>1</v>
      </c>
      <c r="C2641" s="145">
        <v>1</v>
      </c>
    </row>
    <row r="2642" spans="1:3">
      <c r="A2642" s="8" t="s">
        <v>4958</v>
      </c>
      <c r="B2642" s="43">
        <v>1</v>
      </c>
      <c r="C2642" s="145">
        <v>0</v>
      </c>
    </row>
    <row r="2643" spans="1:3">
      <c r="A2643" s="8" t="s">
        <v>4959</v>
      </c>
      <c r="B2643" s="43">
        <v>1</v>
      </c>
      <c r="C2643" s="145">
        <v>2</v>
      </c>
    </row>
    <row r="2644" spans="1:3">
      <c r="A2644" s="8" t="s">
        <v>4960</v>
      </c>
      <c r="B2644" s="43">
        <v>1</v>
      </c>
      <c r="C2644" s="145">
        <v>2</v>
      </c>
    </row>
    <row r="2645" spans="1:3">
      <c r="A2645" s="8" t="s">
        <v>4961</v>
      </c>
      <c r="B2645" s="43">
        <v>1</v>
      </c>
      <c r="C2645" s="145">
        <v>2</v>
      </c>
    </row>
    <row r="2646" spans="1:3">
      <c r="A2646" s="8" t="s">
        <v>4962</v>
      </c>
      <c r="B2646" s="43">
        <v>1</v>
      </c>
      <c r="C2646" s="145">
        <v>2</v>
      </c>
    </row>
    <row r="2647" spans="1:3">
      <c r="A2647" s="8" t="s">
        <v>4963</v>
      </c>
      <c r="B2647" s="43">
        <v>1</v>
      </c>
      <c r="C2647" s="145">
        <v>1</v>
      </c>
    </row>
    <row r="2648" spans="1:3">
      <c r="A2648" s="8" t="s">
        <v>4964</v>
      </c>
      <c r="B2648" s="43">
        <v>1</v>
      </c>
      <c r="C2648" s="145">
        <v>1</v>
      </c>
    </row>
    <row r="2649" spans="1:3">
      <c r="A2649" s="8" t="s">
        <v>4965</v>
      </c>
      <c r="B2649" s="43">
        <v>1</v>
      </c>
      <c r="C2649" s="145">
        <v>2</v>
      </c>
    </row>
    <row r="2650" spans="1:3">
      <c r="A2650" s="8" t="s">
        <v>4966</v>
      </c>
      <c r="B2650" s="43">
        <v>1</v>
      </c>
      <c r="C2650" s="145">
        <v>2</v>
      </c>
    </row>
    <row r="2651" spans="1:3">
      <c r="A2651" s="8" t="s">
        <v>4967</v>
      </c>
      <c r="B2651" s="43">
        <v>1</v>
      </c>
      <c r="C2651" s="145">
        <v>1</v>
      </c>
    </row>
    <row r="2652" spans="1:3">
      <c r="A2652" s="8" t="s">
        <v>4968</v>
      </c>
      <c r="B2652" s="43">
        <v>1</v>
      </c>
      <c r="C2652" s="145">
        <v>1</v>
      </c>
    </row>
    <row r="2653" spans="1:3">
      <c r="A2653" s="8" t="s">
        <v>4969</v>
      </c>
      <c r="B2653" s="43">
        <v>1</v>
      </c>
      <c r="C2653" s="145">
        <v>0</v>
      </c>
    </row>
    <row r="2654" spans="1:3">
      <c r="A2654" s="8" t="s">
        <v>4970</v>
      </c>
      <c r="B2654" s="43">
        <v>1</v>
      </c>
      <c r="C2654" s="145">
        <v>1</v>
      </c>
    </row>
    <row r="2655" spans="1:3">
      <c r="A2655" s="8" t="s">
        <v>4971</v>
      </c>
      <c r="B2655" s="43">
        <v>1</v>
      </c>
      <c r="C2655" s="145">
        <v>1</v>
      </c>
    </row>
    <row r="2656" spans="1:3">
      <c r="A2656" s="8" t="s">
        <v>4972</v>
      </c>
      <c r="B2656" s="43">
        <v>1</v>
      </c>
      <c r="C2656" s="145">
        <v>1</v>
      </c>
    </row>
    <row r="2657" spans="1:3">
      <c r="A2657" s="8" t="s">
        <v>4973</v>
      </c>
      <c r="B2657" s="43">
        <v>1</v>
      </c>
      <c r="C2657" s="145">
        <v>1</v>
      </c>
    </row>
    <row r="2658" spans="1:3">
      <c r="A2658" s="8" t="s">
        <v>4974</v>
      </c>
      <c r="B2658" s="43">
        <v>1</v>
      </c>
      <c r="C2658" s="145">
        <v>2</v>
      </c>
    </row>
    <row r="2659" spans="1:3">
      <c r="A2659" s="8" t="s">
        <v>4975</v>
      </c>
      <c r="B2659" s="43">
        <v>1</v>
      </c>
      <c r="C2659" s="145">
        <v>2</v>
      </c>
    </row>
    <row r="2660" spans="1:3">
      <c r="A2660" s="8" t="s">
        <v>4976</v>
      </c>
      <c r="B2660" s="43">
        <v>1</v>
      </c>
      <c r="C2660" s="145">
        <v>1</v>
      </c>
    </row>
    <row r="2661" spans="1:3">
      <c r="A2661" s="8" t="s">
        <v>4977</v>
      </c>
      <c r="B2661" s="43">
        <v>1</v>
      </c>
      <c r="C2661" s="145">
        <v>1</v>
      </c>
    </row>
    <row r="2662" spans="1:3">
      <c r="A2662" s="8" t="s">
        <v>4978</v>
      </c>
      <c r="B2662" s="43">
        <v>1</v>
      </c>
      <c r="C2662" s="145">
        <v>1</v>
      </c>
    </row>
    <row r="2663" spans="1:3">
      <c r="A2663" s="8" t="s">
        <v>4979</v>
      </c>
      <c r="B2663" s="43">
        <v>1</v>
      </c>
      <c r="C2663" s="145">
        <v>1</v>
      </c>
    </row>
    <row r="2664" spans="1:3">
      <c r="A2664" s="8" t="s">
        <v>4980</v>
      </c>
      <c r="B2664" s="43">
        <v>1</v>
      </c>
      <c r="C2664" s="145">
        <v>0</v>
      </c>
    </row>
    <row r="2665" spans="1:3">
      <c r="A2665" s="8" t="s">
        <v>4981</v>
      </c>
      <c r="B2665" s="43">
        <v>1</v>
      </c>
      <c r="C2665" s="145">
        <v>1</v>
      </c>
    </row>
    <row r="2666" spans="1:3">
      <c r="A2666" s="8" t="s">
        <v>4982</v>
      </c>
      <c r="B2666" s="43">
        <v>1</v>
      </c>
      <c r="C2666" s="145">
        <v>1</v>
      </c>
    </row>
    <row r="2667" spans="1:3">
      <c r="A2667" s="8" t="s">
        <v>4983</v>
      </c>
      <c r="B2667" s="43">
        <v>1</v>
      </c>
      <c r="C2667" s="145">
        <v>1</v>
      </c>
    </row>
    <row r="2668" spans="1:3">
      <c r="A2668" s="8" t="s">
        <v>4984</v>
      </c>
      <c r="B2668" s="43">
        <v>1</v>
      </c>
      <c r="C2668" s="145">
        <v>1</v>
      </c>
    </row>
    <row r="2669" spans="1:3">
      <c r="A2669" s="8" t="s">
        <v>4985</v>
      </c>
      <c r="B2669" s="43">
        <v>1</v>
      </c>
      <c r="C2669" s="145">
        <v>3</v>
      </c>
    </row>
    <row r="2670" spans="1:3">
      <c r="A2670" s="8" t="s">
        <v>4986</v>
      </c>
      <c r="B2670" s="43">
        <v>1</v>
      </c>
      <c r="C2670" s="145">
        <v>1</v>
      </c>
    </row>
    <row r="2671" spans="1:3">
      <c r="A2671" s="8" t="s">
        <v>4987</v>
      </c>
      <c r="B2671" s="43">
        <v>1</v>
      </c>
      <c r="C2671" s="145">
        <v>1</v>
      </c>
    </row>
    <row r="2672" spans="1:3">
      <c r="A2672" s="8" t="s">
        <v>4988</v>
      </c>
      <c r="B2672" s="43">
        <v>1</v>
      </c>
      <c r="C2672" s="145">
        <v>1</v>
      </c>
    </row>
    <row r="2673" spans="1:3">
      <c r="A2673" s="8" t="s">
        <v>4989</v>
      </c>
      <c r="B2673" s="43">
        <v>1</v>
      </c>
      <c r="C2673" s="145">
        <v>2</v>
      </c>
    </row>
    <row r="2674" spans="1:3">
      <c r="A2674" s="8" t="s">
        <v>4990</v>
      </c>
      <c r="B2674" s="43">
        <v>1</v>
      </c>
      <c r="C2674" s="145">
        <v>1</v>
      </c>
    </row>
    <row r="2675" spans="1:3">
      <c r="A2675" s="8" t="s">
        <v>4991</v>
      </c>
      <c r="B2675" s="43">
        <v>1</v>
      </c>
      <c r="C2675" s="145">
        <v>2</v>
      </c>
    </row>
    <row r="2676" spans="1:3">
      <c r="A2676" s="8" t="s">
        <v>4992</v>
      </c>
      <c r="B2676" s="43">
        <v>1</v>
      </c>
      <c r="C2676" s="145">
        <v>1</v>
      </c>
    </row>
    <row r="2677" spans="1:3">
      <c r="A2677" s="8" t="s">
        <v>4993</v>
      </c>
      <c r="B2677" s="43">
        <v>1</v>
      </c>
      <c r="C2677" s="145">
        <v>1</v>
      </c>
    </row>
    <row r="2678" spans="1:3">
      <c r="A2678" s="8" t="s">
        <v>4994</v>
      </c>
      <c r="B2678" s="43">
        <v>1</v>
      </c>
      <c r="C2678" s="145">
        <v>1</v>
      </c>
    </row>
    <row r="2679" spans="1:3">
      <c r="A2679" s="8" t="s">
        <v>4995</v>
      </c>
      <c r="B2679" s="43">
        <v>1</v>
      </c>
      <c r="C2679" s="145">
        <v>1</v>
      </c>
    </row>
    <row r="2680" spans="1:3">
      <c r="A2680" s="8" t="s">
        <v>4996</v>
      </c>
      <c r="B2680" s="43">
        <v>1</v>
      </c>
      <c r="C2680" s="145">
        <v>2</v>
      </c>
    </row>
    <row r="2681" spans="1:3">
      <c r="A2681" s="8" t="s">
        <v>4997</v>
      </c>
      <c r="B2681" s="43">
        <v>1</v>
      </c>
      <c r="C2681" s="145">
        <v>5</v>
      </c>
    </row>
    <row r="2682" spans="1:3">
      <c r="A2682" s="8" t="s">
        <v>4998</v>
      </c>
      <c r="B2682" s="43">
        <v>1</v>
      </c>
      <c r="C2682" s="145">
        <v>1</v>
      </c>
    </row>
    <row r="2683" spans="1:3">
      <c r="A2683" s="8" t="s">
        <v>4999</v>
      </c>
      <c r="B2683" s="43">
        <v>1</v>
      </c>
      <c r="C2683" s="145">
        <v>1</v>
      </c>
    </row>
    <row r="2684" spans="1:3">
      <c r="A2684" s="8" t="s">
        <v>5000</v>
      </c>
      <c r="B2684" s="43">
        <v>1</v>
      </c>
      <c r="C2684" s="145">
        <v>2</v>
      </c>
    </row>
    <row r="2685" spans="1:3">
      <c r="A2685" s="8" t="s">
        <v>5001</v>
      </c>
      <c r="B2685" s="43">
        <v>1</v>
      </c>
      <c r="C2685" s="145">
        <v>0</v>
      </c>
    </row>
    <row r="2686" spans="1:3">
      <c r="A2686" s="8" t="s">
        <v>5002</v>
      </c>
      <c r="B2686" s="43">
        <v>1</v>
      </c>
      <c r="C2686" s="145">
        <v>2</v>
      </c>
    </row>
    <row r="2687" spans="1:3">
      <c r="A2687" s="8" t="s">
        <v>5003</v>
      </c>
      <c r="B2687" s="43">
        <v>1</v>
      </c>
      <c r="C2687" s="145">
        <v>0</v>
      </c>
    </row>
    <row r="2688" spans="1:3">
      <c r="A2688" s="8" t="s">
        <v>5004</v>
      </c>
      <c r="B2688" s="43">
        <v>1</v>
      </c>
      <c r="C2688" s="145">
        <v>1</v>
      </c>
    </row>
    <row r="2689" spans="1:3">
      <c r="A2689" s="8" t="s">
        <v>5005</v>
      </c>
      <c r="B2689" s="43">
        <v>1</v>
      </c>
      <c r="C2689" s="145">
        <v>0</v>
      </c>
    </row>
    <row r="2690" spans="1:3">
      <c r="A2690" s="8" t="s">
        <v>5006</v>
      </c>
      <c r="B2690" s="43">
        <v>1</v>
      </c>
      <c r="C2690" s="145">
        <v>1</v>
      </c>
    </row>
    <row r="2691" spans="1:3">
      <c r="A2691" s="8" t="s">
        <v>5007</v>
      </c>
      <c r="B2691" s="43">
        <v>1</v>
      </c>
      <c r="C2691" s="145">
        <v>1</v>
      </c>
    </row>
    <row r="2692" spans="1:3">
      <c r="A2692" s="8" t="s">
        <v>5008</v>
      </c>
      <c r="B2692" s="43">
        <v>1</v>
      </c>
      <c r="C2692" s="145">
        <v>1</v>
      </c>
    </row>
    <row r="2693" spans="1:3">
      <c r="A2693" s="8" t="s">
        <v>5009</v>
      </c>
      <c r="B2693" s="43">
        <v>1</v>
      </c>
      <c r="C2693" s="145">
        <v>2</v>
      </c>
    </row>
    <row r="2694" spans="1:3">
      <c r="A2694" s="8" t="s">
        <v>5010</v>
      </c>
      <c r="B2694" s="43">
        <v>1</v>
      </c>
      <c r="C2694" s="145">
        <v>1</v>
      </c>
    </row>
    <row r="2695" spans="1:3">
      <c r="A2695" s="8" t="s">
        <v>5011</v>
      </c>
      <c r="B2695" s="43">
        <v>1</v>
      </c>
      <c r="C2695" s="145">
        <v>1</v>
      </c>
    </row>
    <row r="2696" spans="1:3">
      <c r="A2696" s="8" t="s">
        <v>5012</v>
      </c>
      <c r="B2696" s="43">
        <v>1</v>
      </c>
      <c r="C2696" s="145">
        <v>1</v>
      </c>
    </row>
    <row r="2697" spans="1:3">
      <c r="A2697" s="8" t="s">
        <v>5013</v>
      </c>
      <c r="B2697" s="43">
        <v>1</v>
      </c>
      <c r="C2697" s="145">
        <v>2</v>
      </c>
    </row>
    <row r="2698" spans="1:3">
      <c r="A2698" s="8" t="s">
        <v>5014</v>
      </c>
      <c r="B2698" s="43">
        <v>1</v>
      </c>
      <c r="C2698" s="145">
        <v>1</v>
      </c>
    </row>
    <row r="2699" spans="1:3">
      <c r="A2699" s="8" t="s">
        <v>5015</v>
      </c>
      <c r="B2699" s="43">
        <v>1</v>
      </c>
      <c r="C2699" s="145">
        <v>1</v>
      </c>
    </row>
    <row r="2700" spans="1:3">
      <c r="A2700" s="8" t="s">
        <v>5016</v>
      </c>
      <c r="B2700" s="43">
        <v>1</v>
      </c>
      <c r="C2700" s="145">
        <v>1</v>
      </c>
    </row>
    <row r="2701" spans="1:3">
      <c r="A2701" s="8" t="s">
        <v>5017</v>
      </c>
      <c r="B2701" s="43">
        <v>1</v>
      </c>
      <c r="C2701" s="145">
        <v>1</v>
      </c>
    </row>
    <row r="2702" spans="1:3">
      <c r="A2702" s="8" t="s">
        <v>5018</v>
      </c>
      <c r="B2702" s="43">
        <v>1</v>
      </c>
      <c r="C2702" s="145">
        <v>2</v>
      </c>
    </row>
    <row r="2703" spans="1:3">
      <c r="A2703" s="8" t="s">
        <v>5019</v>
      </c>
      <c r="B2703" s="43">
        <v>1</v>
      </c>
      <c r="C2703" s="145">
        <v>1</v>
      </c>
    </row>
    <row r="2704" spans="1:3">
      <c r="A2704" s="8" t="s">
        <v>5020</v>
      </c>
      <c r="B2704" s="43">
        <v>1</v>
      </c>
      <c r="C2704" s="145">
        <v>1</v>
      </c>
    </row>
    <row r="2705" spans="1:3">
      <c r="A2705" s="8" t="s">
        <v>5021</v>
      </c>
      <c r="B2705" s="43">
        <v>1</v>
      </c>
      <c r="C2705" s="145">
        <v>1</v>
      </c>
    </row>
    <row r="2706" spans="1:3">
      <c r="A2706" s="8" t="s">
        <v>5022</v>
      </c>
      <c r="B2706" s="43">
        <v>1</v>
      </c>
      <c r="C2706" s="145">
        <v>2</v>
      </c>
    </row>
    <row r="2707" spans="1:3">
      <c r="A2707" s="8" t="s">
        <v>5023</v>
      </c>
      <c r="B2707" s="43">
        <v>1</v>
      </c>
      <c r="C2707" s="145">
        <v>1</v>
      </c>
    </row>
    <row r="2708" spans="1:3">
      <c r="A2708" s="8" t="s">
        <v>5024</v>
      </c>
      <c r="B2708" s="43">
        <v>1</v>
      </c>
      <c r="C2708" s="145">
        <v>1</v>
      </c>
    </row>
    <row r="2709" spans="1:3">
      <c r="A2709" s="8" t="s">
        <v>5025</v>
      </c>
      <c r="B2709" s="43">
        <v>1</v>
      </c>
      <c r="C2709" s="145">
        <v>1</v>
      </c>
    </row>
    <row r="2710" spans="1:3">
      <c r="A2710" s="8" t="s">
        <v>5026</v>
      </c>
      <c r="B2710" s="43">
        <v>1</v>
      </c>
      <c r="C2710" s="145">
        <v>1</v>
      </c>
    </row>
    <row r="2711" spans="1:3">
      <c r="A2711" s="8" t="s">
        <v>5027</v>
      </c>
      <c r="B2711" s="43">
        <v>1</v>
      </c>
      <c r="C2711" s="145">
        <v>0</v>
      </c>
    </row>
    <row r="2712" spans="1:3">
      <c r="A2712" s="8" t="s">
        <v>5028</v>
      </c>
      <c r="B2712" s="43">
        <v>1</v>
      </c>
      <c r="C2712" s="145">
        <v>1</v>
      </c>
    </row>
    <row r="2713" spans="1:3">
      <c r="A2713" s="8" t="s">
        <v>5029</v>
      </c>
      <c r="B2713" s="43">
        <v>1</v>
      </c>
      <c r="C2713" s="145">
        <v>1</v>
      </c>
    </row>
    <row r="2714" spans="1:3">
      <c r="A2714" s="8" t="s">
        <v>5030</v>
      </c>
      <c r="B2714" s="43">
        <v>1</v>
      </c>
      <c r="C2714" s="145">
        <v>1</v>
      </c>
    </row>
    <row r="2715" spans="1:3">
      <c r="A2715" s="8" t="s">
        <v>5031</v>
      </c>
      <c r="B2715" s="43">
        <v>1</v>
      </c>
      <c r="C2715" s="145">
        <v>1</v>
      </c>
    </row>
    <row r="2716" spans="1:3">
      <c r="A2716" s="8" t="s">
        <v>5032</v>
      </c>
      <c r="B2716" s="43">
        <v>1</v>
      </c>
      <c r="C2716" s="145">
        <v>1</v>
      </c>
    </row>
    <row r="2717" spans="1:3">
      <c r="A2717" s="8" t="s">
        <v>5033</v>
      </c>
      <c r="B2717" s="43">
        <v>1</v>
      </c>
      <c r="C2717" s="145">
        <v>1</v>
      </c>
    </row>
    <row r="2718" spans="1:3">
      <c r="A2718" s="8" t="s">
        <v>5034</v>
      </c>
      <c r="B2718" s="43">
        <v>1</v>
      </c>
      <c r="C2718" s="145">
        <v>1</v>
      </c>
    </row>
    <row r="2719" spans="1:3">
      <c r="A2719" s="8" t="s">
        <v>5035</v>
      </c>
      <c r="B2719" s="43">
        <v>1</v>
      </c>
      <c r="C2719" s="145">
        <v>0</v>
      </c>
    </row>
    <row r="2720" spans="1:3">
      <c r="A2720" s="8" t="s">
        <v>5036</v>
      </c>
      <c r="B2720" s="43">
        <v>1</v>
      </c>
      <c r="C2720" s="145">
        <v>1</v>
      </c>
    </row>
    <row r="2721" spans="1:3">
      <c r="A2721" s="8" t="s">
        <v>5037</v>
      </c>
      <c r="B2721" s="43">
        <v>1</v>
      </c>
      <c r="C2721" s="145">
        <v>2</v>
      </c>
    </row>
    <row r="2722" spans="1:3">
      <c r="A2722" s="8" t="s">
        <v>2202</v>
      </c>
      <c r="B2722" s="43">
        <v>1</v>
      </c>
      <c r="C2722" s="145">
        <v>2</v>
      </c>
    </row>
    <row r="2723" spans="1:3">
      <c r="A2723" s="8" t="s">
        <v>5038</v>
      </c>
      <c r="B2723" s="43">
        <v>1</v>
      </c>
      <c r="C2723" s="145">
        <v>2</v>
      </c>
    </row>
    <row r="2724" spans="1:3">
      <c r="A2724" s="8" t="s">
        <v>5039</v>
      </c>
      <c r="B2724" s="43">
        <v>1</v>
      </c>
      <c r="C2724" s="145">
        <v>1</v>
      </c>
    </row>
    <row r="2725" spans="1:3">
      <c r="A2725" s="8" t="s">
        <v>5040</v>
      </c>
      <c r="B2725" s="43">
        <v>1</v>
      </c>
      <c r="C2725" s="145">
        <v>1</v>
      </c>
    </row>
    <row r="2726" spans="1:3">
      <c r="A2726" s="8" t="s">
        <v>5041</v>
      </c>
      <c r="B2726" s="43">
        <v>1</v>
      </c>
      <c r="C2726" s="145">
        <v>1</v>
      </c>
    </row>
    <row r="2727" spans="1:3">
      <c r="A2727" s="8" t="s">
        <v>1800</v>
      </c>
      <c r="B2727" s="43">
        <v>1</v>
      </c>
      <c r="C2727" s="145">
        <v>1</v>
      </c>
    </row>
    <row r="2728" spans="1:3">
      <c r="A2728" s="8" t="s">
        <v>5042</v>
      </c>
      <c r="B2728" s="43">
        <v>1</v>
      </c>
      <c r="C2728" s="145">
        <v>1</v>
      </c>
    </row>
    <row r="2729" spans="1:3">
      <c r="A2729" s="8" t="s">
        <v>5043</v>
      </c>
      <c r="B2729" s="43">
        <v>1</v>
      </c>
      <c r="C2729" s="145">
        <v>0</v>
      </c>
    </row>
    <row r="2730" spans="1:3">
      <c r="A2730" s="8" t="s">
        <v>5044</v>
      </c>
      <c r="B2730" s="43">
        <v>1</v>
      </c>
      <c r="C2730" s="145">
        <v>2</v>
      </c>
    </row>
    <row r="2731" spans="1:3">
      <c r="A2731" s="8" t="s">
        <v>5045</v>
      </c>
      <c r="B2731" s="43">
        <v>1</v>
      </c>
      <c r="C2731" s="145">
        <v>2</v>
      </c>
    </row>
    <row r="2732" spans="1:3">
      <c r="A2732" s="8" t="s">
        <v>5046</v>
      </c>
      <c r="B2732" s="43">
        <v>1</v>
      </c>
      <c r="C2732" s="145">
        <v>1</v>
      </c>
    </row>
    <row r="2733" spans="1:3">
      <c r="A2733" s="8" t="s">
        <v>5047</v>
      </c>
      <c r="B2733" s="43">
        <v>1</v>
      </c>
      <c r="C2733" s="145">
        <v>1</v>
      </c>
    </row>
    <row r="2734" spans="1:3">
      <c r="A2734" s="8" t="s">
        <v>5048</v>
      </c>
      <c r="B2734" s="43">
        <v>1</v>
      </c>
      <c r="C2734" s="145">
        <v>1</v>
      </c>
    </row>
    <row r="2735" spans="1:3">
      <c r="A2735" s="8" t="s">
        <v>5049</v>
      </c>
      <c r="B2735" s="43">
        <v>1</v>
      </c>
      <c r="C2735" s="145">
        <v>1</v>
      </c>
    </row>
    <row r="2736" spans="1:3">
      <c r="A2736" s="8" t="s">
        <v>5050</v>
      </c>
      <c r="B2736" s="43">
        <v>1</v>
      </c>
      <c r="C2736" s="145">
        <v>1</v>
      </c>
    </row>
    <row r="2737" spans="1:3">
      <c r="A2737" s="8" t="s">
        <v>5051</v>
      </c>
      <c r="B2737" s="43">
        <v>1</v>
      </c>
      <c r="C2737" s="145">
        <v>0</v>
      </c>
    </row>
    <row r="2738" spans="1:3">
      <c r="A2738" s="8" t="s">
        <v>5052</v>
      </c>
      <c r="B2738" s="43">
        <v>1</v>
      </c>
      <c r="C2738" s="145">
        <v>1</v>
      </c>
    </row>
    <row r="2739" spans="1:3">
      <c r="A2739" s="8" t="s">
        <v>5053</v>
      </c>
      <c r="B2739" s="43">
        <v>1</v>
      </c>
      <c r="C2739" s="145">
        <v>2</v>
      </c>
    </row>
    <row r="2740" spans="1:3">
      <c r="A2740" s="8" t="s">
        <v>5054</v>
      </c>
      <c r="B2740" s="43">
        <v>1</v>
      </c>
      <c r="C2740" s="145">
        <v>2</v>
      </c>
    </row>
    <row r="2741" spans="1:3">
      <c r="A2741" s="8" t="s">
        <v>5055</v>
      </c>
      <c r="B2741" s="43">
        <v>1</v>
      </c>
      <c r="C2741" s="145">
        <v>1</v>
      </c>
    </row>
    <row r="2742" spans="1:3">
      <c r="A2742" s="8" t="s">
        <v>5056</v>
      </c>
      <c r="B2742" s="43">
        <v>1</v>
      </c>
      <c r="C2742" s="145">
        <v>0</v>
      </c>
    </row>
    <row r="2743" spans="1:3">
      <c r="A2743" s="8" t="s">
        <v>5057</v>
      </c>
      <c r="B2743" s="43">
        <v>1</v>
      </c>
      <c r="C2743" s="145">
        <v>1</v>
      </c>
    </row>
    <row r="2744" spans="1:3">
      <c r="A2744" s="8" t="s">
        <v>5058</v>
      </c>
      <c r="B2744" s="43">
        <v>1</v>
      </c>
      <c r="C2744" s="145">
        <v>1</v>
      </c>
    </row>
    <row r="2745" spans="1:3">
      <c r="A2745" s="8" t="s">
        <v>5059</v>
      </c>
      <c r="B2745" s="43">
        <v>1</v>
      </c>
      <c r="C2745" s="145">
        <v>2</v>
      </c>
    </row>
    <row r="2746" spans="1:3">
      <c r="A2746" s="8" t="s">
        <v>5060</v>
      </c>
      <c r="B2746" s="43">
        <v>1</v>
      </c>
      <c r="C2746" s="145">
        <v>1</v>
      </c>
    </row>
    <row r="2747" spans="1:3">
      <c r="A2747" s="8" t="s">
        <v>5061</v>
      </c>
      <c r="B2747" s="43">
        <v>1</v>
      </c>
      <c r="C2747" s="145">
        <v>1</v>
      </c>
    </row>
    <row r="2748" spans="1:3">
      <c r="A2748" s="8" t="s">
        <v>5062</v>
      </c>
      <c r="B2748" s="43">
        <v>1</v>
      </c>
      <c r="C2748" s="145">
        <v>1</v>
      </c>
    </row>
    <row r="2749" spans="1:3">
      <c r="A2749" s="8" t="s">
        <v>5063</v>
      </c>
      <c r="B2749" s="43">
        <v>1</v>
      </c>
      <c r="C2749" s="145">
        <v>0</v>
      </c>
    </row>
    <row r="2750" spans="1:3">
      <c r="A2750" s="8" t="s">
        <v>5064</v>
      </c>
      <c r="B2750" s="43">
        <v>1</v>
      </c>
      <c r="C2750" s="145">
        <v>1</v>
      </c>
    </row>
    <row r="2751" spans="1:3">
      <c r="A2751" s="8" t="s">
        <v>5065</v>
      </c>
      <c r="B2751" s="43">
        <v>1</v>
      </c>
      <c r="C2751" s="145">
        <v>1</v>
      </c>
    </row>
    <row r="2752" spans="1:3">
      <c r="A2752" s="8" t="s">
        <v>5066</v>
      </c>
      <c r="B2752" s="43">
        <v>1</v>
      </c>
      <c r="C2752" s="145">
        <v>1</v>
      </c>
    </row>
    <row r="2753" spans="1:3">
      <c r="A2753" s="8" t="s">
        <v>5067</v>
      </c>
      <c r="B2753" s="43">
        <v>1</v>
      </c>
      <c r="C2753" s="145">
        <v>1</v>
      </c>
    </row>
    <row r="2754" spans="1:3">
      <c r="A2754" s="8" t="s">
        <v>5068</v>
      </c>
      <c r="B2754" s="43">
        <v>1</v>
      </c>
      <c r="C2754" s="145">
        <v>1</v>
      </c>
    </row>
    <row r="2755" spans="1:3">
      <c r="A2755" s="8" t="s">
        <v>5069</v>
      </c>
      <c r="B2755" s="43">
        <v>1</v>
      </c>
      <c r="C2755" s="145">
        <v>1</v>
      </c>
    </row>
    <row r="2756" spans="1:3">
      <c r="A2756" s="8" t="s">
        <v>5070</v>
      </c>
      <c r="B2756" s="43">
        <v>1</v>
      </c>
      <c r="C2756" s="145">
        <v>1</v>
      </c>
    </row>
    <row r="2757" spans="1:3">
      <c r="A2757" s="8" t="s">
        <v>5071</v>
      </c>
      <c r="B2757" s="43">
        <v>1</v>
      </c>
      <c r="C2757" s="145">
        <v>1</v>
      </c>
    </row>
    <row r="2758" spans="1:3">
      <c r="A2758" s="8" t="s">
        <v>5072</v>
      </c>
      <c r="B2758" s="43">
        <v>1</v>
      </c>
      <c r="C2758" s="145">
        <v>1</v>
      </c>
    </row>
    <row r="2759" spans="1:3">
      <c r="A2759" s="8" t="s">
        <v>5073</v>
      </c>
      <c r="B2759" s="43">
        <v>1</v>
      </c>
      <c r="C2759" s="145">
        <v>1</v>
      </c>
    </row>
    <row r="2760" spans="1:3">
      <c r="A2760" s="8" t="s">
        <v>5074</v>
      </c>
      <c r="B2760" s="43">
        <v>1</v>
      </c>
      <c r="C2760" s="145">
        <v>2</v>
      </c>
    </row>
    <row r="2761" spans="1:3">
      <c r="A2761" s="8" t="s">
        <v>5075</v>
      </c>
      <c r="B2761" s="43">
        <v>1</v>
      </c>
      <c r="C2761" s="145">
        <v>1</v>
      </c>
    </row>
    <row r="2762" spans="1:3">
      <c r="A2762" s="8" t="s">
        <v>5076</v>
      </c>
      <c r="B2762" s="43">
        <v>1</v>
      </c>
      <c r="C2762" s="145">
        <v>1</v>
      </c>
    </row>
    <row r="2763" spans="1:3">
      <c r="A2763" s="8" t="s">
        <v>5077</v>
      </c>
      <c r="B2763" s="43">
        <v>1</v>
      </c>
      <c r="C2763" s="145">
        <v>1</v>
      </c>
    </row>
    <row r="2764" spans="1:3">
      <c r="A2764" s="8" t="s">
        <v>5078</v>
      </c>
      <c r="B2764" s="43">
        <v>1</v>
      </c>
      <c r="C2764" s="145">
        <v>0</v>
      </c>
    </row>
    <row r="2765" spans="1:3">
      <c r="A2765" s="8" t="s">
        <v>5079</v>
      </c>
      <c r="B2765" s="43">
        <v>1</v>
      </c>
      <c r="C2765" s="145">
        <v>1</v>
      </c>
    </row>
    <row r="2766" spans="1:3">
      <c r="A2766" s="8" t="s">
        <v>5080</v>
      </c>
      <c r="B2766" s="43">
        <v>1</v>
      </c>
      <c r="C2766" s="145">
        <v>2</v>
      </c>
    </row>
    <row r="2767" spans="1:3">
      <c r="A2767" s="8" t="s">
        <v>5081</v>
      </c>
      <c r="B2767" s="43">
        <v>1</v>
      </c>
      <c r="C2767" s="145">
        <v>1</v>
      </c>
    </row>
    <row r="2768" spans="1:3">
      <c r="A2768" s="8" t="s">
        <v>5082</v>
      </c>
      <c r="B2768" s="43">
        <v>1</v>
      </c>
      <c r="C2768" s="145">
        <v>1</v>
      </c>
    </row>
    <row r="2769" spans="1:3">
      <c r="A2769" s="8" t="s">
        <v>5083</v>
      </c>
      <c r="B2769" s="43">
        <v>1</v>
      </c>
      <c r="C2769" s="145">
        <v>1</v>
      </c>
    </row>
    <row r="2770" spans="1:3">
      <c r="A2770" s="8" t="s">
        <v>5084</v>
      </c>
      <c r="B2770" s="43">
        <v>1</v>
      </c>
      <c r="C2770" s="145">
        <v>1</v>
      </c>
    </row>
    <row r="2771" spans="1:3">
      <c r="A2771" s="8" t="s">
        <v>5085</v>
      </c>
      <c r="B2771" s="43">
        <v>1</v>
      </c>
      <c r="C2771" s="145">
        <v>1</v>
      </c>
    </row>
    <row r="2772" spans="1:3">
      <c r="A2772" s="8" t="s">
        <v>5086</v>
      </c>
      <c r="B2772" s="43">
        <v>1</v>
      </c>
      <c r="C2772" s="145">
        <v>1</v>
      </c>
    </row>
    <row r="2773" spans="1:3">
      <c r="A2773" s="8" t="s">
        <v>5087</v>
      </c>
      <c r="B2773" s="43">
        <v>1</v>
      </c>
      <c r="C2773" s="145">
        <v>1</v>
      </c>
    </row>
    <row r="2774" spans="1:3">
      <c r="A2774" s="8" t="s">
        <v>5088</v>
      </c>
      <c r="B2774" s="43">
        <v>1</v>
      </c>
      <c r="C2774" s="145">
        <v>0</v>
      </c>
    </row>
    <row r="2775" spans="1:3">
      <c r="A2775" s="8" t="s">
        <v>5089</v>
      </c>
      <c r="B2775" s="43">
        <v>1</v>
      </c>
      <c r="C2775" s="145">
        <v>0</v>
      </c>
    </row>
    <row r="2776" spans="1:3">
      <c r="A2776" s="8" t="s">
        <v>5090</v>
      </c>
      <c r="B2776" s="43">
        <v>1</v>
      </c>
      <c r="C2776" s="145">
        <v>1</v>
      </c>
    </row>
    <row r="2777" spans="1:3">
      <c r="A2777" s="8" t="s">
        <v>5091</v>
      </c>
      <c r="B2777" s="43">
        <v>1</v>
      </c>
      <c r="C2777" s="145">
        <v>5</v>
      </c>
    </row>
    <row r="2778" spans="1:3">
      <c r="A2778" s="8" t="s">
        <v>5092</v>
      </c>
      <c r="B2778" s="43">
        <v>1</v>
      </c>
      <c r="C2778" s="145">
        <v>2</v>
      </c>
    </row>
    <row r="2779" spans="1:3">
      <c r="A2779" s="8" t="s">
        <v>5093</v>
      </c>
      <c r="B2779" s="43">
        <v>1</v>
      </c>
      <c r="C2779" s="145">
        <v>1</v>
      </c>
    </row>
    <row r="2780" spans="1:3">
      <c r="A2780" s="8" t="s">
        <v>5094</v>
      </c>
      <c r="B2780" s="43">
        <v>1</v>
      </c>
      <c r="C2780" s="145">
        <v>0</v>
      </c>
    </row>
    <row r="2781" spans="1:3">
      <c r="A2781" s="8" t="s">
        <v>5095</v>
      </c>
      <c r="B2781" s="43">
        <v>1</v>
      </c>
      <c r="C2781" s="145">
        <v>1</v>
      </c>
    </row>
    <row r="2782" spans="1:3">
      <c r="A2782" s="8" t="s">
        <v>5096</v>
      </c>
      <c r="B2782" s="43">
        <v>1</v>
      </c>
      <c r="C2782" s="145">
        <v>0</v>
      </c>
    </row>
    <row r="2783" spans="1:3">
      <c r="A2783" s="8" t="s">
        <v>5097</v>
      </c>
      <c r="B2783" s="43">
        <v>1</v>
      </c>
      <c r="C2783" s="145">
        <v>0</v>
      </c>
    </row>
    <row r="2784" spans="1:3">
      <c r="A2784" s="8" t="s">
        <v>5098</v>
      </c>
      <c r="B2784" s="43">
        <v>1</v>
      </c>
      <c r="C2784" s="145">
        <v>2</v>
      </c>
    </row>
    <row r="2785" spans="1:3">
      <c r="A2785" s="8" t="s">
        <v>5099</v>
      </c>
      <c r="B2785" s="43">
        <v>1</v>
      </c>
      <c r="C2785" s="145">
        <v>3</v>
      </c>
    </row>
    <row r="2786" spans="1:3">
      <c r="A2786" s="8" t="s">
        <v>5100</v>
      </c>
      <c r="B2786" s="43">
        <v>1</v>
      </c>
      <c r="C2786" s="145">
        <v>2</v>
      </c>
    </row>
    <row r="2787" spans="1:3">
      <c r="A2787" s="8" t="s">
        <v>5101</v>
      </c>
      <c r="B2787" s="43">
        <v>1</v>
      </c>
      <c r="C2787" s="145">
        <v>2</v>
      </c>
    </row>
    <row r="2788" spans="1:3">
      <c r="A2788" s="8" t="s">
        <v>5102</v>
      </c>
      <c r="B2788" s="43">
        <v>1</v>
      </c>
      <c r="C2788" s="145">
        <v>0</v>
      </c>
    </row>
    <row r="2789" spans="1:3">
      <c r="A2789" s="8" t="s">
        <v>5103</v>
      </c>
      <c r="B2789" s="43">
        <v>1</v>
      </c>
      <c r="C2789" s="145">
        <v>2</v>
      </c>
    </row>
    <row r="2790" spans="1:3">
      <c r="A2790" s="8" t="s">
        <v>5104</v>
      </c>
      <c r="B2790" s="43">
        <v>1</v>
      </c>
      <c r="C2790" s="145">
        <v>0</v>
      </c>
    </row>
    <row r="2791" spans="1:3">
      <c r="A2791" s="8" t="s">
        <v>5105</v>
      </c>
      <c r="B2791" s="43">
        <v>1</v>
      </c>
      <c r="C2791" s="145">
        <v>3</v>
      </c>
    </row>
    <row r="2792" spans="1:3">
      <c r="A2792" s="8" t="s">
        <v>5106</v>
      </c>
      <c r="B2792" s="43">
        <v>1</v>
      </c>
      <c r="C2792" s="145">
        <v>1</v>
      </c>
    </row>
    <row r="2793" spans="1:3">
      <c r="A2793" s="8" t="s">
        <v>5107</v>
      </c>
      <c r="B2793" s="43">
        <v>1</v>
      </c>
      <c r="C2793" s="145">
        <v>1</v>
      </c>
    </row>
    <row r="2794" spans="1:3">
      <c r="A2794" s="8" t="s">
        <v>5108</v>
      </c>
      <c r="B2794" s="43">
        <v>1</v>
      </c>
      <c r="C2794" s="145">
        <v>2</v>
      </c>
    </row>
    <row r="2795" spans="1:3">
      <c r="A2795" s="8" t="s">
        <v>5109</v>
      </c>
      <c r="B2795" s="43">
        <v>1</v>
      </c>
      <c r="C2795" s="145">
        <v>0</v>
      </c>
    </row>
    <row r="2796" spans="1:3">
      <c r="A2796" s="8" t="s">
        <v>5110</v>
      </c>
      <c r="B2796" s="43">
        <v>1</v>
      </c>
      <c r="C2796" s="145">
        <v>1</v>
      </c>
    </row>
    <row r="2797" spans="1:3">
      <c r="A2797" s="8" t="s">
        <v>5111</v>
      </c>
      <c r="B2797" s="43">
        <v>1</v>
      </c>
      <c r="C2797" s="145">
        <v>1</v>
      </c>
    </row>
    <row r="2798" spans="1:3">
      <c r="A2798" s="8" t="s">
        <v>5112</v>
      </c>
      <c r="B2798" s="43">
        <v>1</v>
      </c>
      <c r="C2798" s="145">
        <v>1</v>
      </c>
    </row>
    <row r="2799" spans="1:3">
      <c r="A2799" s="8" t="s">
        <v>5113</v>
      </c>
      <c r="B2799" s="43">
        <v>1</v>
      </c>
      <c r="C2799" s="145">
        <v>1</v>
      </c>
    </row>
    <row r="2800" spans="1:3">
      <c r="A2800" s="8" t="s">
        <v>5114</v>
      </c>
      <c r="B2800" s="43">
        <v>1</v>
      </c>
      <c r="C2800" s="145">
        <v>2</v>
      </c>
    </row>
    <row r="2801" spans="1:3">
      <c r="A2801" s="8" t="s">
        <v>5115</v>
      </c>
      <c r="B2801" s="43">
        <v>1</v>
      </c>
      <c r="C2801" s="145">
        <v>1</v>
      </c>
    </row>
    <row r="2802" spans="1:3">
      <c r="A2802" s="8" t="s">
        <v>5116</v>
      </c>
      <c r="B2802" s="43">
        <v>1</v>
      </c>
      <c r="C2802" s="145">
        <v>1</v>
      </c>
    </row>
    <row r="2803" spans="1:3">
      <c r="A2803" s="8" t="s">
        <v>5117</v>
      </c>
      <c r="B2803" s="43">
        <v>1</v>
      </c>
      <c r="C2803" s="145">
        <v>1</v>
      </c>
    </row>
    <row r="2804" spans="1:3">
      <c r="A2804" s="8" t="s">
        <v>5118</v>
      </c>
      <c r="B2804" s="43">
        <v>1</v>
      </c>
      <c r="C2804" s="145">
        <v>1</v>
      </c>
    </row>
    <row r="2805" spans="1:3">
      <c r="A2805" s="8" t="s">
        <v>5119</v>
      </c>
      <c r="B2805" s="43">
        <v>1</v>
      </c>
      <c r="C2805" s="145">
        <v>2</v>
      </c>
    </row>
    <row r="2806" spans="1:3">
      <c r="A2806" s="8" t="s">
        <v>5120</v>
      </c>
      <c r="B2806" s="43">
        <v>1</v>
      </c>
      <c r="C2806" s="145">
        <v>1</v>
      </c>
    </row>
    <row r="2807" spans="1:3">
      <c r="A2807" s="8" t="s">
        <v>5121</v>
      </c>
      <c r="B2807" s="43">
        <v>1</v>
      </c>
      <c r="C2807" s="145">
        <v>1</v>
      </c>
    </row>
    <row r="2808" spans="1:3">
      <c r="A2808" s="8" t="s">
        <v>5122</v>
      </c>
      <c r="B2808" s="43">
        <v>1</v>
      </c>
      <c r="C2808" s="145">
        <v>1</v>
      </c>
    </row>
    <row r="2809" spans="1:3">
      <c r="A2809" s="8" t="s">
        <v>5123</v>
      </c>
      <c r="B2809" s="43">
        <v>1</v>
      </c>
      <c r="C2809" s="145">
        <v>1</v>
      </c>
    </row>
    <row r="2810" spans="1:3">
      <c r="A2810" s="8" t="s">
        <v>5124</v>
      </c>
      <c r="B2810" s="43">
        <v>1</v>
      </c>
      <c r="C2810" s="145">
        <v>3</v>
      </c>
    </row>
    <row r="2811" spans="1:3">
      <c r="A2811" s="8" t="s">
        <v>5125</v>
      </c>
      <c r="B2811" s="43">
        <v>1</v>
      </c>
      <c r="C2811" s="145">
        <v>1</v>
      </c>
    </row>
    <row r="2812" spans="1:3">
      <c r="A2812" s="8" t="s">
        <v>5126</v>
      </c>
      <c r="B2812" s="43">
        <v>1</v>
      </c>
      <c r="C2812" s="145">
        <v>1</v>
      </c>
    </row>
    <row r="2813" spans="1:3">
      <c r="A2813" s="8" t="s">
        <v>5127</v>
      </c>
      <c r="B2813" s="43">
        <v>1</v>
      </c>
      <c r="C2813" s="145">
        <v>2</v>
      </c>
    </row>
    <row r="2814" spans="1:3">
      <c r="A2814" s="8" t="s">
        <v>5128</v>
      </c>
      <c r="B2814" s="43">
        <v>1</v>
      </c>
      <c r="C2814" s="145">
        <v>1</v>
      </c>
    </row>
    <row r="2815" spans="1:3">
      <c r="A2815" s="8" t="s">
        <v>5129</v>
      </c>
      <c r="B2815" s="43">
        <v>1</v>
      </c>
      <c r="C2815" s="145">
        <v>1</v>
      </c>
    </row>
    <row r="2816" spans="1:3">
      <c r="A2816" s="8" t="s">
        <v>5130</v>
      </c>
      <c r="B2816" s="43">
        <v>1</v>
      </c>
      <c r="C2816" s="145">
        <v>1</v>
      </c>
    </row>
    <row r="2817" spans="1:3">
      <c r="A2817" s="8" t="s">
        <v>5131</v>
      </c>
      <c r="B2817" s="43">
        <v>1</v>
      </c>
      <c r="C2817" s="145">
        <v>1</v>
      </c>
    </row>
    <row r="2818" spans="1:3">
      <c r="A2818" s="8" t="s">
        <v>5132</v>
      </c>
      <c r="B2818" s="43">
        <v>1</v>
      </c>
      <c r="C2818" s="145">
        <v>2</v>
      </c>
    </row>
    <row r="2819" spans="1:3">
      <c r="A2819" s="8" t="s">
        <v>5133</v>
      </c>
      <c r="B2819" s="43">
        <v>1</v>
      </c>
      <c r="C2819" s="145">
        <v>1</v>
      </c>
    </row>
    <row r="2820" spans="1:3">
      <c r="A2820" s="8" t="s">
        <v>5134</v>
      </c>
      <c r="B2820" s="43">
        <v>1</v>
      </c>
      <c r="C2820" s="145">
        <v>1</v>
      </c>
    </row>
    <row r="2821" spans="1:3">
      <c r="A2821" s="8" t="s">
        <v>5135</v>
      </c>
      <c r="B2821" s="43">
        <v>1</v>
      </c>
      <c r="C2821" s="145">
        <v>1</v>
      </c>
    </row>
    <row r="2822" spans="1:3">
      <c r="A2822" s="8" t="s">
        <v>5136</v>
      </c>
      <c r="B2822" s="43">
        <v>1</v>
      </c>
      <c r="C2822" s="145">
        <v>1</v>
      </c>
    </row>
    <row r="2823" spans="1:3">
      <c r="A2823" s="8" t="s">
        <v>5137</v>
      </c>
      <c r="B2823" s="43">
        <v>1</v>
      </c>
      <c r="C2823" s="145">
        <v>0</v>
      </c>
    </row>
    <row r="2824" spans="1:3">
      <c r="A2824" s="8" t="s">
        <v>5138</v>
      </c>
      <c r="B2824" s="43">
        <v>1</v>
      </c>
      <c r="C2824" s="145">
        <v>1</v>
      </c>
    </row>
    <row r="2825" spans="1:3">
      <c r="A2825" s="8" t="s">
        <v>5139</v>
      </c>
      <c r="B2825" s="43">
        <v>1</v>
      </c>
      <c r="C2825" s="145">
        <v>1</v>
      </c>
    </row>
    <row r="2826" spans="1:3">
      <c r="A2826" s="8" t="s">
        <v>5140</v>
      </c>
      <c r="B2826" s="43">
        <v>1</v>
      </c>
      <c r="C2826" s="145">
        <v>2</v>
      </c>
    </row>
    <row r="2827" spans="1:3">
      <c r="A2827" s="8" t="s">
        <v>5141</v>
      </c>
      <c r="B2827" s="43">
        <v>1</v>
      </c>
      <c r="C2827" s="145">
        <v>1</v>
      </c>
    </row>
    <row r="2828" spans="1:3">
      <c r="A2828" s="8" t="s">
        <v>5142</v>
      </c>
      <c r="B2828" s="43">
        <v>1</v>
      </c>
      <c r="C2828" s="145">
        <v>2</v>
      </c>
    </row>
    <row r="2829" spans="1:3">
      <c r="A2829" s="8" t="s">
        <v>5143</v>
      </c>
      <c r="B2829" s="43">
        <v>1</v>
      </c>
      <c r="C2829" s="145">
        <v>1</v>
      </c>
    </row>
    <row r="2830" spans="1:3">
      <c r="A2830" s="8" t="s">
        <v>5144</v>
      </c>
      <c r="B2830" s="43">
        <v>1</v>
      </c>
      <c r="C2830" s="145">
        <v>1</v>
      </c>
    </row>
    <row r="2831" spans="1:3">
      <c r="A2831" s="8" t="s">
        <v>1695</v>
      </c>
      <c r="B2831" s="43">
        <v>1</v>
      </c>
      <c r="C2831" s="145">
        <v>1</v>
      </c>
    </row>
    <row r="2832" spans="1:3">
      <c r="A2832" s="8" t="s">
        <v>5145</v>
      </c>
      <c r="B2832" s="43">
        <v>1</v>
      </c>
      <c r="C2832" s="145">
        <v>2</v>
      </c>
    </row>
    <row r="2833" spans="1:3">
      <c r="A2833" s="8" t="s">
        <v>5146</v>
      </c>
      <c r="B2833" s="43">
        <v>1</v>
      </c>
      <c r="C2833" s="145">
        <v>2</v>
      </c>
    </row>
    <row r="2834" spans="1:3">
      <c r="A2834" s="8" t="s">
        <v>5147</v>
      </c>
      <c r="B2834" s="43">
        <v>1</v>
      </c>
      <c r="C2834" s="145">
        <v>1</v>
      </c>
    </row>
    <row r="2835" spans="1:3">
      <c r="A2835" s="8" t="s">
        <v>1797</v>
      </c>
      <c r="B2835" s="43">
        <v>1</v>
      </c>
      <c r="C2835" s="145">
        <v>1</v>
      </c>
    </row>
    <row r="2836" spans="1:3">
      <c r="A2836" s="8" t="s">
        <v>5148</v>
      </c>
      <c r="B2836" s="43">
        <v>1</v>
      </c>
      <c r="C2836" s="145">
        <v>3</v>
      </c>
    </row>
    <row r="2837" spans="1:3">
      <c r="A2837" s="8" t="s">
        <v>5149</v>
      </c>
      <c r="B2837" s="43">
        <v>1</v>
      </c>
      <c r="C2837" s="145">
        <v>1</v>
      </c>
    </row>
    <row r="2838" spans="1:3">
      <c r="A2838" s="8" t="s">
        <v>5150</v>
      </c>
      <c r="B2838" s="43">
        <v>1</v>
      </c>
      <c r="C2838" s="145">
        <v>2</v>
      </c>
    </row>
    <row r="2839" spans="1:3">
      <c r="A2839" s="8" t="s">
        <v>5151</v>
      </c>
      <c r="B2839" s="43">
        <v>1</v>
      </c>
      <c r="C2839" s="145">
        <v>1</v>
      </c>
    </row>
    <row r="2840" spans="1:3">
      <c r="A2840" s="8" t="s">
        <v>5152</v>
      </c>
      <c r="B2840" s="43">
        <v>1</v>
      </c>
      <c r="C2840" s="145">
        <v>1</v>
      </c>
    </row>
    <row r="2841" spans="1:3">
      <c r="A2841" s="8" t="s">
        <v>5153</v>
      </c>
      <c r="B2841" s="43">
        <v>1</v>
      </c>
      <c r="C2841" s="145">
        <v>1</v>
      </c>
    </row>
    <row r="2842" spans="1:3">
      <c r="A2842" s="8" t="s">
        <v>5154</v>
      </c>
      <c r="B2842" s="43">
        <v>1</v>
      </c>
      <c r="C2842" s="145">
        <v>1</v>
      </c>
    </row>
    <row r="2843" spans="1:3">
      <c r="A2843" s="8" t="s">
        <v>5155</v>
      </c>
      <c r="B2843" s="43">
        <v>1</v>
      </c>
      <c r="C2843" s="145">
        <v>2</v>
      </c>
    </row>
    <row r="2844" spans="1:3">
      <c r="A2844" s="8" t="s">
        <v>5156</v>
      </c>
      <c r="B2844" s="43">
        <v>1</v>
      </c>
      <c r="C2844" s="145">
        <v>1</v>
      </c>
    </row>
    <row r="2845" spans="1:3">
      <c r="A2845" s="8" t="s">
        <v>5157</v>
      </c>
      <c r="B2845" s="43">
        <v>1</v>
      </c>
      <c r="C2845" s="145">
        <v>1</v>
      </c>
    </row>
    <row r="2846" spans="1:3">
      <c r="A2846" s="8" t="s">
        <v>5158</v>
      </c>
      <c r="B2846" s="43">
        <v>1</v>
      </c>
      <c r="C2846" s="145">
        <v>2</v>
      </c>
    </row>
    <row r="2847" spans="1:3">
      <c r="A2847" s="8" t="s">
        <v>5159</v>
      </c>
      <c r="B2847" s="43">
        <v>1</v>
      </c>
      <c r="C2847" s="145">
        <v>2</v>
      </c>
    </row>
    <row r="2848" spans="1:3">
      <c r="A2848" s="8" t="s">
        <v>5160</v>
      </c>
      <c r="B2848" s="43">
        <v>1</v>
      </c>
      <c r="C2848" s="145">
        <v>3</v>
      </c>
    </row>
    <row r="2849" spans="1:3">
      <c r="A2849" s="8" t="s">
        <v>5161</v>
      </c>
      <c r="B2849" s="43">
        <v>1</v>
      </c>
      <c r="C2849" s="145">
        <v>1</v>
      </c>
    </row>
    <row r="2850" spans="1:3">
      <c r="A2850" s="8" t="s">
        <v>5162</v>
      </c>
      <c r="B2850" s="43">
        <v>1</v>
      </c>
      <c r="C2850" s="145">
        <v>1</v>
      </c>
    </row>
    <row r="2851" spans="1:3">
      <c r="A2851" s="8" t="s">
        <v>1400</v>
      </c>
      <c r="B2851" s="43">
        <v>1</v>
      </c>
      <c r="C2851" s="145">
        <v>3</v>
      </c>
    </row>
    <row r="2852" spans="1:3">
      <c r="A2852" s="8" t="s">
        <v>5163</v>
      </c>
      <c r="B2852" s="43">
        <v>1</v>
      </c>
      <c r="C2852" s="145">
        <v>1</v>
      </c>
    </row>
    <row r="2853" spans="1:3">
      <c r="A2853" s="8" t="s">
        <v>5164</v>
      </c>
      <c r="B2853" s="43">
        <v>1</v>
      </c>
      <c r="C2853" s="145">
        <v>2</v>
      </c>
    </row>
    <row r="2854" spans="1:3">
      <c r="A2854" s="8" t="s">
        <v>5165</v>
      </c>
      <c r="B2854" s="43">
        <v>1</v>
      </c>
      <c r="C2854" s="145">
        <v>1</v>
      </c>
    </row>
    <row r="2855" spans="1:3">
      <c r="A2855" s="8" t="s">
        <v>5166</v>
      </c>
      <c r="B2855" s="43">
        <v>1</v>
      </c>
      <c r="C2855" s="145">
        <v>0</v>
      </c>
    </row>
    <row r="2856" spans="1:3">
      <c r="A2856" s="8" t="s">
        <v>5167</v>
      </c>
      <c r="B2856" s="43">
        <v>1</v>
      </c>
      <c r="C2856" s="145">
        <v>1</v>
      </c>
    </row>
    <row r="2857" spans="1:3">
      <c r="A2857" s="8" t="s">
        <v>5168</v>
      </c>
      <c r="B2857" s="43">
        <v>1</v>
      </c>
      <c r="C2857" s="145">
        <v>1</v>
      </c>
    </row>
    <row r="2858" spans="1:3">
      <c r="A2858" s="8" t="s">
        <v>5169</v>
      </c>
      <c r="B2858" s="43">
        <v>1</v>
      </c>
      <c r="C2858" s="145">
        <v>2</v>
      </c>
    </row>
    <row r="2859" spans="1:3">
      <c r="A2859" s="8" t="s">
        <v>5170</v>
      </c>
      <c r="B2859" s="43">
        <v>1</v>
      </c>
      <c r="C2859" s="145">
        <v>1</v>
      </c>
    </row>
    <row r="2860" spans="1:3">
      <c r="A2860" s="8" t="s">
        <v>5171</v>
      </c>
      <c r="B2860" s="43">
        <v>1</v>
      </c>
      <c r="C2860" s="145">
        <v>0</v>
      </c>
    </row>
    <row r="2861" spans="1:3">
      <c r="A2861" s="8" t="s">
        <v>5172</v>
      </c>
      <c r="B2861" s="43">
        <v>1</v>
      </c>
      <c r="C2861" s="145">
        <v>1</v>
      </c>
    </row>
    <row r="2862" spans="1:3">
      <c r="A2862" s="8" t="s">
        <v>5173</v>
      </c>
      <c r="B2862" s="43">
        <v>1</v>
      </c>
      <c r="C2862" s="145">
        <v>1</v>
      </c>
    </row>
    <row r="2863" spans="1:3">
      <c r="A2863" s="8" t="s">
        <v>5174</v>
      </c>
      <c r="B2863" s="43">
        <v>1</v>
      </c>
      <c r="C2863" s="145">
        <v>3</v>
      </c>
    </row>
    <row r="2864" spans="1:3">
      <c r="A2864" s="8" t="s">
        <v>5175</v>
      </c>
      <c r="B2864" s="43">
        <v>1</v>
      </c>
      <c r="C2864" s="145">
        <v>1</v>
      </c>
    </row>
    <row r="2865" spans="1:3">
      <c r="A2865" s="8" t="s">
        <v>5176</v>
      </c>
      <c r="B2865" s="43">
        <v>1</v>
      </c>
      <c r="C2865" s="145">
        <v>1</v>
      </c>
    </row>
    <row r="2866" spans="1:3">
      <c r="A2866" s="8" t="s">
        <v>5177</v>
      </c>
      <c r="B2866" s="43">
        <v>1</v>
      </c>
      <c r="C2866" s="145">
        <v>1</v>
      </c>
    </row>
    <row r="2867" spans="1:3">
      <c r="A2867" s="8" t="s">
        <v>5178</v>
      </c>
      <c r="B2867" s="43">
        <v>1</v>
      </c>
      <c r="C2867" s="145">
        <v>2</v>
      </c>
    </row>
    <row r="2868" spans="1:3">
      <c r="A2868" s="8" t="s">
        <v>1417</v>
      </c>
      <c r="B2868" s="43">
        <v>1</v>
      </c>
      <c r="C2868" s="145">
        <v>1</v>
      </c>
    </row>
    <row r="2869" spans="1:3">
      <c r="A2869" s="8" t="s">
        <v>5179</v>
      </c>
      <c r="B2869" s="43">
        <v>1</v>
      </c>
      <c r="C2869" s="145">
        <v>3</v>
      </c>
    </row>
    <row r="2870" spans="1:3">
      <c r="A2870" s="8" t="s">
        <v>5180</v>
      </c>
      <c r="B2870" s="43">
        <v>1</v>
      </c>
      <c r="C2870" s="145">
        <v>2</v>
      </c>
    </row>
    <row r="2871" spans="1:3">
      <c r="A2871" s="8" t="s">
        <v>5181</v>
      </c>
      <c r="B2871" s="43">
        <v>1</v>
      </c>
      <c r="C2871" s="145">
        <v>3</v>
      </c>
    </row>
    <row r="2872" spans="1:3">
      <c r="A2872" s="8" t="s">
        <v>5182</v>
      </c>
      <c r="B2872" s="43">
        <v>1</v>
      </c>
      <c r="C2872" s="145">
        <v>2</v>
      </c>
    </row>
    <row r="2873" spans="1:3">
      <c r="A2873" s="8" t="s">
        <v>5183</v>
      </c>
      <c r="B2873" s="43">
        <v>1</v>
      </c>
      <c r="C2873" s="145">
        <v>2</v>
      </c>
    </row>
    <row r="2874" spans="1:3">
      <c r="A2874" s="8" t="s">
        <v>5184</v>
      </c>
      <c r="B2874" s="43">
        <v>1</v>
      </c>
      <c r="C2874" s="145">
        <v>1</v>
      </c>
    </row>
    <row r="2875" spans="1:3">
      <c r="A2875" s="8" t="s">
        <v>5185</v>
      </c>
      <c r="B2875" s="43">
        <v>1</v>
      </c>
      <c r="C2875" s="145">
        <v>3</v>
      </c>
    </row>
    <row r="2876" spans="1:3">
      <c r="A2876" s="8" t="s">
        <v>5186</v>
      </c>
      <c r="B2876" s="43">
        <v>1</v>
      </c>
      <c r="C2876" s="145">
        <v>1</v>
      </c>
    </row>
    <row r="2877" spans="1:3">
      <c r="A2877" s="8" t="s">
        <v>5187</v>
      </c>
      <c r="B2877" s="43">
        <v>1</v>
      </c>
      <c r="C2877" s="145">
        <v>1</v>
      </c>
    </row>
    <row r="2878" spans="1:3">
      <c r="A2878" s="8" t="s">
        <v>5188</v>
      </c>
      <c r="B2878" s="43">
        <v>1</v>
      </c>
      <c r="C2878" s="145">
        <v>1</v>
      </c>
    </row>
    <row r="2879" spans="1:3">
      <c r="A2879" s="8" t="s">
        <v>5189</v>
      </c>
      <c r="B2879" s="43">
        <v>1</v>
      </c>
      <c r="C2879" s="145">
        <v>1</v>
      </c>
    </row>
    <row r="2880" spans="1:3">
      <c r="A2880" s="8" t="s">
        <v>5190</v>
      </c>
      <c r="B2880" s="43">
        <v>1</v>
      </c>
      <c r="C2880" s="145">
        <v>2</v>
      </c>
    </row>
    <row r="2881" spans="1:3">
      <c r="A2881" s="8" t="s">
        <v>5191</v>
      </c>
      <c r="B2881" s="43">
        <v>1</v>
      </c>
      <c r="C2881" s="145">
        <v>1</v>
      </c>
    </row>
    <row r="2882" spans="1:3">
      <c r="A2882" s="8" t="s">
        <v>5192</v>
      </c>
      <c r="B2882" s="43">
        <v>1</v>
      </c>
      <c r="C2882" s="145">
        <v>1</v>
      </c>
    </row>
    <row r="2883" spans="1:3">
      <c r="A2883" s="8" t="s">
        <v>5193</v>
      </c>
      <c r="B2883" s="43">
        <v>1</v>
      </c>
      <c r="C2883" s="145">
        <v>1</v>
      </c>
    </row>
    <row r="2884" spans="1:3">
      <c r="A2884" s="8" t="s">
        <v>5194</v>
      </c>
      <c r="B2884" s="43">
        <v>1</v>
      </c>
      <c r="C2884" s="145">
        <v>1</v>
      </c>
    </row>
    <row r="2885" spans="1:3">
      <c r="A2885" s="8" t="s">
        <v>5195</v>
      </c>
      <c r="B2885" s="43">
        <v>1</v>
      </c>
      <c r="C2885" s="145">
        <v>2</v>
      </c>
    </row>
    <row r="2886" spans="1:3">
      <c r="A2886" s="8" t="s">
        <v>5196</v>
      </c>
      <c r="B2886" s="43">
        <v>1</v>
      </c>
      <c r="C2886" s="145">
        <v>1</v>
      </c>
    </row>
    <row r="2887" spans="1:3">
      <c r="A2887" s="8" t="s">
        <v>5197</v>
      </c>
      <c r="B2887" s="43">
        <v>1</v>
      </c>
      <c r="C2887" s="145">
        <v>1</v>
      </c>
    </row>
    <row r="2888" spans="1:3">
      <c r="A2888" s="8" t="s">
        <v>5198</v>
      </c>
      <c r="B2888" s="43">
        <v>1</v>
      </c>
      <c r="C2888" s="145">
        <v>1</v>
      </c>
    </row>
    <row r="2889" spans="1:3">
      <c r="A2889" s="8" t="s">
        <v>5199</v>
      </c>
      <c r="B2889" s="43">
        <v>1</v>
      </c>
      <c r="C2889" s="145">
        <v>1</v>
      </c>
    </row>
    <row r="2890" spans="1:3">
      <c r="A2890" s="8" t="s">
        <v>5200</v>
      </c>
      <c r="B2890" s="43">
        <v>1</v>
      </c>
      <c r="C2890" s="145">
        <v>1</v>
      </c>
    </row>
    <row r="2891" spans="1:3">
      <c r="A2891" s="8" t="s">
        <v>5201</v>
      </c>
      <c r="B2891" s="43">
        <v>1</v>
      </c>
      <c r="C2891" s="145">
        <v>1</v>
      </c>
    </row>
    <row r="2892" spans="1:3">
      <c r="A2892" s="8" t="s">
        <v>5202</v>
      </c>
      <c r="B2892" s="43">
        <v>1</v>
      </c>
      <c r="C2892" s="145">
        <v>1</v>
      </c>
    </row>
    <row r="2893" spans="1:3">
      <c r="A2893" s="8" t="s">
        <v>5203</v>
      </c>
      <c r="B2893" s="43">
        <v>1</v>
      </c>
      <c r="C2893" s="145">
        <v>2</v>
      </c>
    </row>
    <row r="2894" spans="1:3">
      <c r="A2894" s="8" t="s">
        <v>5204</v>
      </c>
      <c r="B2894" s="43">
        <v>1</v>
      </c>
      <c r="C2894" s="145">
        <v>1</v>
      </c>
    </row>
    <row r="2895" spans="1:3">
      <c r="A2895" s="8" t="s">
        <v>5205</v>
      </c>
      <c r="B2895" s="43">
        <v>1</v>
      </c>
      <c r="C2895" s="145">
        <v>1</v>
      </c>
    </row>
    <row r="2896" spans="1:3">
      <c r="A2896" s="8" t="s">
        <v>5206</v>
      </c>
      <c r="B2896" s="43">
        <v>1</v>
      </c>
      <c r="C2896" s="145">
        <v>3</v>
      </c>
    </row>
    <row r="2897" spans="1:3">
      <c r="A2897" s="8" t="s">
        <v>5207</v>
      </c>
      <c r="B2897" s="43">
        <v>1</v>
      </c>
      <c r="C2897" s="145">
        <v>1</v>
      </c>
    </row>
    <row r="2898" spans="1:3">
      <c r="A2898" s="8" t="s">
        <v>5208</v>
      </c>
      <c r="B2898" s="43">
        <v>1</v>
      </c>
      <c r="C2898" s="145">
        <v>1</v>
      </c>
    </row>
    <row r="2899" spans="1:3">
      <c r="A2899" s="8" t="s">
        <v>5209</v>
      </c>
      <c r="B2899" s="43">
        <v>1</v>
      </c>
      <c r="C2899" s="145">
        <v>1</v>
      </c>
    </row>
    <row r="2900" spans="1:3">
      <c r="A2900" s="8" t="s">
        <v>5210</v>
      </c>
      <c r="B2900" s="43">
        <v>1</v>
      </c>
      <c r="C2900" s="145">
        <v>1</v>
      </c>
    </row>
    <row r="2901" spans="1:3">
      <c r="A2901" s="8" t="s">
        <v>5211</v>
      </c>
      <c r="B2901" s="43">
        <v>1</v>
      </c>
      <c r="C2901" s="145">
        <v>2</v>
      </c>
    </row>
    <row r="2902" spans="1:3">
      <c r="A2902" s="8" t="s">
        <v>5212</v>
      </c>
      <c r="B2902" s="43">
        <v>1</v>
      </c>
      <c r="C2902" s="145">
        <v>1</v>
      </c>
    </row>
    <row r="2903" spans="1:3">
      <c r="A2903" s="8" t="s">
        <v>5213</v>
      </c>
      <c r="B2903" s="43">
        <v>1</v>
      </c>
      <c r="C2903" s="145">
        <v>2</v>
      </c>
    </row>
    <row r="2904" spans="1:3">
      <c r="A2904" s="8" t="s">
        <v>5214</v>
      </c>
      <c r="B2904" s="43">
        <v>1</v>
      </c>
      <c r="C2904" s="145">
        <v>1</v>
      </c>
    </row>
    <row r="2905" spans="1:3">
      <c r="A2905" s="8" t="s">
        <v>5215</v>
      </c>
      <c r="B2905" s="43">
        <v>1</v>
      </c>
      <c r="C2905" s="145">
        <v>1</v>
      </c>
    </row>
    <row r="2906" spans="1:3">
      <c r="A2906" s="8" t="s">
        <v>5216</v>
      </c>
      <c r="B2906" s="43">
        <v>1</v>
      </c>
      <c r="C2906" s="145">
        <v>1</v>
      </c>
    </row>
    <row r="2907" spans="1:3">
      <c r="A2907" s="8" t="s">
        <v>5217</v>
      </c>
      <c r="B2907" s="43">
        <v>1</v>
      </c>
      <c r="C2907" s="145">
        <v>2</v>
      </c>
    </row>
    <row r="2908" spans="1:3">
      <c r="A2908" s="8" t="s">
        <v>5218</v>
      </c>
      <c r="B2908" s="43">
        <v>1</v>
      </c>
      <c r="C2908" s="145">
        <v>1</v>
      </c>
    </row>
    <row r="2909" spans="1:3">
      <c r="A2909" s="8" t="s">
        <v>5219</v>
      </c>
      <c r="B2909" s="43">
        <v>1</v>
      </c>
      <c r="C2909" s="145">
        <v>1</v>
      </c>
    </row>
    <row r="2910" spans="1:3">
      <c r="A2910" s="8" t="s">
        <v>5220</v>
      </c>
      <c r="B2910" s="43">
        <v>1</v>
      </c>
      <c r="C2910" s="145">
        <v>2</v>
      </c>
    </row>
    <row r="2911" spans="1:3">
      <c r="A2911" s="8" t="s">
        <v>5221</v>
      </c>
      <c r="B2911" s="43">
        <v>1</v>
      </c>
      <c r="C2911" s="145">
        <v>1</v>
      </c>
    </row>
    <row r="2912" spans="1:3">
      <c r="A2912" s="8" t="s">
        <v>5222</v>
      </c>
      <c r="B2912" s="43">
        <v>1</v>
      </c>
      <c r="C2912" s="145">
        <v>1</v>
      </c>
    </row>
    <row r="2913" spans="1:3">
      <c r="A2913" s="8" t="s">
        <v>5223</v>
      </c>
      <c r="B2913" s="43">
        <v>1</v>
      </c>
      <c r="C2913" s="145">
        <v>1</v>
      </c>
    </row>
    <row r="2914" spans="1:3">
      <c r="A2914" s="8" t="s">
        <v>5224</v>
      </c>
      <c r="B2914" s="43">
        <v>1</v>
      </c>
      <c r="C2914" s="145">
        <v>1</v>
      </c>
    </row>
    <row r="2915" spans="1:3">
      <c r="A2915" s="8" t="s">
        <v>5225</v>
      </c>
      <c r="B2915" s="43">
        <v>1</v>
      </c>
      <c r="C2915" s="145">
        <v>1</v>
      </c>
    </row>
    <row r="2916" spans="1:3">
      <c r="A2916" s="8" t="s">
        <v>5226</v>
      </c>
      <c r="B2916" s="43">
        <v>1</v>
      </c>
      <c r="C2916" s="145">
        <v>1</v>
      </c>
    </row>
    <row r="2917" spans="1:3">
      <c r="A2917" s="8" t="s">
        <v>5227</v>
      </c>
      <c r="B2917" s="43">
        <v>1</v>
      </c>
      <c r="C2917" s="145">
        <v>1</v>
      </c>
    </row>
    <row r="2918" spans="1:3">
      <c r="A2918" s="8" t="s">
        <v>5228</v>
      </c>
      <c r="B2918" s="43">
        <v>1</v>
      </c>
      <c r="C2918" s="145">
        <v>1</v>
      </c>
    </row>
    <row r="2919" spans="1:3">
      <c r="A2919" s="8" t="s">
        <v>5229</v>
      </c>
      <c r="B2919" s="43">
        <v>1</v>
      </c>
      <c r="C2919" s="145">
        <v>2</v>
      </c>
    </row>
    <row r="2920" spans="1:3">
      <c r="A2920" s="8" t="s">
        <v>5230</v>
      </c>
      <c r="B2920" s="43">
        <v>1</v>
      </c>
      <c r="C2920" s="145">
        <v>2</v>
      </c>
    </row>
    <row r="2921" spans="1:3">
      <c r="A2921" s="8" t="s">
        <v>5231</v>
      </c>
      <c r="B2921" s="43">
        <v>1</v>
      </c>
      <c r="C2921" s="145">
        <v>0</v>
      </c>
    </row>
    <row r="2922" spans="1:3">
      <c r="A2922" s="8" t="s">
        <v>5232</v>
      </c>
      <c r="B2922" s="43">
        <v>1</v>
      </c>
      <c r="C2922" s="145">
        <v>1</v>
      </c>
    </row>
    <row r="2923" spans="1:3">
      <c r="A2923" s="8" t="s">
        <v>5233</v>
      </c>
      <c r="B2923" s="43">
        <v>1</v>
      </c>
      <c r="C2923" s="145">
        <v>1</v>
      </c>
    </row>
    <row r="2924" spans="1:3">
      <c r="A2924" s="8" t="s">
        <v>5234</v>
      </c>
      <c r="B2924" s="43">
        <v>1</v>
      </c>
      <c r="C2924" s="145">
        <v>2</v>
      </c>
    </row>
    <row r="2925" spans="1:3">
      <c r="A2925" s="8" t="s">
        <v>5235</v>
      </c>
      <c r="B2925" s="43">
        <v>1</v>
      </c>
      <c r="C2925" s="145">
        <v>1</v>
      </c>
    </row>
    <row r="2926" spans="1:3">
      <c r="A2926" s="8" t="s">
        <v>5236</v>
      </c>
      <c r="B2926" s="43">
        <v>1</v>
      </c>
      <c r="C2926" s="145">
        <v>2</v>
      </c>
    </row>
    <row r="2927" spans="1:3">
      <c r="A2927" s="8" t="s">
        <v>5237</v>
      </c>
      <c r="B2927" s="43">
        <v>1</v>
      </c>
      <c r="C2927" s="145">
        <v>1</v>
      </c>
    </row>
    <row r="2928" spans="1:3">
      <c r="A2928" s="8" t="s">
        <v>5238</v>
      </c>
      <c r="B2928" s="43">
        <v>1</v>
      </c>
      <c r="C2928" s="145">
        <v>1</v>
      </c>
    </row>
    <row r="2929" spans="1:3">
      <c r="A2929" s="8" t="s">
        <v>5239</v>
      </c>
      <c r="B2929" s="43">
        <v>1</v>
      </c>
      <c r="C2929" s="145">
        <v>1</v>
      </c>
    </row>
    <row r="2930" spans="1:3">
      <c r="A2930" s="8" t="s">
        <v>5240</v>
      </c>
      <c r="B2930" s="43">
        <v>1</v>
      </c>
      <c r="C2930" s="145">
        <v>1</v>
      </c>
    </row>
    <row r="2931" spans="1:3">
      <c r="A2931" s="8" t="s">
        <v>5241</v>
      </c>
      <c r="B2931" s="43">
        <v>1</v>
      </c>
      <c r="C2931" s="145">
        <v>1</v>
      </c>
    </row>
    <row r="2932" spans="1:3">
      <c r="A2932" s="8" t="s">
        <v>5242</v>
      </c>
      <c r="B2932" s="43">
        <v>1</v>
      </c>
      <c r="C2932" s="145">
        <v>6</v>
      </c>
    </row>
    <row r="2933" spans="1:3">
      <c r="A2933" s="8" t="s">
        <v>5243</v>
      </c>
      <c r="B2933" s="43">
        <v>1</v>
      </c>
      <c r="C2933" s="145">
        <v>2</v>
      </c>
    </row>
    <row r="2934" spans="1:3">
      <c r="A2934" s="8" t="s">
        <v>5244</v>
      </c>
      <c r="B2934" s="43">
        <v>1</v>
      </c>
      <c r="C2934" s="145">
        <v>1</v>
      </c>
    </row>
    <row r="2935" spans="1:3">
      <c r="A2935" s="8" t="s">
        <v>5245</v>
      </c>
      <c r="B2935" s="43">
        <v>1</v>
      </c>
      <c r="C2935" s="145">
        <v>2</v>
      </c>
    </row>
    <row r="2936" spans="1:3">
      <c r="A2936" s="8" t="s">
        <v>5246</v>
      </c>
      <c r="B2936" s="43">
        <v>1</v>
      </c>
      <c r="C2936" s="145">
        <v>2</v>
      </c>
    </row>
    <row r="2937" spans="1:3">
      <c r="A2937" s="8" t="s">
        <v>5247</v>
      </c>
      <c r="B2937" s="43">
        <v>1</v>
      </c>
      <c r="C2937" s="145">
        <v>0</v>
      </c>
    </row>
    <row r="2938" spans="1:3">
      <c r="A2938" s="8" t="s">
        <v>5248</v>
      </c>
      <c r="B2938" s="43">
        <v>1</v>
      </c>
      <c r="C2938" s="145">
        <v>1</v>
      </c>
    </row>
    <row r="2939" spans="1:3">
      <c r="A2939" s="8" t="s">
        <v>5249</v>
      </c>
      <c r="B2939" s="43">
        <v>1</v>
      </c>
      <c r="C2939" s="145">
        <v>1</v>
      </c>
    </row>
    <row r="2940" spans="1:3">
      <c r="A2940" s="8" t="s">
        <v>5250</v>
      </c>
      <c r="B2940" s="43">
        <v>1</v>
      </c>
      <c r="C2940" s="145">
        <v>2</v>
      </c>
    </row>
    <row r="2941" spans="1:3">
      <c r="A2941" s="8" t="s">
        <v>5251</v>
      </c>
      <c r="B2941" s="43">
        <v>1</v>
      </c>
      <c r="C2941" s="145">
        <v>1</v>
      </c>
    </row>
    <row r="2942" spans="1:3">
      <c r="A2942" s="8" t="s">
        <v>5252</v>
      </c>
      <c r="B2942" s="43">
        <v>1</v>
      </c>
      <c r="C2942" s="145">
        <v>1</v>
      </c>
    </row>
    <row r="2943" spans="1:3">
      <c r="A2943" s="8" t="s">
        <v>5253</v>
      </c>
      <c r="B2943" s="43">
        <v>1</v>
      </c>
      <c r="C2943" s="145">
        <v>1</v>
      </c>
    </row>
    <row r="2944" spans="1:3">
      <c r="A2944" s="8" t="s">
        <v>5254</v>
      </c>
      <c r="B2944" s="43">
        <v>1</v>
      </c>
      <c r="C2944" s="145">
        <v>1</v>
      </c>
    </row>
    <row r="2945" spans="1:3">
      <c r="A2945" s="8" t="s">
        <v>5255</v>
      </c>
      <c r="B2945" s="43">
        <v>1</v>
      </c>
      <c r="C2945" s="145">
        <v>1</v>
      </c>
    </row>
    <row r="2946" spans="1:3">
      <c r="A2946" s="8" t="s">
        <v>5256</v>
      </c>
      <c r="B2946" s="43">
        <v>1</v>
      </c>
      <c r="C2946" s="145">
        <v>2</v>
      </c>
    </row>
    <row r="2947" spans="1:3">
      <c r="A2947" s="8" t="s">
        <v>5257</v>
      </c>
      <c r="B2947" s="43">
        <v>1</v>
      </c>
      <c r="C2947" s="145">
        <v>1</v>
      </c>
    </row>
    <row r="2948" spans="1:3">
      <c r="A2948" s="8" t="s">
        <v>5258</v>
      </c>
      <c r="B2948" s="43">
        <v>1</v>
      </c>
      <c r="C2948" s="145">
        <v>1</v>
      </c>
    </row>
    <row r="2949" spans="1:3">
      <c r="A2949" s="8" t="s">
        <v>5259</v>
      </c>
      <c r="B2949" s="43">
        <v>1</v>
      </c>
      <c r="C2949" s="145">
        <v>1</v>
      </c>
    </row>
    <row r="2950" spans="1:3">
      <c r="A2950" s="8" t="s">
        <v>5260</v>
      </c>
      <c r="B2950" s="43">
        <v>1</v>
      </c>
      <c r="C2950" s="145">
        <v>1</v>
      </c>
    </row>
    <row r="2951" spans="1:3">
      <c r="A2951" s="8" t="s">
        <v>5261</v>
      </c>
      <c r="B2951" s="43">
        <v>1</v>
      </c>
      <c r="C2951" s="145">
        <v>1</v>
      </c>
    </row>
    <row r="2952" spans="1:3">
      <c r="A2952" s="8" t="s">
        <v>5262</v>
      </c>
      <c r="B2952" s="43">
        <v>1</v>
      </c>
      <c r="C2952" s="145">
        <v>1</v>
      </c>
    </row>
    <row r="2953" spans="1:3">
      <c r="A2953" s="8" t="s">
        <v>5263</v>
      </c>
      <c r="B2953" s="43">
        <v>1</v>
      </c>
      <c r="C2953" s="145">
        <v>1</v>
      </c>
    </row>
    <row r="2954" spans="1:3">
      <c r="A2954" s="8" t="s">
        <v>5264</v>
      </c>
      <c r="B2954" s="43">
        <v>1</v>
      </c>
      <c r="C2954" s="145">
        <v>3</v>
      </c>
    </row>
    <row r="2955" spans="1:3">
      <c r="A2955" s="8" t="s">
        <v>5265</v>
      </c>
      <c r="B2955" s="43">
        <v>1</v>
      </c>
      <c r="C2955" s="145">
        <v>2</v>
      </c>
    </row>
    <row r="2956" spans="1:3">
      <c r="A2956" s="8" t="s">
        <v>5266</v>
      </c>
      <c r="B2956" s="43">
        <v>1</v>
      </c>
      <c r="C2956" s="145">
        <v>0</v>
      </c>
    </row>
    <row r="2957" spans="1:3">
      <c r="A2957" s="8" t="s">
        <v>5267</v>
      </c>
      <c r="B2957" s="43">
        <v>1</v>
      </c>
      <c r="C2957" s="145">
        <v>3</v>
      </c>
    </row>
    <row r="2958" spans="1:3">
      <c r="A2958" s="8" t="s">
        <v>5268</v>
      </c>
      <c r="B2958" s="43">
        <v>1</v>
      </c>
      <c r="C2958" s="145">
        <v>1</v>
      </c>
    </row>
    <row r="2959" spans="1:3">
      <c r="A2959" s="8" t="s">
        <v>5269</v>
      </c>
      <c r="B2959" s="43">
        <v>1</v>
      </c>
      <c r="C2959" s="145">
        <v>1</v>
      </c>
    </row>
    <row r="2960" spans="1:3">
      <c r="A2960" s="8" t="s">
        <v>5270</v>
      </c>
      <c r="B2960" s="43">
        <v>1</v>
      </c>
      <c r="C2960" s="145">
        <v>1</v>
      </c>
    </row>
    <row r="2961" spans="1:3">
      <c r="A2961" s="8" t="s">
        <v>5271</v>
      </c>
      <c r="B2961" s="43">
        <v>1</v>
      </c>
      <c r="C2961" s="145">
        <v>1</v>
      </c>
    </row>
    <row r="2962" spans="1:3">
      <c r="A2962" s="8" t="s">
        <v>5272</v>
      </c>
      <c r="B2962" s="43">
        <v>1</v>
      </c>
      <c r="C2962" s="145">
        <v>2</v>
      </c>
    </row>
    <row r="2963" spans="1:3">
      <c r="A2963" s="8" t="s">
        <v>5273</v>
      </c>
      <c r="B2963" s="43">
        <v>1</v>
      </c>
      <c r="C2963" s="145">
        <v>1</v>
      </c>
    </row>
    <row r="2964" spans="1:3">
      <c r="A2964" s="8" t="s">
        <v>5274</v>
      </c>
      <c r="B2964" s="43">
        <v>1</v>
      </c>
      <c r="C2964" s="145">
        <v>1</v>
      </c>
    </row>
    <row r="2965" spans="1:3">
      <c r="A2965" s="8" t="s">
        <v>5275</v>
      </c>
      <c r="B2965" s="43">
        <v>1</v>
      </c>
      <c r="C2965" s="145">
        <v>1</v>
      </c>
    </row>
    <row r="2966" spans="1:3">
      <c r="A2966" s="8" t="s">
        <v>5276</v>
      </c>
      <c r="B2966" s="43">
        <v>1</v>
      </c>
      <c r="C2966" s="145">
        <v>2</v>
      </c>
    </row>
    <row r="2967" spans="1:3">
      <c r="A2967" s="8" t="s">
        <v>5277</v>
      </c>
      <c r="B2967" s="43">
        <v>1</v>
      </c>
      <c r="C2967" s="145">
        <v>2</v>
      </c>
    </row>
    <row r="2968" spans="1:3">
      <c r="A2968" s="8" t="s">
        <v>5278</v>
      </c>
      <c r="B2968" s="43">
        <v>1</v>
      </c>
      <c r="C2968" s="145">
        <v>1</v>
      </c>
    </row>
    <row r="2969" spans="1:3">
      <c r="A2969" s="8" t="s">
        <v>5279</v>
      </c>
      <c r="B2969" s="43">
        <v>1</v>
      </c>
      <c r="C2969" s="145">
        <v>1</v>
      </c>
    </row>
    <row r="2970" spans="1:3">
      <c r="A2970" s="8" t="s">
        <v>5280</v>
      </c>
      <c r="B2970" s="43">
        <v>1</v>
      </c>
      <c r="C2970" s="145">
        <v>1</v>
      </c>
    </row>
    <row r="2971" spans="1:3">
      <c r="A2971" s="8" t="s">
        <v>5281</v>
      </c>
      <c r="B2971" s="43">
        <v>1</v>
      </c>
      <c r="C2971" s="145">
        <v>1</v>
      </c>
    </row>
    <row r="2972" spans="1:3">
      <c r="A2972" s="8" t="s">
        <v>5282</v>
      </c>
      <c r="B2972" s="43">
        <v>1</v>
      </c>
      <c r="C2972" s="145">
        <v>2</v>
      </c>
    </row>
    <row r="2973" spans="1:3">
      <c r="A2973" s="8" t="s">
        <v>5283</v>
      </c>
      <c r="B2973" s="43">
        <v>1</v>
      </c>
      <c r="C2973" s="145">
        <v>2</v>
      </c>
    </row>
    <row r="2974" spans="1:3">
      <c r="A2974" s="8" t="s">
        <v>5284</v>
      </c>
      <c r="B2974" s="43">
        <v>1</v>
      </c>
      <c r="C2974" s="145">
        <v>2</v>
      </c>
    </row>
    <row r="2975" spans="1:3">
      <c r="A2975" s="8" t="s">
        <v>5285</v>
      </c>
      <c r="B2975" s="43">
        <v>1</v>
      </c>
      <c r="C2975" s="145">
        <v>1</v>
      </c>
    </row>
    <row r="2976" spans="1:3">
      <c r="A2976" s="8" t="s">
        <v>5286</v>
      </c>
      <c r="B2976" s="43">
        <v>1</v>
      </c>
      <c r="C2976" s="145">
        <v>1</v>
      </c>
    </row>
    <row r="2977" spans="1:3">
      <c r="A2977" s="8" t="s">
        <v>5287</v>
      </c>
      <c r="B2977" s="43">
        <v>1</v>
      </c>
      <c r="C2977" s="145">
        <v>2</v>
      </c>
    </row>
    <row r="2978" spans="1:3">
      <c r="A2978" s="8" t="s">
        <v>5288</v>
      </c>
      <c r="B2978" s="43">
        <v>1</v>
      </c>
      <c r="C2978" s="145">
        <v>2</v>
      </c>
    </row>
    <row r="2979" spans="1:3">
      <c r="A2979" s="8" t="s">
        <v>5289</v>
      </c>
      <c r="B2979" s="43">
        <v>1</v>
      </c>
      <c r="C2979" s="145">
        <v>2</v>
      </c>
    </row>
    <row r="2980" spans="1:3">
      <c r="A2980" s="8" t="s">
        <v>5290</v>
      </c>
      <c r="B2980" s="43">
        <v>1</v>
      </c>
      <c r="C2980" s="145">
        <v>1</v>
      </c>
    </row>
    <row r="2981" spans="1:3">
      <c r="A2981" s="8" t="s">
        <v>5291</v>
      </c>
      <c r="B2981" s="43">
        <v>1</v>
      </c>
      <c r="C2981" s="145">
        <v>0</v>
      </c>
    </row>
    <row r="2982" spans="1:3">
      <c r="A2982" s="8" t="s">
        <v>5292</v>
      </c>
      <c r="B2982" s="43">
        <v>1</v>
      </c>
      <c r="C2982" s="145">
        <v>4</v>
      </c>
    </row>
    <row r="2983" spans="1:3">
      <c r="A2983" s="8" t="s">
        <v>5293</v>
      </c>
      <c r="B2983" s="43">
        <v>1</v>
      </c>
      <c r="C2983" s="145">
        <v>1</v>
      </c>
    </row>
    <row r="2984" spans="1:3">
      <c r="A2984" s="8" t="s">
        <v>5294</v>
      </c>
      <c r="B2984" s="43">
        <v>1</v>
      </c>
      <c r="C2984" s="145">
        <v>1</v>
      </c>
    </row>
    <row r="2985" spans="1:3">
      <c r="A2985" s="8" t="s">
        <v>5295</v>
      </c>
      <c r="B2985" s="43">
        <v>1</v>
      </c>
      <c r="C2985" s="145">
        <v>1</v>
      </c>
    </row>
    <row r="2986" spans="1:3">
      <c r="A2986" s="8" t="s">
        <v>5296</v>
      </c>
      <c r="B2986" s="43">
        <v>1</v>
      </c>
      <c r="C2986" s="145">
        <v>1</v>
      </c>
    </row>
    <row r="2987" spans="1:3">
      <c r="A2987" s="8" t="s">
        <v>5297</v>
      </c>
      <c r="B2987" s="43">
        <v>1</v>
      </c>
      <c r="C2987" s="145">
        <v>1</v>
      </c>
    </row>
    <row r="2988" spans="1:3">
      <c r="A2988" s="8" t="s">
        <v>5298</v>
      </c>
      <c r="B2988" s="43">
        <v>1</v>
      </c>
      <c r="C2988" s="145">
        <v>2</v>
      </c>
    </row>
    <row r="2989" spans="1:3">
      <c r="A2989" s="8" t="s">
        <v>5299</v>
      </c>
      <c r="B2989" s="43">
        <v>1</v>
      </c>
      <c r="C2989" s="145">
        <v>2</v>
      </c>
    </row>
    <row r="2990" spans="1:3">
      <c r="A2990" s="8" t="s">
        <v>5300</v>
      </c>
      <c r="B2990" s="43">
        <v>1</v>
      </c>
      <c r="C2990" s="145">
        <v>1</v>
      </c>
    </row>
    <row r="2991" spans="1:3">
      <c r="A2991" s="8" t="s">
        <v>5301</v>
      </c>
      <c r="B2991" s="43">
        <v>1</v>
      </c>
      <c r="C2991" s="145">
        <v>1</v>
      </c>
    </row>
    <row r="2992" spans="1:3">
      <c r="A2992" s="8" t="s">
        <v>5302</v>
      </c>
      <c r="B2992" s="43">
        <v>1</v>
      </c>
      <c r="C2992" s="145">
        <v>1</v>
      </c>
    </row>
    <row r="2993" spans="1:3">
      <c r="A2993" s="8" t="s">
        <v>5303</v>
      </c>
      <c r="B2993" s="43">
        <v>1</v>
      </c>
      <c r="C2993" s="145">
        <v>1</v>
      </c>
    </row>
    <row r="2994" spans="1:3">
      <c r="A2994" s="8" t="s">
        <v>5304</v>
      </c>
      <c r="B2994" s="43">
        <v>1</v>
      </c>
      <c r="C2994" s="145">
        <v>0</v>
      </c>
    </row>
    <row r="2995" spans="1:3">
      <c r="A2995" s="8" t="s">
        <v>5305</v>
      </c>
      <c r="B2995" s="43">
        <v>1</v>
      </c>
      <c r="C2995" s="145">
        <v>2</v>
      </c>
    </row>
    <row r="2996" spans="1:3">
      <c r="A2996" s="8" t="s">
        <v>5306</v>
      </c>
      <c r="B2996" s="43">
        <v>1</v>
      </c>
      <c r="C2996" s="145">
        <v>2</v>
      </c>
    </row>
    <row r="2997" spans="1:3">
      <c r="A2997" s="8" t="s">
        <v>5307</v>
      </c>
      <c r="B2997" s="43">
        <v>1</v>
      </c>
      <c r="C2997" s="145">
        <v>2</v>
      </c>
    </row>
    <row r="2998" spans="1:3">
      <c r="A2998" s="8" t="s">
        <v>5308</v>
      </c>
      <c r="B2998" s="43">
        <v>1</v>
      </c>
      <c r="C2998" s="145">
        <v>1</v>
      </c>
    </row>
    <row r="2999" spans="1:3">
      <c r="A2999" s="8" t="s">
        <v>5309</v>
      </c>
      <c r="B2999" s="43">
        <v>1</v>
      </c>
      <c r="C2999" s="145">
        <v>1</v>
      </c>
    </row>
    <row r="3000" spans="1:3">
      <c r="A3000" s="8" t="s">
        <v>5310</v>
      </c>
      <c r="B3000" s="43">
        <v>1</v>
      </c>
      <c r="C3000" s="145">
        <v>1</v>
      </c>
    </row>
    <row r="3001" spans="1:3">
      <c r="A3001" s="8" t="s">
        <v>5311</v>
      </c>
      <c r="B3001" s="43">
        <v>1</v>
      </c>
      <c r="C3001" s="145">
        <v>1</v>
      </c>
    </row>
    <row r="3002" spans="1:3">
      <c r="A3002" s="8" t="s">
        <v>5312</v>
      </c>
      <c r="B3002" s="43">
        <v>1</v>
      </c>
      <c r="C3002" s="145">
        <v>1</v>
      </c>
    </row>
    <row r="3003" spans="1:3">
      <c r="A3003" s="8" t="s">
        <v>5313</v>
      </c>
      <c r="B3003" s="43">
        <v>1</v>
      </c>
      <c r="C3003" s="145">
        <v>3</v>
      </c>
    </row>
    <row r="3004" spans="1:3">
      <c r="A3004" s="8" t="s">
        <v>5314</v>
      </c>
      <c r="B3004" s="43">
        <v>1</v>
      </c>
      <c r="C3004" s="145">
        <v>1</v>
      </c>
    </row>
    <row r="3005" spans="1:3">
      <c r="A3005" s="8" t="s">
        <v>5315</v>
      </c>
      <c r="B3005" s="43">
        <v>1</v>
      </c>
      <c r="C3005" s="145">
        <v>1</v>
      </c>
    </row>
    <row r="3006" spans="1:3">
      <c r="A3006" s="8" t="s">
        <v>5316</v>
      </c>
      <c r="B3006" s="43">
        <v>1</v>
      </c>
      <c r="C3006" s="145">
        <v>1</v>
      </c>
    </row>
    <row r="3007" spans="1:3">
      <c r="A3007" s="8" t="s">
        <v>5317</v>
      </c>
      <c r="B3007" s="43">
        <v>1</v>
      </c>
      <c r="C3007" s="145">
        <v>0</v>
      </c>
    </row>
    <row r="3008" spans="1:3">
      <c r="A3008" s="8" t="s">
        <v>5318</v>
      </c>
      <c r="B3008" s="43">
        <v>1</v>
      </c>
      <c r="C3008" s="145">
        <v>2</v>
      </c>
    </row>
    <row r="3009" spans="1:3">
      <c r="A3009" s="8" t="s">
        <v>5319</v>
      </c>
      <c r="B3009" s="43">
        <v>1</v>
      </c>
      <c r="C3009" s="145">
        <v>1</v>
      </c>
    </row>
    <row r="3010" spans="1:3">
      <c r="A3010" s="8" t="s">
        <v>5320</v>
      </c>
      <c r="B3010" s="43">
        <v>1</v>
      </c>
      <c r="C3010" s="145">
        <v>1</v>
      </c>
    </row>
    <row r="3011" spans="1:3">
      <c r="A3011" s="8" t="s">
        <v>5321</v>
      </c>
      <c r="B3011" s="43">
        <v>1</v>
      </c>
      <c r="C3011" s="145">
        <v>1</v>
      </c>
    </row>
    <row r="3012" spans="1:3">
      <c r="A3012" s="8" t="s">
        <v>5322</v>
      </c>
      <c r="B3012" s="43">
        <v>1</v>
      </c>
      <c r="C3012" s="145">
        <v>3</v>
      </c>
    </row>
    <row r="3013" spans="1:3">
      <c r="A3013" s="8" t="s">
        <v>5323</v>
      </c>
      <c r="B3013" s="43">
        <v>1</v>
      </c>
      <c r="C3013" s="145">
        <v>1</v>
      </c>
    </row>
    <row r="3014" spans="1:3">
      <c r="A3014" s="8" t="s">
        <v>5324</v>
      </c>
      <c r="B3014" s="43">
        <v>1</v>
      </c>
      <c r="C3014" s="145">
        <v>1</v>
      </c>
    </row>
    <row r="3015" spans="1:3">
      <c r="A3015" s="8" t="s">
        <v>5325</v>
      </c>
      <c r="B3015" s="43">
        <v>1</v>
      </c>
      <c r="C3015" s="145">
        <v>1</v>
      </c>
    </row>
    <row r="3016" spans="1:3">
      <c r="A3016" s="8" t="s">
        <v>5326</v>
      </c>
      <c r="B3016" s="43">
        <v>1</v>
      </c>
      <c r="C3016" s="145">
        <v>1</v>
      </c>
    </row>
    <row r="3017" spans="1:3">
      <c r="A3017" s="8" t="s">
        <v>5327</v>
      </c>
      <c r="B3017" s="43">
        <v>1</v>
      </c>
      <c r="C3017" s="145">
        <v>1</v>
      </c>
    </row>
    <row r="3018" spans="1:3">
      <c r="A3018" s="8" t="s">
        <v>5328</v>
      </c>
      <c r="B3018" s="43">
        <v>1</v>
      </c>
      <c r="C3018" s="145">
        <v>2</v>
      </c>
    </row>
    <row r="3019" spans="1:3">
      <c r="A3019" s="8" t="s">
        <v>5329</v>
      </c>
      <c r="B3019" s="43">
        <v>1</v>
      </c>
      <c r="C3019" s="145">
        <v>1</v>
      </c>
    </row>
    <row r="3020" spans="1:3">
      <c r="A3020" s="8" t="s">
        <v>5330</v>
      </c>
      <c r="B3020" s="43">
        <v>1</v>
      </c>
      <c r="C3020" s="145">
        <v>2</v>
      </c>
    </row>
    <row r="3021" spans="1:3">
      <c r="A3021" s="8" t="s">
        <v>5331</v>
      </c>
      <c r="B3021" s="43">
        <v>1</v>
      </c>
      <c r="C3021" s="145">
        <v>1</v>
      </c>
    </row>
    <row r="3022" spans="1:3">
      <c r="A3022" s="8" t="s">
        <v>5332</v>
      </c>
      <c r="B3022" s="43">
        <v>1</v>
      </c>
      <c r="C3022" s="145">
        <v>1</v>
      </c>
    </row>
    <row r="3023" spans="1:3">
      <c r="A3023" s="8" t="s">
        <v>5333</v>
      </c>
      <c r="B3023" s="43">
        <v>1</v>
      </c>
      <c r="C3023" s="145">
        <v>3</v>
      </c>
    </row>
    <row r="3024" spans="1:3">
      <c r="A3024" s="8" t="s">
        <v>5334</v>
      </c>
      <c r="B3024" s="43">
        <v>1</v>
      </c>
      <c r="C3024" s="145">
        <v>2</v>
      </c>
    </row>
    <row r="3025" spans="1:3">
      <c r="A3025" s="8" t="s">
        <v>5335</v>
      </c>
      <c r="B3025" s="43">
        <v>1</v>
      </c>
      <c r="C3025" s="145">
        <v>1</v>
      </c>
    </row>
    <row r="3026" spans="1:3">
      <c r="A3026" s="8" t="s">
        <v>5336</v>
      </c>
      <c r="B3026" s="43">
        <v>1</v>
      </c>
      <c r="C3026" s="145">
        <v>1</v>
      </c>
    </row>
    <row r="3027" spans="1:3">
      <c r="A3027" s="8" t="s">
        <v>5337</v>
      </c>
      <c r="B3027" s="43">
        <v>1</v>
      </c>
      <c r="C3027" s="145">
        <v>1</v>
      </c>
    </row>
    <row r="3028" spans="1:3">
      <c r="A3028" s="8" t="s">
        <v>5338</v>
      </c>
      <c r="B3028" s="43">
        <v>1</v>
      </c>
      <c r="C3028" s="145">
        <v>1</v>
      </c>
    </row>
    <row r="3029" spans="1:3">
      <c r="A3029" s="8" t="s">
        <v>5339</v>
      </c>
      <c r="B3029" s="43">
        <v>1</v>
      </c>
      <c r="C3029" s="145">
        <v>1</v>
      </c>
    </row>
    <row r="3030" spans="1:3">
      <c r="A3030" s="8" t="s">
        <v>5340</v>
      </c>
      <c r="B3030" s="43">
        <v>1</v>
      </c>
      <c r="C3030" s="145">
        <v>2</v>
      </c>
    </row>
    <row r="3031" spans="1:3">
      <c r="A3031" s="8" t="s">
        <v>5341</v>
      </c>
      <c r="B3031" s="43">
        <v>1</v>
      </c>
      <c r="C3031" s="145">
        <v>1</v>
      </c>
    </row>
    <row r="3032" spans="1:3">
      <c r="A3032" s="8" t="s">
        <v>5342</v>
      </c>
      <c r="B3032" s="43">
        <v>1</v>
      </c>
      <c r="C3032" s="145">
        <v>1</v>
      </c>
    </row>
    <row r="3033" spans="1:3">
      <c r="A3033" s="8" t="s">
        <v>5343</v>
      </c>
      <c r="B3033" s="43">
        <v>1</v>
      </c>
      <c r="C3033" s="145">
        <v>2</v>
      </c>
    </row>
    <row r="3034" spans="1:3">
      <c r="A3034" s="8" t="s">
        <v>5344</v>
      </c>
      <c r="B3034" s="43">
        <v>1</v>
      </c>
      <c r="C3034" s="145">
        <v>2</v>
      </c>
    </row>
    <row r="3035" spans="1:3">
      <c r="A3035" s="8" t="s">
        <v>5345</v>
      </c>
      <c r="B3035" s="43">
        <v>1</v>
      </c>
      <c r="C3035" s="145">
        <v>2</v>
      </c>
    </row>
    <row r="3036" spans="1:3">
      <c r="A3036" s="8" t="s">
        <v>5346</v>
      </c>
      <c r="B3036" s="43">
        <v>1</v>
      </c>
      <c r="C3036" s="145">
        <v>2</v>
      </c>
    </row>
    <row r="3037" spans="1:3">
      <c r="A3037" s="8" t="s">
        <v>5347</v>
      </c>
      <c r="B3037" s="43">
        <v>1</v>
      </c>
      <c r="C3037" s="145">
        <v>1</v>
      </c>
    </row>
    <row r="3038" spans="1:3">
      <c r="A3038" s="8" t="s">
        <v>5348</v>
      </c>
      <c r="B3038" s="43">
        <v>1</v>
      </c>
      <c r="C3038" s="145">
        <v>2</v>
      </c>
    </row>
    <row r="3039" spans="1:3">
      <c r="A3039" s="8" t="s">
        <v>5349</v>
      </c>
      <c r="B3039" s="43">
        <v>1</v>
      </c>
      <c r="C3039" s="145">
        <v>1</v>
      </c>
    </row>
    <row r="3040" spans="1:3">
      <c r="A3040" s="8" t="s">
        <v>5350</v>
      </c>
      <c r="B3040" s="43">
        <v>1</v>
      </c>
      <c r="C3040" s="145">
        <v>2</v>
      </c>
    </row>
    <row r="3041" spans="1:3">
      <c r="A3041" s="8" t="s">
        <v>5351</v>
      </c>
      <c r="B3041" s="43">
        <v>1</v>
      </c>
      <c r="C3041" s="145">
        <v>1</v>
      </c>
    </row>
    <row r="3042" spans="1:3">
      <c r="A3042" s="8" t="s">
        <v>5352</v>
      </c>
      <c r="B3042" s="43">
        <v>1</v>
      </c>
      <c r="C3042" s="145">
        <v>1</v>
      </c>
    </row>
    <row r="3043" spans="1:3">
      <c r="A3043" s="8" t="s">
        <v>5353</v>
      </c>
      <c r="B3043" s="43">
        <v>1</v>
      </c>
      <c r="C3043" s="145">
        <v>2</v>
      </c>
    </row>
    <row r="3044" spans="1:3">
      <c r="A3044" s="8" t="s">
        <v>5354</v>
      </c>
      <c r="B3044" s="43">
        <v>1</v>
      </c>
      <c r="C3044" s="145">
        <v>1</v>
      </c>
    </row>
    <row r="3045" spans="1:3">
      <c r="A3045" s="8" t="s">
        <v>5355</v>
      </c>
      <c r="B3045" s="43">
        <v>1</v>
      </c>
      <c r="C3045" s="145">
        <v>1</v>
      </c>
    </row>
    <row r="3046" spans="1:3">
      <c r="A3046" s="8" t="s">
        <v>5356</v>
      </c>
      <c r="B3046" s="43">
        <v>1</v>
      </c>
      <c r="C3046" s="145">
        <v>3</v>
      </c>
    </row>
    <row r="3047" spans="1:3">
      <c r="A3047" s="8" t="s">
        <v>5357</v>
      </c>
      <c r="B3047" s="43">
        <v>1</v>
      </c>
      <c r="C3047" s="145">
        <v>3</v>
      </c>
    </row>
    <row r="3048" spans="1:3">
      <c r="A3048" s="8" t="s">
        <v>5358</v>
      </c>
      <c r="B3048" s="43">
        <v>1</v>
      </c>
      <c r="C3048" s="145">
        <v>1</v>
      </c>
    </row>
    <row r="3049" spans="1:3">
      <c r="A3049" s="8" t="s">
        <v>5359</v>
      </c>
      <c r="B3049" s="43">
        <v>1</v>
      </c>
      <c r="C3049" s="145">
        <v>2</v>
      </c>
    </row>
    <row r="3050" spans="1:3">
      <c r="A3050" s="8" t="s">
        <v>5360</v>
      </c>
      <c r="B3050" s="43">
        <v>1</v>
      </c>
      <c r="C3050" s="145">
        <v>1</v>
      </c>
    </row>
    <row r="3051" spans="1:3">
      <c r="A3051" s="8" t="s">
        <v>5361</v>
      </c>
      <c r="B3051" s="43">
        <v>1</v>
      </c>
      <c r="C3051" s="145">
        <v>1</v>
      </c>
    </row>
    <row r="3052" spans="1:3">
      <c r="A3052" s="8" t="s">
        <v>5362</v>
      </c>
      <c r="B3052" s="43">
        <v>1</v>
      </c>
      <c r="C3052" s="145">
        <v>2</v>
      </c>
    </row>
    <row r="3053" spans="1:3">
      <c r="A3053" s="8" t="s">
        <v>5363</v>
      </c>
      <c r="B3053" s="43">
        <v>1</v>
      </c>
      <c r="C3053" s="145">
        <v>1</v>
      </c>
    </row>
    <row r="3054" spans="1:3">
      <c r="A3054" s="8" t="s">
        <v>5364</v>
      </c>
      <c r="B3054" s="43">
        <v>1</v>
      </c>
      <c r="C3054" s="145">
        <v>1</v>
      </c>
    </row>
    <row r="3055" spans="1:3">
      <c r="A3055" s="8" t="s">
        <v>5365</v>
      </c>
      <c r="B3055" s="43">
        <v>1</v>
      </c>
      <c r="C3055" s="145">
        <v>1</v>
      </c>
    </row>
    <row r="3056" spans="1:3">
      <c r="A3056" s="8" t="s">
        <v>5366</v>
      </c>
      <c r="B3056" s="43">
        <v>1</v>
      </c>
      <c r="C3056" s="145">
        <v>2</v>
      </c>
    </row>
    <row r="3057" spans="1:3">
      <c r="A3057" s="8" t="s">
        <v>5367</v>
      </c>
      <c r="B3057" s="43">
        <v>1</v>
      </c>
      <c r="C3057" s="145">
        <v>5</v>
      </c>
    </row>
    <row r="3058" spans="1:3">
      <c r="A3058" s="8" t="s">
        <v>5368</v>
      </c>
      <c r="B3058" s="43">
        <v>1</v>
      </c>
      <c r="C3058" s="145">
        <v>1</v>
      </c>
    </row>
    <row r="3059" spans="1:3">
      <c r="A3059" s="8" t="s">
        <v>5369</v>
      </c>
      <c r="B3059" s="43">
        <v>1</v>
      </c>
      <c r="C3059" s="145">
        <v>1</v>
      </c>
    </row>
    <row r="3060" spans="1:3">
      <c r="A3060" s="8" t="s">
        <v>5370</v>
      </c>
      <c r="B3060" s="43">
        <v>1</v>
      </c>
      <c r="C3060" s="145">
        <v>2</v>
      </c>
    </row>
    <row r="3061" spans="1:3">
      <c r="A3061" s="8" t="s">
        <v>5371</v>
      </c>
      <c r="B3061" s="43">
        <v>1</v>
      </c>
      <c r="C3061" s="145">
        <v>1</v>
      </c>
    </row>
    <row r="3062" spans="1:3">
      <c r="A3062" s="8" t="s">
        <v>5372</v>
      </c>
      <c r="B3062" s="43">
        <v>1</v>
      </c>
      <c r="C3062" s="145">
        <v>1</v>
      </c>
    </row>
    <row r="3063" spans="1:3">
      <c r="A3063" s="8" t="s">
        <v>5373</v>
      </c>
      <c r="B3063" s="43">
        <v>1</v>
      </c>
      <c r="C3063" s="145">
        <v>1</v>
      </c>
    </row>
    <row r="3064" spans="1:3">
      <c r="A3064" s="8" t="s">
        <v>5374</v>
      </c>
      <c r="B3064" s="43">
        <v>1</v>
      </c>
      <c r="C3064" s="145">
        <v>2</v>
      </c>
    </row>
    <row r="3065" spans="1:3">
      <c r="A3065" s="8" t="s">
        <v>5375</v>
      </c>
      <c r="B3065" s="43">
        <v>1</v>
      </c>
      <c r="C3065" s="145">
        <v>1</v>
      </c>
    </row>
    <row r="3066" spans="1:3">
      <c r="A3066" s="8" t="s">
        <v>5376</v>
      </c>
      <c r="B3066" s="43">
        <v>1</v>
      </c>
      <c r="C3066" s="145">
        <v>1</v>
      </c>
    </row>
    <row r="3067" spans="1:3">
      <c r="A3067" s="8" t="s">
        <v>5377</v>
      </c>
      <c r="B3067" s="43">
        <v>1</v>
      </c>
      <c r="C3067" s="145">
        <v>2</v>
      </c>
    </row>
    <row r="3068" spans="1:3">
      <c r="A3068" s="8" t="s">
        <v>5378</v>
      </c>
      <c r="B3068" s="43">
        <v>1</v>
      </c>
      <c r="C3068" s="145">
        <v>1</v>
      </c>
    </row>
    <row r="3069" spans="1:3">
      <c r="A3069" s="8" t="s">
        <v>5379</v>
      </c>
      <c r="B3069" s="43">
        <v>1</v>
      </c>
      <c r="C3069" s="145">
        <v>0</v>
      </c>
    </row>
    <row r="3070" spans="1:3">
      <c r="A3070" s="8" t="s">
        <v>1692</v>
      </c>
      <c r="B3070" s="43">
        <v>1</v>
      </c>
      <c r="C3070" s="145">
        <v>1</v>
      </c>
    </row>
    <row r="3071" spans="1:3">
      <c r="A3071" s="8" t="s">
        <v>5380</v>
      </c>
      <c r="B3071" s="43">
        <v>1</v>
      </c>
      <c r="C3071" s="145">
        <v>3</v>
      </c>
    </row>
    <row r="3072" spans="1:3">
      <c r="A3072" s="8" t="s">
        <v>5381</v>
      </c>
      <c r="B3072" s="43">
        <v>1</v>
      </c>
      <c r="C3072" s="145">
        <v>1</v>
      </c>
    </row>
    <row r="3073" spans="1:3">
      <c r="A3073" s="8" t="s">
        <v>5382</v>
      </c>
      <c r="B3073" s="43">
        <v>1</v>
      </c>
      <c r="C3073" s="145">
        <v>2</v>
      </c>
    </row>
    <row r="3074" spans="1:3">
      <c r="A3074" s="8" t="s">
        <v>5383</v>
      </c>
      <c r="B3074" s="43">
        <v>1</v>
      </c>
      <c r="C3074" s="145">
        <v>2</v>
      </c>
    </row>
    <row r="3075" spans="1:3">
      <c r="A3075" s="8" t="s">
        <v>5384</v>
      </c>
      <c r="B3075" s="43">
        <v>1</v>
      </c>
      <c r="C3075" s="145">
        <v>4</v>
      </c>
    </row>
    <row r="3076" spans="1:3">
      <c r="A3076" s="8" t="s">
        <v>5385</v>
      </c>
      <c r="B3076" s="43">
        <v>1</v>
      </c>
      <c r="C3076" s="145">
        <v>3</v>
      </c>
    </row>
    <row r="3077" spans="1:3">
      <c r="A3077" s="8" t="s">
        <v>5386</v>
      </c>
      <c r="B3077" s="43">
        <v>1</v>
      </c>
      <c r="C3077" s="145">
        <v>2</v>
      </c>
    </row>
    <row r="3078" spans="1:3">
      <c r="A3078" s="8" t="s">
        <v>5387</v>
      </c>
      <c r="B3078" s="43">
        <v>1</v>
      </c>
      <c r="C3078" s="145">
        <v>2</v>
      </c>
    </row>
    <row r="3079" spans="1:3">
      <c r="A3079" s="8" t="s">
        <v>5388</v>
      </c>
      <c r="B3079" s="43">
        <v>1</v>
      </c>
      <c r="C3079" s="145">
        <v>1</v>
      </c>
    </row>
    <row r="3080" spans="1:3">
      <c r="A3080" s="8" t="s">
        <v>5389</v>
      </c>
      <c r="B3080" s="43">
        <v>1</v>
      </c>
      <c r="C3080" s="145">
        <v>1</v>
      </c>
    </row>
    <row r="3081" spans="1:3">
      <c r="A3081" s="8" t="s">
        <v>5390</v>
      </c>
      <c r="B3081" s="43">
        <v>1</v>
      </c>
      <c r="C3081" s="145">
        <v>1</v>
      </c>
    </row>
    <row r="3082" spans="1:3">
      <c r="A3082" s="8" t="s">
        <v>5391</v>
      </c>
      <c r="B3082" s="43">
        <v>1</v>
      </c>
      <c r="C3082" s="145">
        <v>1</v>
      </c>
    </row>
    <row r="3083" spans="1:3">
      <c r="A3083" s="8" t="s">
        <v>5392</v>
      </c>
      <c r="B3083" s="43">
        <v>1</v>
      </c>
      <c r="C3083" s="145">
        <v>1</v>
      </c>
    </row>
    <row r="3084" spans="1:3">
      <c r="A3084" s="8" t="s">
        <v>5393</v>
      </c>
      <c r="B3084" s="43">
        <v>1</v>
      </c>
      <c r="C3084" s="145">
        <v>1</v>
      </c>
    </row>
    <row r="3085" spans="1:3">
      <c r="A3085" s="8" t="s">
        <v>5394</v>
      </c>
      <c r="B3085" s="43">
        <v>1</v>
      </c>
      <c r="C3085" s="145">
        <v>1</v>
      </c>
    </row>
    <row r="3086" spans="1:3">
      <c r="A3086" s="8" t="s">
        <v>5395</v>
      </c>
      <c r="B3086" s="43">
        <v>1</v>
      </c>
      <c r="C3086" s="145">
        <v>1</v>
      </c>
    </row>
    <row r="3087" spans="1:3">
      <c r="A3087" s="8" t="s">
        <v>5396</v>
      </c>
      <c r="B3087" s="43">
        <v>1</v>
      </c>
      <c r="C3087" s="145">
        <v>1</v>
      </c>
    </row>
    <row r="3088" spans="1:3">
      <c r="A3088" s="8" t="s">
        <v>5397</v>
      </c>
      <c r="B3088" s="43">
        <v>1</v>
      </c>
      <c r="C3088" s="145">
        <v>1</v>
      </c>
    </row>
    <row r="3089" spans="1:3">
      <c r="A3089" s="8" t="s">
        <v>5398</v>
      </c>
      <c r="B3089" s="43">
        <v>1</v>
      </c>
      <c r="C3089" s="145">
        <v>1</v>
      </c>
    </row>
    <row r="3090" spans="1:3">
      <c r="A3090" s="8" t="s">
        <v>5399</v>
      </c>
      <c r="B3090" s="43">
        <v>1</v>
      </c>
      <c r="C3090" s="145">
        <v>1</v>
      </c>
    </row>
    <row r="3091" spans="1:3">
      <c r="A3091" s="8" t="s">
        <v>5400</v>
      </c>
      <c r="B3091" s="43">
        <v>1</v>
      </c>
      <c r="C3091" s="145">
        <v>0</v>
      </c>
    </row>
    <row r="3092" spans="1:3">
      <c r="A3092" s="8" t="s">
        <v>5401</v>
      </c>
      <c r="B3092" s="43">
        <v>1</v>
      </c>
      <c r="C3092" s="145">
        <v>3</v>
      </c>
    </row>
    <row r="3093" spans="1:3">
      <c r="A3093" s="8" t="s">
        <v>5402</v>
      </c>
      <c r="B3093" s="43">
        <v>1</v>
      </c>
      <c r="C3093" s="145">
        <v>1</v>
      </c>
    </row>
    <row r="3094" spans="1:3">
      <c r="A3094" s="8" t="s">
        <v>5403</v>
      </c>
      <c r="B3094" s="43">
        <v>1</v>
      </c>
      <c r="C3094" s="145">
        <v>1</v>
      </c>
    </row>
    <row r="3095" spans="1:3">
      <c r="A3095" s="8" t="s">
        <v>5404</v>
      </c>
      <c r="B3095" s="43">
        <v>1</v>
      </c>
      <c r="C3095" s="145">
        <v>1</v>
      </c>
    </row>
    <row r="3096" spans="1:3">
      <c r="A3096" s="8" t="s">
        <v>5405</v>
      </c>
      <c r="B3096" s="43">
        <v>1</v>
      </c>
      <c r="C3096" s="145">
        <v>2</v>
      </c>
    </row>
    <row r="3097" spans="1:3">
      <c r="A3097" s="8" t="s">
        <v>5406</v>
      </c>
      <c r="B3097" s="43">
        <v>1</v>
      </c>
      <c r="C3097" s="145">
        <v>1</v>
      </c>
    </row>
    <row r="3098" spans="1:3">
      <c r="A3098" s="8" t="s">
        <v>5407</v>
      </c>
      <c r="B3098" s="43">
        <v>1</v>
      </c>
      <c r="C3098" s="145">
        <v>2</v>
      </c>
    </row>
    <row r="3099" spans="1:3">
      <c r="A3099" s="8" t="s">
        <v>5408</v>
      </c>
      <c r="B3099" s="43">
        <v>1</v>
      </c>
      <c r="C3099" s="145">
        <v>3</v>
      </c>
    </row>
    <row r="3100" spans="1:3">
      <c r="A3100" s="8" t="s">
        <v>5409</v>
      </c>
      <c r="B3100" s="43">
        <v>1</v>
      </c>
      <c r="C3100" s="145">
        <v>0</v>
      </c>
    </row>
    <row r="3101" spans="1:3">
      <c r="A3101" s="8" t="s">
        <v>5410</v>
      </c>
      <c r="B3101" s="43">
        <v>1</v>
      </c>
      <c r="C3101" s="145">
        <v>1</v>
      </c>
    </row>
    <row r="3102" spans="1:3">
      <c r="A3102" s="8" t="s">
        <v>5411</v>
      </c>
      <c r="B3102" s="43">
        <v>1</v>
      </c>
      <c r="C3102" s="145">
        <v>1</v>
      </c>
    </row>
    <row r="3103" spans="1:3">
      <c r="A3103" s="8" t="s">
        <v>5412</v>
      </c>
      <c r="B3103" s="43">
        <v>1</v>
      </c>
      <c r="C3103" s="145">
        <v>0</v>
      </c>
    </row>
    <row r="3104" spans="1:3">
      <c r="A3104" s="8" t="s">
        <v>5413</v>
      </c>
      <c r="B3104" s="43">
        <v>1</v>
      </c>
      <c r="C3104" s="145">
        <v>2</v>
      </c>
    </row>
    <row r="3105" spans="1:3">
      <c r="A3105" s="8" t="s">
        <v>5414</v>
      </c>
      <c r="B3105" s="43">
        <v>1</v>
      </c>
      <c r="C3105" s="145">
        <v>2</v>
      </c>
    </row>
    <row r="3106" spans="1:3">
      <c r="A3106" s="8" t="s">
        <v>5415</v>
      </c>
      <c r="B3106" s="43">
        <v>1</v>
      </c>
      <c r="C3106" s="145">
        <v>2</v>
      </c>
    </row>
    <row r="3107" spans="1:3">
      <c r="A3107" s="8" t="s">
        <v>5416</v>
      </c>
      <c r="B3107" s="43">
        <v>1</v>
      </c>
      <c r="C3107" s="145">
        <v>2</v>
      </c>
    </row>
    <row r="3108" spans="1:3">
      <c r="A3108" s="8" t="s">
        <v>929</v>
      </c>
      <c r="B3108" s="43">
        <v>1</v>
      </c>
      <c r="C3108" s="145">
        <v>1</v>
      </c>
    </row>
    <row r="3109" spans="1:3">
      <c r="A3109" s="8" t="s">
        <v>5417</v>
      </c>
      <c r="B3109" s="43">
        <v>1</v>
      </c>
      <c r="C3109" s="145">
        <v>1</v>
      </c>
    </row>
    <row r="3110" spans="1:3">
      <c r="A3110" s="8" t="s">
        <v>5418</v>
      </c>
      <c r="B3110" s="43">
        <v>1</v>
      </c>
      <c r="C3110" s="145">
        <v>1</v>
      </c>
    </row>
    <row r="3111" spans="1:3">
      <c r="A3111" s="8" t="s">
        <v>5419</v>
      </c>
      <c r="B3111" s="43">
        <v>1</v>
      </c>
      <c r="C3111" s="145">
        <v>1</v>
      </c>
    </row>
    <row r="3112" spans="1:3">
      <c r="A3112" s="8" t="s">
        <v>5420</v>
      </c>
      <c r="B3112" s="43">
        <v>1</v>
      </c>
      <c r="C3112" s="145">
        <v>0</v>
      </c>
    </row>
    <row r="3113" spans="1:3">
      <c r="A3113" s="8" t="s">
        <v>5421</v>
      </c>
      <c r="B3113" s="43">
        <v>1</v>
      </c>
      <c r="C3113" s="145">
        <v>1</v>
      </c>
    </row>
    <row r="3114" spans="1:3">
      <c r="A3114" s="8" t="s">
        <v>5422</v>
      </c>
      <c r="B3114" s="43">
        <v>1</v>
      </c>
      <c r="C3114" s="145">
        <v>1</v>
      </c>
    </row>
    <row r="3115" spans="1:3">
      <c r="A3115" s="8" t="s">
        <v>5423</v>
      </c>
      <c r="B3115" s="43">
        <v>1</v>
      </c>
      <c r="C3115" s="145">
        <v>2</v>
      </c>
    </row>
    <row r="3116" spans="1:3">
      <c r="A3116" s="8" t="s">
        <v>5424</v>
      </c>
      <c r="B3116" s="43">
        <v>1</v>
      </c>
      <c r="C3116" s="145">
        <v>1</v>
      </c>
    </row>
    <row r="3117" spans="1:3">
      <c r="A3117" s="8" t="s">
        <v>5425</v>
      </c>
      <c r="B3117" s="43">
        <v>1</v>
      </c>
      <c r="C3117" s="145">
        <v>1</v>
      </c>
    </row>
    <row r="3118" spans="1:3">
      <c r="A3118" s="8" t="s">
        <v>5426</v>
      </c>
      <c r="B3118" s="43">
        <v>1</v>
      </c>
      <c r="C3118" s="145">
        <v>1</v>
      </c>
    </row>
    <row r="3119" spans="1:3">
      <c r="A3119" s="8" t="s">
        <v>5427</v>
      </c>
      <c r="B3119" s="43">
        <v>1</v>
      </c>
      <c r="C3119" s="145">
        <v>3</v>
      </c>
    </row>
    <row r="3120" spans="1:3">
      <c r="A3120" s="8" t="s">
        <v>5428</v>
      </c>
      <c r="B3120" s="43">
        <v>1</v>
      </c>
      <c r="C3120" s="145">
        <v>2</v>
      </c>
    </row>
    <row r="3121" spans="1:3">
      <c r="A3121" s="8" t="s">
        <v>5429</v>
      </c>
      <c r="B3121" s="43">
        <v>1</v>
      </c>
      <c r="C3121" s="145">
        <v>2</v>
      </c>
    </row>
    <row r="3122" spans="1:3">
      <c r="A3122" s="8" t="s">
        <v>5430</v>
      </c>
      <c r="B3122" s="43">
        <v>1</v>
      </c>
      <c r="C3122" s="145">
        <v>1</v>
      </c>
    </row>
    <row r="3123" spans="1:3">
      <c r="A3123" s="8" t="s">
        <v>5431</v>
      </c>
      <c r="B3123" s="43">
        <v>1</v>
      </c>
      <c r="C3123" s="145">
        <v>2</v>
      </c>
    </row>
    <row r="3124" spans="1:3">
      <c r="A3124" s="8" t="s">
        <v>5432</v>
      </c>
      <c r="B3124" s="43">
        <v>1</v>
      </c>
      <c r="C3124" s="145">
        <v>1</v>
      </c>
    </row>
    <row r="3125" spans="1:3">
      <c r="A3125" s="8" t="s">
        <v>5433</v>
      </c>
      <c r="B3125" s="43">
        <v>1</v>
      </c>
      <c r="C3125" s="145">
        <v>2</v>
      </c>
    </row>
    <row r="3126" spans="1:3">
      <c r="A3126" s="8" t="s">
        <v>5434</v>
      </c>
      <c r="B3126" s="43">
        <v>1</v>
      </c>
      <c r="C3126" s="145">
        <v>1</v>
      </c>
    </row>
    <row r="3127" spans="1:3">
      <c r="A3127" s="8" t="s">
        <v>5435</v>
      </c>
      <c r="B3127" s="43">
        <v>1</v>
      </c>
      <c r="C3127" s="145">
        <v>1</v>
      </c>
    </row>
    <row r="3128" spans="1:3">
      <c r="A3128" s="8" t="s">
        <v>5436</v>
      </c>
      <c r="B3128" s="43">
        <v>1</v>
      </c>
      <c r="C3128" s="145">
        <v>2</v>
      </c>
    </row>
    <row r="3129" spans="1:3">
      <c r="A3129" s="8" t="s">
        <v>5437</v>
      </c>
      <c r="B3129" s="43">
        <v>1</v>
      </c>
      <c r="C3129" s="145">
        <v>1</v>
      </c>
    </row>
    <row r="3130" spans="1:3">
      <c r="A3130" s="8" t="s">
        <v>981</v>
      </c>
      <c r="B3130" s="43">
        <v>1</v>
      </c>
      <c r="C3130" s="145">
        <v>1</v>
      </c>
    </row>
    <row r="3131" spans="1:3">
      <c r="A3131" s="8" t="s">
        <v>5438</v>
      </c>
      <c r="B3131" s="43">
        <v>1</v>
      </c>
      <c r="C3131" s="145">
        <v>1</v>
      </c>
    </row>
    <row r="3132" spans="1:3">
      <c r="A3132" s="8" t="s">
        <v>5439</v>
      </c>
      <c r="B3132" s="43">
        <v>1</v>
      </c>
      <c r="C3132" s="145">
        <v>1</v>
      </c>
    </row>
    <row r="3133" spans="1:3">
      <c r="A3133" s="8" t="s">
        <v>5440</v>
      </c>
      <c r="B3133" s="43">
        <v>1</v>
      </c>
      <c r="C3133" s="145">
        <v>1</v>
      </c>
    </row>
    <row r="3134" spans="1:3">
      <c r="A3134" s="8" t="s">
        <v>5441</v>
      </c>
      <c r="B3134" s="43">
        <v>1</v>
      </c>
      <c r="C3134" s="145">
        <v>1</v>
      </c>
    </row>
    <row r="3135" spans="1:3">
      <c r="A3135" s="8" t="s">
        <v>5442</v>
      </c>
      <c r="B3135" s="43">
        <v>1</v>
      </c>
      <c r="C3135" s="145">
        <v>1</v>
      </c>
    </row>
    <row r="3136" spans="1:3">
      <c r="A3136" s="8" t="s">
        <v>5443</v>
      </c>
      <c r="B3136" s="43">
        <v>1</v>
      </c>
      <c r="C3136" s="145">
        <v>1</v>
      </c>
    </row>
    <row r="3137" spans="1:3">
      <c r="A3137" s="8" t="s">
        <v>5444</v>
      </c>
      <c r="B3137" s="43">
        <v>1</v>
      </c>
      <c r="C3137" s="145">
        <v>1</v>
      </c>
    </row>
    <row r="3138" spans="1:3">
      <c r="A3138" s="8" t="s">
        <v>5445</v>
      </c>
      <c r="B3138" s="43">
        <v>1</v>
      </c>
      <c r="C3138" s="145">
        <v>0</v>
      </c>
    </row>
    <row r="3139" spans="1:3">
      <c r="A3139" s="8" t="s">
        <v>5446</v>
      </c>
      <c r="B3139" s="43">
        <v>1</v>
      </c>
      <c r="C3139" s="145">
        <v>1</v>
      </c>
    </row>
    <row r="3140" spans="1:3">
      <c r="A3140" s="8" t="s">
        <v>5447</v>
      </c>
      <c r="B3140" s="43">
        <v>1</v>
      </c>
      <c r="C3140" s="145">
        <v>2</v>
      </c>
    </row>
    <row r="3141" spans="1:3">
      <c r="A3141" s="8" t="s">
        <v>5448</v>
      </c>
      <c r="B3141" s="43">
        <v>1</v>
      </c>
      <c r="C3141" s="145">
        <v>1</v>
      </c>
    </row>
    <row r="3142" spans="1:3">
      <c r="A3142" s="8" t="s">
        <v>5449</v>
      </c>
      <c r="B3142" s="43">
        <v>1</v>
      </c>
      <c r="C3142" s="145">
        <v>1</v>
      </c>
    </row>
    <row r="3143" spans="1:3">
      <c r="A3143" s="8" t="s">
        <v>5450</v>
      </c>
      <c r="B3143" s="43">
        <v>1</v>
      </c>
      <c r="C3143" s="145">
        <v>1</v>
      </c>
    </row>
    <row r="3144" spans="1:3">
      <c r="A3144" s="8" t="s">
        <v>5451</v>
      </c>
      <c r="B3144" s="43">
        <v>1</v>
      </c>
      <c r="C3144" s="145">
        <v>1</v>
      </c>
    </row>
    <row r="3145" spans="1:3">
      <c r="A3145" s="8" t="s">
        <v>5452</v>
      </c>
      <c r="B3145" s="43">
        <v>1</v>
      </c>
      <c r="C3145" s="145">
        <v>0</v>
      </c>
    </row>
    <row r="3146" spans="1:3">
      <c r="A3146" s="8" t="s">
        <v>5453</v>
      </c>
      <c r="B3146" s="43">
        <v>1</v>
      </c>
      <c r="C3146" s="145">
        <v>1</v>
      </c>
    </row>
    <row r="3147" spans="1:3">
      <c r="A3147" s="8" t="s">
        <v>5454</v>
      </c>
      <c r="B3147" s="43">
        <v>1</v>
      </c>
      <c r="C3147" s="145">
        <v>1</v>
      </c>
    </row>
    <row r="3148" spans="1:3">
      <c r="A3148" s="8" t="s">
        <v>5455</v>
      </c>
      <c r="B3148" s="43">
        <v>1</v>
      </c>
      <c r="C3148" s="145">
        <v>1</v>
      </c>
    </row>
    <row r="3149" spans="1:3">
      <c r="A3149" s="8" t="s">
        <v>5456</v>
      </c>
      <c r="B3149" s="43">
        <v>1</v>
      </c>
      <c r="C3149" s="145">
        <v>1</v>
      </c>
    </row>
    <row r="3150" spans="1:3">
      <c r="A3150" s="8" t="s">
        <v>5457</v>
      </c>
      <c r="B3150" s="43">
        <v>1</v>
      </c>
      <c r="C3150" s="145">
        <v>1</v>
      </c>
    </row>
    <row r="3151" spans="1:3">
      <c r="A3151" s="8" t="s">
        <v>5458</v>
      </c>
      <c r="B3151" s="43">
        <v>1</v>
      </c>
      <c r="C3151" s="145">
        <v>1</v>
      </c>
    </row>
    <row r="3152" spans="1:3">
      <c r="A3152" s="8" t="s">
        <v>5459</v>
      </c>
      <c r="B3152" s="43">
        <v>1</v>
      </c>
      <c r="C3152" s="145">
        <v>0</v>
      </c>
    </row>
    <row r="3153" spans="1:3">
      <c r="A3153" s="8" t="s">
        <v>5460</v>
      </c>
      <c r="B3153" s="43">
        <v>1</v>
      </c>
      <c r="C3153" s="145">
        <v>1</v>
      </c>
    </row>
    <row r="3154" spans="1:3">
      <c r="A3154" s="8" t="s">
        <v>5461</v>
      </c>
      <c r="B3154" s="43">
        <v>1</v>
      </c>
      <c r="C3154" s="145">
        <v>1</v>
      </c>
    </row>
    <row r="3155" spans="1:3">
      <c r="A3155" s="8" t="s">
        <v>5462</v>
      </c>
      <c r="B3155" s="43">
        <v>1</v>
      </c>
      <c r="C3155" s="145">
        <v>1</v>
      </c>
    </row>
    <row r="3156" spans="1:3">
      <c r="A3156" s="8" t="s">
        <v>5463</v>
      </c>
      <c r="B3156" s="43">
        <v>1</v>
      </c>
      <c r="C3156" s="145">
        <v>2</v>
      </c>
    </row>
    <row r="3157" spans="1:3">
      <c r="A3157" s="8" t="s">
        <v>5464</v>
      </c>
      <c r="B3157" s="43">
        <v>1</v>
      </c>
      <c r="C3157" s="145">
        <v>1</v>
      </c>
    </row>
    <row r="3158" spans="1:3">
      <c r="A3158" s="8" t="s">
        <v>5465</v>
      </c>
      <c r="B3158" s="43">
        <v>1</v>
      </c>
      <c r="C3158" s="145">
        <v>1</v>
      </c>
    </row>
    <row r="3159" spans="1:3">
      <c r="A3159" s="8" t="s">
        <v>5466</v>
      </c>
      <c r="B3159" s="43">
        <v>1</v>
      </c>
      <c r="C3159" s="145">
        <v>2</v>
      </c>
    </row>
    <row r="3160" spans="1:3">
      <c r="A3160" s="8" t="s">
        <v>5467</v>
      </c>
      <c r="B3160" s="43">
        <v>1</v>
      </c>
      <c r="C3160" s="145">
        <v>1</v>
      </c>
    </row>
    <row r="3161" spans="1:3">
      <c r="A3161" s="8" t="s">
        <v>5468</v>
      </c>
      <c r="B3161" s="43">
        <v>1</v>
      </c>
      <c r="C3161" s="145">
        <v>1</v>
      </c>
    </row>
    <row r="3162" spans="1:3">
      <c r="A3162" s="8" t="s">
        <v>5469</v>
      </c>
      <c r="B3162" s="43">
        <v>1</v>
      </c>
      <c r="C3162" s="145">
        <v>2</v>
      </c>
    </row>
    <row r="3163" spans="1:3">
      <c r="A3163" s="8" t="s">
        <v>5470</v>
      </c>
      <c r="B3163" s="43">
        <v>1</v>
      </c>
      <c r="C3163" s="145">
        <v>1</v>
      </c>
    </row>
    <row r="3164" spans="1:3">
      <c r="A3164" s="8" t="s">
        <v>5471</v>
      </c>
      <c r="B3164" s="43">
        <v>1</v>
      </c>
      <c r="C3164" s="145">
        <v>1</v>
      </c>
    </row>
    <row r="3165" spans="1:3">
      <c r="A3165" s="8" t="s">
        <v>5472</v>
      </c>
      <c r="B3165" s="43">
        <v>1</v>
      </c>
      <c r="C3165" s="145">
        <v>1</v>
      </c>
    </row>
    <row r="3166" spans="1:3">
      <c r="A3166" s="8" t="s">
        <v>5473</v>
      </c>
      <c r="B3166" s="43">
        <v>1</v>
      </c>
      <c r="C3166" s="145">
        <v>1</v>
      </c>
    </row>
    <row r="3167" spans="1:3">
      <c r="A3167" s="8" t="s">
        <v>5474</v>
      </c>
      <c r="B3167" s="43">
        <v>1</v>
      </c>
      <c r="C3167" s="145">
        <v>1</v>
      </c>
    </row>
    <row r="3168" spans="1:3">
      <c r="A3168" s="8" t="s">
        <v>5475</v>
      </c>
      <c r="B3168" s="43">
        <v>1</v>
      </c>
      <c r="C3168" s="145">
        <v>1</v>
      </c>
    </row>
    <row r="3169" spans="1:3">
      <c r="A3169" s="8" t="s">
        <v>5476</v>
      </c>
      <c r="B3169" s="43">
        <v>1</v>
      </c>
      <c r="C3169" s="145">
        <v>1</v>
      </c>
    </row>
    <row r="3170" spans="1:3">
      <c r="A3170" s="8" t="s">
        <v>5477</v>
      </c>
      <c r="B3170" s="43">
        <v>1</v>
      </c>
      <c r="C3170" s="145">
        <v>1</v>
      </c>
    </row>
    <row r="3171" spans="1:3">
      <c r="A3171" s="8" t="s">
        <v>5478</v>
      </c>
      <c r="B3171" s="43">
        <v>1</v>
      </c>
      <c r="C3171" s="145">
        <v>1</v>
      </c>
    </row>
    <row r="3172" spans="1:3">
      <c r="A3172" s="8" t="s">
        <v>5479</v>
      </c>
      <c r="B3172" s="43">
        <v>1</v>
      </c>
      <c r="C3172" s="145">
        <v>2</v>
      </c>
    </row>
    <row r="3173" spans="1:3">
      <c r="A3173" s="8" t="s">
        <v>5480</v>
      </c>
      <c r="B3173" s="43">
        <v>1</v>
      </c>
      <c r="C3173" s="145">
        <v>1</v>
      </c>
    </row>
    <row r="3174" spans="1:3">
      <c r="A3174" s="8" t="s">
        <v>5481</v>
      </c>
      <c r="B3174" s="43">
        <v>1</v>
      </c>
      <c r="C3174" s="145">
        <v>1</v>
      </c>
    </row>
    <row r="3175" spans="1:3">
      <c r="A3175" s="8" t="s">
        <v>5482</v>
      </c>
      <c r="B3175" s="43">
        <v>1</v>
      </c>
      <c r="C3175" s="145">
        <v>2</v>
      </c>
    </row>
    <row r="3176" spans="1:3">
      <c r="A3176" s="8" t="s">
        <v>5483</v>
      </c>
      <c r="B3176" s="43">
        <v>1</v>
      </c>
      <c r="C3176" s="145">
        <v>1</v>
      </c>
    </row>
    <row r="3177" spans="1:3">
      <c r="A3177" s="8" t="s">
        <v>5484</v>
      </c>
      <c r="B3177" s="43">
        <v>1</v>
      </c>
      <c r="C3177" s="145">
        <v>2</v>
      </c>
    </row>
    <row r="3178" spans="1:3">
      <c r="A3178" s="8" t="s">
        <v>5485</v>
      </c>
      <c r="B3178" s="43">
        <v>1</v>
      </c>
      <c r="C3178" s="145">
        <v>2</v>
      </c>
    </row>
    <row r="3179" spans="1:3">
      <c r="A3179" s="8" t="s">
        <v>5486</v>
      </c>
      <c r="B3179" s="43">
        <v>1</v>
      </c>
      <c r="C3179" s="145">
        <v>1</v>
      </c>
    </row>
    <row r="3180" spans="1:3">
      <c r="A3180" s="8" t="s">
        <v>5487</v>
      </c>
      <c r="B3180" s="43">
        <v>1</v>
      </c>
      <c r="C3180" s="145">
        <v>1</v>
      </c>
    </row>
    <row r="3181" spans="1:3">
      <c r="A3181" s="8" t="s">
        <v>5488</v>
      </c>
      <c r="B3181" s="43">
        <v>1</v>
      </c>
      <c r="C3181" s="145">
        <v>1</v>
      </c>
    </row>
    <row r="3182" spans="1:3">
      <c r="A3182" s="8" t="s">
        <v>5489</v>
      </c>
      <c r="B3182" s="43">
        <v>1</v>
      </c>
      <c r="C3182" s="145">
        <v>1</v>
      </c>
    </row>
    <row r="3183" spans="1:3">
      <c r="A3183" s="8" t="s">
        <v>5490</v>
      </c>
      <c r="B3183" s="43">
        <v>1</v>
      </c>
      <c r="C3183" s="145">
        <v>1</v>
      </c>
    </row>
    <row r="3184" spans="1:3">
      <c r="A3184" s="8" t="s">
        <v>5491</v>
      </c>
      <c r="B3184" s="43">
        <v>1</v>
      </c>
      <c r="C3184" s="145">
        <v>1</v>
      </c>
    </row>
    <row r="3185" spans="1:3">
      <c r="A3185" s="8" t="s">
        <v>5492</v>
      </c>
      <c r="B3185" s="43">
        <v>1</v>
      </c>
      <c r="C3185" s="145">
        <v>0</v>
      </c>
    </row>
    <row r="3186" spans="1:3">
      <c r="A3186" s="8" t="s">
        <v>5493</v>
      </c>
      <c r="B3186" s="43">
        <v>1</v>
      </c>
      <c r="C3186" s="145">
        <v>1</v>
      </c>
    </row>
    <row r="3187" spans="1:3">
      <c r="A3187" s="8" t="s">
        <v>5494</v>
      </c>
      <c r="B3187" s="43">
        <v>1</v>
      </c>
      <c r="C3187" s="145">
        <v>1</v>
      </c>
    </row>
    <row r="3188" spans="1:3">
      <c r="A3188" s="8" t="s">
        <v>5495</v>
      </c>
      <c r="B3188" s="43">
        <v>1</v>
      </c>
      <c r="C3188" s="145">
        <v>1</v>
      </c>
    </row>
    <row r="3189" spans="1:3">
      <c r="A3189" s="8" t="s">
        <v>5496</v>
      </c>
      <c r="B3189" s="43">
        <v>1</v>
      </c>
      <c r="C3189" s="145">
        <v>1</v>
      </c>
    </row>
    <row r="3190" spans="1:3">
      <c r="A3190" s="8" t="s">
        <v>5497</v>
      </c>
      <c r="B3190" s="43">
        <v>1</v>
      </c>
      <c r="C3190" s="145">
        <v>1</v>
      </c>
    </row>
    <row r="3191" spans="1:3">
      <c r="A3191" s="8" t="s">
        <v>5498</v>
      </c>
      <c r="B3191" s="43">
        <v>1</v>
      </c>
      <c r="C3191" s="145">
        <v>1</v>
      </c>
    </row>
    <row r="3192" spans="1:3">
      <c r="A3192" s="8" t="s">
        <v>5499</v>
      </c>
      <c r="B3192" s="43">
        <v>1</v>
      </c>
      <c r="C3192" s="145">
        <v>1</v>
      </c>
    </row>
    <row r="3193" spans="1:3">
      <c r="A3193" s="8" t="s">
        <v>5500</v>
      </c>
      <c r="B3193" s="43">
        <v>1</v>
      </c>
      <c r="C3193" s="145">
        <v>2</v>
      </c>
    </row>
    <row r="3194" spans="1:3">
      <c r="A3194" s="8" t="s">
        <v>5501</v>
      </c>
      <c r="B3194" s="43">
        <v>1</v>
      </c>
      <c r="C3194" s="145">
        <v>1</v>
      </c>
    </row>
    <row r="3195" spans="1:3">
      <c r="A3195" s="8" t="s">
        <v>5502</v>
      </c>
      <c r="B3195" s="43">
        <v>1</v>
      </c>
      <c r="C3195" s="145">
        <v>1</v>
      </c>
    </row>
    <row r="3196" spans="1:3">
      <c r="A3196" s="8" t="s">
        <v>5503</v>
      </c>
      <c r="B3196" s="43">
        <v>1</v>
      </c>
      <c r="C3196" s="145">
        <v>0</v>
      </c>
    </row>
    <row r="3197" spans="1:3">
      <c r="A3197" s="8" t="s">
        <v>5504</v>
      </c>
      <c r="B3197" s="43">
        <v>1</v>
      </c>
      <c r="C3197" s="145">
        <v>1</v>
      </c>
    </row>
    <row r="3198" spans="1:3">
      <c r="A3198" s="8" t="s">
        <v>5505</v>
      </c>
      <c r="B3198" s="43">
        <v>1</v>
      </c>
      <c r="C3198" s="145">
        <v>1</v>
      </c>
    </row>
    <row r="3199" spans="1:3">
      <c r="A3199" s="8" t="s">
        <v>5506</v>
      </c>
      <c r="B3199" s="43">
        <v>1</v>
      </c>
      <c r="C3199" s="145">
        <v>0</v>
      </c>
    </row>
    <row r="3200" spans="1:3">
      <c r="A3200" s="8" t="s">
        <v>5507</v>
      </c>
      <c r="B3200" s="43">
        <v>1</v>
      </c>
      <c r="C3200" s="145">
        <v>1</v>
      </c>
    </row>
    <row r="3201" spans="1:3">
      <c r="A3201" s="8" t="s">
        <v>5508</v>
      </c>
      <c r="B3201" s="43">
        <v>1</v>
      </c>
      <c r="C3201" s="145">
        <v>1</v>
      </c>
    </row>
    <row r="3202" spans="1:3">
      <c r="A3202" s="8" t="s">
        <v>5509</v>
      </c>
      <c r="B3202" s="43">
        <v>1</v>
      </c>
      <c r="C3202" s="145">
        <v>1</v>
      </c>
    </row>
    <row r="3203" spans="1:3">
      <c r="A3203" s="8" t="s">
        <v>5510</v>
      </c>
      <c r="B3203" s="43">
        <v>1</v>
      </c>
      <c r="C3203" s="145">
        <v>1</v>
      </c>
    </row>
    <row r="3204" spans="1:3">
      <c r="A3204" s="8" t="s">
        <v>5511</v>
      </c>
      <c r="B3204" s="43">
        <v>1</v>
      </c>
      <c r="C3204" s="145">
        <v>2</v>
      </c>
    </row>
    <row r="3205" spans="1:3">
      <c r="A3205" s="8" t="s">
        <v>5512</v>
      </c>
      <c r="B3205" s="43">
        <v>1</v>
      </c>
      <c r="C3205" s="145">
        <v>1</v>
      </c>
    </row>
    <row r="3206" spans="1:3">
      <c r="A3206" s="8" t="s">
        <v>5513</v>
      </c>
      <c r="B3206" s="43">
        <v>1</v>
      </c>
      <c r="C3206" s="145">
        <v>1</v>
      </c>
    </row>
    <row r="3207" spans="1:3">
      <c r="A3207" s="8" t="s">
        <v>5514</v>
      </c>
      <c r="B3207" s="43">
        <v>1</v>
      </c>
      <c r="C3207" s="145">
        <v>2</v>
      </c>
    </row>
    <row r="3208" spans="1:3">
      <c r="A3208" s="8" t="s">
        <v>5515</v>
      </c>
      <c r="B3208" s="43">
        <v>1</v>
      </c>
      <c r="C3208" s="145">
        <v>1</v>
      </c>
    </row>
    <row r="3209" spans="1:3">
      <c r="A3209" s="8" t="s">
        <v>5516</v>
      </c>
      <c r="B3209" s="43">
        <v>1</v>
      </c>
      <c r="C3209" s="145">
        <v>1</v>
      </c>
    </row>
    <row r="3210" spans="1:3">
      <c r="A3210" s="8" t="s">
        <v>5517</v>
      </c>
      <c r="B3210" s="43">
        <v>1</v>
      </c>
      <c r="C3210" s="145">
        <v>1</v>
      </c>
    </row>
    <row r="3211" spans="1:3">
      <c r="A3211" s="8" t="s">
        <v>5518</v>
      </c>
      <c r="B3211" s="43">
        <v>1</v>
      </c>
      <c r="C3211" s="145">
        <v>1</v>
      </c>
    </row>
    <row r="3212" spans="1:3">
      <c r="A3212" s="8" t="s">
        <v>5519</v>
      </c>
      <c r="B3212" s="43">
        <v>1</v>
      </c>
      <c r="C3212" s="145">
        <v>1</v>
      </c>
    </row>
    <row r="3213" spans="1:3">
      <c r="A3213" s="8" t="s">
        <v>5520</v>
      </c>
      <c r="B3213" s="43">
        <v>1</v>
      </c>
      <c r="C3213" s="145">
        <v>0</v>
      </c>
    </row>
    <row r="3214" spans="1:3">
      <c r="A3214" s="8" t="s">
        <v>5521</v>
      </c>
      <c r="B3214" s="43">
        <v>1</v>
      </c>
      <c r="C3214" s="145">
        <v>0</v>
      </c>
    </row>
    <row r="3215" spans="1:3">
      <c r="A3215" s="8" t="s">
        <v>5522</v>
      </c>
      <c r="B3215" s="43">
        <v>1</v>
      </c>
      <c r="C3215" s="145">
        <v>1</v>
      </c>
    </row>
    <row r="3216" spans="1:3">
      <c r="A3216" s="8" t="s">
        <v>5523</v>
      </c>
      <c r="B3216" s="43">
        <v>1</v>
      </c>
      <c r="C3216" s="145">
        <v>1</v>
      </c>
    </row>
    <row r="3217" spans="1:3">
      <c r="A3217" s="8" t="s">
        <v>5524</v>
      </c>
      <c r="B3217" s="43">
        <v>1</v>
      </c>
      <c r="C3217" s="145">
        <v>1</v>
      </c>
    </row>
    <row r="3218" spans="1:3">
      <c r="A3218" s="8" t="s">
        <v>5525</v>
      </c>
      <c r="B3218" s="43">
        <v>1</v>
      </c>
      <c r="C3218" s="145">
        <v>2</v>
      </c>
    </row>
    <row r="3219" spans="1:3">
      <c r="A3219" s="8" t="s">
        <v>5526</v>
      </c>
      <c r="B3219" s="43">
        <v>1</v>
      </c>
      <c r="C3219" s="145">
        <v>1</v>
      </c>
    </row>
    <row r="3220" spans="1:3">
      <c r="A3220" s="8" t="s">
        <v>5527</v>
      </c>
      <c r="B3220" s="43">
        <v>1</v>
      </c>
      <c r="C3220" s="145">
        <v>1</v>
      </c>
    </row>
    <row r="3221" spans="1:3">
      <c r="A3221" s="8" t="s">
        <v>5528</v>
      </c>
      <c r="B3221" s="43">
        <v>1</v>
      </c>
      <c r="C3221" s="145">
        <v>2</v>
      </c>
    </row>
    <row r="3222" spans="1:3">
      <c r="A3222" s="8" t="s">
        <v>5529</v>
      </c>
      <c r="B3222" s="43">
        <v>1</v>
      </c>
      <c r="C3222" s="145">
        <v>2</v>
      </c>
    </row>
    <row r="3223" spans="1:3">
      <c r="A3223" s="8" t="s">
        <v>5530</v>
      </c>
      <c r="B3223" s="43">
        <v>1</v>
      </c>
      <c r="C3223" s="145">
        <v>2</v>
      </c>
    </row>
    <row r="3224" spans="1:3">
      <c r="A3224" s="8" t="s">
        <v>5531</v>
      </c>
      <c r="B3224" s="43">
        <v>1</v>
      </c>
      <c r="C3224" s="145">
        <v>1</v>
      </c>
    </row>
    <row r="3225" spans="1:3">
      <c r="A3225" s="8" t="s">
        <v>5532</v>
      </c>
      <c r="B3225" s="43">
        <v>1</v>
      </c>
      <c r="C3225" s="145">
        <v>2</v>
      </c>
    </row>
    <row r="3226" spans="1:3">
      <c r="A3226" s="8" t="s">
        <v>5533</v>
      </c>
      <c r="B3226" s="43">
        <v>1</v>
      </c>
      <c r="C3226" s="145">
        <v>1</v>
      </c>
    </row>
    <row r="3227" spans="1:3">
      <c r="A3227" s="8" t="s">
        <v>5534</v>
      </c>
      <c r="B3227" s="43">
        <v>1</v>
      </c>
      <c r="C3227" s="145">
        <v>1</v>
      </c>
    </row>
    <row r="3228" spans="1:3">
      <c r="A3228" s="8" t="s">
        <v>5535</v>
      </c>
      <c r="B3228" s="43">
        <v>1</v>
      </c>
      <c r="C3228" s="145">
        <v>2</v>
      </c>
    </row>
    <row r="3229" spans="1:3">
      <c r="A3229" s="8" t="s">
        <v>5536</v>
      </c>
      <c r="B3229" s="43">
        <v>1</v>
      </c>
      <c r="C3229" s="145">
        <v>1</v>
      </c>
    </row>
    <row r="3230" spans="1:3">
      <c r="A3230" s="8" t="s">
        <v>5537</v>
      </c>
      <c r="B3230" s="43">
        <v>1</v>
      </c>
      <c r="C3230" s="145">
        <v>1</v>
      </c>
    </row>
    <row r="3231" spans="1:3">
      <c r="A3231" s="8" t="s">
        <v>5538</v>
      </c>
      <c r="B3231" s="43">
        <v>1</v>
      </c>
      <c r="C3231" s="145">
        <v>1</v>
      </c>
    </row>
    <row r="3232" spans="1:3">
      <c r="A3232" s="8" t="s">
        <v>5539</v>
      </c>
      <c r="B3232" s="43">
        <v>1</v>
      </c>
      <c r="C3232" s="145">
        <v>1</v>
      </c>
    </row>
    <row r="3233" spans="1:3">
      <c r="A3233" s="8" t="s">
        <v>5540</v>
      </c>
      <c r="B3233" s="43">
        <v>1</v>
      </c>
      <c r="C3233" s="145">
        <v>3</v>
      </c>
    </row>
    <row r="3234" spans="1:3">
      <c r="A3234" s="8" t="s">
        <v>5541</v>
      </c>
      <c r="B3234" s="43">
        <v>1</v>
      </c>
      <c r="C3234" s="145">
        <v>1</v>
      </c>
    </row>
    <row r="3235" spans="1:3">
      <c r="A3235" s="8" t="s">
        <v>5542</v>
      </c>
      <c r="B3235" s="43">
        <v>1</v>
      </c>
      <c r="C3235" s="145">
        <v>1</v>
      </c>
    </row>
    <row r="3236" spans="1:3">
      <c r="A3236" s="8" t="s">
        <v>5543</v>
      </c>
      <c r="B3236" s="43">
        <v>1</v>
      </c>
      <c r="C3236" s="145">
        <v>1</v>
      </c>
    </row>
    <row r="3237" spans="1:3">
      <c r="A3237" s="8" t="s">
        <v>5544</v>
      </c>
      <c r="B3237" s="43">
        <v>1</v>
      </c>
      <c r="C3237" s="145">
        <v>2</v>
      </c>
    </row>
    <row r="3238" spans="1:3">
      <c r="A3238" s="8" t="s">
        <v>5545</v>
      </c>
      <c r="B3238" s="43">
        <v>1</v>
      </c>
      <c r="C3238" s="145">
        <v>1</v>
      </c>
    </row>
    <row r="3239" spans="1:3">
      <c r="A3239" s="8" t="s">
        <v>5546</v>
      </c>
      <c r="B3239" s="43">
        <v>1</v>
      </c>
      <c r="C3239" s="145">
        <v>1</v>
      </c>
    </row>
    <row r="3240" spans="1:3">
      <c r="A3240" s="8" t="s">
        <v>5547</v>
      </c>
      <c r="B3240" s="43">
        <v>1</v>
      </c>
      <c r="C3240" s="145">
        <v>1</v>
      </c>
    </row>
    <row r="3241" spans="1:3">
      <c r="A3241" s="8" t="s">
        <v>5548</v>
      </c>
      <c r="B3241" s="43">
        <v>1</v>
      </c>
      <c r="C3241" s="145">
        <v>2</v>
      </c>
    </row>
    <row r="3242" spans="1:3">
      <c r="A3242" s="8" t="s">
        <v>5549</v>
      </c>
      <c r="B3242" s="43">
        <v>1</v>
      </c>
      <c r="C3242" s="145">
        <v>1</v>
      </c>
    </row>
    <row r="3243" spans="1:3">
      <c r="A3243" s="8" t="s">
        <v>5550</v>
      </c>
      <c r="B3243" s="43">
        <v>1</v>
      </c>
      <c r="C3243" s="145">
        <v>1</v>
      </c>
    </row>
    <row r="3244" spans="1:3">
      <c r="A3244" s="8" t="s">
        <v>5551</v>
      </c>
      <c r="B3244" s="43">
        <v>1</v>
      </c>
      <c r="C3244" s="145">
        <v>0</v>
      </c>
    </row>
    <row r="3245" spans="1:3">
      <c r="A3245" s="8" t="s">
        <v>5552</v>
      </c>
      <c r="B3245" s="43">
        <v>1</v>
      </c>
      <c r="C3245" s="145">
        <v>2</v>
      </c>
    </row>
    <row r="3246" spans="1:3">
      <c r="A3246" s="8" t="s">
        <v>5553</v>
      </c>
      <c r="B3246" s="43">
        <v>1</v>
      </c>
      <c r="C3246" s="145">
        <v>2</v>
      </c>
    </row>
    <row r="3247" spans="1:3">
      <c r="A3247" s="8" t="s">
        <v>5554</v>
      </c>
      <c r="B3247" s="43">
        <v>1</v>
      </c>
      <c r="C3247" s="145">
        <v>1</v>
      </c>
    </row>
    <row r="3248" spans="1:3">
      <c r="A3248" s="8" t="s">
        <v>5555</v>
      </c>
      <c r="B3248" s="43">
        <v>1</v>
      </c>
      <c r="C3248" s="145">
        <v>1</v>
      </c>
    </row>
    <row r="3249" spans="1:3">
      <c r="A3249" s="8" t="s">
        <v>5556</v>
      </c>
      <c r="B3249" s="43">
        <v>1</v>
      </c>
      <c r="C3249" s="145">
        <v>1</v>
      </c>
    </row>
    <row r="3250" spans="1:3">
      <c r="A3250" s="8" t="s">
        <v>5557</v>
      </c>
      <c r="B3250" s="43">
        <v>1</v>
      </c>
      <c r="C3250" s="145">
        <v>1</v>
      </c>
    </row>
    <row r="3251" spans="1:3">
      <c r="A3251" s="8" t="s">
        <v>5558</v>
      </c>
      <c r="B3251" s="43">
        <v>1</v>
      </c>
      <c r="C3251" s="145">
        <v>2</v>
      </c>
    </row>
    <row r="3252" spans="1:3">
      <c r="A3252" s="8" t="s">
        <v>5559</v>
      </c>
      <c r="B3252" s="43">
        <v>1</v>
      </c>
      <c r="C3252" s="145">
        <v>1</v>
      </c>
    </row>
    <row r="3253" spans="1:3">
      <c r="A3253" s="8" t="s">
        <v>5560</v>
      </c>
      <c r="B3253" s="43">
        <v>1</v>
      </c>
      <c r="C3253" s="145">
        <v>1</v>
      </c>
    </row>
    <row r="3254" spans="1:3">
      <c r="A3254" s="8" t="s">
        <v>5561</v>
      </c>
      <c r="B3254" s="43">
        <v>1</v>
      </c>
      <c r="C3254" s="145">
        <v>1</v>
      </c>
    </row>
    <row r="3255" spans="1:3">
      <c r="A3255" s="8" t="s">
        <v>5562</v>
      </c>
      <c r="B3255" s="43">
        <v>1</v>
      </c>
      <c r="C3255" s="145">
        <v>1</v>
      </c>
    </row>
    <row r="3256" spans="1:3">
      <c r="A3256" s="8" t="s">
        <v>5563</v>
      </c>
      <c r="B3256" s="43">
        <v>1</v>
      </c>
      <c r="C3256" s="145">
        <v>2</v>
      </c>
    </row>
    <row r="3257" spans="1:3">
      <c r="A3257" s="8" t="s">
        <v>5564</v>
      </c>
      <c r="B3257" s="43">
        <v>1</v>
      </c>
      <c r="C3257" s="145">
        <v>1</v>
      </c>
    </row>
    <row r="3258" spans="1:3">
      <c r="A3258" s="8" t="s">
        <v>5565</v>
      </c>
      <c r="B3258" s="43">
        <v>1</v>
      </c>
      <c r="C3258" s="145">
        <v>2</v>
      </c>
    </row>
    <row r="3259" spans="1:3">
      <c r="A3259" s="8" t="s">
        <v>5566</v>
      </c>
      <c r="B3259" s="43">
        <v>1</v>
      </c>
      <c r="C3259" s="145">
        <v>1</v>
      </c>
    </row>
    <row r="3260" spans="1:3">
      <c r="A3260" s="8" t="s">
        <v>5567</v>
      </c>
      <c r="B3260" s="43">
        <v>1</v>
      </c>
      <c r="C3260" s="145">
        <v>1</v>
      </c>
    </row>
    <row r="3261" spans="1:3">
      <c r="A3261" s="8" t="s">
        <v>5568</v>
      </c>
      <c r="B3261" s="43">
        <v>1</v>
      </c>
      <c r="C3261" s="145">
        <v>1</v>
      </c>
    </row>
    <row r="3262" spans="1:3">
      <c r="A3262" s="8" t="s">
        <v>5569</v>
      </c>
      <c r="B3262" s="43">
        <v>1</v>
      </c>
      <c r="C3262" s="145">
        <v>2</v>
      </c>
    </row>
    <row r="3263" spans="1:3">
      <c r="A3263" s="8" t="s">
        <v>5570</v>
      </c>
      <c r="B3263" s="43">
        <v>1</v>
      </c>
      <c r="C3263" s="145">
        <v>1</v>
      </c>
    </row>
    <row r="3264" spans="1:3">
      <c r="A3264" s="8" t="s">
        <v>5571</v>
      </c>
      <c r="B3264" s="43">
        <v>1</v>
      </c>
      <c r="C3264" s="145">
        <v>2</v>
      </c>
    </row>
    <row r="3265" spans="1:3">
      <c r="A3265" s="8" t="s">
        <v>5572</v>
      </c>
      <c r="B3265" s="43">
        <v>1</v>
      </c>
      <c r="C3265" s="145">
        <v>1</v>
      </c>
    </row>
    <row r="3266" spans="1:3">
      <c r="A3266" s="8" t="s">
        <v>5573</v>
      </c>
      <c r="B3266" s="43">
        <v>1</v>
      </c>
      <c r="C3266" s="145">
        <v>1</v>
      </c>
    </row>
    <row r="3267" spans="1:3">
      <c r="A3267" s="8" t="s">
        <v>5574</v>
      </c>
      <c r="B3267" s="43">
        <v>1</v>
      </c>
      <c r="C3267" s="145">
        <v>1</v>
      </c>
    </row>
    <row r="3268" spans="1:3">
      <c r="A3268" s="8" t="s">
        <v>5575</v>
      </c>
      <c r="B3268" s="43">
        <v>1</v>
      </c>
      <c r="C3268" s="145">
        <v>1</v>
      </c>
    </row>
    <row r="3269" spans="1:3">
      <c r="A3269" s="8" t="s">
        <v>5576</v>
      </c>
      <c r="B3269" s="43">
        <v>1</v>
      </c>
      <c r="C3269" s="145">
        <v>2</v>
      </c>
    </row>
    <row r="3270" spans="1:3">
      <c r="A3270" s="8" t="s">
        <v>5577</v>
      </c>
      <c r="B3270" s="43">
        <v>1</v>
      </c>
      <c r="C3270" s="145">
        <v>1</v>
      </c>
    </row>
    <row r="3271" spans="1:3">
      <c r="A3271" s="8" t="s">
        <v>5578</v>
      </c>
      <c r="B3271" s="43">
        <v>1</v>
      </c>
      <c r="C3271" s="145">
        <v>1</v>
      </c>
    </row>
    <row r="3272" spans="1:3">
      <c r="A3272" s="8" t="s">
        <v>5579</v>
      </c>
      <c r="B3272" s="43">
        <v>1</v>
      </c>
      <c r="C3272" s="145">
        <v>1</v>
      </c>
    </row>
    <row r="3273" spans="1:3">
      <c r="A3273" s="8" t="s">
        <v>5580</v>
      </c>
      <c r="B3273" s="43">
        <v>1</v>
      </c>
      <c r="C3273" s="145">
        <v>1</v>
      </c>
    </row>
    <row r="3274" spans="1:3">
      <c r="A3274" s="8" t="s">
        <v>5581</v>
      </c>
      <c r="B3274" s="43">
        <v>1</v>
      </c>
      <c r="C3274" s="145">
        <v>2</v>
      </c>
    </row>
    <row r="3275" spans="1:3">
      <c r="A3275" s="8" t="s">
        <v>5582</v>
      </c>
      <c r="B3275" s="43">
        <v>1</v>
      </c>
      <c r="C3275" s="145">
        <v>2</v>
      </c>
    </row>
    <row r="3276" spans="1:3">
      <c r="A3276" s="8" t="s">
        <v>5583</v>
      </c>
      <c r="B3276" s="43">
        <v>1</v>
      </c>
      <c r="C3276" s="145">
        <v>1</v>
      </c>
    </row>
    <row r="3277" spans="1:3">
      <c r="A3277" s="8" t="s">
        <v>5584</v>
      </c>
      <c r="B3277" s="43">
        <v>1</v>
      </c>
      <c r="C3277" s="145">
        <v>1</v>
      </c>
    </row>
    <row r="3278" spans="1:3">
      <c r="A3278" s="8" t="s">
        <v>5585</v>
      </c>
      <c r="B3278" s="43">
        <v>1</v>
      </c>
      <c r="C3278" s="145">
        <v>1</v>
      </c>
    </row>
    <row r="3279" spans="1:3">
      <c r="A3279" s="8" t="s">
        <v>5586</v>
      </c>
      <c r="B3279" s="43">
        <v>1</v>
      </c>
      <c r="C3279" s="145">
        <v>1</v>
      </c>
    </row>
    <row r="3280" spans="1:3">
      <c r="A3280" s="8" t="s">
        <v>5587</v>
      </c>
      <c r="B3280" s="43">
        <v>1</v>
      </c>
      <c r="C3280" s="145">
        <v>2</v>
      </c>
    </row>
    <row r="3281" spans="1:3">
      <c r="A3281" s="8" t="s">
        <v>5588</v>
      </c>
      <c r="B3281" s="43">
        <v>1</v>
      </c>
      <c r="C3281" s="145">
        <v>3</v>
      </c>
    </row>
    <row r="3282" spans="1:3">
      <c r="A3282" s="8" t="s">
        <v>5589</v>
      </c>
      <c r="B3282" s="43">
        <v>1</v>
      </c>
      <c r="C3282" s="145">
        <v>1</v>
      </c>
    </row>
    <row r="3283" spans="1:3">
      <c r="A3283" s="8" t="s">
        <v>5590</v>
      </c>
      <c r="B3283" s="43">
        <v>1</v>
      </c>
      <c r="C3283" s="145">
        <v>0</v>
      </c>
    </row>
    <row r="3284" spans="1:3">
      <c r="A3284" s="8" t="s">
        <v>5591</v>
      </c>
      <c r="B3284" s="43">
        <v>1</v>
      </c>
      <c r="C3284" s="145">
        <v>1</v>
      </c>
    </row>
    <row r="3285" spans="1:3">
      <c r="A3285" s="8" t="s">
        <v>5592</v>
      </c>
      <c r="B3285" s="43">
        <v>1</v>
      </c>
      <c r="C3285" s="145">
        <v>2</v>
      </c>
    </row>
    <row r="3286" spans="1:3">
      <c r="A3286" s="8" t="s">
        <v>5593</v>
      </c>
      <c r="B3286" s="43">
        <v>1</v>
      </c>
      <c r="C3286" s="145">
        <v>2</v>
      </c>
    </row>
    <row r="3287" spans="1:3">
      <c r="A3287" s="8" t="s">
        <v>5594</v>
      </c>
      <c r="B3287" s="43">
        <v>1</v>
      </c>
      <c r="C3287" s="145">
        <v>1</v>
      </c>
    </row>
    <row r="3288" spans="1:3">
      <c r="A3288" s="8" t="s">
        <v>5595</v>
      </c>
      <c r="B3288" s="43">
        <v>1</v>
      </c>
      <c r="C3288" s="145">
        <v>1</v>
      </c>
    </row>
    <row r="3289" spans="1:3">
      <c r="A3289" s="8" t="s">
        <v>5596</v>
      </c>
      <c r="B3289" s="43">
        <v>1</v>
      </c>
      <c r="C3289" s="145">
        <v>1</v>
      </c>
    </row>
    <row r="3290" spans="1:3">
      <c r="A3290" s="8" t="s">
        <v>5597</v>
      </c>
      <c r="B3290" s="43">
        <v>1</v>
      </c>
      <c r="C3290" s="145">
        <v>1</v>
      </c>
    </row>
    <row r="3291" spans="1:3">
      <c r="A3291" s="8" t="s">
        <v>5598</v>
      </c>
      <c r="B3291" s="43">
        <v>1</v>
      </c>
      <c r="C3291" s="145">
        <v>2</v>
      </c>
    </row>
    <row r="3292" spans="1:3">
      <c r="A3292" s="8" t="s">
        <v>5599</v>
      </c>
      <c r="B3292" s="43">
        <v>1</v>
      </c>
      <c r="C3292" s="145">
        <v>1</v>
      </c>
    </row>
    <row r="3293" spans="1:3">
      <c r="A3293" s="8" t="s">
        <v>5600</v>
      </c>
      <c r="B3293" s="43">
        <v>1</v>
      </c>
      <c r="C3293" s="145">
        <v>1</v>
      </c>
    </row>
    <row r="3294" spans="1:3">
      <c r="A3294" s="8" t="s">
        <v>5601</v>
      </c>
      <c r="B3294" s="43">
        <v>1</v>
      </c>
      <c r="C3294" s="145">
        <v>1</v>
      </c>
    </row>
    <row r="3295" spans="1:3">
      <c r="A3295" s="8" t="s">
        <v>5602</v>
      </c>
      <c r="B3295" s="43">
        <v>1</v>
      </c>
      <c r="C3295" s="145">
        <v>1</v>
      </c>
    </row>
    <row r="3296" spans="1:3">
      <c r="A3296" s="8" t="s">
        <v>5603</v>
      </c>
      <c r="B3296" s="43">
        <v>1</v>
      </c>
      <c r="C3296" s="145">
        <v>0</v>
      </c>
    </row>
    <row r="3297" spans="1:3">
      <c r="A3297" s="8" t="s">
        <v>5604</v>
      </c>
      <c r="B3297" s="43">
        <v>1</v>
      </c>
      <c r="C3297" s="145">
        <v>1</v>
      </c>
    </row>
    <row r="3298" spans="1:3">
      <c r="A3298" s="8" t="s">
        <v>5605</v>
      </c>
      <c r="B3298" s="43">
        <v>1</v>
      </c>
      <c r="C3298" s="145">
        <v>1</v>
      </c>
    </row>
    <row r="3299" spans="1:3">
      <c r="A3299" s="8" t="s">
        <v>5606</v>
      </c>
      <c r="B3299" s="43">
        <v>1</v>
      </c>
      <c r="C3299" s="145">
        <v>2</v>
      </c>
    </row>
    <row r="3300" spans="1:3">
      <c r="A3300" s="8" t="s">
        <v>5607</v>
      </c>
      <c r="B3300" s="43">
        <v>1</v>
      </c>
      <c r="C3300" s="145">
        <v>1</v>
      </c>
    </row>
    <row r="3301" spans="1:3">
      <c r="A3301" s="8" t="s">
        <v>5608</v>
      </c>
      <c r="B3301" s="43">
        <v>1</v>
      </c>
      <c r="C3301" s="145">
        <v>1</v>
      </c>
    </row>
    <row r="3302" spans="1:3">
      <c r="A3302" s="8" t="s">
        <v>5609</v>
      </c>
      <c r="B3302" s="43">
        <v>1</v>
      </c>
      <c r="C3302" s="145">
        <v>1</v>
      </c>
    </row>
    <row r="3303" spans="1:3">
      <c r="A3303" s="8" t="s">
        <v>5610</v>
      </c>
      <c r="B3303" s="43">
        <v>1</v>
      </c>
      <c r="C3303" s="145">
        <v>1</v>
      </c>
    </row>
    <row r="3304" spans="1:3">
      <c r="A3304" s="8" t="s">
        <v>5611</v>
      </c>
      <c r="B3304" s="43">
        <v>1</v>
      </c>
      <c r="C3304" s="145">
        <v>1</v>
      </c>
    </row>
    <row r="3305" spans="1:3">
      <c r="A3305" s="8" t="s">
        <v>5612</v>
      </c>
      <c r="B3305" s="43">
        <v>1</v>
      </c>
      <c r="C3305" s="145">
        <v>2</v>
      </c>
    </row>
    <row r="3306" spans="1:3">
      <c r="A3306" s="8" t="s">
        <v>5613</v>
      </c>
      <c r="B3306" s="43">
        <v>1</v>
      </c>
      <c r="C3306" s="145">
        <v>1</v>
      </c>
    </row>
    <row r="3307" spans="1:3">
      <c r="A3307" s="8" t="s">
        <v>5614</v>
      </c>
      <c r="B3307" s="43">
        <v>1</v>
      </c>
      <c r="C3307" s="145">
        <v>0</v>
      </c>
    </row>
    <row r="3308" spans="1:3">
      <c r="A3308" s="8" t="s">
        <v>5615</v>
      </c>
      <c r="B3308" s="43">
        <v>1</v>
      </c>
      <c r="C3308" s="145">
        <v>1</v>
      </c>
    </row>
    <row r="3309" spans="1:3">
      <c r="A3309" s="8" t="s">
        <v>5616</v>
      </c>
      <c r="B3309" s="43">
        <v>1</v>
      </c>
      <c r="C3309" s="145">
        <v>1</v>
      </c>
    </row>
    <row r="3310" spans="1:3">
      <c r="A3310" s="8" t="s">
        <v>5617</v>
      </c>
      <c r="B3310" s="43">
        <v>1</v>
      </c>
      <c r="C3310" s="145">
        <v>1</v>
      </c>
    </row>
    <row r="3311" spans="1:3">
      <c r="A3311" s="8" t="s">
        <v>5618</v>
      </c>
      <c r="B3311" s="43">
        <v>1</v>
      </c>
      <c r="C3311" s="145">
        <v>2</v>
      </c>
    </row>
    <row r="3312" spans="1:3">
      <c r="A3312" s="8" t="s">
        <v>5619</v>
      </c>
      <c r="B3312" s="43">
        <v>1</v>
      </c>
      <c r="C3312" s="145">
        <v>1</v>
      </c>
    </row>
    <row r="3313" spans="1:3">
      <c r="A3313" s="8" t="s">
        <v>5620</v>
      </c>
      <c r="B3313" s="43">
        <v>1</v>
      </c>
      <c r="C3313" s="145">
        <v>2</v>
      </c>
    </row>
    <row r="3314" spans="1:3">
      <c r="A3314" s="8" t="s">
        <v>5621</v>
      </c>
      <c r="B3314" s="43">
        <v>1</v>
      </c>
      <c r="C3314" s="145">
        <v>2</v>
      </c>
    </row>
    <row r="3315" spans="1:3">
      <c r="A3315" s="8" t="s">
        <v>5622</v>
      </c>
      <c r="B3315" s="43">
        <v>1</v>
      </c>
      <c r="C3315" s="145">
        <v>1</v>
      </c>
    </row>
    <row r="3316" spans="1:3">
      <c r="A3316" s="8" t="s">
        <v>5623</v>
      </c>
      <c r="B3316" s="43">
        <v>1</v>
      </c>
      <c r="C3316" s="145">
        <v>0</v>
      </c>
    </row>
    <row r="3317" spans="1:3">
      <c r="A3317" s="8" t="s">
        <v>5624</v>
      </c>
      <c r="B3317" s="43">
        <v>1</v>
      </c>
      <c r="C3317" s="145">
        <v>1</v>
      </c>
    </row>
    <row r="3318" spans="1:3">
      <c r="A3318" s="8" t="s">
        <v>5625</v>
      </c>
      <c r="B3318" s="43">
        <v>1</v>
      </c>
      <c r="C3318" s="145">
        <v>1</v>
      </c>
    </row>
    <row r="3319" spans="1:3">
      <c r="A3319" s="8" t="s">
        <v>5626</v>
      </c>
      <c r="B3319" s="43">
        <v>1</v>
      </c>
      <c r="C3319" s="145">
        <v>1</v>
      </c>
    </row>
    <row r="3320" spans="1:3">
      <c r="A3320" s="8" t="s">
        <v>5627</v>
      </c>
      <c r="B3320" s="43">
        <v>1</v>
      </c>
      <c r="C3320" s="145">
        <v>2</v>
      </c>
    </row>
    <row r="3321" spans="1:3">
      <c r="A3321" s="8" t="s">
        <v>5628</v>
      </c>
      <c r="B3321" s="43">
        <v>1</v>
      </c>
      <c r="C3321" s="145">
        <v>1</v>
      </c>
    </row>
    <row r="3322" spans="1:3">
      <c r="A3322" s="8" t="s">
        <v>5629</v>
      </c>
      <c r="B3322" s="43">
        <v>1</v>
      </c>
      <c r="C3322" s="145">
        <v>1</v>
      </c>
    </row>
    <row r="3323" spans="1:3">
      <c r="A3323" s="8" t="s">
        <v>5630</v>
      </c>
      <c r="B3323" s="43">
        <v>1</v>
      </c>
      <c r="C3323" s="145">
        <v>1</v>
      </c>
    </row>
    <row r="3324" spans="1:3">
      <c r="A3324" s="8" t="s">
        <v>5631</v>
      </c>
      <c r="B3324" s="43">
        <v>1</v>
      </c>
      <c r="C3324" s="145">
        <v>1</v>
      </c>
    </row>
    <row r="3325" spans="1:3">
      <c r="A3325" s="8" t="s">
        <v>5632</v>
      </c>
      <c r="B3325" s="43">
        <v>1</v>
      </c>
      <c r="C3325" s="145">
        <v>1</v>
      </c>
    </row>
    <row r="3326" spans="1:3">
      <c r="A3326" s="8" t="s">
        <v>5633</v>
      </c>
      <c r="B3326" s="43">
        <v>1</v>
      </c>
      <c r="C3326" s="145">
        <v>1</v>
      </c>
    </row>
    <row r="3327" spans="1:3">
      <c r="A3327" s="8" t="s">
        <v>5634</v>
      </c>
      <c r="B3327" s="43">
        <v>1</v>
      </c>
      <c r="C3327" s="145">
        <v>1</v>
      </c>
    </row>
    <row r="3328" spans="1:3">
      <c r="A3328" s="8" t="s">
        <v>5635</v>
      </c>
      <c r="B3328" s="43">
        <v>1</v>
      </c>
      <c r="C3328" s="145">
        <v>3</v>
      </c>
    </row>
    <row r="3329" spans="1:3">
      <c r="A3329" s="8" t="s">
        <v>5636</v>
      </c>
      <c r="B3329" s="43">
        <v>1</v>
      </c>
      <c r="C3329" s="145">
        <v>1</v>
      </c>
    </row>
    <row r="3330" spans="1:3">
      <c r="A3330" s="8" t="s">
        <v>5637</v>
      </c>
      <c r="B3330" s="43">
        <v>1</v>
      </c>
      <c r="C3330" s="145">
        <v>1</v>
      </c>
    </row>
    <row r="3331" spans="1:3">
      <c r="A3331" s="8" t="s">
        <v>5638</v>
      </c>
      <c r="B3331" s="43">
        <v>1</v>
      </c>
      <c r="C3331" s="145">
        <v>2</v>
      </c>
    </row>
    <row r="3332" spans="1:3">
      <c r="A3332" s="8" t="s">
        <v>5639</v>
      </c>
      <c r="B3332" s="43">
        <v>1</v>
      </c>
      <c r="C3332" s="145">
        <v>1</v>
      </c>
    </row>
    <row r="3333" spans="1:3">
      <c r="A3333" s="8" t="s">
        <v>5640</v>
      </c>
      <c r="B3333" s="43">
        <v>1</v>
      </c>
      <c r="C3333" s="145">
        <v>1</v>
      </c>
    </row>
    <row r="3334" spans="1:3">
      <c r="A3334" s="8" t="s">
        <v>5641</v>
      </c>
      <c r="B3334" s="43">
        <v>1</v>
      </c>
      <c r="C3334" s="145">
        <v>1</v>
      </c>
    </row>
    <row r="3335" spans="1:3">
      <c r="A3335" s="8" t="s">
        <v>5642</v>
      </c>
      <c r="B3335" s="43">
        <v>1</v>
      </c>
      <c r="C3335" s="145">
        <v>1</v>
      </c>
    </row>
    <row r="3336" spans="1:3">
      <c r="A3336" s="8" t="s">
        <v>5643</v>
      </c>
      <c r="B3336" s="43">
        <v>1</v>
      </c>
      <c r="C3336" s="145">
        <v>1</v>
      </c>
    </row>
    <row r="3337" spans="1:3">
      <c r="A3337" s="8" t="s">
        <v>5644</v>
      </c>
      <c r="B3337" s="43">
        <v>1</v>
      </c>
      <c r="C3337" s="145">
        <v>1</v>
      </c>
    </row>
    <row r="3338" spans="1:3">
      <c r="A3338" s="8" t="s">
        <v>5645</v>
      </c>
      <c r="B3338" s="43">
        <v>1</v>
      </c>
      <c r="C3338" s="145">
        <v>1</v>
      </c>
    </row>
    <row r="3339" spans="1:3">
      <c r="A3339" s="8" t="s">
        <v>5646</v>
      </c>
      <c r="B3339" s="43">
        <v>1</v>
      </c>
      <c r="C3339" s="145">
        <v>1</v>
      </c>
    </row>
    <row r="3340" spans="1:3">
      <c r="A3340" s="8" t="s">
        <v>5647</v>
      </c>
      <c r="B3340" s="43">
        <v>1</v>
      </c>
      <c r="C3340" s="145">
        <v>1</v>
      </c>
    </row>
    <row r="3341" spans="1:3">
      <c r="A3341" s="8" t="s">
        <v>5648</v>
      </c>
      <c r="B3341" s="43">
        <v>1</v>
      </c>
      <c r="C3341" s="145">
        <v>1</v>
      </c>
    </row>
    <row r="3342" spans="1:3">
      <c r="A3342" s="8" t="s">
        <v>5649</v>
      </c>
      <c r="B3342" s="43">
        <v>1</v>
      </c>
      <c r="C3342" s="145">
        <v>2</v>
      </c>
    </row>
    <row r="3343" spans="1:3">
      <c r="A3343" s="8" t="s">
        <v>5650</v>
      </c>
      <c r="B3343" s="43">
        <v>1</v>
      </c>
      <c r="C3343" s="145">
        <v>2</v>
      </c>
    </row>
    <row r="3344" spans="1:3">
      <c r="A3344" s="8" t="s">
        <v>5651</v>
      </c>
      <c r="B3344" s="43">
        <v>1</v>
      </c>
      <c r="C3344" s="145">
        <v>1</v>
      </c>
    </row>
    <row r="3345" spans="1:3">
      <c r="A3345" s="8" t="s">
        <v>5652</v>
      </c>
      <c r="B3345" s="43">
        <v>1</v>
      </c>
      <c r="C3345" s="145">
        <v>1</v>
      </c>
    </row>
    <row r="3346" spans="1:3">
      <c r="A3346" s="8" t="s">
        <v>5653</v>
      </c>
      <c r="B3346" s="43">
        <v>1</v>
      </c>
      <c r="C3346" s="145">
        <v>0</v>
      </c>
    </row>
    <row r="3347" spans="1:3">
      <c r="A3347" s="8" t="s">
        <v>5654</v>
      </c>
      <c r="B3347" s="43">
        <v>1</v>
      </c>
      <c r="C3347" s="145">
        <v>1</v>
      </c>
    </row>
    <row r="3348" spans="1:3">
      <c r="A3348" s="8" t="s">
        <v>5655</v>
      </c>
      <c r="B3348" s="43">
        <v>1</v>
      </c>
      <c r="C3348" s="145">
        <v>1</v>
      </c>
    </row>
    <row r="3349" spans="1:3">
      <c r="A3349" s="8" t="s">
        <v>5656</v>
      </c>
      <c r="B3349" s="43">
        <v>1</v>
      </c>
      <c r="C3349" s="145">
        <v>1</v>
      </c>
    </row>
    <row r="3350" spans="1:3">
      <c r="A3350" s="8" t="s">
        <v>5657</v>
      </c>
      <c r="B3350" s="43">
        <v>1</v>
      </c>
      <c r="C3350" s="145">
        <v>1</v>
      </c>
    </row>
    <row r="3351" spans="1:3">
      <c r="A3351" s="8" t="s">
        <v>5658</v>
      </c>
      <c r="B3351" s="43">
        <v>1</v>
      </c>
      <c r="C3351" s="145">
        <v>1</v>
      </c>
    </row>
    <row r="3352" spans="1:3">
      <c r="A3352" s="8" t="s">
        <v>5659</v>
      </c>
      <c r="B3352" s="43">
        <v>1</v>
      </c>
      <c r="C3352" s="145">
        <v>1</v>
      </c>
    </row>
    <row r="3353" spans="1:3">
      <c r="A3353" s="8" t="s">
        <v>5660</v>
      </c>
      <c r="B3353" s="43">
        <v>1</v>
      </c>
      <c r="C3353" s="145">
        <v>1</v>
      </c>
    </row>
    <row r="3354" spans="1:3">
      <c r="A3354" s="8" t="s">
        <v>5661</v>
      </c>
      <c r="B3354" s="43">
        <v>1</v>
      </c>
      <c r="C3354" s="145">
        <v>1</v>
      </c>
    </row>
    <row r="3355" spans="1:3">
      <c r="A3355" s="8" t="s">
        <v>5662</v>
      </c>
      <c r="B3355" s="43">
        <v>1</v>
      </c>
      <c r="C3355" s="145">
        <v>1</v>
      </c>
    </row>
    <row r="3356" spans="1:3">
      <c r="A3356" s="8" t="s">
        <v>5663</v>
      </c>
      <c r="B3356" s="43">
        <v>1</v>
      </c>
      <c r="C3356" s="145">
        <v>1</v>
      </c>
    </row>
    <row r="3357" spans="1:3">
      <c r="A3357" s="8" t="s">
        <v>5664</v>
      </c>
      <c r="B3357" s="43">
        <v>1</v>
      </c>
      <c r="C3357" s="145">
        <v>1</v>
      </c>
    </row>
    <row r="3358" spans="1:3">
      <c r="A3358" s="8" t="s">
        <v>5665</v>
      </c>
      <c r="B3358" s="43">
        <v>1</v>
      </c>
      <c r="C3358" s="145">
        <v>2</v>
      </c>
    </row>
    <row r="3359" spans="1:3">
      <c r="A3359" s="8" t="s">
        <v>5666</v>
      </c>
      <c r="B3359" s="43">
        <v>1</v>
      </c>
      <c r="C3359" s="145">
        <v>1</v>
      </c>
    </row>
    <row r="3360" spans="1:3">
      <c r="A3360" s="8" t="s">
        <v>5667</v>
      </c>
      <c r="B3360" s="43">
        <v>1</v>
      </c>
      <c r="C3360" s="145">
        <v>1</v>
      </c>
    </row>
    <row r="3361" spans="1:3">
      <c r="A3361" s="8" t="s">
        <v>5668</v>
      </c>
      <c r="B3361" s="43">
        <v>1</v>
      </c>
      <c r="C3361" s="145">
        <v>1</v>
      </c>
    </row>
    <row r="3362" spans="1:3">
      <c r="A3362" s="8" t="s">
        <v>5669</v>
      </c>
      <c r="B3362" s="43">
        <v>1</v>
      </c>
      <c r="C3362" s="145">
        <v>2</v>
      </c>
    </row>
    <row r="3363" spans="1:3">
      <c r="A3363" s="8" t="s">
        <v>5670</v>
      </c>
      <c r="B3363" s="43">
        <v>1</v>
      </c>
      <c r="C3363" s="145">
        <v>1</v>
      </c>
    </row>
    <row r="3364" spans="1:3">
      <c r="A3364" s="8" t="s">
        <v>5671</v>
      </c>
      <c r="B3364" s="43">
        <v>1</v>
      </c>
      <c r="C3364" s="145">
        <v>1</v>
      </c>
    </row>
    <row r="3365" spans="1:3">
      <c r="A3365" s="8" t="s">
        <v>5672</v>
      </c>
      <c r="B3365" s="43">
        <v>1</v>
      </c>
      <c r="C3365" s="145">
        <v>1</v>
      </c>
    </row>
    <row r="3366" spans="1:3">
      <c r="A3366" s="8" t="s">
        <v>5673</v>
      </c>
      <c r="B3366" s="43">
        <v>1</v>
      </c>
      <c r="C3366" s="145">
        <v>1</v>
      </c>
    </row>
    <row r="3367" spans="1:3">
      <c r="A3367" s="8" t="s">
        <v>5674</v>
      </c>
      <c r="B3367" s="43">
        <v>1</v>
      </c>
      <c r="C3367" s="145">
        <v>1</v>
      </c>
    </row>
    <row r="3368" spans="1:3">
      <c r="A3368" s="8" t="s">
        <v>5675</v>
      </c>
      <c r="B3368" s="43">
        <v>1</v>
      </c>
      <c r="C3368" s="145">
        <v>0</v>
      </c>
    </row>
    <row r="3369" spans="1:3">
      <c r="A3369" s="8" t="s">
        <v>5676</v>
      </c>
      <c r="B3369" s="43">
        <v>1</v>
      </c>
      <c r="C3369" s="145">
        <v>2</v>
      </c>
    </row>
    <row r="3370" spans="1:3">
      <c r="A3370" s="8" t="s">
        <v>5677</v>
      </c>
      <c r="B3370" s="43">
        <v>1</v>
      </c>
      <c r="C3370" s="145">
        <v>1</v>
      </c>
    </row>
    <row r="3371" spans="1:3">
      <c r="A3371" s="8" t="s">
        <v>5678</v>
      </c>
      <c r="B3371" s="43">
        <v>1</v>
      </c>
      <c r="C3371" s="145">
        <v>1</v>
      </c>
    </row>
    <row r="3372" spans="1:3">
      <c r="A3372" s="8" t="s">
        <v>5679</v>
      </c>
      <c r="B3372" s="43">
        <v>1</v>
      </c>
      <c r="C3372" s="145">
        <v>2</v>
      </c>
    </row>
    <row r="3373" spans="1:3">
      <c r="A3373" s="8" t="s">
        <v>5680</v>
      </c>
      <c r="B3373" s="43">
        <v>1</v>
      </c>
      <c r="C3373" s="145">
        <v>0</v>
      </c>
    </row>
    <row r="3374" spans="1:3">
      <c r="A3374" s="8" t="s">
        <v>5681</v>
      </c>
      <c r="B3374" s="43">
        <v>1</v>
      </c>
      <c r="C3374" s="145">
        <v>1</v>
      </c>
    </row>
    <row r="3375" spans="1:3">
      <c r="A3375" s="8" t="s">
        <v>5682</v>
      </c>
      <c r="B3375" s="43">
        <v>1</v>
      </c>
      <c r="C3375" s="145">
        <v>1</v>
      </c>
    </row>
    <row r="3376" spans="1:3">
      <c r="A3376" s="8" t="s">
        <v>5683</v>
      </c>
      <c r="B3376" s="43">
        <v>1</v>
      </c>
      <c r="C3376" s="145">
        <v>1</v>
      </c>
    </row>
    <row r="3377" spans="1:3">
      <c r="A3377" s="8" t="s">
        <v>5684</v>
      </c>
      <c r="B3377" s="43">
        <v>1</v>
      </c>
      <c r="C3377" s="145">
        <v>2</v>
      </c>
    </row>
    <row r="3378" spans="1:3">
      <c r="A3378" s="8" t="s">
        <v>5685</v>
      </c>
      <c r="B3378" s="43">
        <v>1</v>
      </c>
      <c r="C3378" s="145">
        <v>1</v>
      </c>
    </row>
    <row r="3379" spans="1:3">
      <c r="A3379" s="8" t="s">
        <v>5686</v>
      </c>
      <c r="B3379" s="43">
        <v>1</v>
      </c>
      <c r="C3379" s="145">
        <v>1</v>
      </c>
    </row>
    <row r="3380" spans="1:3">
      <c r="A3380" s="8" t="s">
        <v>5687</v>
      </c>
      <c r="B3380" s="43">
        <v>1</v>
      </c>
      <c r="C3380" s="145">
        <v>1</v>
      </c>
    </row>
    <row r="3381" spans="1:3">
      <c r="A3381" s="8" t="s">
        <v>5688</v>
      </c>
      <c r="B3381" s="43">
        <v>1</v>
      </c>
      <c r="C3381" s="145">
        <v>1</v>
      </c>
    </row>
    <row r="3382" spans="1:3">
      <c r="A3382" s="8" t="s">
        <v>5689</v>
      </c>
      <c r="B3382" s="43">
        <v>1</v>
      </c>
      <c r="C3382" s="145">
        <v>2</v>
      </c>
    </row>
    <row r="3383" spans="1:3">
      <c r="A3383" s="8" t="s">
        <v>5690</v>
      </c>
      <c r="B3383" s="43">
        <v>1</v>
      </c>
      <c r="C3383" s="145">
        <v>2</v>
      </c>
    </row>
    <row r="3384" spans="1:3">
      <c r="A3384" s="8" t="s">
        <v>5691</v>
      </c>
      <c r="B3384" s="43">
        <v>1</v>
      </c>
      <c r="C3384" s="145">
        <v>1</v>
      </c>
    </row>
    <row r="3385" spans="1:3">
      <c r="A3385" s="8" t="s">
        <v>5692</v>
      </c>
      <c r="B3385" s="43">
        <v>1</v>
      </c>
      <c r="C3385" s="145">
        <v>1</v>
      </c>
    </row>
    <row r="3386" spans="1:3">
      <c r="A3386" s="8" t="s">
        <v>5693</v>
      </c>
      <c r="B3386" s="43">
        <v>1</v>
      </c>
      <c r="C3386" s="145">
        <v>2</v>
      </c>
    </row>
    <row r="3387" spans="1:3">
      <c r="A3387" s="8" t="s">
        <v>5694</v>
      </c>
      <c r="B3387" s="43">
        <v>1</v>
      </c>
      <c r="C3387" s="145">
        <v>2</v>
      </c>
    </row>
    <row r="3388" spans="1:3">
      <c r="A3388" s="8" t="s">
        <v>5695</v>
      </c>
      <c r="B3388" s="43">
        <v>1</v>
      </c>
      <c r="C3388" s="145">
        <v>1</v>
      </c>
    </row>
    <row r="3389" spans="1:3">
      <c r="A3389" s="8" t="s">
        <v>5696</v>
      </c>
      <c r="B3389" s="43">
        <v>1</v>
      </c>
      <c r="C3389" s="145">
        <v>1</v>
      </c>
    </row>
    <row r="3390" spans="1:3">
      <c r="A3390" s="8" t="s">
        <v>5697</v>
      </c>
      <c r="B3390" s="43">
        <v>1</v>
      </c>
      <c r="C3390" s="145">
        <v>1</v>
      </c>
    </row>
    <row r="3391" spans="1:3">
      <c r="A3391" s="8" t="s">
        <v>5698</v>
      </c>
      <c r="B3391" s="43">
        <v>1</v>
      </c>
      <c r="C3391" s="145">
        <v>2</v>
      </c>
    </row>
    <row r="3392" spans="1:3">
      <c r="A3392" s="8" t="s">
        <v>5699</v>
      </c>
      <c r="B3392" s="43">
        <v>1</v>
      </c>
      <c r="C3392" s="145">
        <v>4</v>
      </c>
    </row>
    <row r="3393" spans="1:3">
      <c r="A3393" s="8" t="s">
        <v>5700</v>
      </c>
      <c r="B3393" s="43">
        <v>1</v>
      </c>
      <c r="C3393" s="145">
        <v>1</v>
      </c>
    </row>
    <row r="3394" spans="1:3">
      <c r="A3394" s="8" t="s">
        <v>5701</v>
      </c>
      <c r="B3394" s="43">
        <v>1</v>
      </c>
      <c r="C3394" s="145">
        <v>1</v>
      </c>
    </row>
    <row r="3395" spans="1:3">
      <c r="A3395" s="8" t="s">
        <v>5702</v>
      </c>
      <c r="B3395" s="43">
        <v>1</v>
      </c>
      <c r="C3395" s="145">
        <v>1</v>
      </c>
    </row>
    <row r="3396" spans="1:3">
      <c r="A3396" s="8" t="s">
        <v>5703</v>
      </c>
      <c r="B3396" s="43">
        <v>1</v>
      </c>
      <c r="C3396" s="145">
        <v>1</v>
      </c>
    </row>
    <row r="3397" spans="1:3">
      <c r="A3397" s="8" t="s">
        <v>5704</v>
      </c>
      <c r="B3397" s="43">
        <v>1</v>
      </c>
      <c r="C3397" s="145">
        <v>1</v>
      </c>
    </row>
    <row r="3398" spans="1:3">
      <c r="A3398" s="8" t="s">
        <v>5705</v>
      </c>
      <c r="B3398" s="43">
        <v>1</v>
      </c>
      <c r="C3398" s="145">
        <v>1</v>
      </c>
    </row>
    <row r="3399" spans="1:3">
      <c r="A3399" s="8" t="s">
        <v>5706</v>
      </c>
      <c r="B3399" s="43">
        <v>1</v>
      </c>
      <c r="C3399" s="145">
        <v>2</v>
      </c>
    </row>
    <row r="3400" spans="1:3">
      <c r="A3400" s="8" t="s">
        <v>5707</v>
      </c>
      <c r="B3400" s="43">
        <v>1</v>
      </c>
      <c r="C3400" s="145">
        <v>2</v>
      </c>
    </row>
    <row r="3401" spans="1:3">
      <c r="A3401" s="8" t="s">
        <v>5708</v>
      </c>
      <c r="B3401" s="43">
        <v>1</v>
      </c>
      <c r="C3401" s="145">
        <v>1</v>
      </c>
    </row>
    <row r="3402" spans="1:3">
      <c r="A3402" s="8" t="s">
        <v>5709</v>
      </c>
      <c r="B3402" s="43">
        <v>1</v>
      </c>
      <c r="C3402" s="145">
        <v>2</v>
      </c>
    </row>
    <row r="3403" spans="1:3">
      <c r="A3403" s="8" t="s">
        <v>5710</v>
      </c>
      <c r="B3403" s="43">
        <v>1</v>
      </c>
      <c r="C3403" s="145">
        <v>1</v>
      </c>
    </row>
    <row r="3404" spans="1:3">
      <c r="A3404" s="8" t="s">
        <v>5711</v>
      </c>
      <c r="B3404" s="43">
        <v>1</v>
      </c>
      <c r="C3404" s="145">
        <v>2</v>
      </c>
    </row>
    <row r="3405" spans="1:3">
      <c r="A3405" s="8" t="s">
        <v>5712</v>
      </c>
      <c r="B3405" s="43">
        <v>1</v>
      </c>
      <c r="C3405" s="145">
        <v>1</v>
      </c>
    </row>
    <row r="3406" spans="1:3">
      <c r="A3406" s="8" t="s">
        <v>5713</v>
      </c>
      <c r="B3406" s="43">
        <v>1</v>
      </c>
      <c r="C3406" s="145">
        <v>1</v>
      </c>
    </row>
    <row r="3407" spans="1:3">
      <c r="A3407" s="8" t="s">
        <v>5714</v>
      </c>
      <c r="B3407" s="43">
        <v>1</v>
      </c>
      <c r="C3407" s="145">
        <v>1</v>
      </c>
    </row>
    <row r="3408" spans="1:3">
      <c r="A3408" s="8" t="s">
        <v>5715</v>
      </c>
      <c r="B3408" s="43">
        <v>1</v>
      </c>
      <c r="C3408" s="145">
        <v>1</v>
      </c>
    </row>
    <row r="3409" spans="1:3">
      <c r="A3409" s="8" t="s">
        <v>5716</v>
      </c>
      <c r="B3409" s="43">
        <v>1</v>
      </c>
      <c r="C3409" s="145">
        <v>1</v>
      </c>
    </row>
    <row r="3410" spans="1:3">
      <c r="A3410" s="8" t="s">
        <v>5717</v>
      </c>
      <c r="B3410" s="43">
        <v>1</v>
      </c>
      <c r="C3410" s="145">
        <v>1</v>
      </c>
    </row>
    <row r="3411" spans="1:3">
      <c r="A3411" s="8" t="s">
        <v>5718</v>
      </c>
      <c r="B3411" s="43">
        <v>1</v>
      </c>
      <c r="C3411" s="145">
        <v>1</v>
      </c>
    </row>
    <row r="3412" spans="1:3">
      <c r="A3412" s="8" t="s">
        <v>5719</v>
      </c>
      <c r="B3412" s="43">
        <v>1</v>
      </c>
      <c r="C3412" s="145">
        <v>1</v>
      </c>
    </row>
    <row r="3413" spans="1:3">
      <c r="A3413" s="8" t="s">
        <v>5720</v>
      </c>
      <c r="B3413" s="43">
        <v>1</v>
      </c>
      <c r="C3413" s="145">
        <v>1</v>
      </c>
    </row>
    <row r="3414" spans="1:3">
      <c r="A3414" s="8" t="s">
        <v>5721</v>
      </c>
      <c r="B3414" s="43">
        <v>1</v>
      </c>
      <c r="C3414" s="145">
        <v>1</v>
      </c>
    </row>
    <row r="3415" spans="1:3">
      <c r="A3415" s="8" t="s">
        <v>5722</v>
      </c>
      <c r="B3415" s="43">
        <v>1</v>
      </c>
      <c r="C3415" s="145">
        <v>1</v>
      </c>
    </row>
    <row r="3416" spans="1:3">
      <c r="A3416" s="8" t="s">
        <v>5723</v>
      </c>
      <c r="B3416" s="43">
        <v>1</v>
      </c>
      <c r="C3416" s="145">
        <v>1</v>
      </c>
    </row>
    <row r="3417" spans="1:3">
      <c r="A3417" s="8" t="s">
        <v>5724</v>
      </c>
      <c r="B3417" s="43">
        <v>1</v>
      </c>
      <c r="C3417" s="145">
        <v>0</v>
      </c>
    </row>
    <row r="3418" spans="1:3">
      <c r="A3418" s="8" t="s">
        <v>5725</v>
      </c>
      <c r="B3418" s="43">
        <v>1</v>
      </c>
      <c r="C3418" s="145">
        <v>2</v>
      </c>
    </row>
    <row r="3419" spans="1:3">
      <c r="A3419" s="8" t="s">
        <v>5726</v>
      </c>
      <c r="B3419" s="43">
        <v>1</v>
      </c>
      <c r="C3419" s="145">
        <v>3</v>
      </c>
    </row>
    <row r="3420" spans="1:3">
      <c r="A3420" s="8" t="s">
        <v>5727</v>
      </c>
      <c r="B3420" s="43">
        <v>1</v>
      </c>
      <c r="C3420" s="145">
        <v>1</v>
      </c>
    </row>
    <row r="3421" spans="1:3">
      <c r="A3421" s="8" t="s">
        <v>5728</v>
      </c>
      <c r="B3421" s="43">
        <v>1</v>
      </c>
      <c r="C3421" s="145">
        <v>1</v>
      </c>
    </row>
    <row r="3422" spans="1:3">
      <c r="A3422" s="8" t="s">
        <v>5729</v>
      </c>
      <c r="B3422" s="43">
        <v>1</v>
      </c>
      <c r="C3422" s="145">
        <v>1</v>
      </c>
    </row>
    <row r="3423" spans="1:3">
      <c r="A3423" s="8" t="s">
        <v>5730</v>
      </c>
      <c r="B3423" s="43">
        <v>1</v>
      </c>
      <c r="C3423" s="145">
        <v>1</v>
      </c>
    </row>
    <row r="3424" spans="1:3">
      <c r="A3424" s="8" t="s">
        <v>5731</v>
      </c>
      <c r="B3424" s="43">
        <v>1</v>
      </c>
      <c r="C3424" s="145">
        <v>1</v>
      </c>
    </row>
    <row r="3425" spans="1:3">
      <c r="A3425" s="8" t="s">
        <v>5732</v>
      </c>
      <c r="B3425" s="43">
        <v>1</v>
      </c>
      <c r="C3425" s="145">
        <v>2</v>
      </c>
    </row>
    <row r="3426" spans="1:3">
      <c r="A3426" s="8" t="s">
        <v>5733</v>
      </c>
      <c r="B3426" s="43">
        <v>1</v>
      </c>
      <c r="C3426" s="145">
        <v>2</v>
      </c>
    </row>
    <row r="3427" spans="1:3">
      <c r="A3427" s="8" t="s">
        <v>5734</v>
      </c>
      <c r="B3427" s="43">
        <v>1</v>
      </c>
      <c r="C3427" s="145">
        <v>3</v>
      </c>
    </row>
    <row r="3428" spans="1:3">
      <c r="A3428" s="8" t="s">
        <v>5735</v>
      </c>
      <c r="B3428" s="43">
        <v>1</v>
      </c>
      <c r="C3428" s="145">
        <v>1</v>
      </c>
    </row>
    <row r="3429" spans="1:3">
      <c r="A3429" s="8" t="s">
        <v>5736</v>
      </c>
      <c r="B3429" s="43">
        <v>1</v>
      </c>
      <c r="C3429" s="145">
        <v>0</v>
      </c>
    </row>
    <row r="3430" spans="1:3">
      <c r="A3430" s="8" t="s">
        <v>5737</v>
      </c>
      <c r="B3430" s="43">
        <v>1</v>
      </c>
      <c r="C3430" s="145">
        <v>2</v>
      </c>
    </row>
    <row r="3431" spans="1:3">
      <c r="A3431" s="8" t="s">
        <v>5738</v>
      </c>
      <c r="B3431" s="43">
        <v>1</v>
      </c>
      <c r="C3431" s="145">
        <v>1</v>
      </c>
    </row>
    <row r="3432" spans="1:3">
      <c r="A3432" s="8" t="s">
        <v>5739</v>
      </c>
      <c r="B3432" s="43">
        <v>1</v>
      </c>
      <c r="C3432" s="145">
        <v>0</v>
      </c>
    </row>
    <row r="3433" spans="1:3">
      <c r="A3433" s="8" t="s">
        <v>5740</v>
      </c>
      <c r="B3433" s="43">
        <v>1</v>
      </c>
      <c r="C3433" s="145">
        <v>3</v>
      </c>
    </row>
    <row r="3434" spans="1:3">
      <c r="A3434" s="8" t="s">
        <v>5741</v>
      </c>
      <c r="B3434" s="43">
        <v>1</v>
      </c>
      <c r="C3434" s="145">
        <v>1</v>
      </c>
    </row>
    <row r="3435" spans="1:3">
      <c r="A3435" s="8" t="s">
        <v>5742</v>
      </c>
      <c r="B3435" s="43">
        <v>1</v>
      </c>
      <c r="C3435" s="145">
        <v>1</v>
      </c>
    </row>
    <row r="3436" spans="1:3">
      <c r="A3436" s="8" t="s">
        <v>5743</v>
      </c>
      <c r="B3436" s="43">
        <v>1</v>
      </c>
      <c r="C3436" s="145">
        <v>1</v>
      </c>
    </row>
    <row r="3437" spans="1:3">
      <c r="A3437" s="8" t="s">
        <v>5744</v>
      </c>
      <c r="B3437" s="43">
        <v>1</v>
      </c>
      <c r="C3437" s="145">
        <v>1</v>
      </c>
    </row>
    <row r="3438" spans="1:3">
      <c r="A3438" s="8" t="s">
        <v>5745</v>
      </c>
      <c r="B3438" s="43">
        <v>1</v>
      </c>
      <c r="C3438" s="145">
        <v>1</v>
      </c>
    </row>
    <row r="3439" spans="1:3">
      <c r="A3439" s="8" t="s">
        <v>5746</v>
      </c>
      <c r="B3439" s="43">
        <v>1</v>
      </c>
      <c r="C3439" s="145">
        <v>1</v>
      </c>
    </row>
    <row r="3440" spans="1:3">
      <c r="A3440" s="8" t="s">
        <v>5747</v>
      </c>
      <c r="B3440" s="43">
        <v>1</v>
      </c>
      <c r="C3440" s="145">
        <v>1</v>
      </c>
    </row>
    <row r="3441" spans="1:3">
      <c r="A3441" s="8" t="s">
        <v>5748</v>
      </c>
      <c r="B3441" s="43">
        <v>1</v>
      </c>
      <c r="C3441" s="145">
        <v>0</v>
      </c>
    </row>
    <row r="3442" spans="1:3">
      <c r="A3442" s="8" t="s">
        <v>5749</v>
      </c>
      <c r="B3442" s="43">
        <v>1</v>
      </c>
      <c r="C3442" s="145">
        <v>1</v>
      </c>
    </row>
    <row r="3443" spans="1:3">
      <c r="A3443" s="8" t="s">
        <v>5750</v>
      </c>
      <c r="B3443" s="43">
        <v>1</v>
      </c>
      <c r="C3443" s="145">
        <v>1</v>
      </c>
    </row>
    <row r="3444" spans="1:3">
      <c r="A3444" s="8" t="s">
        <v>5751</v>
      </c>
      <c r="B3444" s="43">
        <v>1</v>
      </c>
      <c r="C3444" s="145">
        <v>1</v>
      </c>
    </row>
    <row r="3445" spans="1:3">
      <c r="A3445" s="8" t="s">
        <v>5752</v>
      </c>
      <c r="B3445" s="43">
        <v>1</v>
      </c>
      <c r="C3445" s="145">
        <v>1</v>
      </c>
    </row>
    <row r="3446" spans="1:3">
      <c r="A3446" s="8" t="s">
        <v>5753</v>
      </c>
      <c r="B3446" s="43">
        <v>1</v>
      </c>
      <c r="C3446" s="145">
        <v>1</v>
      </c>
    </row>
    <row r="3447" spans="1:3">
      <c r="A3447" s="8" t="s">
        <v>5754</v>
      </c>
      <c r="B3447" s="43">
        <v>1</v>
      </c>
      <c r="C3447" s="145">
        <v>1</v>
      </c>
    </row>
    <row r="3448" spans="1:3">
      <c r="A3448" s="8" t="s">
        <v>5755</v>
      </c>
      <c r="B3448" s="43">
        <v>1</v>
      </c>
      <c r="C3448" s="145">
        <v>4</v>
      </c>
    </row>
    <row r="3449" spans="1:3">
      <c r="A3449" s="8" t="s">
        <v>5756</v>
      </c>
      <c r="B3449" s="43">
        <v>1</v>
      </c>
      <c r="C3449" s="145">
        <v>1</v>
      </c>
    </row>
    <row r="3450" spans="1:3">
      <c r="A3450" s="8" t="s">
        <v>5757</v>
      </c>
      <c r="B3450" s="43">
        <v>1</v>
      </c>
      <c r="C3450" s="145">
        <v>2</v>
      </c>
    </row>
    <row r="3451" spans="1:3">
      <c r="A3451" s="8" t="s">
        <v>5758</v>
      </c>
      <c r="B3451" s="43">
        <v>1</v>
      </c>
      <c r="C3451" s="145">
        <v>1</v>
      </c>
    </row>
    <row r="3452" spans="1:3">
      <c r="A3452" s="8" t="s">
        <v>5759</v>
      </c>
      <c r="B3452" s="43">
        <v>1</v>
      </c>
      <c r="C3452" s="145">
        <v>1</v>
      </c>
    </row>
    <row r="3453" spans="1:3">
      <c r="A3453" s="8" t="s">
        <v>5760</v>
      </c>
      <c r="B3453" s="43">
        <v>1</v>
      </c>
      <c r="C3453" s="145">
        <v>2</v>
      </c>
    </row>
    <row r="3454" spans="1:3">
      <c r="A3454" s="8" t="s">
        <v>5761</v>
      </c>
      <c r="B3454" s="43">
        <v>1</v>
      </c>
      <c r="C3454" s="145">
        <v>1</v>
      </c>
    </row>
    <row r="3455" spans="1:3">
      <c r="A3455" s="8" t="s">
        <v>5762</v>
      </c>
      <c r="B3455" s="43">
        <v>1</v>
      </c>
      <c r="C3455" s="145">
        <v>1</v>
      </c>
    </row>
    <row r="3456" spans="1:3">
      <c r="A3456" s="8" t="s">
        <v>5763</v>
      </c>
      <c r="B3456" s="43">
        <v>1</v>
      </c>
      <c r="C3456" s="145">
        <v>1</v>
      </c>
    </row>
    <row r="3457" spans="1:3">
      <c r="A3457" s="8" t="s">
        <v>5764</v>
      </c>
      <c r="B3457" s="43">
        <v>1</v>
      </c>
      <c r="C3457" s="145">
        <v>1</v>
      </c>
    </row>
    <row r="3458" spans="1:3">
      <c r="A3458" s="8" t="s">
        <v>5765</v>
      </c>
      <c r="B3458" s="43">
        <v>1</v>
      </c>
      <c r="C3458" s="145">
        <v>2</v>
      </c>
    </row>
    <row r="3459" spans="1:3">
      <c r="A3459" s="8" t="s">
        <v>5766</v>
      </c>
      <c r="B3459" s="43">
        <v>1</v>
      </c>
      <c r="C3459" s="145">
        <v>2</v>
      </c>
    </row>
    <row r="3460" spans="1:3">
      <c r="A3460" s="8" t="s">
        <v>5767</v>
      </c>
      <c r="B3460" s="43">
        <v>1</v>
      </c>
      <c r="C3460" s="145">
        <v>1</v>
      </c>
    </row>
    <row r="3461" spans="1:3">
      <c r="A3461" s="8" t="s">
        <v>5768</v>
      </c>
      <c r="B3461" s="43">
        <v>1</v>
      </c>
      <c r="C3461" s="145">
        <v>1</v>
      </c>
    </row>
    <row r="3462" spans="1:3">
      <c r="A3462" s="8" t="s">
        <v>5769</v>
      </c>
      <c r="B3462" s="43">
        <v>1</v>
      </c>
      <c r="C3462" s="145">
        <v>0</v>
      </c>
    </row>
    <row r="3463" spans="1:3">
      <c r="A3463" s="8" t="s">
        <v>5770</v>
      </c>
      <c r="B3463" s="43">
        <v>1</v>
      </c>
      <c r="C3463" s="145">
        <v>1</v>
      </c>
    </row>
    <row r="3464" spans="1:3">
      <c r="A3464" s="8" t="s">
        <v>5771</v>
      </c>
      <c r="B3464" s="43">
        <v>1</v>
      </c>
      <c r="C3464" s="145">
        <v>1</v>
      </c>
    </row>
    <row r="3465" spans="1:3">
      <c r="A3465" s="8" t="s">
        <v>5772</v>
      </c>
      <c r="B3465" s="43">
        <v>1</v>
      </c>
      <c r="C3465" s="145">
        <v>3</v>
      </c>
    </row>
    <row r="3466" spans="1:3">
      <c r="A3466" s="8" t="s">
        <v>5773</v>
      </c>
      <c r="B3466" s="43">
        <v>1</v>
      </c>
      <c r="C3466" s="145">
        <v>0</v>
      </c>
    </row>
    <row r="3467" spans="1:3">
      <c r="A3467" s="8" t="s">
        <v>5774</v>
      </c>
      <c r="B3467" s="43">
        <v>1</v>
      </c>
      <c r="C3467" s="145">
        <v>0</v>
      </c>
    </row>
    <row r="3468" spans="1:3">
      <c r="A3468" s="8" t="s">
        <v>5775</v>
      </c>
      <c r="B3468" s="43">
        <v>1</v>
      </c>
      <c r="C3468" s="145">
        <v>2</v>
      </c>
    </row>
    <row r="3469" spans="1:3">
      <c r="A3469" s="8" t="s">
        <v>5776</v>
      </c>
      <c r="B3469" s="43">
        <v>1</v>
      </c>
      <c r="C3469" s="145">
        <v>1</v>
      </c>
    </row>
    <row r="3470" spans="1:3">
      <c r="A3470" s="8" t="s">
        <v>5777</v>
      </c>
      <c r="B3470" s="43">
        <v>1</v>
      </c>
      <c r="C3470" s="145">
        <v>1</v>
      </c>
    </row>
    <row r="3471" spans="1:3">
      <c r="A3471" s="8" t="s">
        <v>5778</v>
      </c>
      <c r="B3471" s="43">
        <v>1</v>
      </c>
      <c r="C3471" s="145">
        <v>1</v>
      </c>
    </row>
    <row r="3472" spans="1:3">
      <c r="A3472" s="8" t="s">
        <v>5779</v>
      </c>
      <c r="B3472" s="43">
        <v>1</v>
      </c>
      <c r="C3472" s="145">
        <v>1</v>
      </c>
    </row>
    <row r="3473" spans="1:3">
      <c r="A3473" s="8" t="s">
        <v>5780</v>
      </c>
      <c r="B3473" s="43">
        <v>1</v>
      </c>
      <c r="C3473" s="145">
        <v>1</v>
      </c>
    </row>
    <row r="3474" spans="1:3">
      <c r="A3474" s="8" t="s">
        <v>5781</v>
      </c>
      <c r="B3474" s="43">
        <v>1</v>
      </c>
      <c r="C3474" s="145">
        <v>1</v>
      </c>
    </row>
    <row r="3475" spans="1:3">
      <c r="A3475" s="8" t="s">
        <v>5782</v>
      </c>
      <c r="B3475" s="43">
        <v>1</v>
      </c>
      <c r="C3475" s="145">
        <v>1</v>
      </c>
    </row>
    <row r="3476" spans="1:3">
      <c r="A3476" s="8" t="s">
        <v>5783</v>
      </c>
      <c r="B3476" s="43">
        <v>1</v>
      </c>
      <c r="C3476" s="145">
        <v>3</v>
      </c>
    </row>
    <row r="3477" spans="1:3">
      <c r="A3477" s="8" t="s">
        <v>5784</v>
      </c>
      <c r="B3477" s="43">
        <v>1</v>
      </c>
      <c r="C3477" s="145">
        <v>1</v>
      </c>
    </row>
    <row r="3478" spans="1:3">
      <c r="A3478" s="8" t="s">
        <v>5785</v>
      </c>
      <c r="B3478" s="43">
        <v>1</v>
      </c>
      <c r="C3478" s="145">
        <v>2</v>
      </c>
    </row>
    <row r="3479" spans="1:3">
      <c r="A3479" s="8" t="s">
        <v>5786</v>
      </c>
      <c r="B3479" s="43">
        <v>1</v>
      </c>
      <c r="C3479" s="145">
        <v>1</v>
      </c>
    </row>
    <row r="3480" spans="1:3">
      <c r="A3480" s="8" t="s">
        <v>5787</v>
      </c>
      <c r="B3480" s="43">
        <v>1</v>
      </c>
      <c r="C3480" s="145">
        <v>2</v>
      </c>
    </row>
    <row r="3481" spans="1:3">
      <c r="A3481" s="8" t="s">
        <v>5788</v>
      </c>
      <c r="B3481" s="43">
        <v>1</v>
      </c>
      <c r="C3481" s="145">
        <v>1</v>
      </c>
    </row>
    <row r="3482" spans="1:3">
      <c r="A3482" s="8" t="s">
        <v>5789</v>
      </c>
      <c r="B3482" s="43">
        <v>1</v>
      </c>
      <c r="C3482" s="145">
        <v>1</v>
      </c>
    </row>
    <row r="3483" spans="1:3">
      <c r="A3483" s="8" t="s">
        <v>5790</v>
      </c>
      <c r="B3483" s="43">
        <v>1</v>
      </c>
      <c r="C3483" s="145">
        <v>1</v>
      </c>
    </row>
    <row r="3484" spans="1:3">
      <c r="A3484" s="8" t="s">
        <v>5791</v>
      </c>
      <c r="B3484" s="43">
        <v>1</v>
      </c>
      <c r="C3484" s="145">
        <v>1</v>
      </c>
    </row>
    <row r="3485" spans="1:3">
      <c r="A3485" s="8" t="s">
        <v>5792</v>
      </c>
      <c r="B3485" s="43">
        <v>1</v>
      </c>
      <c r="C3485" s="145">
        <v>1</v>
      </c>
    </row>
    <row r="3486" spans="1:3">
      <c r="A3486" s="8" t="s">
        <v>5793</v>
      </c>
      <c r="B3486" s="43">
        <v>1</v>
      </c>
      <c r="C3486" s="145">
        <v>1</v>
      </c>
    </row>
    <row r="3487" spans="1:3">
      <c r="A3487" s="8" t="s">
        <v>5794</v>
      </c>
      <c r="B3487" s="43">
        <v>1</v>
      </c>
      <c r="C3487" s="145">
        <v>1</v>
      </c>
    </row>
    <row r="3488" spans="1:3">
      <c r="A3488" s="8" t="s">
        <v>5795</v>
      </c>
      <c r="B3488" s="43">
        <v>1</v>
      </c>
      <c r="C3488" s="145">
        <v>0</v>
      </c>
    </row>
    <row r="3489" spans="1:3">
      <c r="A3489" s="8" t="s">
        <v>5796</v>
      </c>
      <c r="B3489" s="43">
        <v>1</v>
      </c>
      <c r="C3489" s="145">
        <v>1</v>
      </c>
    </row>
    <row r="3490" spans="1:3">
      <c r="A3490" s="8" t="s">
        <v>5797</v>
      </c>
      <c r="B3490" s="43">
        <v>1</v>
      </c>
      <c r="C3490" s="145">
        <v>3</v>
      </c>
    </row>
    <row r="3491" spans="1:3">
      <c r="A3491" s="8" t="s">
        <v>5798</v>
      </c>
      <c r="B3491" s="43">
        <v>1</v>
      </c>
      <c r="C3491" s="145">
        <v>1</v>
      </c>
    </row>
    <row r="3492" spans="1:3">
      <c r="A3492" s="8" t="s">
        <v>5799</v>
      </c>
      <c r="B3492" s="43">
        <v>1</v>
      </c>
      <c r="C3492" s="145">
        <v>1</v>
      </c>
    </row>
    <row r="3493" spans="1:3">
      <c r="A3493" s="8" t="s">
        <v>5800</v>
      </c>
      <c r="B3493" s="43">
        <v>1</v>
      </c>
      <c r="C3493" s="145">
        <v>1</v>
      </c>
    </row>
    <row r="3494" spans="1:3">
      <c r="A3494" s="8" t="s">
        <v>5801</v>
      </c>
      <c r="B3494" s="43">
        <v>1</v>
      </c>
      <c r="C3494" s="145">
        <v>1</v>
      </c>
    </row>
    <row r="3495" spans="1:3">
      <c r="A3495" s="8" t="s">
        <v>5802</v>
      </c>
      <c r="B3495" s="43">
        <v>1</v>
      </c>
      <c r="C3495" s="145">
        <v>1</v>
      </c>
    </row>
    <row r="3496" spans="1:3">
      <c r="A3496" s="8" t="s">
        <v>5803</v>
      </c>
      <c r="B3496" s="43">
        <v>1</v>
      </c>
      <c r="C3496" s="145">
        <v>1</v>
      </c>
    </row>
    <row r="3497" spans="1:3">
      <c r="A3497" s="8" t="s">
        <v>5804</v>
      </c>
      <c r="B3497" s="43">
        <v>1</v>
      </c>
      <c r="C3497" s="145">
        <v>2</v>
      </c>
    </row>
    <row r="3498" spans="1:3">
      <c r="A3498" s="8" t="s">
        <v>5805</v>
      </c>
      <c r="B3498" s="43">
        <v>1</v>
      </c>
      <c r="C3498" s="145">
        <v>0</v>
      </c>
    </row>
    <row r="3499" spans="1:3">
      <c r="A3499" s="8" t="s">
        <v>5806</v>
      </c>
      <c r="B3499" s="43">
        <v>1</v>
      </c>
      <c r="C3499" s="145">
        <v>1</v>
      </c>
    </row>
    <row r="3500" spans="1:3">
      <c r="A3500" s="8" t="s">
        <v>5807</v>
      </c>
      <c r="B3500" s="43">
        <v>1</v>
      </c>
      <c r="C3500" s="145">
        <v>1</v>
      </c>
    </row>
    <row r="3501" spans="1:3">
      <c r="A3501" s="8" t="s">
        <v>5808</v>
      </c>
      <c r="B3501" s="43">
        <v>1</v>
      </c>
      <c r="C3501" s="145">
        <v>1</v>
      </c>
    </row>
    <row r="3502" spans="1:3">
      <c r="A3502" s="8" t="s">
        <v>5809</v>
      </c>
      <c r="B3502" s="43">
        <v>1</v>
      </c>
      <c r="C3502" s="145">
        <v>1</v>
      </c>
    </row>
    <row r="3503" spans="1:3">
      <c r="A3503" s="8" t="s">
        <v>5810</v>
      </c>
      <c r="B3503" s="43">
        <v>1</v>
      </c>
      <c r="C3503" s="145">
        <v>1</v>
      </c>
    </row>
    <row r="3504" spans="1:3">
      <c r="A3504" s="8" t="s">
        <v>5811</v>
      </c>
      <c r="B3504" s="43">
        <v>1</v>
      </c>
      <c r="C3504" s="145">
        <v>1</v>
      </c>
    </row>
    <row r="3505" spans="1:3">
      <c r="A3505" s="8" t="s">
        <v>5812</v>
      </c>
      <c r="B3505" s="43">
        <v>1</v>
      </c>
      <c r="C3505" s="145">
        <v>2</v>
      </c>
    </row>
    <row r="3506" spans="1:3">
      <c r="A3506" s="8" t="s">
        <v>5813</v>
      </c>
      <c r="B3506" s="43">
        <v>1</v>
      </c>
      <c r="C3506" s="145">
        <v>2</v>
      </c>
    </row>
    <row r="3507" spans="1:3">
      <c r="A3507" s="8" t="s">
        <v>5814</v>
      </c>
      <c r="B3507" s="43">
        <v>1</v>
      </c>
      <c r="C3507" s="145">
        <v>2</v>
      </c>
    </row>
    <row r="3508" spans="1:3">
      <c r="A3508" s="8" t="s">
        <v>5815</v>
      </c>
      <c r="B3508" s="43">
        <v>1</v>
      </c>
      <c r="C3508" s="145">
        <v>1</v>
      </c>
    </row>
    <row r="3509" spans="1:3">
      <c r="A3509" s="8" t="s">
        <v>5816</v>
      </c>
      <c r="B3509" s="43">
        <v>1</v>
      </c>
      <c r="C3509" s="145">
        <v>1</v>
      </c>
    </row>
    <row r="3510" spans="1:3">
      <c r="A3510" s="8" t="s">
        <v>5817</v>
      </c>
      <c r="B3510" s="43">
        <v>1</v>
      </c>
      <c r="C3510" s="145">
        <v>3</v>
      </c>
    </row>
    <row r="3511" spans="1:3">
      <c r="A3511" s="8" t="s">
        <v>5818</v>
      </c>
      <c r="B3511" s="43">
        <v>1</v>
      </c>
      <c r="C3511" s="145">
        <v>1</v>
      </c>
    </row>
    <row r="3512" spans="1:3">
      <c r="A3512" s="8" t="s">
        <v>5819</v>
      </c>
      <c r="B3512" s="43">
        <v>1</v>
      </c>
      <c r="C3512" s="145">
        <v>1</v>
      </c>
    </row>
    <row r="3513" spans="1:3">
      <c r="A3513" s="8" t="s">
        <v>5820</v>
      </c>
      <c r="B3513" s="43">
        <v>1</v>
      </c>
      <c r="C3513" s="145">
        <v>1</v>
      </c>
    </row>
    <row r="3514" spans="1:3">
      <c r="A3514" s="8" t="s">
        <v>5821</v>
      </c>
      <c r="B3514" s="43">
        <v>1</v>
      </c>
      <c r="C3514" s="145">
        <v>1</v>
      </c>
    </row>
    <row r="3515" spans="1:3">
      <c r="A3515" s="8" t="s">
        <v>5822</v>
      </c>
      <c r="B3515" s="43">
        <v>1</v>
      </c>
      <c r="C3515" s="145">
        <v>1</v>
      </c>
    </row>
    <row r="3516" spans="1:3">
      <c r="A3516" s="8" t="s">
        <v>5823</v>
      </c>
      <c r="B3516" s="43">
        <v>1</v>
      </c>
      <c r="C3516" s="145">
        <v>3</v>
      </c>
    </row>
    <row r="3517" spans="1:3">
      <c r="A3517" s="8" t="s">
        <v>5824</v>
      </c>
      <c r="B3517" s="43">
        <v>1</v>
      </c>
      <c r="C3517" s="145">
        <v>2</v>
      </c>
    </row>
    <row r="3518" spans="1:3">
      <c r="A3518" s="8" t="s">
        <v>5825</v>
      </c>
      <c r="B3518" s="43">
        <v>1</v>
      </c>
      <c r="C3518" s="145">
        <v>0</v>
      </c>
    </row>
    <row r="3519" spans="1:3">
      <c r="A3519" s="8" t="s">
        <v>5826</v>
      </c>
      <c r="B3519" s="43">
        <v>1</v>
      </c>
      <c r="C3519" s="145">
        <v>1</v>
      </c>
    </row>
    <row r="3520" spans="1:3">
      <c r="A3520" s="8" t="s">
        <v>5827</v>
      </c>
      <c r="B3520" s="43">
        <v>1</v>
      </c>
      <c r="C3520" s="145">
        <v>1</v>
      </c>
    </row>
    <row r="3521" spans="1:3">
      <c r="A3521" s="8" t="s">
        <v>5828</v>
      </c>
      <c r="B3521" s="43">
        <v>1</v>
      </c>
      <c r="C3521" s="145">
        <v>2</v>
      </c>
    </row>
    <row r="3522" spans="1:3">
      <c r="A3522" s="8" t="s">
        <v>5829</v>
      </c>
      <c r="B3522" s="43">
        <v>1</v>
      </c>
      <c r="C3522" s="145">
        <v>3</v>
      </c>
    </row>
    <row r="3523" spans="1:3">
      <c r="A3523" s="8" t="s">
        <v>5830</v>
      </c>
      <c r="B3523" s="43">
        <v>1</v>
      </c>
      <c r="C3523" s="145">
        <v>2</v>
      </c>
    </row>
    <row r="3524" spans="1:3">
      <c r="A3524" s="8" t="s">
        <v>5831</v>
      </c>
      <c r="B3524" s="43">
        <v>1</v>
      </c>
      <c r="C3524" s="145">
        <v>1</v>
      </c>
    </row>
    <row r="3525" spans="1:3">
      <c r="A3525" s="8" t="s">
        <v>5832</v>
      </c>
      <c r="B3525" s="43">
        <v>1</v>
      </c>
      <c r="C3525" s="145">
        <v>1</v>
      </c>
    </row>
    <row r="3526" spans="1:3">
      <c r="A3526" s="8" t="s">
        <v>5833</v>
      </c>
      <c r="B3526" s="43">
        <v>1</v>
      </c>
      <c r="C3526" s="145">
        <v>1</v>
      </c>
    </row>
    <row r="3527" spans="1:3">
      <c r="A3527" s="8" t="s">
        <v>5834</v>
      </c>
      <c r="B3527" s="43">
        <v>1</v>
      </c>
      <c r="C3527" s="145">
        <v>1</v>
      </c>
    </row>
    <row r="3528" spans="1:3">
      <c r="A3528" s="8" t="s">
        <v>5835</v>
      </c>
      <c r="B3528" s="43">
        <v>1</v>
      </c>
      <c r="C3528" s="145">
        <v>1</v>
      </c>
    </row>
    <row r="3529" spans="1:3">
      <c r="A3529" s="8" t="s">
        <v>5836</v>
      </c>
      <c r="B3529" s="43">
        <v>1</v>
      </c>
      <c r="C3529" s="145">
        <v>2</v>
      </c>
    </row>
    <row r="3530" spans="1:3">
      <c r="A3530" s="8" t="s">
        <v>5837</v>
      </c>
      <c r="B3530" s="43">
        <v>1</v>
      </c>
      <c r="C3530" s="145">
        <v>1</v>
      </c>
    </row>
    <row r="3531" spans="1:3">
      <c r="A3531" s="8" t="s">
        <v>5838</v>
      </c>
      <c r="B3531" s="43">
        <v>1</v>
      </c>
      <c r="C3531" s="145">
        <v>0</v>
      </c>
    </row>
    <row r="3532" spans="1:3">
      <c r="A3532" s="8" t="s">
        <v>5839</v>
      </c>
      <c r="B3532" s="43">
        <v>1</v>
      </c>
      <c r="C3532" s="145">
        <v>2</v>
      </c>
    </row>
    <row r="3533" spans="1:3">
      <c r="A3533" s="8" t="s">
        <v>5840</v>
      </c>
      <c r="B3533" s="43">
        <v>1</v>
      </c>
      <c r="C3533" s="145">
        <v>1</v>
      </c>
    </row>
    <row r="3534" spans="1:3">
      <c r="A3534" s="8" t="s">
        <v>5841</v>
      </c>
      <c r="B3534" s="43">
        <v>1</v>
      </c>
      <c r="C3534" s="145">
        <v>2</v>
      </c>
    </row>
    <row r="3535" spans="1:3">
      <c r="A3535" s="8" t="s">
        <v>5842</v>
      </c>
      <c r="B3535" s="43">
        <v>1</v>
      </c>
      <c r="C3535" s="145">
        <v>2</v>
      </c>
    </row>
    <row r="3536" spans="1:3">
      <c r="A3536" s="8" t="s">
        <v>5843</v>
      </c>
      <c r="B3536" s="43">
        <v>1</v>
      </c>
      <c r="C3536" s="145">
        <v>2</v>
      </c>
    </row>
    <row r="3537" spans="1:3">
      <c r="A3537" s="8" t="s">
        <v>5844</v>
      </c>
      <c r="B3537" s="43">
        <v>1</v>
      </c>
      <c r="C3537" s="145">
        <v>1</v>
      </c>
    </row>
    <row r="3538" spans="1:3">
      <c r="A3538" s="8" t="s">
        <v>5845</v>
      </c>
      <c r="B3538" s="43">
        <v>1</v>
      </c>
      <c r="C3538" s="145">
        <v>1</v>
      </c>
    </row>
    <row r="3539" spans="1:3">
      <c r="A3539" s="8" t="s">
        <v>5846</v>
      </c>
      <c r="B3539" s="43">
        <v>1</v>
      </c>
      <c r="C3539" s="145">
        <v>1</v>
      </c>
    </row>
    <row r="3540" spans="1:3">
      <c r="A3540" s="8" t="s">
        <v>5847</v>
      </c>
      <c r="B3540" s="43">
        <v>1</v>
      </c>
      <c r="C3540" s="145">
        <v>3</v>
      </c>
    </row>
    <row r="3541" spans="1:3">
      <c r="A3541" s="8" t="s">
        <v>5848</v>
      </c>
      <c r="B3541" s="43">
        <v>1</v>
      </c>
      <c r="C3541" s="145">
        <v>3</v>
      </c>
    </row>
    <row r="3542" spans="1:3">
      <c r="A3542" s="8" t="s">
        <v>5849</v>
      </c>
      <c r="B3542" s="43">
        <v>1</v>
      </c>
      <c r="C3542" s="145">
        <v>0</v>
      </c>
    </row>
    <row r="3543" spans="1:3">
      <c r="A3543" s="8" t="s">
        <v>5850</v>
      </c>
      <c r="B3543" s="43">
        <v>1</v>
      </c>
      <c r="C3543" s="145">
        <v>2</v>
      </c>
    </row>
    <row r="3544" spans="1:3">
      <c r="A3544" s="8" t="s">
        <v>5851</v>
      </c>
      <c r="B3544" s="43">
        <v>1</v>
      </c>
      <c r="C3544" s="145">
        <v>1</v>
      </c>
    </row>
    <row r="3545" spans="1:3">
      <c r="A3545" s="8" t="s">
        <v>5852</v>
      </c>
      <c r="B3545" s="43">
        <v>1</v>
      </c>
      <c r="C3545" s="145">
        <v>1</v>
      </c>
    </row>
    <row r="3546" spans="1:3">
      <c r="A3546" s="8" t="s">
        <v>5853</v>
      </c>
      <c r="B3546" s="43">
        <v>1</v>
      </c>
      <c r="C3546" s="145">
        <v>1</v>
      </c>
    </row>
    <row r="3547" spans="1:3">
      <c r="A3547" s="8" t="s">
        <v>5854</v>
      </c>
      <c r="B3547" s="43">
        <v>1</v>
      </c>
      <c r="C3547" s="145">
        <v>1</v>
      </c>
    </row>
    <row r="3548" spans="1:3">
      <c r="A3548" s="8" t="s">
        <v>5855</v>
      </c>
      <c r="B3548" s="43">
        <v>1</v>
      </c>
      <c r="C3548" s="145">
        <v>1</v>
      </c>
    </row>
    <row r="3549" spans="1:3">
      <c r="A3549" s="8" t="s">
        <v>5856</v>
      </c>
      <c r="B3549" s="43">
        <v>1</v>
      </c>
      <c r="C3549" s="145">
        <v>0</v>
      </c>
    </row>
    <row r="3550" spans="1:3">
      <c r="A3550" s="8" t="s">
        <v>5857</v>
      </c>
      <c r="B3550" s="43">
        <v>1</v>
      </c>
      <c r="C3550" s="145">
        <v>2</v>
      </c>
    </row>
    <row r="3551" spans="1:3">
      <c r="A3551" s="8" t="s">
        <v>5858</v>
      </c>
      <c r="B3551" s="43">
        <v>1</v>
      </c>
      <c r="C3551" s="145">
        <v>1</v>
      </c>
    </row>
    <row r="3552" spans="1:3">
      <c r="A3552" s="8" t="s">
        <v>5859</v>
      </c>
      <c r="B3552" s="43">
        <v>1</v>
      </c>
      <c r="C3552" s="145">
        <v>1</v>
      </c>
    </row>
    <row r="3553" spans="1:3">
      <c r="A3553" s="8" t="s">
        <v>5860</v>
      </c>
      <c r="B3553" s="43">
        <v>1</v>
      </c>
      <c r="C3553" s="145">
        <v>0</v>
      </c>
    </row>
    <row r="3554" spans="1:3">
      <c r="A3554" s="8" t="s">
        <v>5861</v>
      </c>
      <c r="B3554" s="43">
        <v>1</v>
      </c>
      <c r="C3554" s="145">
        <v>1</v>
      </c>
    </row>
    <row r="3555" spans="1:3">
      <c r="A3555" s="8" t="s">
        <v>5862</v>
      </c>
      <c r="B3555" s="43">
        <v>1</v>
      </c>
      <c r="C3555" s="145">
        <v>1</v>
      </c>
    </row>
    <row r="3556" spans="1:3">
      <c r="A3556" s="8" t="s">
        <v>5863</v>
      </c>
      <c r="B3556" s="43">
        <v>1</v>
      </c>
      <c r="C3556" s="145">
        <v>1</v>
      </c>
    </row>
    <row r="3557" spans="1:3">
      <c r="A3557" s="8" t="s">
        <v>5864</v>
      </c>
      <c r="B3557" s="43">
        <v>1</v>
      </c>
      <c r="C3557" s="145">
        <v>1</v>
      </c>
    </row>
    <row r="3558" spans="1:3">
      <c r="A3558" s="8" t="s">
        <v>5865</v>
      </c>
      <c r="B3558" s="43">
        <v>1</v>
      </c>
      <c r="C3558" s="145">
        <v>1</v>
      </c>
    </row>
    <row r="3559" spans="1:3">
      <c r="A3559" s="8" t="s">
        <v>5866</v>
      </c>
      <c r="B3559" s="43">
        <v>1</v>
      </c>
      <c r="C3559" s="145">
        <v>1</v>
      </c>
    </row>
    <row r="3560" spans="1:3">
      <c r="A3560" s="8" t="s">
        <v>5867</v>
      </c>
      <c r="B3560" s="43">
        <v>1</v>
      </c>
      <c r="C3560" s="145">
        <v>1</v>
      </c>
    </row>
    <row r="3561" spans="1:3">
      <c r="A3561" s="8" t="s">
        <v>5868</v>
      </c>
      <c r="B3561" s="43">
        <v>1</v>
      </c>
      <c r="C3561" s="145">
        <v>2</v>
      </c>
    </row>
    <row r="3562" spans="1:3">
      <c r="A3562" s="8" t="s">
        <v>5869</v>
      </c>
      <c r="B3562" s="43">
        <v>1</v>
      </c>
      <c r="C3562" s="145">
        <v>1</v>
      </c>
    </row>
    <row r="3563" spans="1:3">
      <c r="A3563" s="8" t="s">
        <v>5870</v>
      </c>
      <c r="B3563" s="43">
        <v>1</v>
      </c>
      <c r="C3563" s="145">
        <v>2</v>
      </c>
    </row>
    <row r="3564" spans="1:3">
      <c r="A3564" s="8" t="s">
        <v>5871</v>
      </c>
      <c r="B3564" s="43">
        <v>1</v>
      </c>
      <c r="C3564" s="145">
        <v>1</v>
      </c>
    </row>
    <row r="3565" spans="1:3">
      <c r="A3565" s="8" t="s">
        <v>5872</v>
      </c>
      <c r="B3565" s="43">
        <v>1</v>
      </c>
      <c r="C3565" s="145">
        <v>1</v>
      </c>
    </row>
    <row r="3566" spans="1:3">
      <c r="A3566" s="8" t="s">
        <v>5873</v>
      </c>
      <c r="B3566" s="43">
        <v>1</v>
      </c>
      <c r="C3566" s="145">
        <v>1</v>
      </c>
    </row>
    <row r="3567" spans="1:3">
      <c r="A3567" s="8" t="s">
        <v>5874</v>
      </c>
      <c r="B3567" s="43">
        <v>1</v>
      </c>
      <c r="C3567" s="145">
        <v>1</v>
      </c>
    </row>
    <row r="3568" spans="1:3">
      <c r="A3568" s="8" t="s">
        <v>5875</v>
      </c>
      <c r="B3568" s="43">
        <v>1</v>
      </c>
      <c r="C3568" s="145">
        <v>1</v>
      </c>
    </row>
    <row r="3569" spans="1:3">
      <c r="A3569" s="8" t="s">
        <v>5876</v>
      </c>
      <c r="B3569" s="43">
        <v>1</v>
      </c>
      <c r="C3569" s="145">
        <v>2</v>
      </c>
    </row>
    <row r="3570" spans="1:3">
      <c r="A3570" s="8" t="s">
        <v>5877</v>
      </c>
      <c r="B3570" s="43">
        <v>1</v>
      </c>
      <c r="C3570" s="145">
        <v>1</v>
      </c>
    </row>
    <row r="3571" spans="1:3">
      <c r="A3571" s="8" t="s">
        <v>5878</v>
      </c>
      <c r="B3571" s="43">
        <v>1</v>
      </c>
      <c r="C3571" s="145">
        <v>1</v>
      </c>
    </row>
    <row r="3572" spans="1:3">
      <c r="A3572" s="8" t="s">
        <v>5879</v>
      </c>
      <c r="B3572" s="43">
        <v>1</v>
      </c>
      <c r="C3572" s="145">
        <v>1</v>
      </c>
    </row>
    <row r="3573" spans="1:3">
      <c r="A3573" s="8" t="s">
        <v>5880</v>
      </c>
      <c r="B3573" s="43">
        <v>1</v>
      </c>
      <c r="C3573" s="145">
        <v>3</v>
      </c>
    </row>
    <row r="3574" spans="1:3">
      <c r="A3574" s="8" t="s">
        <v>5881</v>
      </c>
      <c r="B3574" s="43">
        <v>1</v>
      </c>
      <c r="C3574" s="145">
        <v>1</v>
      </c>
    </row>
    <row r="3575" spans="1:3">
      <c r="A3575" s="8" t="s">
        <v>5882</v>
      </c>
      <c r="B3575" s="43">
        <v>1</v>
      </c>
      <c r="C3575" s="145">
        <v>2</v>
      </c>
    </row>
    <row r="3576" spans="1:3">
      <c r="A3576" s="8" t="s">
        <v>5883</v>
      </c>
      <c r="B3576" s="43">
        <v>1</v>
      </c>
      <c r="C3576" s="145">
        <v>1</v>
      </c>
    </row>
    <row r="3577" spans="1:3">
      <c r="A3577" s="8" t="s">
        <v>5884</v>
      </c>
      <c r="B3577" s="43">
        <v>1</v>
      </c>
      <c r="C3577" s="145">
        <v>1</v>
      </c>
    </row>
    <row r="3578" spans="1:3">
      <c r="A3578" s="8" t="s">
        <v>5885</v>
      </c>
      <c r="B3578" s="43">
        <v>1</v>
      </c>
      <c r="C3578" s="145">
        <v>1</v>
      </c>
    </row>
    <row r="3579" spans="1:3">
      <c r="A3579" s="8" t="s">
        <v>5886</v>
      </c>
      <c r="B3579" s="43">
        <v>1</v>
      </c>
      <c r="C3579" s="145">
        <v>0</v>
      </c>
    </row>
    <row r="3580" spans="1:3">
      <c r="A3580" s="8" t="s">
        <v>5887</v>
      </c>
      <c r="B3580" s="43">
        <v>1</v>
      </c>
      <c r="C3580" s="145">
        <v>1</v>
      </c>
    </row>
    <row r="3581" spans="1:3">
      <c r="A3581" s="8" t="s">
        <v>5888</v>
      </c>
      <c r="B3581" s="43">
        <v>1</v>
      </c>
      <c r="C3581" s="145">
        <v>1</v>
      </c>
    </row>
    <row r="3582" spans="1:3">
      <c r="A3582" s="8" t="s">
        <v>5889</v>
      </c>
      <c r="B3582" s="43">
        <v>1</v>
      </c>
      <c r="C3582" s="145">
        <v>1</v>
      </c>
    </row>
    <row r="3583" spans="1:3">
      <c r="A3583" s="8" t="s">
        <v>5890</v>
      </c>
      <c r="B3583" s="43">
        <v>1</v>
      </c>
      <c r="C3583" s="145">
        <v>1</v>
      </c>
    </row>
    <row r="3584" spans="1:3">
      <c r="A3584" s="8" t="s">
        <v>5891</v>
      </c>
      <c r="B3584" s="43">
        <v>1</v>
      </c>
      <c r="C3584" s="145">
        <v>2</v>
      </c>
    </row>
    <row r="3585" spans="1:3">
      <c r="A3585" s="8" t="s">
        <v>5892</v>
      </c>
      <c r="B3585" s="43">
        <v>1</v>
      </c>
      <c r="C3585" s="145">
        <v>2</v>
      </c>
    </row>
    <row r="3586" spans="1:3">
      <c r="A3586" s="8" t="s">
        <v>5893</v>
      </c>
      <c r="B3586" s="43">
        <v>1</v>
      </c>
      <c r="C3586" s="145">
        <v>2</v>
      </c>
    </row>
    <row r="3587" spans="1:3">
      <c r="A3587" s="8" t="s">
        <v>5894</v>
      </c>
      <c r="B3587" s="43">
        <v>1</v>
      </c>
      <c r="C3587" s="145">
        <v>1</v>
      </c>
    </row>
    <row r="3588" spans="1:3">
      <c r="A3588" s="8" t="s">
        <v>5895</v>
      </c>
      <c r="B3588" s="43">
        <v>1</v>
      </c>
      <c r="C3588" s="145">
        <v>1</v>
      </c>
    </row>
    <row r="3589" spans="1:3">
      <c r="A3589" s="8" t="s">
        <v>5896</v>
      </c>
      <c r="B3589" s="43">
        <v>1</v>
      </c>
      <c r="C3589" s="145">
        <v>1</v>
      </c>
    </row>
    <row r="3590" spans="1:3">
      <c r="A3590" s="8" t="s">
        <v>5897</v>
      </c>
      <c r="B3590" s="43">
        <v>1</v>
      </c>
      <c r="C3590" s="145">
        <v>1</v>
      </c>
    </row>
    <row r="3591" spans="1:3">
      <c r="A3591" s="8" t="s">
        <v>5898</v>
      </c>
      <c r="B3591" s="43">
        <v>1</v>
      </c>
      <c r="C3591" s="145">
        <v>1</v>
      </c>
    </row>
    <row r="3592" spans="1:3">
      <c r="A3592" s="8" t="s">
        <v>5899</v>
      </c>
      <c r="B3592" s="43">
        <v>1</v>
      </c>
      <c r="C3592" s="145">
        <v>1</v>
      </c>
    </row>
    <row r="3593" spans="1:3">
      <c r="A3593" s="8" t="s">
        <v>5900</v>
      </c>
      <c r="B3593" s="43">
        <v>1</v>
      </c>
      <c r="C3593" s="145">
        <v>1</v>
      </c>
    </row>
    <row r="3594" spans="1:3">
      <c r="A3594" s="8" t="s">
        <v>5901</v>
      </c>
      <c r="B3594" s="43">
        <v>1</v>
      </c>
      <c r="C3594" s="145">
        <v>1</v>
      </c>
    </row>
    <row r="3595" spans="1:3">
      <c r="A3595" s="8" t="s">
        <v>5902</v>
      </c>
      <c r="B3595" s="43">
        <v>1</v>
      </c>
      <c r="C3595" s="145">
        <v>0</v>
      </c>
    </row>
    <row r="3596" spans="1:3">
      <c r="A3596" s="8" t="s">
        <v>5903</v>
      </c>
      <c r="B3596" s="43">
        <v>1</v>
      </c>
      <c r="C3596" s="145">
        <v>1</v>
      </c>
    </row>
    <row r="3597" spans="1:3">
      <c r="A3597" s="8" t="s">
        <v>5904</v>
      </c>
      <c r="B3597" s="43">
        <v>1</v>
      </c>
      <c r="C3597" s="145">
        <v>1</v>
      </c>
    </row>
    <row r="3598" spans="1:3">
      <c r="A3598" s="8" t="s">
        <v>5905</v>
      </c>
      <c r="B3598" s="43">
        <v>1</v>
      </c>
      <c r="C3598" s="145">
        <v>1</v>
      </c>
    </row>
    <row r="3599" spans="1:3">
      <c r="A3599" s="8" t="s">
        <v>5906</v>
      </c>
      <c r="B3599" s="43">
        <v>1</v>
      </c>
      <c r="C3599" s="145">
        <v>1</v>
      </c>
    </row>
    <row r="3600" spans="1:3">
      <c r="A3600" s="8" t="s">
        <v>5907</v>
      </c>
      <c r="B3600" s="43">
        <v>1</v>
      </c>
      <c r="C3600" s="145">
        <v>2</v>
      </c>
    </row>
    <row r="3601" spans="1:3">
      <c r="A3601" s="8" t="s">
        <v>5908</v>
      </c>
      <c r="B3601" s="43">
        <v>1</v>
      </c>
      <c r="C3601" s="145">
        <v>0</v>
      </c>
    </row>
    <row r="3602" spans="1:3">
      <c r="A3602" s="8" t="s">
        <v>5909</v>
      </c>
      <c r="B3602" s="43">
        <v>1</v>
      </c>
      <c r="C3602" s="145">
        <v>1</v>
      </c>
    </row>
    <row r="3603" spans="1:3">
      <c r="A3603" s="8" t="s">
        <v>5910</v>
      </c>
      <c r="B3603" s="43">
        <v>1</v>
      </c>
      <c r="C3603" s="145">
        <v>1</v>
      </c>
    </row>
    <row r="3604" spans="1:3">
      <c r="A3604" s="8" t="s">
        <v>5911</v>
      </c>
      <c r="B3604" s="43">
        <v>1</v>
      </c>
      <c r="C3604" s="145">
        <v>1</v>
      </c>
    </row>
    <row r="3605" spans="1:3">
      <c r="A3605" s="8" t="s">
        <v>5912</v>
      </c>
      <c r="B3605" s="43">
        <v>1</v>
      </c>
      <c r="C3605" s="145">
        <v>1</v>
      </c>
    </row>
    <row r="3606" spans="1:3">
      <c r="A3606" s="8" t="s">
        <v>5913</v>
      </c>
      <c r="B3606" s="43">
        <v>1</v>
      </c>
      <c r="C3606" s="145">
        <v>1</v>
      </c>
    </row>
    <row r="3607" spans="1:3">
      <c r="A3607" s="8" t="s">
        <v>5914</v>
      </c>
      <c r="B3607" s="43">
        <v>1</v>
      </c>
      <c r="C3607" s="145">
        <v>2</v>
      </c>
    </row>
    <row r="3608" spans="1:3">
      <c r="A3608" s="8" t="s">
        <v>5915</v>
      </c>
      <c r="B3608" s="43">
        <v>1</v>
      </c>
      <c r="C3608" s="145">
        <v>1</v>
      </c>
    </row>
    <row r="3609" spans="1:3">
      <c r="A3609" s="8" t="s">
        <v>5916</v>
      </c>
      <c r="B3609" s="43">
        <v>1</v>
      </c>
      <c r="C3609" s="145">
        <v>1</v>
      </c>
    </row>
    <row r="3610" spans="1:3">
      <c r="A3610" s="8" t="s">
        <v>5917</v>
      </c>
      <c r="B3610" s="43">
        <v>1</v>
      </c>
      <c r="C3610" s="145">
        <v>1</v>
      </c>
    </row>
    <row r="3611" spans="1:3">
      <c r="A3611" s="8" t="s">
        <v>5918</v>
      </c>
      <c r="B3611" s="43">
        <v>1</v>
      </c>
      <c r="C3611" s="145">
        <v>1</v>
      </c>
    </row>
    <row r="3612" spans="1:3">
      <c r="A3612" s="8" t="s">
        <v>5919</v>
      </c>
      <c r="B3612" s="43">
        <v>1</v>
      </c>
      <c r="C3612" s="145">
        <v>1</v>
      </c>
    </row>
    <row r="3613" spans="1:3">
      <c r="A3613" s="8" t="s">
        <v>5920</v>
      </c>
      <c r="B3613" s="43">
        <v>1</v>
      </c>
      <c r="C3613" s="145">
        <v>1</v>
      </c>
    </row>
    <row r="3614" spans="1:3">
      <c r="A3614" s="8" t="s">
        <v>5921</v>
      </c>
      <c r="B3614" s="43">
        <v>1</v>
      </c>
      <c r="C3614" s="145">
        <v>1</v>
      </c>
    </row>
    <row r="3615" spans="1:3">
      <c r="A3615" s="8" t="s">
        <v>5922</v>
      </c>
      <c r="B3615" s="43">
        <v>1</v>
      </c>
      <c r="C3615" s="145">
        <v>2</v>
      </c>
    </row>
    <row r="3616" spans="1:3">
      <c r="A3616" s="8" t="s">
        <v>5923</v>
      </c>
      <c r="B3616" s="43">
        <v>1</v>
      </c>
      <c r="C3616" s="145">
        <v>1</v>
      </c>
    </row>
    <row r="3617" spans="1:3">
      <c r="A3617" s="8" t="s">
        <v>5924</v>
      </c>
      <c r="B3617" s="43">
        <v>1</v>
      </c>
      <c r="C3617" s="145">
        <v>1</v>
      </c>
    </row>
    <row r="3618" spans="1:3">
      <c r="A3618" s="8" t="s">
        <v>5925</v>
      </c>
      <c r="B3618" s="43">
        <v>1</v>
      </c>
      <c r="C3618" s="145">
        <v>1</v>
      </c>
    </row>
    <row r="3619" spans="1:3">
      <c r="A3619" s="8" t="s">
        <v>5926</v>
      </c>
      <c r="B3619" s="43">
        <v>1</v>
      </c>
      <c r="C3619" s="145">
        <v>1</v>
      </c>
    </row>
    <row r="3620" spans="1:3">
      <c r="A3620" s="8" t="s">
        <v>5927</v>
      </c>
      <c r="B3620" s="43">
        <v>1</v>
      </c>
      <c r="C3620" s="145">
        <v>3</v>
      </c>
    </row>
    <row r="3621" spans="1:3">
      <c r="A3621" s="8" t="s">
        <v>5928</v>
      </c>
      <c r="B3621" s="43">
        <v>1</v>
      </c>
      <c r="C3621" s="145">
        <v>2</v>
      </c>
    </row>
    <row r="3622" spans="1:3">
      <c r="A3622" s="8" t="s">
        <v>1793</v>
      </c>
      <c r="B3622" s="43">
        <v>1</v>
      </c>
      <c r="C3622" s="145">
        <v>1</v>
      </c>
    </row>
    <row r="3623" spans="1:3">
      <c r="A3623" s="8" t="s">
        <v>5929</v>
      </c>
      <c r="B3623" s="43">
        <v>1</v>
      </c>
      <c r="C3623" s="145">
        <v>1</v>
      </c>
    </row>
    <row r="3624" spans="1:3">
      <c r="A3624" s="8" t="s">
        <v>5930</v>
      </c>
      <c r="B3624" s="43">
        <v>1</v>
      </c>
      <c r="C3624" s="145">
        <v>0</v>
      </c>
    </row>
    <row r="3625" spans="1:3">
      <c r="A3625" s="8" t="s">
        <v>5931</v>
      </c>
      <c r="B3625" s="43">
        <v>1</v>
      </c>
      <c r="C3625" s="145">
        <v>1</v>
      </c>
    </row>
    <row r="3626" spans="1:3">
      <c r="A3626" s="8" t="s">
        <v>5932</v>
      </c>
      <c r="B3626" s="43">
        <v>1</v>
      </c>
      <c r="C3626" s="145">
        <v>1</v>
      </c>
    </row>
    <row r="3627" spans="1:3">
      <c r="A3627" s="8" t="s">
        <v>5933</v>
      </c>
      <c r="B3627" s="43">
        <v>1</v>
      </c>
      <c r="C3627" s="145">
        <v>2</v>
      </c>
    </row>
    <row r="3628" spans="1:3">
      <c r="A3628" s="8" t="s">
        <v>5934</v>
      </c>
      <c r="B3628" s="43">
        <v>1</v>
      </c>
      <c r="C3628" s="145">
        <v>1</v>
      </c>
    </row>
    <row r="3629" spans="1:3">
      <c r="A3629" s="8" t="s">
        <v>5935</v>
      </c>
      <c r="B3629" s="43">
        <v>1</v>
      </c>
      <c r="C3629" s="145">
        <v>0</v>
      </c>
    </row>
    <row r="3630" spans="1:3">
      <c r="A3630" s="8" t="s">
        <v>5936</v>
      </c>
      <c r="B3630" s="43">
        <v>1</v>
      </c>
      <c r="C3630" s="145">
        <v>1</v>
      </c>
    </row>
    <row r="3631" spans="1:3">
      <c r="A3631" s="8" t="s">
        <v>5937</v>
      </c>
      <c r="B3631" s="43">
        <v>1</v>
      </c>
      <c r="C3631" s="145">
        <v>1</v>
      </c>
    </row>
    <row r="3632" spans="1:3">
      <c r="A3632" s="8" t="s">
        <v>5938</v>
      </c>
      <c r="B3632" s="43">
        <v>1</v>
      </c>
      <c r="C3632" s="145">
        <v>0</v>
      </c>
    </row>
    <row r="3633" spans="1:3">
      <c r="A3633" s="8" t="s">
        <v>5939</v>
      </c>
      <c r="B3633" s="43">
        <v>1</v>
      </c>
      <c r="C3633" s="145">
        <v>0</v>
      </c>
    </row>
    <row r="3634" spans="1:3">
      <c r="A3634" s="8" t="s">
        <v>5940</v>
      </c>
      <c r="B3634" s="43">
        <v>1</v>
      </c>
      <c r="C3634" s="145">
        <v>1</v>
      </c>
    </row>
    <row r="3635" spans="1:3">
      <c r="A3635" s="8" t="s">
        <v>5941</v>
      </c>
      <c r="B3635" s="43">
        <v>1</v>
      </c>
      <c r="C3635" s="145">
        <v>2</v>
      </c>
    </row>
    <row r="3636" spans="1:3">
      <c r="A3636" s="8" t="s">
        <v>5942</v>
      </c>
      <c r="B3636" s="43">
        <v>1</v>
      </c>
      <c r="C3636" s="145">
        <v>1</v>
      </c>
    </row>
    <row r="3637" spans="1:3">
      <c r="A3637" s="8" t="s">
        <v>5943</v>
      </c>
      <c r="B3637" s="43">
        <v>1</v>
      </c>
      <c r="C3637" s="145">
        <v>1</v>
      </c>
    </row>
    <row r="3638" spans="1:3">
      <c r="A3638" s="8" t="s">
        <v>5944</v>
      </c>
      <c r="B3638" s="43">
        <v>1</v>
      </c>
      <c r="C3638" s="145">
        <v>1</v>
      </c>
    </row>
    <row r="3639" spans="1:3">
      <c r="A3639" s="8" t="s">
        <v>5945</v>
      </c>
      <c r="B3639" s="43">
        <v>1</v>
      </c>
      <c r="C3639" s="145">
        <v>1</v>
      </c>
    </row>
    <row r="3640" spans="1:3">
      <c r="A3640" s="8" t="s">
        <v>5946</v>
      </c>
      <c r="B3640" s="43">
        <v>1</v>
      </c>
      <c r="C3640" s="145">
        <v>1</v>
      </c>
    </row>
    <row r="3641" spans="1:3">
      <c r="A3641" s="8" t="s">
        <v>5947</v>
      </c>
      <c r="B3641" s="43">
        <v>1</v>
      </c>
      <c r="C3641" s="145">
        <v>1</v>
      </c>
    </row>
    <row r="3642" spans="1:3">
      <c r="A3642" s="8" t="s">
        <v>5948</v>
      </c>
      <c r="B3642" s="43">
        <v>1</v>
      </c>
      <c r="C3642" s="145">
        <v>1</v>
      </c>
    </row>
    <row r="3643" spans="1:3">
      <c r="A3643" s="8" t="s">
        <v>5949</v>
      </c>
      <c r="B3643" s="43">
        <v>1</v>
      </c>
      <c r="C3643" s="145">
        <v>1</v>
      </c>
    </row>
    <row r="3644" spans="1:3">
      <c r="A3644" s="8" t="s">
        <v>5950</v>
      </c>
      <c r="B3644" s="43">
        <v>1</v>
      </c>
      <c r="C3644" s="145">
        <v>0</v>
      </c>
    </row>
    <row r="3645" spans="1:3">
      <c r="A3645" s="8" t="s">
        <v>5951</v>
      </c>
      <c r="B3645" s="43">
        <v>1</v>
      </c>
      <c r="C3645" s="145">
        <v>2</v>
      </c>
    </row>
    <row r="3646" spans="1:3">
      <c r="A3646" s="8" t="s">
        <v>5952</v>
      </c>
      <c r="B3646" s="43">
        <v>1</v>
      </c>
      <c r="C3646" s="145">
        <v>1</v>
      </c>
    </row>
    <row r="3647" spans="1:3">
      <c r="A3647" s="8" t="s">
        <v>5953</v>
      </c>
      <c r="B3647" s="43">
        <v>1</v>
      </c>
      <c r="C3647" s="145">
        <v>0</v>
      </c>
    </row>
    <row r="3648" spans="1:3">
      <c r="A3648" s="8" t="s">
        <v>5954</v>
      </c>
      <c r="B3648" s="43">
        <v>1</v>
      </c>
      <c r="C3648" s="145">
        <v>1</v>
      </c>
    </row>
    <row r="3649" spans="1:3">
      <c r="A3649" s="8" t="s">
        <v>5955</v>
      </c>
      <c r="B3649" s="43">
        <v>1</v>
      </c>
      <c r="C3649" s="145">
        <v>1</v>
      </c>
    </row>
    <row r="3650" spans="1:3">
      <c r="A3650" s="8" t="s">
        <v>5956</v>
      </c>
      <c r="B3650" s="43">
        <v>1</v>
      </c>
      <c r="C3650" s="145">
        <v>0</v>
      </c>
    </row>
    <row r="3651" spans="1:3">
      <c r="A3651" s="8" t="s">
        <v>5957</v>
      </c>
      <c r="B3651" s="43">
        <v>1</v>
      </c>
      <c r="C3651" s="145">
        <v>1</v>
      </c>
    </row>
    <row r="3652" spans="1:3">
      <c r="A3652" s="8" t="s">
        <v>5958</v>
      </c>
      <c r="B3652" s="43">
        <v>1</v>
      </c>
      <c r="C3652" s="145">
        <v>1</v>
      </c>
    </row>
    <row r="3653" spans="1:3">
      <c r="A3653" s="8" t="s">
        <v>5959</v>
      </c>
      <c r="B3653" s="43">
        <v>1</v>
      </c>
      <c r="C3653" s="145">
        <v>1</v>
      </c>
    </row>
    <row r="3654" spans="1:3">
      <c r="A3654" s="8" t="s">
        <v>5960</v>
      </c>
      <c r="B3654" s="43">
        <v>1</v>
      </c>
      <c r="C3654" s="145">
        <v>1</v>
      </c>
    </row>
    <row r="3655" spans="1:3">
      <c r="A3655" s="8" t="s">
        <v>5961</v>
      </c>
      <c r="B3655" s="43">
        <v>1</v>
      </c>
      <c r="C3655" s="145">
        <v>2</v>
      </c>
    </row>
    <row r="3656" spans="1:3">
      <c r="A3656" s="8" t="s">
        <v>5962</v>
      </c>
      <c r="B3656" s="43">
        <v>1</v>
      </c>
      <c r="C3656" s="145">
        <v>1</v>
      </c>
    </row>
    <row r="3657" spans="1:3">
      <c r="A3657" s="8" t="s">
        <v>5963</v>
      </c>
      <c r="B3657" s="43">
        <v>1</v>
      </c>
      <c r="C3657" s="145">
        <v>1</v>
      </c>
    </row>
    <row r="3658" spans="1:3">
      <c r="A3658" s="8" t="s">
        <v>5964</v>
      </c>
      <c r="B3658" s="43">
        <v>1</v>
      </c>
      <c r="C3658" s="145">
        <v>1</v>
      </c>
    </row>
    <row r="3659" spans="1:3">
      <c r="A3659" s="8" t="s">
        <v>5965</v>
      </c>
      <c r="B3659" s="43">
        <v>1</v>
      </c>
      <c r="C3659" s="145">
        <v>1</v>
      </c>
    </row>
    <row r="3660" spans="1:3">
      <c r="A3660" s="8" t="s">
        <v>5966</v>
      </c>
      <c r="B3660" s="43">
        <v>1</v>
      </c>
      <c r="C3660" s="145">
        <v>1</v>
      </c>
    </row>
    <row r="3661" spans="1:3">
      <c r="A3661" s="8" t="s">
        <v>5967</v>
      </c>
      <c r="B3661" s="43">
        <v>1</v>
      </c>
      <c r="C3661" s="145">
        <v>1</v>
      </c>
    </row>
    <row r="3662" spans="1:3">
      <c r="A3662" s="8" t="s">
        <v>5968</v>
      </c>
      <c r="B3662" s="43">
        <v>1</v>
      </c>
      <c r="C3662" s="145">
        <v>2</v>
      </c>
    </row>
    <row r="3663" spans="1:3">
      <c r="A3663" s="8" t="s">
        <v>5969</v>
      </c>
      <c r="B3663" s="43">
        <v>1</v>
      </c>
      <c r="C3663" s="145">
        <v>1</v>
      </c>
    </row>
    <row r="3664" spans="1:3">
      <c r="A3664" s="8" t="s">
        <v>5970</v>
      </c>
      <c r="B3664" s="43">
        <v>1</v>
      </c>
      <c r="C3664" s="145">
        <v>1</v>
      </c>
    </row>
    <row r="3665" spans="1:3">
      <c r="A3665" s="8" t="s">
        <v>5971</v>
      </c>
      <c r="B3665" s="43">
        <v>0</v>
      </c>
      <c r="C3665" s="145">
        <v>1</v>
      </c>
    </row>
    <row r="3666" spans="1:3">
      <c r="A3666" s="8" t="s">
        <v>5972</v>
      </c>
      <c r="B3666" s="43">
        <v>0</v>
      </c>
      <c r="C3666" s="145">
        <v>2</v>
      </c>
    </row>
    <row r="3667" spans="1:3">
      <c r="A3667" s="8" t="s">
        <v>5973</v>
      </c>
      <c r="B3667" s="43">
        <v>0</v>
      </c>
      <c r="C3667" s="145">
        <v>1</v>
      </c>
    </row>
    <row r="3668" spans="1:3">
      <c r="A3668" s="8" t="s">
        <v>5974</v>
      </c>
      <c r="B3668" s="43">
        <v>0</v>
      </c>
      <c r="C3668" s="145">
        <v>1</v>
      </c>
    </row>
    <row r="3669" spans="1:3">
      <c r="A3669" s="8" t="s">
        <v>5975</v>
      </c>
      <c r="B3669" s="43">
        <v>0</v>
      </c>
      <c r="C3669" s="145">
        <v>1</v>
      </c>
    </row>
    <row r="3670" spans="1:3">
      <c r="A3670" s="8" t="s">
        <v>5976</v>
      </c>
      <c r="B3670" s="43">
        <v>0</v>
      </c>
      <c r="C3670" s="145">
        <v>1</v>
      </c>
    </row>
    <row r="3671" spans="1:3">
      <c r="A3671" s="8" t="s">
        <v>5977</v>
      </c>
      <c r="B3671" s="43">
        <v>0</v>
      </c>
      <c r="C3671" s="145">
        <v>1</v>
      </c>
    </row>
    <row r="3672" spans="1:3">
      <c r="A3672" s="8" t="s">
        <v>5978</v>
      </c>
      <c r="B3672" s="43">
        <v>0</v>
      </c>
      <c r="C3672" s="145">
        <v>1</v>
      </c>
    </row>
    <row r="3673" spans="1:3">
      <c r="A3673" s="8" t="s">
        <v>5979</v>
      </c>
      <c r="B3673" s="43">
        <v>0</v>
      </c>
      <c r="C3673" s="145">
        <v>1</v>
      </c>
    </row>
    <row r="3674" spans="1:3">
      <c r="A3674" s="8" t="s">
        <v>5980</v>
      </c>
      <c r="B3674" s="43">
        <v>0</v>
      </c>
      <c r="C3674" s="145">
        <v>1</v>
      </c>
    </row>
    <row r="3675" spans="1:3">
      <c r="A3675" s="8" t="s">
        <v>5981</v>
      </c>
      <c r="B3675" s="43">
        <v>0</v>
      </c>
      <c r="C3675" s="145">
        <v>2</v>
      </c>
    </row>
    <row r="3676" spans="1:3">
      <c r="A3676" s="8" t="s">
        <v>5982</v>
      </c>
      <c r="B3676" s="43">
        <v>0</v>
      </c>
      <c r="C3676" s="145">
        <v>1</v>
      </c>
    </row>
    <row r="3677" spans="1:3">
      <c r="A3677" s="8" t="s">
        <v>5983</v>
      </c>
      <c r="B3677" s="43">
        <v>0</v>
      </c>
      <c r="C3677" s="145">
        <v>1</v>
      </c>
    </row>
    <row r="3678" spans="1:3">
      <c r="A3678" s="8" t="s">
        <v>5984</v>
      </c>
      <c r="B3678" s="43">
        <v>0</v>
      </c>
      <c r="C3678" s="145">
        <v>3</v>
      </c>
    </row>
    <row r="3679" spans="1:3">
      <c r="A3679" s="8" t="s">
        <v>5985</v>
      </c>
      <c r="B3679" s="43">
        <v>0</v>
      </c>
      <c r="C3679" s="145">
        <v>2</v>
      </c>
    </row>
    <row r="3680" spans="1:3">
      <c r="A3680" s="8" t="s">
        <v>5986</v>
      </c>
      <c r="B3680" s="43">
        <v>0</v>
      </c>
      <c r="C3680" s="145">
        <v>1</v>
      </c>
    </row>
    <row r="3681" spans="1:3">
      <c r="A3681" s="8" t="s">
        <v>5987</v>
      </c>
      <c r="B3681" s="43">
        <v>0</v>
      </c>
      <c r="C3681" s="145">
        <v>2</v>
      </c>
    </row>
    <row r="3682" spans="1:3">
      <c r="A3682" s="8" t="s">
        <v>5988</v>
      </c>
      <c r="B3682" s="43">
        <v>0</v>
      </c>
      <c r="C3682" s="145">
        <v>1</v>
      </c>
    </row>
    <row r="3683" spans="1:3">
      <c r="A3683" s="8" t="s">
        <v>5989</v>
      </c>
      <c r="B3683" s="43">
        <v>0</v>
      </c>
      <c r="C3683" s="145">
        <v>1</v>
      </c>
    </row>
    <row r="3684" spans="1:3">
      <c r="A3684" s="8" t="s">
        <v>5990</v>
      </c>
      <c r="B3684" s="43">
        <v>0</v>
      </c>
      <c r="C3684" s="145">
        <v>1</v>
      </c>
    </row>
    <row r="3685" spans="1:3">
      <c r="A3685" s="8" t="s">
        <v>5991</v>
      </c>
      <c r="B3685" s="43">
        <v>0</v>
      </c>
      <c r="C3685" s="145">
        <v>1</v>
      </c>
    </row>
    <row r="3686" spans="1:3">
      <c r="A3686" s="8" t="s">
        <v>5992</v>
      </c>
      <c r="B3686" s="43">
        <v>0</v>
      </c>
      <c r="C3686" s="145">
        <v>1</v>
      </c>
    </row>
    <row r="3687" spans="1:3">
      <c r="A3687" s="8" t="s">
        <v>5993</v>
      </c>
      <c r="B3687" s="43">
        <v>0</v>
      </c>
      <c r="C3687" s="145">
        <v>1</v>
      </c>
    </row>
    <row r="3688" spans="1:3">
      <c r="A3688" s="8" t="s">
        <v>5994</v>
      </c>
      <c r="B3688" s="43">
        <v>0</v>
      </c>
      <c r="C3688" s="145">
        <v>1</v>
      </c>
    </row>
    <row r="3689" spans="1:3">
      <c r="A3689" s="8" t="s">
        <v>5995</v>
      </c>
      <c r="B3689" s="43">
        <v>0</v>
      </c>
      <c r="C3689" s="145">
        <v>1</v>
      </c>
    </row>
    <row r="3690" spans="1:3">
      <c r="A3690" s="8" t="s">
        <v>5996</v>
      </c>
      <c r="B3690" s="43">
        <v>0</v>
      </c>
      <c r="C3690" s="145">
        <v>2</v>
      </c>
    </row>
    <row r="3691" spans="1:3">
      <c r="A3691" s="8" t="s">
        <v>5997</v>
      </c>
      <c r="B3691" s="43">
        <v>0</v>
      </c>
      <c r="C3691" s="145">
        <v>2</v>
      </c>
    </row>
    <row r="3692" spans="1:3">
      <c r="A3692" s="8" t="s">
        <v>5998</v>
      </c>
      <c r="B3692" s="43">
        <v>0</v>
      </c>
      <c r="C3692" s="145">
        <v>1</v>
      </c>
    </row>
    <row r="3693" spans="1:3">
      <c r="A3693" s="8" t="s">
        <v>5999</v>
      </c>
      <c r="B3693" s="43">
        <v>0</v>
      </c>
      <c r="C3693" s="145">
        <v>1</v>
      </c>
    </row>
    <row r="3694" spans="1:3">
      <c r="A3694" s="8" t="s">
        <v>6000</v>
      </c>
      <c r="B3694" s="43">
        <v>0</v>
      </c>
      <c r="C3694" s="145">
        <v>1</v>
      </c>
    </row>
    <row r="3695" spans="1:3">
      <c r="A3695" s="8" t="s">
        <v>6001</v>
      </c>
      <c r="B3695" s="43">
        <v>0</v>
      </c>
      <c r="C3695" s="145">
        <v>1</v>
      </c>
    </row>
    <row r="3696" spans="1:3">
      <c r="A3696" s="8" t="s">
        <v>6002</v>
      </c>
      <c r="B3696" s="43">
        <v>0</v>
      </c>
      <c r="C3696" s="145">
        <v>1</v>
      </c>
    </row>
    <row r="3697" spans="1:3">
      <c r="A3697" s="8" t="s">
        <v>6003</v>
      </c>
      <c r="B3697" s="43">
        <v>0</v>
      </c>
      <c r="C3697" s="145">
        <v>1</v>
      </c>
    </row>
    <row r="3698" spans="1:3">
      <c r="A3698" s="8" t="s">
        <v>6004</v>
      </c>
      <c r="B3698" s="43">
        <v>0</v>
      </c>
      <c r="C3698" s="145">
        <v>1</v>
      </c>
    </row>
    <row r="3699" spans="1:3">
      <c r="A3699" s="8" t="s">
        <v>6005</v>
      </c>
      <c r="B3699" s="43">
        <v>0</v>
      </c>
      <c r="C3699" s="145">
        <v>1</v>
      </c>
    </row>
    <row r="3700" spans="1:3">
      <c r="A3700" s="8" t="s">
        <v>6006</v>
      </c>
      <c r="B3700" s="43">
        <v>0</v>
      </c>
      <c r="C3700" s="145">
        <v>1</v>
      </c>
    </row>
    <row r="3701" spans="1:3">
      <c r="A3701" s="8" t="s">
        <v>6007</v>
      </c>
      <c r="B3701" s="43">
        <v>0</v>
      </c>
      <c r="C3701" s="145">
        <v>1</v>
      </c>
    </row>
    <row r="3702" spans="1:3">
      <c r="A3702" s="8" t="s">
        <v>6008</v>
      </c>
      <c r="B3702" s="43">
        <v>0</v>
      </c>
      <c r="C3702" s="145">
        <v>1</v>
      </c>
    </row>
    <row r="3703" spans="1:3">
      <c r="A3703" s="8" t="s">
        <v>6009</v>
      </c>
      <c r="B3703" s="43">
        <v>0</v>
      </c>
      <c r="C3703" s="145">
        <v>3</v>
      </c>
    </row>
    <row r="3704" spans="1:3">
      <c r="A3704" s="8" t="s">
        <v>6010</v>
      </c>
      <c r="B3704" s="43">
        <v>0</v>
      </c>
      <c r="C3704" s="145">
        <v>1</v>
      </c>
    </row>
    <row r="3705" spans="1:3">
      <c r="A3705" s="8" t="s">
        <v>6011</v>
      </c>
      <c r="B3705" s="43">
        <v>0</v>
      </c>
      <c r="C3705" s="145">
        <v>2</v>
      </c>
    </row>
    <row r="3706" spans="1:3">
      <c r="A3706" s="8" t="s">
        <v>6012</v>
      </c>
      <c r="B3706" s="43">
        <v>0</v>
      </c>
      <c r="C3706" s="145">
        <v>1</v>
      </c>
    </row>
    <row r="3707" spans="1:3">
      <c r="A3707" s="8" t="s">
        <v>6013</v>
      </c>
      <c r="B3707" s="43">
        <v>0</v>
      </c>
      <c r="C3707" s="145">
        <v>1</v>
      </c>
    </row>
    <row r="3708" spans="1:3">
      <c r="A3708" s="8" t="s">
        <v>6014</v>
      </c>
      <c r="B3708" s="43">
        <v>0</v>
      </c>
      <c r="C3708" s="145">
        <v>1</v>
      </c>
    </row>
    <row r="3709" spans="1:3">
      <c r="A3709" s="8" t="s">
        <v>6015</v>
      </c>
      <c r="B3709" s="43">
        <v>0</v>
      </c>
      <c r="C3709" s="145">
        <v>1</v>
      </c>
    </row>
    <row r="3710" spans="1:3">
      <c r="A3710" s="8" t="s">
        <v>6016</v>
      </c>
      <c r="B3710" s="43">
        <v>0</v>
      </c>
      <c r="C3710" s="145">
        <v>1</v>
      </c>
    </row>
    <row r="3711" spans="1:3">
      <c r="A3711" s="8" t="s">
        <v>6017</v>
      </c>
      <c r="B3711" s="43">
        <v>0</v>
      </c>
      <c r="C3711" s="145">
        <v>1</v>
      </c>
    </row>
    <row r="3712" spans="1:3">
      <c r="A3712" s="8" t="s">
        <v>6018</v>
      </c>
      <c r="B3712" s="43">
        <v>0</v>
      </c>
      <c r="C3712" s="145">
        <v>1</v>
      </c>
    </row>
    <row r="3713" spans="1:3">
      <c r="A3713" s="8" t="s">
        <v>6019</v>
      </c>
      <c r="B3713" s="43">
        <v>0</v>
      </c>
      <c r="C3713" s="145">
        <v>1</v>
      </c>
    </row>
    <row r="3714" spans="1:3">
      <c r="A3714" s="8" t="s">
        <v>6020</v>
      </c>
      <c r="B3714" s="43">
        <v>0</v>
      </c>
      <c r="C3714" s="145">
        <v>1</v>
      </c>
    </row>
    <row r="3715" spans="1:3">
      <c r="A3715" s="8" t="s">
        <v>6021</v>
      </c>
      <c r="B3715" s="43">
        <v>0</v>
      </c>
      <c r="C3715" s="145">
        <v>1</v>
      </c>
    </row>
    <row r="3716" spans="1:3">
      <c r="A3716" s="8" t="s">
        <v>6022</v>
      </c>
      <c r="B3716" s="43">
        <v>0</v>
      </c>
      <c r="C3716" s="145">
        <v>1</v>
      </c>
    </row>
    <row r="3717" spans="1:3">
      <c r="A3717" s="8" t="s">
        <v>6023</v>
      </c>
      <c r="B3717" s="43">
        <v>0</v>
      </c>
      <c r="C3717" s="145">
        <v>1</v>
      </c>
    </row>
    <row r="3718" spans="1:3">
      <c r="A3718" s="8" t="s">
        <v>6024</v>
      </c>
      <c r="B3718" s="43">
        <v>0</v>
      </c>
      <c r="C3718" s="145">
        <v>1</v>
      </c>
    </row>
    <row r="3719" spans="1:3">
      <c r="A3719" s="8" t="s">
        <v>6025</v>
      </c>
      <c r="B3719" s="43">
        <v>0</v>
      </c>
      <c r="C3719" s="145">
        <v>1</v>
      </c>
    </row>
    <row r="3720" spans="1:3">
      <c r="A3720" s="8" t="s">
        <v>6026</v>
      </c>
      <c r="B3720" s="43">
        <v>0</v>
      </c>
      <c r="C3720" s="145">
        <v>1</v>
      </c>
    </row>
    <row r="3721" spans="1:3">
      <c r="A3721" s="8" t="s">
        <v>6027</v>
      </c>
      <c r="B3721" s="43">
        <v>0</v>
      </c>
      <c r="C3721" s="145">
        <v>1</v>
      </c>
    </row>
    <row r="3722" spans="1:3">
      <c r="A3722" s="8" t="s">
        <v>6028</v>
      </c>
      <c r="B3722" s="43">
        <v>0</v>
      </c>
      <c r="C3722" s="145">
        <v>1</v>
      </c>
    </row>
    <row r="3723" spans="1:3">
      <c r="A3723" s="8" t="s">
        <v>6029</v>
      </c>
      <c r="B3723" s="43">
        <v>0</v>
      </c>
      <c r="C3723" s="145">
        <v>1</v>
      </c>
    </row>
    <row r="3724" spans="1:3">
      <c r="A3724" s="8" t="s">
        <v>6030</v>
      </c>
      <c r="B3724" s="43">
        <v>0</v>
      </c>
      <c r="C3724" s="145">
        <v>1</v>
      </c>
    </row>
    <row r="3725" spans="1:3">
      <c r="A3725" s="8" t="s">
        <v>6031</v>
      </c>
      <c r="B3725" s="43">
        <v>0</v>
      </c>
      <c r="C3725" s="145">
        <v>1</v>
      </c>
    </row>
    <row r="3726" spans="1:3">
      <c r="A3726" s="8" t="s">
        <v>6032</v>
      </c>
      <c r="B3726" s="43">
        <v>0</v>
      </c>
      <c r="C3726" s="145">
        <v>2</v>
      </c>
    </row>
    <row r="3727" spans="1:3">
      <c r="A3727" s="8" t="s">
        <v>6033</v>
      </c>
      <c r="B3727" s="43">
        <v>0</v>
      </c>
      <c r="C3727" s="145">
        <v>1</v>
      </c>
    </row>
    <row r="3728" spans="1:3">
      <c r="A3728" s="8" t="s">
        <v>6034</v>
      </c>
      <c r="B3728" s="43">
        <v>0</v>
      </c>
      <c r="C3728" s="145">
        <v>1</v>
      </c>
    </row>
    <row r="3729" spans="1:3">
      <c r="A3729" s="8" t="s">
        <v>6035</v>
      </c>
      <c r="B3729" s="43">
        <v>0</v>
      </c>
      <c r="C3729" s="145">
        <v>1</v>
      </c>
    </row>
    <row r="3730" spans="1:3">
      <c r="A3730" s="8" t="s">
        <v>6036</v>
      </c>
      <c r="B3730" s="43">
        <v>0</v>
      </c>
      <c r="C3730" s="145">
        <v>1</v>
      </c>
    </row>
    <row r="3731" spans="1:3">
      <c r="A3731" s="8" t="s">
        <v>6037</v>
      </c>
      <c r="B3731" s="43">
        <v>0</v>
      </c>
      <c r="C3731" s="145">
        <v>1</v>
      </c>
    </row>
    <row r="3732" spans="1:3">
      <c r="A3732" s="8" t="s">
        <v>6038</v>
      </c>
      <c r="B3732" s="43">
        <v>0</v>
      </c>
      <c r="C3732" s="145">
        <v>1</v>
      </c>
    </row>
    <row r="3733" spans="1:3">
      <c r="A3733" s="8" t="s">
        <v>6039</v>
      </c>
      <c r="B3733" s="43">
        <v>0</v>
      </c>
      <c r="C3733" s="145">
        <v>1</v>
      </c>
    </row>
    <row r="3734" spans="1:3">
      <c r="A3734" s="8" t="s">
        <v>6040</v>
      </c>
      <c r="B3734" s="43">
        <v>0</v>
      </c>
      <c r="C3734" s="145">
        <v>1</v>
      </c>
    </row>
    <row r="3735" spans="1:3">
      <c r="A3735" s="8" t="s">
        <v>6041</v>
      </c>
      <c r="B3735" s="43">
        <v>0</v>
      </c>
      <c r="C3735" s="145">
        <v>1</v>
      </c>
    </row>
    <row r="3736" spans="1:3">
      <c r="A3736" s="8" t="s">
        <v>6042</v>
      </c>
      <c r="B3736" s="43">
        <v>0</v>
      </c>
      <c r="C3736" s="145">
        <v>1</v>
      </c>
    </row>
    <row r="3737" spans="1:3">
      <c r="A3737" s="8" t="s">
        <v>6043</v>
      </c>
      <c r="B3737" s="43">
        <v>0</v>
      </c>
      <c r="C3737" s="145">
        <v>2</v>
      </c>
    </row>
    <row r="3738" spans="1:3">
      <c r="A3738" s="8" t="s">
        <v>6044</v>
      </c>
      <c r="B3738" s="43">
        <v>0</v>
      </c>
      <c r="C3738" s="145">
        <v>1</v>
      </c>
    </row>
    <row r="3739" spans="1:3">
      <c r="A3739" s="8" t="s">
        <v>6045</v>
      </c>
      <c r="B3739" s="43">
        <v>0</v>
      </c>
      <c r="C3739" s="145">
        <v>1</v>
      </c>
    </row>
    <row r="3740" spans="1:3">
      <c r="A3740" s="8" t="s">
        <v>6046</v>
      </c>
      <c r="B3740" s="43">
        <v>0</v>
      </c>
      <c r="C3740" s="145">
        <v>1</v>
      </c>
    </row>
    <row r="3741" spans="1:3">
      <c r="A3741" s="8" t="s">
        <v>6047</v>
      </c>
      <c r="B3741" s="43">
        <v>0</v>
      </c>
      <c r="C3741" s="145">
        <v>1</v>
      </c>
    </row>
    <row r="3742" spans="1:3">
      <c r="A3742" s="8" t="s">
        <v>6048</v>
      </c>
      <c r="B3742" s="43">
        <v>0</v>
      </c>
      <c r="C3742" s="145">
        <v>1</v>
      </c>
    </row>
    <row r="3743" spans="1:3">
      <c r="A3743" s="8" t="s">
        <v>6049</v>
      </c>
      <c r="B3743" s="43">
        <v>0</v>
      </c>
      <c r="C3743" s="145">
        <v>1</v>
      </c>
    </row>
    <row r="3744" spans="1:3">
      <c r="A3744" s="8" t="s">
        <v>6050</v>
      </c>
      <c r="B3744" s="43">
        <v>0</v>
      </c>
      <c r="C3744" s="145">
        <v>1</v>
      </c>
    </row>
    <row r="3745" spans="1:3">
      <c r="A3745" s="8" t="s">
        <v>6051</v>
      </c>
      <c r="B3745" s="43">
        <v>0</v>
      </c>
      <c r="C3745" s="145">
        <v>2</v>
      </c>
    </row>
    <row r="3746" spans="1:3">
      <c r="A3746" s="8" t="s">
        <v>6052</v>
      </c>
      <c r="B3746" s="43">
        <v>0</v>
      </c>
      <c r="C3746" s="145">
        <v>1</v>
      </c>
    </row>
    <row r="3747" spans="1:3">
      <c r="A3747" s="8" t="s">
        <v>6053</v>
      </c>
      <c r="B3747" s="43">
        <v>0</v>
      </c>
      <c r="C3747" s="145">
        <v>2</v>
      </c>
    </row>
    <row r="3748" spans="1:3">
      <c r="A3748" s="8" t="s">
        <v>6054</v>
      </c>
      <c r="B3748" s="43">
        <v>0</v>
      </c>
      <c r="C3748" s="145">
        <v>1</v>
      </c>
    </row>
    <row r="3749" spans="1:3">
      <c r="A3749" s="8" t="s">
        <v>6055</v>
      </c>
      <c r="B3749" s="43">
        <v>0</v>
      </c>
      <c r="C3749" s="145">
        <v>2</v>
      </c>
    </row>
    <row r="3750" spans="1:3">
      <c r="A3750" s="8" t="s">
        <v>6056</v>
      </c>
      <c r="B3750" s="43">
        <v>0</v>
      </c>
      <c r="C3750" s="145">
        <v>1</v>
      </c>
    </row>
    <row r="3751" spans="1:3">
      <c r="A3751" s="8" t="s">
        <v>6057</v>
      </c>
      <c r="B3751" s="43">
        <v>0</v>
      </c>
      <c r="C3751" s="145">
        <v>1</v>
      </c>
    </row>
    <row r="3752" spans="1:3">
      <c r="A3752" s="8" t="s">
        <v>6058</v>
      </c>
      <c r="B3752" s="43">
        <v>0</v>
      </c>
      <c r="C3752" s="145">
        <v>1</v>
      </c>
    </row>
    <row r="3753" spans="1:3">
      <c r="A3753" s="8" t="s">
        <v>6059</v>
      </c>
      <c r="B3753" s="43">
        <v>0</v>
      </c>
      <c r="C3753" s="145">
        <v>1</v>
      </c>
    </row>
    <row r="3754" spans="1:3">
      <c r="A3754" s="8" t="s">
        <v>6060</v>
      </c>
      <c r="B3754" s="43">
        <v>0</v>
      </c>
      <c r="C3754" s="145">
        <v>1</v>
      </c>
    </row>
    <row r="3755" spans="1:3">
      <c r="A3755" s="8" t="s">
        <v>6061</v>
      </c>
      <c r="B3755" s="43">
        <v>0</v>
      </c>
      <c r="C3755" s="145">
        <v>1</v>
      </c>
    </row>
    <row r="3756" spans="1:3">
      <c r="A3756" s="8" t="s">
        <v>6062</v>
      </c>
      <c r="B3756" s="43">
        <v>0</v>
      </c>
      <c r="C3756" s="145">
        <v>1</v>
      </c>
    </row>
    <row r="3757" spans="1:3">
      <c r="A3757" s="8" t="s">
        <v>6063</v>
      </c>
      <c r="B3757" s="43">
        <v>0</v>
      </c>
      <c r="C3757" s="145">
        <v>1</v>
      </c>
    </row>
    <row r="3758" spans="1:3">
      <c r="A3758" s="8" t="s">
        <v>6064</v>
      </c>
      <c r="B3758" s="43">
        <v>0</v>
      </c>
      <c r="C3758" s="145">
        <v>1</v>
      </c>
    </row>
    <row r="3759" spans="1:3">
      <c r="A3759" s="8" t="s">
        <v>6065</v>
      </c>
      <c r="B3759" s="43">
        <v>0</v>
      </c>
      <c r="C3759" s="145">
        <v>1</v>
      </c>
    </row>
    <row r="3760" spans="1:3">
      <c r="A3760" s="8" t="s">
        <v>6066</v>
      </c>
      <c r="B3760" s="43">
        <v>0</v>
      </c>
      <c r="C3760" s="145">
        <v>1</v>
      </c>
    </row>
    <row r="3761" spans="1:3">
      <c r="A3761" s="8" t="s">
        <v>6067</v>
      </c>
      <c r="B3761" s="43">
        <v>0</v>
      </c>
      <c r="C3761" s="145">
        <v>1</v>
      </c>
    </row>
    <row r="3762" spans="1:3">
      <c r="A3762" s="8" t="s">
        <v>6068</v>
      </c>
      <c r="B3762" s="43">
        <v>0</v>
      </c>
      <c r="C3762" s="145">
        <v>1</v>
      </c>
    </row>
    <row r="3763" spans="1:3">
      <c r="A3763" s="8" t="s">
        <v>6069</v>
      </c>
      <c r="B3763" s="43">
        <v>0</v>
      </c>
      <c r="C3763" s="145">
        <v>1</v>
      </c>
    </row>
    <row r="3764" spans="1:3">
      <c r="A3764" s="8" t="s">
        <v>6070</v>
      </c>
      <c r="B3764" s="43">
        <v>0</v>
      </c>
      <c r="C3764" s="145">
        <v>1</v>
      </c>
    </row>
    <row r="3765" spans="1:3">
      <c r="A3765" s="8" t="s">
        <v>6071</v>
      </c>
      <c r="B3765" s="43">
        <v>0</v>
      </c>
      <c r="C3765" s="145">
        <v>1</v>
      </c>
    </row>
    <row r="3766" spans="1:3">
      <c r="A3766" s="8" t="s">
        <v>6072</v>
      </c>
      <c r="B3766" s="43">
        <v>0</v>
      </c>
      <c r="C3766" s="145">
        <v>1</v>
      </c>
    </row>
    <row r="3767" spans="1:3">
      <c r="A3767" s="8" t="s">
        <v>6073</v>
      </c>
      <c r="B3767" s="43">
        <v>0</v>
      </c>
      <c r="C3767" s="145">
        <v>1</v>
      </c>
    </row>
    <row r="3768" spans="1:3">
      <c r="A3768" s="8" t="s">
        <v>6074</v>
      </c>
      <c r="B3768" s="43">
        <v>0</v>
      </c>
      <c r="C3768" s="145">
        <v>2</v>
      </c>
    </row>
    <row r="3769" spans="1:3">
      <c r="A3769" s="8" t="s">
        <v>6075</v>
      </c>
      <c r="B3769" s="43">
        <v>0</v>
      </c>
      <c r="C3769" s="145">
        <v>1</v>
      </c>
    </row>
    <row r="3770" spans="1:3">
      <c r="A3770" s="8" t="s">
        <v>6076</v>
      </c>
      <c r="B3770" s="43">
        <v>0</v>
      </c>
      <c r="C3770" s="145">
        <v>1</v>
      </c>
    </row>
    <row r="3771" spans="1:3">
      <c r="A3771" s="8" t="s">
        <v>6077</v>
      </c>
      <c r="B3771" s="43">
        <v>0</v>
      </c>
      <c r="C3771" s="145">
        <v>1</v>
      </c>
    </row>
    <row r="3772" spans="1:3">
      <c r="A3772" s="8" t="s">
        <v>6078</v>
      </c>
      <c r="B3772" s="43">
        <v>0</v>
      </c>
      <c r="C3772" s="145">
        <v>1</v>
      </c>
    </row>
    <row r="3773" spans="1:3">
      <c r="A3773" s="8" t="s">
        <v>6079</v>
      </c>
      <c r="B3773" s="43">
        <v>0</v>
      </c>
      <c r="C3773" s="145">
        <v>1</v>
      </c>
    </row>
    <row r="3774" spans="1:3">
      <c r="A3774" s="8" t="s">
        <v>6080</v>
      </c>
      <c r="B3774" s="43">
        <v>0</v>
      </c>
      <c r="C3774" s="145">
        <v>2</v>
      </c>
    </row>
    <row r="3775" spans="1:3">
      <c r="A3775" s="8" t="s">
        <v>6081</v>
      </c>
      <c r="B3775" s="43">
        <v>0</v>
      </c>
      <c r="C3775" s="145">
        <v>1</v>
      </c>
    </row>
    <row r="3776" spans="1:3">
      <c r="A3776" s="8" t="s">
        <v>6082</v>
      </c>
      <c r="B3776" s="43">
        <v>0</v>
      </c>
      <c r="C3776" s="145">
        <v>1</v>
      </c>
    </row>
    <row r="3777" spans="1:3">
      <c r="A3777" s="8" t="s">
        <v>6083</v>
      </c>
      <c r="B3777" s="43">
        <v>0</v>
      </c>
      <c r="C3777" s="145">
        <v>1</v>
      </c>
    </row>
    <row r="3778" spans="1:3">
      <c r="A3778" s="8" t="s">
        <v>6084</v>
      </c>
      <c r="B3778" s="43">
        <v>0</v>
      </c>
      <c r="C3778" s="145">
        <v>1</v>
      </c>
    </row>
    <row r="3779" spans="1:3">
      <c r="A3779" s="8" t="s">
        <v>6085</v>
      </c>
      <c r="B3779" s="43">
        <v>0</v>
      </c>
      <c r="C3779" s="145">
        <v>1</v>
      </c>
    </row>
    <row r="3780" spans="1:3">
      <c r="A3780" s="8" t="s">
        <v>6086</v>
      </c>
      <c r="B3780" s="43">
        <v>0</v>
      </c>
      <c r="C3780" s="145">
        <v>2</v>
      </c>
    </row>
    <row r="3781" spans="1:3">
      <c r="A3781" s="8" t="s">
        <v>6087</v>
      </c>
      <c r="B3781" s="43">
        <v>0</v>
      </c>
      <c r="C3781" s="145">
        <v>2</v>
      </c>
    </row>
    <row r="3782" spans="1:3">
      <c r="A3782" s="8" t="s">
        <v>6088</v>
      </c>
      <c r="B3782" s="43">
        <v>0</v>
      </c>
      <c r="C3782" s="145">
        <v>1</v>
      </c>
    </row>
    <row r="3783" spans="1:3">
      <c r="A3783" s="8" t="s">
        <v>6089</v>
      </c>
      <c r="B3783" s="43">
        <v>0</v>
      </c>
      <c r="C3783" s="145">
        <v>1</v>
      </c>
    </row>
    <row r="3784" spans="1:3">
      <c r="A3784" s="8" t="s">
        <v>6090</v>
      </c>
      <c r="B3784" s="43">
        <v>0</v>
      </c>
      <c r="C3784" s="145">
        <v>1</v>
      </c>
    </row>
    <row r="3785" spans="1:3">
      <c r="A3785" s="8" t="s">
        <v>6091</v>
      </c>
      <c r="B3785" s="43">
        <v>0</v>
      </c>
      <c r="C3785" s="145">
        <v>1</v>
      </c>
    </row>
    <row r="3786" spans="1:3">
      <c r="A3786" s="8" t="s">
        <v>6092</v>
      </c>
      <c r="B3786" s="43">
        <v>0</v>
      </c>
      <c r="C3786" s="145">
        <v>1</v>
      </c>
    </row>
    <row r="3787" spans="1:3">
      <c r="A3787" s="8" t="s">
        <v>6093</v>
      </c>
      <c r="B3787" s="43">
        <v>0</v>
      </c>
      <c r="C3787" s="145">
        <v>1</v>
      </c>
    </row>
    <row r="3788" spans="1:3">
      <c r="A3788" s="8" t="s">
        <v>6094</v>
      </c>
      <c r="B3788" s="43">
        <v>0</v>
      </c>
      <c r="C3788" s="145">
        <v>1</v>
      </c>
    </row>
    <row r="3789" spans="1:3">
      <c r="A3789" s="8" t="s">
        <v>6095</v>
      </c>
      <c r="B3789" s="43">
        <v>0</v>
      </c>
      <c r="C3789" s="145">
        <v>2</v>
      </c>
    </row>
    <row r="3790" spans="1:3">
      <c r="A3790" s="8" t="s">
        <v>6096</v>
      </c>
      <c r="B3790" s="43">
        <v>0</v>
      </c>
      <c r="C3790" s="145">
        <v>1</v>
      </c>
    </row>
    <row r="3791" spans="1:3">
      <c r="A3791" s="8" t="s">
        <v>6097</v>
      </c>
      <c r="B3791" s="43">
        <v>0</v>
      </c>
      <c r="C3791" s="145">
        <v>1</v>
      </c>
    </row>
    <row r="3792" spans="1:3">
      <c r="A3792" s="8" t="s">
        <v>6098</v>
      </c>
      <c r="B3792" s="43">
        <v>0</v>
      </c>
      <c r="C3792" s="145">
        <v>1</v>
      </c>
    </row>
    <row r="3793" spans="1:3">
      <c r="A3793" s="8" t="s">
        <v>6099</v>
      </c>
      <c r="B3793" s="43">
        <v>0</v>
      </c>
      <c r="C3793" s="145">
        <v>1</v>
      </c>
    </row>
    <row r="3794" spans="1:3">
      <c r="A3794" s="8" t="s">
        <v>6100</v>
      </c>
      <c r="B3794" s="43">
        <v>0</v>
      </c>
      <c r="C3794" s="145">
        <v>1</v>
      </c>
    </row>
    <row r="3795" spans="1:3">
      <c r="A3795" s="8" t="s">
        <v>6101</v>
      </c>
      <c r="B3795" s="43">
        <v>0</v>
      </c>
      <c r="C3795" s="145">
        <v>1</v>
      </c>
    </row>
    <row r="3796" spans="1:3">
      <c r="A3796" s="8" t="s">
        <v>6102</v>
      </c>
      <c r="B3796" s="43">
        <v>0</v>
      </c>
      <c r="C3796" s="145">
        <v>1</v>
      </c>
    </row>
    <row r="3797" spans="1:3">
      <c r="A3797" s="8" t="s">
        <v>6103</v>
      </c>
      <c r="B3797" s="43">
        <v>0</v>
      </c>
      <c r="C3797" s="145">
        <v>1</v>
      </c>
    </row>
    <row r="3798" spans="1:3">
      <c r="A3798" s="8" t="s">
        <v>6104</v>
      </c>
      <c r="B3798" s="43">
        <v>0</v>
      </c>
      <c r="C3798" s="145">
        <v>1</v>
      </c>
    </row>
    <row r="3799" spans="1:3">
      <c r="A3799" s="8" t="s">
        <v>6105</v>
      </c>
      <c r="B3799" s="43">
        <v>0</v>
      </c>
      <c r="C3799" s="145">
        <v>1</v>
      </c>
    </row>
    <row r="3800" spans="1:3">
      <c r="A3800" s="8" t="s">
        <v>6106</v>
      </c>
      <c r="B3800" s="43">
        <v>0</v>
      </c>
      <c r="C3800" s="145">
        <v>2</v>
      </c>
    </row>
    <row r="3801" spans="1:3">
      <c r="A3801" s="8" t="s">
        <v>6107</v>
      </c>
      <c r="B3801" s="43">
        <v>0</v>
      </c>
      <c r="C3801" s="145">
        <v>2</v>
      </c>
    </row>
    <row r="3802" spans="1:3">
      <c r="A3802" s="8" t="s">
        <v>6108</v>
      </c>
      <c r="B3802" s="43">
        <v>0</v>
      </c>
      <c r="C3802" s="145">
        <v>1</v>
      </c>
    </row>
    <row r="3803" spans="1:3">
      <c r="A3803" s="8" t="s">
        <v>6109</v>
      </c>
      <c r="B3803" s="43">
        <v>0</v>
      </c>
      <c r="C3803" s="145">
        <v>1</v>
      </c>
    </row>
    <row r="3804" spans="1:3">
      <c r="A3804" s="8" t="s">
        <v>6110</v>
      </c>
      <c r="B3804" s="43">
        <v>0</v>
      </c>
      <c r="C3804" s="145">
        <v>1</v>
      </c>
    </row>
    <row r="3805" spans="1:3">
      <c r="A3805" s="8" t="s">
        <v>6111</v>
      </c>
      <c r="B3805" s="43">
        <v>0</v>
      </c>
      <c r="C3805" s="145">
        <v>2</v>
      </c>
    </row>
    <row r="3806" spans="1:3">
      <c r="A3806" s="8" t="s">
        <v>6112</v>
      </c>
      <c r="B3806" s="43">
        <v>0</v>
      </c>
      <c r="C3806" s="145">
        <v>1</v>
      </c>
    </row>
    <row r="3807" spans="1:3">
      <c r="A3807" s="8" t="s">
        <v>6113</v>
      </c>
      <c r="B3807" s="43">
        <v>0</v>
      </c>
      <c r="C3807" s="145">
        <v>1</v>
      </c>
    </row>
    <row r="3808" spans="1:3">
      <c r="A3808" s="8" t="s">
        <v>6114</v>
      </c>
      <c r="B3808" s="43">
        <v>0</v>
      </c>
      <c r="C3808" s="145">
        <v>1</v>
      </c>
    </row>
    <row r="3809" spans="1:3">
      <c r="A3809" s="8" t="s">
        <v>6115</v>
      </c>
      <c r="B3809" s="43">
        <v>0</v>
      </c>
      <c r="C3809" s="145">
        <v>1</v>
      </c>
    </row>
    <row r="3810" spans="1:3">
      <c r="A3810" s="8" t="s">
        <v>6116</v>
      </c>
      <c r="B3810" s="43">
        <v>0</v>
      </c>
      <c r="C3810" s="145">
        <v>1</v>
      </c>
    </row>
    <row r="3811" spans="1:3">
      <c r="A3811" s="8" t="s">
        <v>6117</v>
      </c>
      <c r="B3811" s="43">
        <v>0</v>
      </c>
      <c r="C3811" s="145">
        <v>1</v>
      </c>
    </row>
    <row r="3812" spans="1:3">
      <c r="A3812" s="8" t="s">
        <v>6118</v>
      </c>
      <c r="B3812" s="43">
        <v>0</v>
      </c>
      <c r="C3812" s="145">
        <v>1</v>
      </c>
    </row>
    <row r="3813" spans="1:3">
      <c r="A3813" s="8" t="s">
        <v>6119</v>
      </c>
      <c r="B3813" s="43">
        <v>0</v>
      </c>
      <c r="C3813" s="145">
        <v>2</v>
      </c>
    </row>
    <row r="3814" spans="1:3">
      <c r="A3814" s="8" t="s">
        <v>6120</v>
      </c>
      <c r="B3814" s="43">
        <v>0</v>
      </c>
      <c r="C3814" s="145">
        <v>1</v>
      </c>
    </row>
    <row r="3815" spans="1:3">
      <c r="A3815" s="8" t="s">
        <v>6121</v>
      </c>
      <c r="B3815" s="43">
        <v>0</v>
      </c>
      <c r="C3815" s="145">
        <v>1</v>
      </c>
    </row>
    <row r="3816" spans="1:3">
      <c r="A3816" s="8" t="s">
        <v>6122</v>
      </c>
      <c r="B3816" s="43">
        <v>0</v>
      </c>
      <c r="C3816" s="145">
        <v>1</v>
      </c>
    </row>
    <row r="3817" spans="1:3">
      <c r="A3817" s="8" t="s">
        <v>6123</v>
      </c>
      <c r="B3817" s="43">
        <v>0</v>
      </c>
      <c r="C3817" s="145">
        <v>1</v>
      </c>
    </row>
    <row r="3818" spans="1:3">
      <c r="A3818" s="8" t="s">
        <v>6124</v>
      </c>
      <c r="B3818" s="43">
        <v>0</v>
      </c>
      <c r="C3818" s="145">
        <v>1</v>
      </c>
    </row>
    <row r="3819" spans="1:3">
      <c r="A3819" s="8" t="s">
        <v>6125</v>
      </c>
      <c r="B3819" s="43">
        <v>0</v>
      </c>
      <c r="C3819" s="145">
        <v>1</v>
      </c>
    </row>
    <row r="3820" spans="1:3">
      <c r="A3820" s="8" t="s">
        <v>6126</v>
      </c>
      <c r="B3820" s="43">
        <v>0</v>
      </c>
      <c r="C3820" s="145">
        <v>1</v>
      </c>
    </row>
    <row r="3821" spans="1:3">
      <c r="A3821" s="8" t="s">
        <v>6127</v>
      </c>
      <c r="B3821" s="43">
        <v>0</v>
      </c>
      <c r="C3821" s="145">
        <v>3</v>
      </c>
    </row>
    <row r="3822" spans="1:3">
      <c r="A3822" s="8" t="s">
        <v>6128</v>
      </c>
      <c r="B3822" s="43">
        <v>0</v>
      </c>
      <c r="C3822" s="145">
        <v>1</v>
      </c>
    </row>
    <row r="3823" spans="1:3">
      <c r="A3823" s="8" t="s">
        <v>6129</v>
      </c>
      <c r="B3823" s="43">
        <v>0</v>
      </c>
      <c r="C3823" s="145">
        <v>1</v>
      </c>
    </row>
    <row r="3824" spans="1:3">
      <c r="A3824" s="8" t="s">
        <v>6130</v>
      </c>
      <c r="B3824" s="43">
        <v>0</v>
      </c>
      <c r="C3824" s="145">
        <v>1</v>
      </c>
    </row>
    <row r="3825" spans="1:3">
      <c r="A3825" s="8" t="s">
        <v>6131</v>
      </c>
      <c r="B3825" s="43">
        <v>0</v>
      </c>
      <c r="C3825" s="145">
        <v>1</v>
      </c>
    </row>
    <row r="3826" spans="1:3">
      <c r="A3826" s="8" t="s">
        <v>6132</v>
      </c>
      <c r="B3826" s="43">
        <v>0</v>
      </c>
      <c r="C3826" s="145">
        <v>1</v>
      </c>
    </row>
    <row r="3827" spans="1:3">
      <c r="A3827" s="8" t="s">
        <v>6133</v>
      </c>
      <c r="B3827" s="43">
        <v>0</v>
      </c>
      <c r="C3827" s="145">
        <v>1</v>
      </c>
    </row>
    <row r="3828" spans="1:3">
      <c r="A3828" s="8" t="s">
        <v>6134</v>
      </c>
      <c r="B3828" s="43">
        <v>0</v>
      </c>
      <c r="C3828" s="145">
        <v>1</v>
      </c>
    </row>
    <row r="3829" spans="1:3">
      <c r="A3829" s="8" t="s">
        <v>6135</v>
      </c>
      <c r="B3829" s="43">
        <v>0</v>
      </c>
      <c r="C3829" s="145">
        <v>1</v>
      </c>
    </row>
    <row r="3830" spans="1:3">
      <c r="A3830" s="8" t="s">
        <v>6136</v>
      </c>
      <c r="B3830" s="43">
        <v>0</v>
      </c>
      <c r="C3830" s="145">
        <v>1</v>
      </c>
    </row>
    <row r="3831" spans="1:3">
      <c r="A3831" s="8" t="s">
        <v>6137</v>
      </c>
      <c r="B3831" s="43">
        <v>0</v>
      </c>
      <c r="C3831" s="145">
        <v>1</v>
      </c>
    </row>
    <row r="3832" spans="1:3">
      <c r="A3832" s="8" t="s">
        <v>6138</v>
      </c>
      <c r="B3832" s="43">
        <v>0</v>
      </c>
      <c r="C3832" s="145">
        <v>1</v>
      </c>
    </row>
    <row r="3833" spans="1:3">
      <c r="A3833" s="8" t="s">
        <v>6139</v>
      </c>
      <c r="B3833" s="43">
        <v>0</v>
      </c>
      <c r="C3833" s="145">
        <v>1</v>
      </c>
    </row>
    <row r="3834" spans="1:3">
      <c r="A3834" s="8" t="s">
        <v>6140</v>
      </c>
      <c r="B3834" s="43">
        <v>0</v>
      </c>
      <c r="C3834" s="145">
        <v>1</v>
      </c>
    </row>
    <row r="3835" spans="1:3">
      <c r="A3835" s="8" t="s">
        <v>6141</v>
      </c>
      <c r="B3835" s="43">
        <v>0</v>
      </c>
      <c r="C3835" s="145">
        <v>1</v>
      </c>
    </row>
    <row r="3836" spans="1:3">
      <c r="A3836" s="8" t="s">
        <v>6142</v>
      </c>
      <c r="B3836" s="43">
        <v>0</v>
      </c>
      <c r="C3836" s="145">
        <v>2</v>
      </c>
    </row>
    <row r="3837" spans="1:3">
      <c r="A3837" s="8" t="s">
        <v>6143</v>
      </c>
      <c r="B3837" s="43">
        <v>0</v>
      </c>
      <c r="C3837" s="145">
        <v>1</v>
      </c>
    </row>
    <row r="3838" spans="1:3">
      <c r="A3838" s="8" t="s">
        <v>6144</v>
      </c>
      <c r="B3838" s="43">
        <v>0</v>
      </c>
      <c r="C3838" s="145">
        <v>3</v>
      </c>
    </row>
    <row r="3839" spans="1:3">
      <c r="A3839" s="8" t="s">
        <v>6145</v>
      </c>
      <c r="B3839" s="43">
        <v>0</v>
      </c>
      <c r="C3839" s="145">
        <v>1</v>
      </c>
    </row>
    <row r="3840" spans="1:3">
      <c r="A3840" s="8" t="s">
        <v>6146</v>
      </c>
      <c r="B3840" s="43">
        <v>0</v>
      </c>
      <c r="C3840" s="145">
        <v>1</v>
      </c>
    </row>
    <row r="3841" spans="1:3">
      <c r="A3841" s="8" t="s">
        <v>6147</v>
      </c>
      <c r="B3841" s="43">
        <v>0</v>
      </c>
      <c r="C3841" s="145">
        <v>2</v>
      </c>
    </row>
    <row r="3842" spans="1:3">
      <c r="A3842" s="8" t="s">
        <v>6148</v>
      </c>
      <c r="B3842" s="43">
        <v>0</v>
      </c>
      <c r="C3842" s="145">
        <v>2</v>
      </c>
    </row>
    <row r="3843" spans="1:3">
      <c r="A3843" s="8" t="s">
        <v>6149</v>
      </c>
      <c r="B3843" s="43">
        <v>0</v>
      </c>
      <c r="C3843" s="145">
        <v>2</v>
      </c>
    </row>
    <row r="3844" spans="1:3">
      <c r="A3844" s="8" t="s">
        <v>6150</v>
      </c>
      <c r="B3844" s="43">
        <v>0</v>
      </c>
      <c r="C3844" s="145">
        <v>1</v>
      </c>
    </row>
    <row r="3845" spans="1:3">
      <c r="A3845" s="8" t="s">
        <v>6151</v>
      </c>
      <c r="B3845" s="43">
        <v>0</v>
      </c>
      <c r="C3845" s="145">
        <v>1</v>
      </c>
    </row>
    <row r="3846" spans="1:3">
      <c r="A3846" s="8" t="s">
        <v>6152</v>
      </c>
      <c r="B3846" s="43">
        <v>0</v>
      </c>
      <c r="C3846" s="145">
        <v>1</v>
      </c>
    </row>
    <row r="3847" spans="1:3">
      <c r="A3847" s="8" t="s">
        <v>6153</v>
      </c>
      <c r="B3847" s="43">
        <v>0</v>
      </c>
      <c r="C3847" s="145">
        <v>1</v>
      </c>
    </row>
    <row r="3848" spans="1:3">
      <c r="A3848" s="8" t="s">
        <v>6154</v>
      </c>
      <c r="B3848" s="43">
        <v>0</v>
      </c>
      <c r="C3848" s="145">
        <v>1</v>
      </c>
    </row>
    <row r="3849" spans="1:3">
      <c r="A3849" s="8" t="s">
        <v>6155</v>
      </c>
      <c r="B3849" s="43">
        <v>0</v>
      </c>
      <c r="C3849" s="145">
        <v>1</v>
      </c>
    </row>
    <row r="3850" spans="1:3">
      <c r="A3850" s="8" t="s">
        <v>6156</v>
      </c>
      <c r="B3850" s="43">
        <v>0</v>
      </c>
      <c r="C3850" s="145">
        <v>1</v>
      </c>
    </row>
    <row r="3851" spans="1:3">
      <c r="A3851" s="8" t="s">
        <v>6157</v>
      </c>
      <c r="B3851" s="43">
        <v>0</v>
      </c>
      <c r="C3851" s="145">
        <v>2</v>
      </c>
    </row>
    <row r="3852" spans="1:3">
      <c r="A3852" s="8" t="s">
        <v>6158</v>
      </c>
      <c r="B3852" s="43">
        <v>0</v>
      </c>
      <c r="C3852" s="145">
        <v>1</v>
      </c>
    </row>
    <row r="3853" spans="1:3">
      <c r="A3853" s="8" t="s">
        <v>6159</v>
      </c>
      <c r="B3853" s="43">
        <v>0</v>
      </c>
      <c r="C3853" s="145">
        <v>1</v>
      </c>
    </row>
    <row r="3854" spans="1:3">
      <c r="A3854" s="8" t="s">
        <v>6160</v>
      </c>
      <c r="B3854" s="43">
        <v>0</v>
      </c>
      <c r="C3854" s="145">
        <v>1</v>
      </c>
    </row>
    <row r="3855" spans="1:3">
      <c r="A3855" s="8" t="s">
        <v>6161</v>
      </c>
      <c r="B3855" s="43">
        <v>0</v>
      </c>
      <c r="C3855" s="145">
        <v>1</v>
      </c>
    </row>
    <row r="3856" spans="1:3">
      <c r="A3856" s="8" t="s">
        <v>6162</v>
      </c>
      <c r="B3856" s="43">
        <v>0</v>
      </c>
      <c r="C3856" s="145">
        <v>1</v>
      </c>
    </row>
    <row r="3857" spans="1:3">
      <c r="A3857" s="8" t="s">
        <v>6163</v>
      </c>
      <c r="B3857" s="43">
        <v>0</v>
      </c>
      <c r="C3857" s="145">
        <v>2</v>
      </c>
    </row>
    <row r="3858" spans="1:3">
      <c r="A3858" s="8" t="s">
        <v>6164</v>
      </c>
      <c r="B3858" s="43">
        <v>0</v>
      </c>
      <c r="C3858" s="145">
        <v>1</v>
      </c>
    </row>
    <row r="3859" spans="1:3">
      <c r="A3859" s="8" t="s">
        <v>6165</v>
      </c>
      <c r="B3859" s="43">
        <v>0</v>
      </c>
      <c r="C3859" s="145">
        <v>1</v>
      </c>
    </row>
    <row r="3860" spans="1:3">
      <c r="A3860" s="8" t="s">
        <v>6166</v>
      </c>
      <c r="B3860" s="43">
        <v>0</v>
      </c>
      <c r="C3860" s="145">
        <v>1</v>
      </c>
    </row>
    <row r="3861" spans="1:3">
      <c r="A3861" s="8" t="s">
        <v>6167</v>
      </c>
      <c r="B3861" s="43">
        <v>0</v>
      </c>
      <c r="C3861" s="145">
        <v>1</v>
      </c>
    </row>
    <row r="3862" spans="1:3">
      <c r="A3862" s="8" t="s">
        <v>6168</v>
      </c>
      <c r="B3862" s="43">
        <v>0</v>
      </c>
      <c r="C3862" s="145">
        <v>2</v>
      </c>
    </row>
    <row r="3863" spans="1:3">
      <c r="A3863" s="8" t="s">
        <v>6169</v>
      </c>
      <c r="B3863" s="43">
        <v>0</v>
      </c>
      <c r="C3863" s="145">
        <v>1</v>
      </c>
    </row>
    <row r="3864" spans="1:3">
      <c r="A3864" s="8" t="s">
        <v>6170</v>
      </c>
      <c r="B3864" s="43">
        <v>0</v>
      </c>
      <c r="C3864" s="145">
        <v>1</v>
      </c>
    </row>
    <row r="3865" spans="1:3">
      <c r="A3865" s="8" t="s">
        <v>6171</v>
      </c>
      <c r="B3865" s="43">
        <v>0</v>
      </c>
      <c r="C3865" s="145">
        <v>1</v>
      </c>
    </row>
    <row r="3866" spans="1:3">
      <c r="A3866" s="8" t="s">
        <v>6172</v>
      </c>
      <c r="B3866" s="43">
        <v>0</v>
      </c>
      <c r="C3866" s="145">
        <v>1</v>
      </c>
    </row>
    <row r="3867" spans="1:3">
      <c r="A3867" s="8" t="s">
        <v>6173</v>
      </c>
      <c r="B3867" s="43">
        <v>0</v>
      </c>
      <c r="C3867" s="145">
        <v>1</v>
      </c>
    </row>
    <row r="3868" spans="1:3">
      <c r="A3868" s="8" t="s">
        <v>6174</v>
      </c>
      <c r="B3868" s="43">
        <v>0</v>
      </c>
      <c r="C3868" s="145">
        <v>1</v>
      </c>
    </row>
    <row r="3869" spans="1:3">
      <c r="A3869" s="8" t="s">
        <v>6175</v>
      </c>
      <c r="B3869" s="43">
        <v>0</v>
      </c>
      <c r="C3869" s="145">
        <v>1</v>
      </c>
    </row>
    <row r="3870" spans="1:3">
      <c r="A3870" s="8" t="s">
        <v>6176</v>
      </c>
      <c r="B3870" s="43">
        <v>0</v>
      </c>
      <c r="C3870" s="145">
        <v>1</v>
      </c>
    </row>
    <row r="3871" spans="1:3">
      <c r="A3871" s="8" t="s">
        <v>6177</v>
      </c>
      <c r="B3871" s="43">
        <v>0</v>
      </c>
      <c r="C3871" s="145">
        <v>2</v>
      </c>
    </row>
    <row r="3872" spans="1:3">
      <c r="A3872" s="8" t="s">
        <v>6178</v>
      </c>
      <c r="B3872" s="43">
        <v>0</v>
      </c>
      <c r="C3872" s="145">
        <v>1</v>
      </c>
    </row>
    <row r="3873" spans="1:3">
      <c r="A3873" s="8" t="s">
        <v>6179</v>
      </c>
      <c r="B3873" s="43">
        <v>0</v>
      </c>
      <c r="C3873" s="145">
        <v>1</v>
      </c>
    </row>
    <row r="3874" spans="1:3">
      <c r="A3874" s="8" t="s">
        <v>6180</v>
      </c>
      <c r="B3874" s="43">
        <v>0</v>
      </c>
      <c r="C3874" s="145">
        <v>1</v>
      </c>
    </row>
    <row r="3875" spans="1:3">
      <c r="A3875" s="8" t="s">
        <v>6181</v>
      </c>
      <c r="B3875" s="43">
        <v>0</v>
      </c>
      <c r="C3875" s="145">
        <v>1</v>
      </c>
    </row>
    <row r="3876" spans="1:3">
      <c r="A3876" s="8" t="s">
        <v>6182</v>
      </c>
      <c r="B3876" s="43">
        <v>0</v>
      </c>
      <c r="C3876" s="145">
        <v>1</v>
      </c>
    </row>
    <row r="3877" spans="1:3">
      <c r="A3877" s="8" t="s">
        <v>6183</v>
      </c>
      <c r="B3877" s="43">
        <v>0</v>
      </c>
      <c r="C3877" s="145">
        <v>1</v>
      </c>
    </row>
    <row r="3878" spans="1:3">
      <c r="A3878" s="8" t="s">
        <v>6184</v>
      </c>
      <c r="B3878" s="43">
        <v>0</v>
      </c>
      <c r="C3878" s="145">
        <v>1</v>
      </c>
    </row>
    <row r="3879" spans="1:3">
      <c r="A3879" s="8" t="s">
        <v>6185</v>
      </c>
      <c r="B3879" s="43">
        <v>0</v>
      </c>
      <c r="C3879" s="145">
        <v>2</v>
      </c>
    </row>
    <row r="3880" spans="1:3">
      <c r="A3880" s="8" t="s">
        <v>6186</v>
      </c>
      <c r="B3880" s="43">
        <v>0</v>
      </c>
      <c r="C3880" s="145">
        <v>1</v>
      </c>
    </row>
    <row r="3881" spans="1:3">
      <c r="A3881" s="8" t="s">
        <v>6187</v>
      </c>
      <c r="B3881" s="43">
        <v>0</v>
      </c>
      <c r="C3881" s="145">
        <v>1</v>
      </c>
    </row>
    <row r="3882" spans="1:3">
      <c r="A3882" s="8" t="s">
        <v>6188</v>
      </c>
      <c r="B3882" s="43">
        <v>0</v>
      </c>
      <c r="C3882" s="145">
        <v>1</v>
      </c>
    </row>
    <row r="3883" spans="1:3">
      <c r="A3883" s="8" t="s">
        <v>6189</v>
      </c>
      <c r="B3883" s="43">
        <v>0</v>
      </c>
      <c r="C3883" s="145">
        <v>1</v>
      </c>
    </row>
    <row r="3884" spans="1:3">
      <c r="A3884" s="8" t="s">
        <v>6190</v>
      </c>
      <c r="B3884" s="43">
        <v>0</v>
      </c>
      <c r="C3884" s="145">
        <v>1</v>
      </c>
    </row>
    <row r="3885" spans="1:3">
      <c r="A3885" s="8" t="s">
        <v>6191</v>
      </c>
      <c r="B3885" s="43">
        <v>0</v>
      </c>
      <c r="C3885" s="145">
        <v>1</v>
      </c>
    </row>
    <row r="3886" spans="1:3">
      <c r="A3886" s="8" t="s">
        <v>6192</v>
      </c>
      <c r="B3886" s="43">
        <v>0</v>
      </c>
      <c r="C3886" s="145">
        <v>1</v>
      </c>
    </row>
    <row r="3887" spans="1:3">
      <c r="A3887" s="8" t="s">
        <v>6193</v>
      </c>
      <c r="B3887" s="43">
        <v>0</v>
      </c>
      <c r="C3887" s="145">
        <v>1</v>
      </c>
    </row>
    <row r="3888" spans="1:3">
      <c r="A3888" s="8" t="s">
        <v>6194</v>
      </c>
      <c r="B3888" s="43">
        <v>0</v>
      </c>
      <c r="C3888" s="145">
        <v>1</v>
      </c>
    </row>
    <row r="3889" spans="1:3">
      <c r="A3889" s="8" t="s">
        <v>6195</v>
      </c>
      <c r="B3889" s="43">
        <v>0</v>
      </c>
      <c r="C3889" s="145">
        <v>1</v>
      </c>
    </row>
    <row r="3890" spans="1:3">
      <c r="A3890" s="8" t="s">
        <v>6196</v>
      </c>
      <c r="B3890" s="43">
        <v>0</v>
      </c>
      <c r="C3890" s="145">
        <v>2</v>
      </c>
    </row>
    <row r="3891" spans="1:3">
      <c r="A3891" s="8" t="s">
        <v>6197</v>
      </c>
      <c r="B3891" s="43">
        <v>0</v>
      </c>
      <c r="C3891" s="145">
        <v>1</v>
      </c>
    </row>
    <row r="3892" spans="1:3">
      <c r="A3892" s="8" t="s">
        <v>6198</v>
      </c>
      <c r="B3892" s="43">
        <v>0</v>
      </c>
      <c r="C3892" s="145">
        <v>1</v>
      </c>
    </row>
    <row r="3893" spans="1:3">
      <c r="A3893" s="8" t="s">
        <v>6199</v>
      </c>
      <c r="B3893" s="43">
        <v>0</v>
      </c>
      <c r="C3893" s="145">
        <v>1</v>
      </c>
    </row>
    <row r="3894" spans="1:3">
      <c r="A3894" s="8" t="s">
        <v>6200</v>
      </c>
      <c r="B3894" s="43">
        <v>0</v>
      </c>
      <c r="C3894" s="145">
        <v>1</v>
      </c>
    </row>
    <row r="3895" spans="1:3">
      <c r="A3895" s="8" t="s">
        <v>6201</v>
      </c>
      <c r="B3895" s="43">
        <v>0</v>
      </c>
      <c r="C3895" s="145">
        <v>2</v>
      </c>
    </row>
    <row r="3896" spans="1:3">
      <c r="A3896" s="8" t="s">
        <v>6202</v>
      </c>
      <c r="B3896" s="43">
        <v>0</v>
      </c>
      <c r="C3896" s="145">
        <v>1</v>
      </c>
    </row>
    <row r="3897" spans="1:3">
      <c r="A3897" s="8" t="s">
        <v>6203</v>
      </c>
      <c r="B3897" s="43">
        <v>0</v>
      </c>
      <c r="C3897" s="145">
        <v>1</v>
      </c>
    </row>
    <row r="3898" spans="1:3">
      <c r="A3898" s="8" t="s">
        <v>6204</v>
      </c>
      <c r="B3898" s="43">
        <v>0</v>
      </c>
      <c r="C3898" s="145">
        <v>1</v>
      </c>
    </row>
    <row r="3899" spans="1:3">
      <c r="A3899" s="8" t="s">
        <v>6205</v>
      </c>
      <c r="B3899" s="43">
        <v>0</v>
      </c>
      <c r="C3899" s="145">
        <v>2</v>
      </c>
    </row>
    <row r="3900" spans="1:3">
      <c r="A3900" s="8" t="s">
        <v>6206</v>
      </c>
      <c r="B3900" s="43">
        <v>0</v>
      </c>
      <c r="C3900" s="145">
        <v>1</v>
      </c>
    </row>
    <row r="3901" spans="1:3">
      <c r="A3901" s="8" t="s">
        <v>6207</v>
      </c>
      <c r="B3901" s="43">
        <v>0</v>
      </c>
      <c r="C3901" s="145">
        <v>1</v>
      </c>
    </row>
    <row r="3902" spans="1:3">
      <c r="A3902" s="8" t="s">
        <v>6208</v>
      </c>
      <c r="B3902" s="43">
        <v>0</v>
      </c>
      <c r="C3902" s="145">
        <v>1</v>
      </c>
    </row>
    <row r="3903" spans="1:3">
      <c r="A3903" s="8" t="s">
        <v>6209</v>
      </c>
      <c r="B3903" s="43">
        <v>0</v>
      </c>
      <c r="C3903" s="145">
        <v>2</v>
      </c>
    </row>
    <row r="3904" spans="1:3">
      <c r="A3904" s="8" t="s">
        <v>6210</v>
      </c>
      <c r="B3904" s="43">
        <v>0</v>
      </c>
      <c r="C3904" s="145">
        <v>2</v>
      </c>
    </row>
    <row r="3905" spans="1:3">
      <c r="A3905" s="8" t="s">
        <v>6211</v>
      </c>
      <c r="B3905" s="43">
        <v>0</v>
      </c>
      <c r="C3905" s="145">
        <v>1</v>
      </c>
    </row>
    <row r="3906" spans="1:3">
      <c r="A3906" s="8" t="s">
        <v>6212</v>
      </c>
      <c r="B3906" s="43">
        <v>0</v>
      </c>
      <c r="C3906" s="145">
        <v>1</v>
      </c>
    </row>
    <row r="3907" spans="1:3">
      <c r="A3907" s="8" t="s">
        <v>6213</v>
      </c>
      <c r="B3907" s="43">
        <v>0</v>
      </c>
      <c r="C3907" s="145">
        <v>1</v>
      </c>
    </row>
    <row r="3908" spans="1:3">
      <c r="A3908" s="8" t="s">
        <v>6214</v>
      </c>
      <c r="B3908" s="43">
        <v>0</v>
      </c>
      <c r="C3908" s="145">
        <v>1</v>
      </c>
    </row>
    <row r="3909" spans="1:3">
      <c r="A3909" s="8" t="s">
        <v>6215</v>
      </c>
      <c r="B3909" s="43">
        <v>0</v>
      </c>
      <c r="C3909" s="145">
        <v>1</v>
      </c>
    </row>
    <row r="3910" spans="1:3">
      <c r="A3910" s="8" t="s">
        <v>6216</v>
      </c>
      <c r="B3910" s="43">
        <v>0</v>
      </c>
      <c r="C3910" s="145">
        <v>1</v>
      </c>
    </row>
    <row r="3911" spans="1:3">
      <c r="A3911" s="8" t="s">
        <v>6217</v>
      </c>
      <c r="B3911" s="43">
        <v>0</v>
      </c>
      <c r="C3911" s="145">
        <v>1</v>
      </c>
    </row>
    <row r="3912" spans="1:3">
      <c r="A3912" s="8" t="s">
        <v>6218</v>
      </c>
      <c r="B3912" s="43">
        <v>0</v>
      </c>
      <c r="C3912" s="145">
        <v>1</v>
      </c>
    </row>
    <row r="3913" spans="1:3">
      <c r="A3913" s="8" t="s">
        <v>6219</v>
      </c>
      <c r="B3913" s="43">
        <v>0</v>
      </c>
      <c r="C3913" s="145">
        <v>1</v>
      </c>
    </row>
    <row r="3914" spans="1:3">
      <c r="A3914" s="8" t="s">
        <v>6220</v>
      </c>
      <c r="B3914" s="43">
        <v>0</v>
      </c>
      <c r="C3914" s="145">
        <v>1</v>
      </c>
    </row>
    <row r="3915" spans="1:3">
      <c r="A3915" s="8" t="s">
        <v>6221</v>
      </c>
      <c r="B3915" s="43">
        <v>0</v>
      </c>
      <c r="C3915" s="145">
        <v>1</v>
      </c>
    </row>
    <row r="3916" spans="1:3">
      <c r="A3916" s="8" t="s">
        <v>6222</v>
      </c>
      <c r="B3916" s="43">
        <v>0</v>
      </c>
      <c r="C3916" s="145">
        <v>1</v>
      </c>
    </row>
    <row r="3917" spans="1:3">
      <c r="A3917" s="8" t="s">
        <v>6223</v>
      </c>
      <c r="B3917" s="43">
        <v>0</v>
      </c>
      <c r="C3917" s="145">
        <v>1</v>
      </c>
    </row>
    <row r="3918" spans="1:3">
      <c r="A3918" s="8" t="s">
        <v>6224</v>
      </c>
      <c r="B3918" s="43">
        <v>0</v>
      </c>
      <c r="C3918" s="145">
        <v>1</v>
      </c>
    </row>
    <row r="3919" spans="1:3">
      <c r="A3919" s="8" t="s">
        <v>6225</v>
      </c>
      <c r="B3919" s="43">
        <v>0</v>
      </c>
      <c r="C3919" s="145">
        <v>1</v>
      </c>
    </row>
    <row r="3920" spans="1:3">
      <c r="A3920" s="8" t="s">
        <v>6226</v>
      </c>
      <c r="B3920" s="43">
        <v>0</v>
      </c>
      <c r="C3920" s="145">
        <v>1</v>
      </c>
    </row>
    <row r="3921" spans="1:3">
      <c r="A3921" s="8" t="s">
        <v>6227</v>
      </c>
      <c r="B3921" s="43">
        <v>0</v>
      </c>
      <c r="C3921" s="145">
        <v>1</v>
      </c>
    </row>
    <row r="3922" spans="1:3">
      <c r="A3922" s="8" t="s">
        <v>6228</v>
      </c>
      <c r="B3922" s="43">
        <v>0</v>
      </c>
      <c r="C3922" s="145">
        <v>1</v>
      </c>
    </row>
    <row r="3923" spans="1:3">
      <c r="A3923" s="8" t="s">
        <v>6229</v>
      </c>
      <c r="B3923" s="43">
        <v>0</v>
      </c>
      <c r="C3923" s="145">
        <v>3</v>
      </c>
    </row>
    <row r="3924" spans="1:3">
      <c r="A3924" s="8" t="s">
        <v>6230</v>
      </c>
      <c r="B3924" s="43">
        <v>0</v>
      </c>
      <c r="C3924" s="145">
        <v>1</v>
      </c>
    </row>
    <row r="3925" spans="1:3">
      <c r="A3925" s="8" t="s">
        <v>6231</v>
      </c>
      <c r="B3925" s="43">
        <v>0</v>
      </c>
      <c r="C3925" s="145">
        <v>1</v>
      </c>
    </row>
    <row r="3926" spans="1:3">
      <c r="A3926" s="8" t="s">
        <v>6232</v>
      </c>
      <c r="B3926" s="43">
        <v>0</v>
      </c>
      <c r="C3926" s="145">
        <v>2</v>
      </c>
    </row>
    <row r="3927" spans="1:3">
      <c r="A3927" s="8" t="s">
        <v>6233</v>
      </c>
      <c r="B3927" s="43">
        <v>0</v>
      </c>
      <c r="C3927" s="145">
        <v>1</v>
      </c>
    </row>
    <row r="3928" spans="1:3">
      <c r="A3928" s="8" t="s">
        <v>6234</v>
      </c>
      <c r="B3928" s="43">
        <v>0</v>
      </c>
      <c r="C3928" s="145">
        <v>2</v>
      </c>
    </row>
    <row r="3929" spans="1:3">
      <c r="A3929" s="8" t="s">
        <v>6235</v>
      </c>
      <c r="B3929" s="43">
        <v>0</v>
      </c>
      <c r="C3929" s="145">
        <v>1</v>
      </c>
    </row>
    <row r="3930" spans="1:3">
      <c r="A3930" s="8" t="s">
        <v>6236</v>
      </c>
      <c r="B3930" s="43">
        <v>0</v>
      </c>
      <c r="C3930" s="145">
        <v>1</v>
      </c>
    </row>
    <row r="3931" spans="1:3">
      <c r="A3931" s="8" t="s">
        <v>6237</v>
      </c>
      <c r="B3931" s="43">
        <v>0</v>
      </c>
      <c r="C3931" s="145">
        <v>1</v>
      </c>
    </row>
    <row r="3932" spans="1:3">
      <c r="A3932" s="8" t="s">
        <v>6238</v>
      </c>
      <c r="B3932" s="43">
        <v>0</v>
      </c>
      <c r="C3932" s="145">
        <v>1</v>
      </c>
    </row>
    <row r="3933" spans="1:3">
      <c r="A3933" s="8" t="s">
        <v>6239</v>
      </c>
      <c r="B3933" s="43">
        <v>0</v>
      </c>
      <c r="C3933" s="145">
        <v>1</v>
      </c>
    </row>
    <row r="3934" spans="1:3">
      <c r="A3934" s="8" t="s">
        <v>6240</v>
      </c>
      <c r="B3934" s="43">
        <v>0</v>
      </c>
      <c r="C3934" s="145">
        <v>1</v>
      </c>
    </row>
    <row r="3935" spans="1:3">
      <c r="A3935" s="8" t="s">
        <v>6241</v>
      </c>
      <c r="B3935" s="43">
        <v>0</v>
      </c>
      <c r="C3935" s="145">
        <v>1</v>
      </c>
    </row>
    <row r="3936" spans="1:3">
      <c r="A3936" s="8" t="s">
        <v>6242</v>
      </c>
      <c r="B3936" s="43">
        <v>0</v>
      </c>
      <c r="C3936" s="145">
        <v>2</v>
      </c>
    </row>
    <row r="3937" spans="1:3">
      <c r="A3937" s="11" t="s">
        <v>6243</v>
      </c>
      <c r="B3937" s="45">
        <v>0</v>
      </c>
      <c r="C3937" s="146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workbookViewId="0"/>
  </sheetViews>
  <sheetFormatPr defaultColWidth="22.875" defaultRowHeight="12.75"/>
  <cols>
    <col min="1" max="1" width="22.25" style="39" customWidth="1"/>
    <col min="2" max="11" width="16.75" style="39" customWidth="1"/>
    <col min="12" max="16384" width="22.875" style="39"/>
  </cols>
  <sheetData>
    <row r="1" spans="1:11">
      <c r="A1" s="39" t="s">
        <v>2430</v>
      </c>
    </row>
    <row r="2" spans="1:11" ht="13.5" thickBot="1">
      <c r="A2" s="46"/>
      <c r="B2" s="46" t="s">
        <v>1004</v>
      </c>
      <c r="C2" s="46" t="s">
        <v>1005</v>
      </c>
      <c r="D2" s="46" t="s">
        <v>1006</v>
      </c>
      <c r="E2" s="46" t="s">
        <v>72</v>
      </c>
      <c r="F2" s="46" t="s">
        <v>70</v>
      </c>
      <c r="G2" s="46" t="s">
        <v>71</v>
      </c>
      <c r="H2" s="46" t="s">
        <v>73</v>
      </c>
      <c r="I2" s="46" t="s">
        <v>74</v>
      </c>
      <c r="J2" s="46" t="s">
        <v>75</v>
      </c>
      <c r="K2" s="46" t="s">
        <v>76</v>
      </c>
    </row>
    <row r="3" spans="1:11">
      <c r="A3" s="41" t="s">
        <v>1001</v>
      </c>
      <c r="B3" s="41">
        <v>1678</v>
      </c>
      <c r="C3" s="41">
        <v>11344</v>
      </c>
      <c r="D3" s="41">
        <v>1231</v>
      </c>
      <c r="E3" s="41">
        <v>875</v>
      </c>
      <c r="F3" s="41">
        <v>10250</v>
      </c>
      <c r="G3" s="41">
        <v>1295</v>
      </c>
      <c r="H3" s="41">
        <v>8.7389999999999995E-2</v>
      </c>
      <c r="I3" s="41">
        <v>63</v>
      </c>
      <c r="J3" s="41">
        <v>15</v>
      </c>
      <c r="K3" s="41">
        <v>78</v>
      </c>
    </row>
    <row r="4" spans="1:11">
      <c r="A4" s="40" t="s">
        <v>1000</v>
      </c>
      <c r="B4" s="40">
        <v>665</v>
      </c>
      <c r="C4" s="40">
        <v>11490</v>
      </c>
      <c r="D4" s="40">
        <v>2098</v>
      </c>
      <c r="E4" s="40">
        <v>1315</v>
      </c>
      <c r="F4" s="40">
        <v>7298</v>
      </c>
      <c r="G4" s="40">
        <v>2337</v>
      </c>
      <c r="H4" s="40">
        <v>-8.8443999999999995E-2</v>
      </c>
      <c r="I4" s="40">
        <v>24</v>
      </c>
      <c r="J4" s="40">
        <v>31</v>
      </c>
      <c r="K4" s="40">
        <v>55</v>
      </c>
    </row>
    <row r="5" spans="1:11">
      <c r="A5" s="39" t="s">
        <v>80</v>
      </c>
      <c r="B5" s="39">
        <v>393</v>
      </c>
      <c r="C5" s="39">
        <v>11386</v>
      </c>
      <c r="D5" s="39">
        <v>2474</v>
      </c>
      <c r="E5" s="39">
        <v>1695</v>
      </c>
      <c r="F5" s="39">
        <v>1579</v>
      </c>
      <c r="G5" s="39">
        <v>2612</v>
      </c>
      <c r="H5" s="39">
        <v>-0.11197799999999999</v>
      </c>
      <c r="I5" s="39">
        <v>54</v>
      </c>
      <c r="J5" s="39">
        <v>4</v>
      </c>
      <c r="K5" s="39">
        <v>58</v>
      </c>
    </row>
    <row r="6" spans="1:11">
      <c r="A6" s="39" t="s">
        <v>996</v>
      </c>
      <c r="B6" s="39">
        <v>875</v>
      </c>
      <c r="C6" s="39">
        <v>11183</v>
      </c>
      <c r="D6" s="39">
        <v>2195</v>
      </c>
      <c r="E6" s="39">
        <v>1554</v>
      </c>
      <c r="F6" s="39">
        <v>6432</v>
      </c>
      <c r="G6" s="39">
        <v>2654</v>
      </c>
      <c r="H6" s="39">
        <v>-5.7322999999999999E-2</v>
      </c>
      <c r="I6" s="39">
        <v>36</v>
      </c>
      <c r="J6" s="39">
        <v>39</v>
      </c>
      <c r="K6" s="39">
        <v>75</v>
      </c>
    </row>
    <row r="7" spans="1:11">
      <c r="A7" s="39" t="s">
        <v>997</v>
      </c>
      <c r="B7" s="39">
        <v>2608</v>
      </c>
      <c r="C7" s="39">
        <v>10197</v>
      </c>
      <c r="D7" s="39">
        <v>1448</v>
      </c>
      <c r="E7" s="39">
        <v>1234</v>
      </c>
      <c r="F7" s="39">
        <v>5210</v>
      </c>
      <c r="G7" s="39">
        <v>2035</v>
      </c>
      <c r="H7" s="39">
        <v>0.19501199999999999</v>
      </c>
      <c r="I7" s="39">
        <v>63</v>
      </c>
      <c r="J7" s="39">
        <v>22</v>
      </c>
      <c r="K7" s="39">
        <v>85</v>
      </c>
    </row>
    <row r="8" spans="1:11">
      <c r="A8" s="39" t="s">
        <v>81</v>
      </c>
      <c r="B8" s="39">
        <v>63</v>
      </c>
      <c r="C8" s="39">
        <v>12373</v>
      </c>
      <c r="D8" s="39">
        <v>1817</v>
      </c>
      <c r="E8" s="39">
        <v>1769</v>
      </c>
      <c r="F8" s="39">
        <v>73</v>
      </c>
      <c r="G8" s="39">
        <v>1913</v>
      </c>
      <c r="H8" s="39">
        <v>-0.12441199999999999</v>
      </c>
      <c r="I8" s="39">
        <v>0</v>
      </c>
      <c r="J8" s="39">
        <v>9</v>
      </c>
      <c r="K8" s="39">
        <v>9</v>
      </c>
    </row>
    <row r="9" spans="1:11">
      <c r="A9" s="39" t="s">
        <v>79</v>
      </c>
      <c r="B9" s="39">
        <v>652</v>
      </c>
      <c r="C9" s="39">
        <v>10745</v>
      </c>
      <c r="D9" s="39">
        <v>2856</v>
      </c>
      <c r="E9" s="39">
        <v>2674</v>
      </c>
      <c r="F9" s="39">
        <v>1781</v>
      </c>
      <c r="G9" s="39">
        <v>2903</v>
      </c>
      <c r="H9" s="39">
        <v>-0.1183</v>
      </c>
      <c r="I9" s="39">
        <v>23</v>
      </c>
      <c r="J9" s="39">
        <v>1</v>
      </c>
      <c r="K9" s="39">
        <v>24</v>
      </c>
    </row>
    <row r="10" spans="1:11">
      <c r="A10" s="39" t="s">
        <v>998</v>
      </c>
      <c r="B10" s="39">
        <v>451</v>
      </c>
      <c r="C10" s="39">
        <v>13080</v>
      </c>
      <c r="D10" s="39">
        <v>722</v>
      </c>
      <c r="E10" s="39">
        <v>524</v>
      </c>
      <c r="F10" s="39">
        <v>691</v>
      </c>
      <c r="G10" s="39">
        <v>758</v>
      </c>
      <c r="H10" s="39">
        <v>-4.215E-3</v>
      </c>
      <c r="I10" s="39">
        <v>13</v>
      </c>
      <c r="J10" s="39">
        <v>5</v>
      </c>
      <c r="K10" s="39">
        <v>18</v>
      </c>
    </row>
    <row r="11" spans="1:11">
      <c r="A11" s="39" t="s">
        <v>1002</v>
      </c>
      <c r="B11" s="39">
        <v>473</v>
      </c>
      <c r="C11" s="39">
        <v>12235</v>
      </c>
      <c r="D11" s="39">
        <v>1545</v>
      </c>
      <c r="E11" s="39">
        <v>1346</v>
      </c>
      <c r="F11" s="39">
        <v>818</v>
      </c>
      <c r="G11" s="39">
        <v>1592</v>
      </c>
      <c r="H11" s="39">
        <v>-5.3600000000000002E-2</v>
      </c>
      <c r="I11" s="39">
        <v>23</v>
      </c>
      <c r="J11" s="39">
        <v>4</v>
      </c>
      <c r="K11" s="39">
        <v>27</v>
      </c>
    </row>
    <row r="12" spans="1:11">
      <c r="A12" s="39" t="s">
        <v>845</v>
      </c>
      <c r="B12" s="39">
        <v>138</v>
      </c>
      <c r="C12" s="39">
        <v>13221</v>
      </c>
      <c r="D12" s="39">
        <v>894</v>
      </c>
      <c r="E12" s="39">
        <v>770</v>
      </c>
      <c r="F12" s="39">
        <v>265</v>
      </c>
      <c r="G12" s="39">
        <v>979</v>
      </c>
      <c r="H12" s="39">
        <v>-4.5662000000000001E-2</v>
      </c>
      <c r="I12" s="39">
        <v>8</v>
      </c>
      <c r="J12" s="39">
        <v>3</v>
      </c>
      <c r="K12" s="39">
        <v>11</v>
      </c>
    </row>
    <row r="13" spans="1:11">
      <c r="A13" s="39" t="s">
        <v>0</v>
      </c>
      <c r="B13" s="39">
        <v>964</v>
      </c>
      <c r="C13" s="39">
        <v>10975</v>
      </c>
      <c r="D13" s="39">
        <v>2314</v>
      </c>
      <c r="E13" s="39">
        <v>2065</v>
      </c>
      <c r="F13" s="39">
        <v>2084</v>
      </c>
      <c r="G13" s="39">
        <v>2401</v>
      </c>
      <c r="H13" s="39">
        <v>-4.2852000000000001E-2</v>
      </c>
      <c r="I13" s="39">
        <v>20</v>
      </c>
      <c r="J13" s="39">
        <v>6</v>
      </c>
      <c r="K13" s="39">
        <v>26</v>
      </c>
    </row>
    <row r="14" spans="1:11">
      <c r="A14" s="39" t="s">
        <v>77</v>
      </c>
      <c r="B14" s="39">
        <v>35</v>
      </c>
      <c r="C14" s="39">
        <v>13693</v>
      </c>
      <c r="D14" s="39">
        <v>525</v>
      </c>
      <c r="E14" s="39">
        <v>445</v>
      </c>
      <c r="F14" s="39">
        <v>77</v>
      </c>
      <c r="G14" s="39">
        <v>567</v>
      </c>
      <c r="H14" s="39">
        <v>-3.4772999999999998E-2</v>
      </c>
      <c r="I14" s="39">
        <v>3</v>
      </c>
      <c r="J14" s="39">
        <v>3</v>
      </c>
      <c r="K14" s="39">
        <v>6</v>
      </c>
    </row>
    <row r="15" spans="1:11">
      <c r="A15" s="47" t="s">
        <v>999</v>
      </c>
      <c r="B15" s="47">
        <v>665</v>
      </c>
      <c r="C15" s="47">
        <v>10293</v>
      </c>
      <c r="D15" s="47">
        <v>3295</v>
      </c>
      <c r="E15" s="47">
        <v>3007</v>
      </c>
      <c r="F15" s="47">
        <v>1098</v>
      </c>
      <c r="G15" s="47">
        <v>3424</v>
      </c>
      <c r="H15" s="47">
        <v>-0.16066</v>
      </c>
      <c r="I15" s="47">
        <v>13</v>
      </c>
      <c r="J15" s="47">
        <v>3</v>
      </c>
      <c r="K15" s="47">
        <v>16</v>
      </c>
    </row>
    <row r="16" spans="1:11">
      <c r="A16" s="48" t="s">
        <v>78</v>
      </c>
      <c r="B16" s="48">
        <v>51</v>
      </c>
      <c r="C16" s="48">
        <v>8222</v>
      </c>
      <c r="D16" s="48">
        <v>5980</v>
      </c>
      <c r="E16" s="48">
        <v>4369</v>
      </c>
      <c r="F16" s="48">
        <v>144</v>
      </c>
      <c r="G16" s="48">
        <v>6416</v>
      </c>
      <c r="H16" s="48">
        <v>-0.428591</v>
      </c>
      <c r="I16" s="48">
        <v>1</v>
      </c>
      <c r="J16" s="48">
        <v>14</v>
      </c>
      <c r="K16" s="48">
        <v>15</v>
      </c>
    </row>
    <row r="18" spans="1:2">
      <c r="A18" s="39" t="s">
        <v>995</v>
      </c>
      <c r="B18" s="39" t="s">
        <v>1003</v>
      </c>
    </row>
  </sheetData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"/>
  <sheetViews>
    <sheetView workbookViewId="0"/>
  </sheetViews>
  <sheetFormatPr defaultColWidth="11" defaultRowHeight="15.75"/>
  <cols>
    <col min="1" max="1" width="12.625" customWidth="1"/>
    <col min="2" max="2" width="60.375" style="2" customWidth="1"/>
    <col min="3" max="3" width="28.375" style="2" customWidth="1"/>
    <col min="4" max="4" width="36.125" style="2" customWidth="1"/>
    <col min="5" max="6" width="4" bestFit="1" customWidth="1"/>
    <col min="7" max="7" width="3.625" bestFit="1" customWidth="1"/>
    <col min="8" max="8" width="4" bestFit="1" customWidth="1"/>
    <col min="9" max="9" width="3.625" bestFit="1" customWidth="1"/>
    <col min="10" max="12" width="4" bestFit="1" customWidth="1"/>
    <col min="13" max="15" width="3.625" bestFit="1" customWidth="1"/>
    <col min="16" max="16" width="4" bestFit="1" customWidth="1"/>
    <col min="17" max="17" width="3.625" bestFit="1" customWidth="1"/>
  </cols>
  <sheetData>
    <row r="1" spans="1:17">
      <c r="A1" s="39" t="s">
        <v>6355</v>
      </c>
      <c r="B1" s="49"/>
      <c r="C1" s="49"/>
      <c r="D1" s="49"/>
      <c r="E1" s="50"/>
      <c r="F1" s="50"/>
      <c r="G1" s="50"/>
      <c r="H1" s="51"/>
      <c r="I1" s="50"/>
      <c r="J1" s="51"/>
      <c r="K1" s="51"/>
      <c r="L1" s="52"/>
      <c r="M1" s="39"/>
      <c r="N1" s="39"/>
      <c r="O1" s="39"/>
      <c r="P1" s="39"/>
      <c r="Q1" s="39"/>
    </row>
    <row r="2" spans="1:17">
      <c r="A2" s="155" t="s">
        <v>6301</v>
      </c>
      <c r="B2" s="157" t="s">
        <v>992</v>
      </c>
      <c r="C2" s="157" t="s">
        <v>777</v>
      </c>
      <c r="D2" s="157" t="s">
        <v>795</v>
      </c>
      <c r="E2" s="159" t="s">
        <v>2301</v>
      </c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</row>
    <row r="3" spans="1:17" ht="132.75" thickBot="1">
      <c r="A3" s="156"/>
      <c r="B3" s="158"/>
      <c r="C3" s="158"/>
      <c r="D3" s="158"/>
      <c r="E3" s="53" t="s">
        <v>997</v>
      </c>
      <c r="F3" s="53" t="s">
        <v>2297</v>
      </c>
      <c r="G3" s="53" t="s">
        <v>998</v>
      </c>
      <c r="H3" s="53" t="s">
        <v>2298</v>
      </c>
      <c r="I3" s="54" t="s">
        <v>2302</v>
      </c>
      <c r="J3" s="53" t="s">
        <v>2299</v>
      </c>
      <c r="K3" s="53" t="s">
        <v>2303</v>
      </c>
      <c r="L3" s="53" t="s">
        <v>999</v>
      </c>
      <c r="M3" s="55" t="s">
        <v>996</v>
      </c>
      <c r="N3" s="56" t="s">
        <v>1001</v>
      </c>
      <c r="O3" s="57" t="s">
        <v>23</v>
      </c>
      <c r="P3" s="53" t="s">
        <v>2300</v>
      </c>
      <c r="Q3" s="54" t="s">
        <v>2296</v>
      </c>
    </row>
    <row r="4" spans="1:17" ht="64.5">
      <c r="A4" s="39" t="s">
        <v>846</v>
      </c>
      <c r="B4" s="49" t="s">
        <v>912</v>
      </c>
      <c r="C4" s="49" t="s">
        <v>913</v>
      </c>
      <c r="D4" s="49" t="s">
        <v>914</v>
      </c>
      <c r="E4" s="39">
        <v>15</v>
      </c>
      <c r="F4" s="39">
        <v>3</v>
      </c>
      <c r="G4" s="39">
        <v>3</v>
      </c>
      <c r="H4" s="39">
        <v>7</v>
      </c>
      <c r="I4" s="39">
        <v>5</v>
      </c>
      <c r="J4" s="39">
        <v>8</v>
      </c>
      <c r="K4" s="39">
        <v>9</v>
      </c>
      <c r="L4" s="39">
        <v>3</v>
      </c>
      <c r="M4" s="39">
        <v>7</v>
      </c>
      <c r="N4" s="41">
        <v>35</v>
      </c>
      <c r="O4" s="40">
        <v>53</v>
      </c>
      <c r="P4" s="39">
        <v>5</v>
      </c>
      <c r="Q4" s="39">
        <v>4</v>
      </c>
    </row>
    <row r="5" spans="1:17" ht="39">
      <c r="A5" s="39" t="s">
        <v>602</v>
      </c>
      <c r="B5" s="49" t="s">
        <v>806</v>
      </c>
      <c r="C5" s="49" t="s">
        <v>555</v>
      </c>
      <c r="D5" s="49" t="s">
        <v>889</v>
      </c>
      <c r="E5" s="39">
        <v>5</v>
      </c>
      <c r="F5" s="39">
        <v>2</v>
      </c>
      <c r="G5" s="39">
        <v>8</v>
      </c>
      <c r="H5" s="39">
        <v>6</v>
      </c>
      <c r="I5" s="39">
        <v>9</v>
      </c>
      <c r="J5" s="39">
        <v>10</v>
      </c>
      <c r="K5" s="39">
        <v>17</v>
      </c>
      <c r="L5" s="39">
        <v>38</v>
      </c>
      <c r="M5" s="39">
        <v>2</v>
      </c>
      <c r="N5" s="41">
        <v>11</v>
      </c>
      <c r="O5" s="40">
        <v>20</v>
      </c>
      <c r="P5" s="39">
        <v>7</v>
      </c>
      <c r="Q5" s="39">
        <v>15</v>
      </c>
    </row>
    <row r="6" spans="1:17">
      <c r="A6" s="39" t="s">
        <v>277</v>
      </c>
      <c r="B6" s="49" t="s">
        <v>553</v>
      </c>
      <c r="C6" s="49" t="s">
        <v>553</v>
      </c>
      <c r="D6" s="49" t="s">
        <v>553</v>
      </c>
      <c r="E6" s="39">
        <v>0</v>
      </c>
      <c r="F6" s="39">
        <v>11</v>
      </c>
      <c r="G6" s="39">
        <v>21</v>
      </c>
      <c r="H6" s="39">
        <v>5</v>
      </c>
      <c r="I6" s="39">
        <v>49</v>
      </c>
      <c r="J6" s="39">
        <v>4</v>
      </c>
      <c r="K6" s="39">
        <v>7</v>
      </c>
      <c r="L6" s="39">
        <v>0</v>
      </c>
      <c r="M6" s="39">
        <v>0</v>
      </c>
      <c r="N6" s="41">
        <v>1</v>
      </c>
      <c r="O6" s="40">
        <v>6</v>
      </c>
      <c r="P6" s="39">
        <v>11</v>
      </c>
      <c r="Q6" s="39">
        <v>30</v>
      </c>
    </row>
    <row r="7" spans="1:17" ht="39">
      <c r="A7" s="39" t="s">
        <v>604</v>
      </c>
      <c r="B7" s="49" t="s">
        <v>807</v>
      </c>
      <c r="C7" s="49" t="s">
        <v>800</v>
      </c>
      <c r="D7" s="49" t="s">
        <v>915</v>
      </c>
      <c r="E7" s="39">
        <v>24</v>
      </c>
      <c r="F7" s="39">
        <v>0</v>
      </c>
      <c r="G7" s="39">
        <v>0</v>
      </c>
      <c r="H7" s="39">
        <v>0</v>
      </c>
      <c r="I7" s="39">
        <v>0</v>
      </c>
      <c r="J7" s="39">
        <v>0</v>
      </c>
      <c r="K7" s="39">
        <v>0</v>
      </c>
      <c r="L7" s="39">
        <v>0</v>
      </c>
      <c r="M7" s="39">
        <v>4</v>
      </c>
      <c r="N7" s="41">
        <v>42</v>
      </c>
      <c r="O7" s="40">
        <v>49</v>
      </c>
      <c r="P7" s="39">
        <v>0</v>
      </c>
      <c r="Q7" s="39">
        <v>0</v>
      </c>
    </row>
    <row r="8" spans="1:17" ht="51.75">
      <c r="A8" s="39" t="s">
        <v>796</v>
      </c>
      <c r="B8" s="49" t="s">
        <v>809</v>
      </c>
      <c r="C8" s="49" t="s">
        <v>801</v>
      </c>
      <c r="D8" s="49" t="s">
        <v>916</v>
      </c>
      <c r="E8" s="39">
        <v>2</v>
      </c>
      <c r="F8" s="39">
        <v>1</v>
      </c>
      <c r="G8" s="39">
        <v>1</v>
      </c>
      <c r="H8" s="39">
        <v>2</v>
      </c>
      <c r="I8" s="39">
        <v>2</v>
      </c>
      <c r="J8" s="39">
        <v>2</v>
      </c>
      <c r="K8" s="39">
        <v>1</v>
      </c>
      <c r="L8" s="39">
        <v>2</v>
      </c>
      <c r="M8" s="39">
        <v>19</v>
      </c>
      <c r="N8" s="41">
        <v>25</v>
      </c>
      <c r="O8" s="40">
        <v>30</v>
      </c>
      <c r="P8" s="39">
        <v>1</v>
      </c>
      <c r="Q8" s="39">
        <v>1</v>
      </c>
    </row>
    <row r="9" spans="1:17" ht="39">
      <c r="A9" s="39" t="s">
        <v>607</v>
      </c>
      <c r="B9" s="49" t="s">
        <v>810</v>
      </c>
      <c r="C9" s="49" t="s">
        <v>553</v>
      </c>
      <c r="D9" s="49" t="s">
        <v>553</v>
      </c>
      <c r="E9" s="39">
        <v>9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3</v>
      </c>
      <c r="N9" s="41">
        <v>25</v>
      </c>
      <c r="O9" s="40">
        <v>43</v>
      </c>
      <c r="P9" s="39">
        <v>0</v>
      </c>
      <c r="Q9" s="39">
        <v>0</v>
      </c>
    </row>
    <row r="10" spans="1:17">
      <c r="A10" s="39" t="s">
        <v>610</v>
      </c>
      <c r="B10" s="49" t="s">
        <v>855</v>
      </c>
      <c r="C10" s="49" t="s">
        <v>774</v>
      </c>
      <c r="D10" s="49" t="s">
        <v>917</v>
      </c>
      <c r="E10" s="39">
        <v>6</v>
      </c>
      <c r="F10" s="39">
        <v>12</v>
      </c>
      <c r="G10" s="39">
        <v>12</v>
      </c>
      <c r="H10" s="39">
        <v>3</v>
      </c>
      <c r="I10" s="39">
        <v>6</v>
      </c>
      <c r="J10" s="39">
        <v>4</v>
      </c>
      <c r="K10" s="39">
        <v>7</v>
      </c>
      <c r="L10" s="39">
        <v>1</v>
      </c>
      <c r="M10" s="39">
        <v>2</v>
      </c>
      <c r="N10" s="41">
        <v>2</v>
      </c>
      <c r="O10" s="40">
        <v>7</v>
      </c>
      <c r="P10" s="39">
        <v>9</v>
      </c>
      <c r="Q10" s="39">
        <v>14</v>
      </c>
    </row>
    <row r="11" spans="1:17" ht="90">
      <c r="A11" s="39" t="s">
        <v>797</v>
      </c>
      <c r="B11" s="49" t="s">
        <v>811</v>
      </c>
      <c r="C11" s="49" t="s">
        <v>802</v>
      </c>
      <c r="D11" s="49" t="s">
        <v>918</v>
      </c>
      <c r="E11" s="39">
        <v>4</v>
      </c>
      <c r="F11" s="39">
        <v>1</v>
      </c>
      <c r="G11" s="39">
        <v>1</v>
      </c>
      <c r="H11" s="39">
        <v>1</v>
      </c>
      <c r="I11" s="39">
        <v>1</v>
      </c>
      <c r="J11" s="39">
        <v>1</v>
      </c>
      <c r="K11" s="39">
        <v>1</v>
      </c>
      <c r="L11" s="39">
        <v>0</v>
      </c>
      <c r="M11" s="39">
        <v>7</v>
      </c>
      <c r="N11" s="41">
        <v>13</v>
      </c>
      <c r="O11" s="40">
        <v>50</v>
      </c>
      <c r="P11" s="39">
        <v>0</v>
      </c>
      <c r="Q11" s="39">
        <v>0</v>
      </c>
    </row>
    <row r="12" spans="1:17">
      <c r="A12" s="39" t="s">
        <v>798</v>
      </c>
      <c r="B12" s="49" t="s">
        <v>812</v>
      </c>
      <c r="C12" s="49" t="s">
        <v>556</v>
      </c>
      <c r="D12" s="49" t="s">
        <v>899</v>
      </c>
      <c r="E12" s="39">
        <v>0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19</v>
      </c>
      <c r="N12" s="41">
        <v>26</v>
      </c>
      <c r="O12" s="40">
        <v>33</v>
      </c>
      <c r="P12" s="39">
        <v>0</v>
      </c>
      <c r="Q12" s="39">
        <v>0</v>
      </c>
    </row>
    <row r="13" spans="1:17" ht="26.25">
      <c r="A13" s="39" t="s">
        <v>847</v>
      </c>
      <c r="B13" s="49" t="s">
        <v>856</v>
      </c>
      <c r="C13" s="49" t="s">
        <v>553</v>
      </c>
      <c r="D13" s="49" t="s">
        <v>553</v>
      </c>
      <c r="E13" s="39">
        <v>13</v>
      </c>
      <c r="F13" s="39">
        <v>1</v>
      </c>
      <c r="G13" s="39">
        <v>2</v>
      </c>
      <c r="H13" s="39">
        <v>3</v>
      </c>
      <c r="I13" s="39">
        <v>4</v>
      </c>
      <c r="J13" s="39">
        <v>5</v>
      </c>
      <c r="K13" s="39">
        <v>0</v>
      </c>
      <c r="L13" s="39">
        <v>2</v>
      </c>
      <c r="M13" s="39">
        <v>4</v>
      </c>
      <c r="N13" s="41">
        <v>6</v>
      </c>
      <c r="O13" s="40">
        <v>15</v>
      </c>
      <c r="P13" s="39">
        <v>1</v>
      </c>
      <c r="Q13" s="39">
        <v>1</v>
      </c>
    </row>
    <row r="14" spans="1:17" ht="64.5">
      <c r="A14" s="39" t="s">
        <v>617</v>
      </c>
      <c r="B14" s="49" t="s">
        <v>814</v>
      </c>
      <c r="C14" s="49" t="s">
        <v>804</v>
      </c>
      <c r="D14" s="49" t="s">
        <v>919</v>
      </c>
      <c r="E14" s="39">
        <v>1</v>
      </c>
      <c r="F14" s="39">
        <v>1</v>
      </c>
      <c r="G14" s="39">
        <v>1</v>
      </c>
      <c r="H14" s="39">
        <v>0</v>
      </c>
      <c r="I14" s="39">
        <v>0</v>
      </c>
      <c r="J14" s="39">
        <v>0</v>
      </c>
      <c r="K14" s="39">
        <v>0</v>
      </c>
      <c r="L14" s="39">
        <v>0</v>
      </c>
      <c r="M14" s="39">
        <v>4</v>
      </c>
      <c r="N14" s="41">
        <v>19</v>
      </c>
      <c r="O14" s="40">
        <v>33</v>
      </c>
      <c r="P14" s="39">
        <v>1</v>
      </c>
      <c r="Q14" s="39">
        <v>0</v>
      </c>
    </row>
    <row r="15" spans="1:17" ht="26.25">
      <c r="A15" s="39" t="s">
        <v>620</v>
      </c>
      <c r="B15" s="49" t="s">
        <v>815</v>
      </c>
      <c r="C15" s="49" t="s">
        <v>553</v>
      </c>
      <c r="D15" s="49" t="s">
        <v>553</v>
      </c>
      <c r="E15" s="39">
        <v>6</v>
      </c>
      <c r="F15" s="39">
        <v>0</v>
      </c>
      <c r="G15" s="39">
        <v>0</v>
      </c>
      <c r="H15" s="39">
        <v>0</v>
      </c>
      <c r="I15" s="39">
        <v>0</v>
      </c>
      <c r="J15" s="39">
        <v>0</v>
      </c>
      <c r="K15" s="39">
        <v>0</v>
      </c>
      <c r="L15" s="39">
        <v>0</v>
      </c>
      <c r="M15" s="39">
        <v>1</v>
      </c>
      <c r="N15" s="41">
        <v>23</v>
      </c>
      <c r="O15" s="40">
        <v>28</v>
      </c>
      <c r="P15" s="39">
        <v>0</v>
      </c>
      <c r="Q15" s="39">
        <v>0</v>
      </c>
    </row>
    <row r="16" spans="1:17">
      <c r="A16" s="39" t="s">
        <v>848</v>
      </c>
      <c r="B16" s="49" t="s">
        <v>553</v>
      </c>
      <c r="C16" s="49" t="s">
        <v>553</v>
      </c>
      <c r="D16" s="49" t="s">
        <v>553</v>
      </c>
      <c r="E16" s="39">
        <v>6</v>
      </c>
      <c r="F16" s="39">
        <v>0</v>
      </c>
      <c r="G16" s="39">
        <v>0</v>
      </c>
      <c r="H16" s="39">
        <v>0</v>
      </c>
      <c r="I16" s="39">
        <v>0</v>
      </c>
      <c r="J16" s="39">
        <v>0</v>
      </c>
      <c r="K16" s="39">
        <v>0</v>
      </c>
      <c r="L16" s="39">
        <v>0</v>
      </c>
      <c r="M16" s="39">
        <v>3</v>
      </c>
      <c r="N16" s="41">
        <v>9</v>
      </c>
      <c r="O16" s="40">
        <v>15</v>
      </c>
      <c r="P16" s="39">
        <v>0</v>
      </c>
      <c r="Q16" s="39">
        <v>0</v>
      </c>
    </row>
    <row r="17" spans="1:17">
      <c r="A17" s="39" t="s">
        <v>629</v>
      </c>
      <c r="B17" s="49" t="s">
        <v>857</v>
      </c>
      <c r="C17" s="49" t="s">
        <v>775</v>
      </c>
      <c r="D17" s="49" t="s">
        <v>805</v>
      </c>
      <c r="E17" s="39">
        <v>3</v>
      </c>
      <c r="F17" s="39">
        <v>0</v>
      </c>
      <c r="G17" s="39">
        <v>0</v>
      </c>
      <c r="H17" s="39">
        <v>0</v>
      </c>
      <c r="I17" s="39">
        <v>0</v>
      </c>
      <c r="J17" s="39">
        <v>0</v>
      </c>
      <c r="K17" s="39">
        <v>0</v>
      </c>
      <c r="L17" s="39">
        <v>9</v>
      </c>
      <c r="M17" s="39">
        <v>8</v>
      </c>
      <c r="N17" s="41">
        <v>6</v>
      </c>
      <c r="O17" s="40">
        <v>10</v>
      </c>
      <c r="P17" s="39">
        <v>0</v>
      </c>
      <c r="Q17" s="39">
        <v>0</v>
      </c>
    </row>
    <row r="18" spans="1:17">
      <c r="A18" s="39" t="s">
        <v>849</v>
      </c>
      <c r="B18" s="49" t="s">
        <v>858</v>
      </c>
      <c r="C18" s="49" t="s">
        <v>920</v>
      </c>
      <c r="D18" s="49" t="s">
        <v>921</v>
      </c>
      <c r="E18" s="39">
        <v>1</v>
      </c>
      <c r="F18" s="39">
        <v>1</v>
      </c>
      <c r="G18" s="39">
        <v>1</v>
      </c>
      <c r="H18" s="39">
        <v>2</v>
      </c>
      <c r="I18" s="39">
        <v>1</v>
      </c>
      <c r="J18" s="39">
        <v>1</v>
      </c>
      <c r="K18" s="39">
        <v>1</v>
      </c>
      <c r="L18" s="39">
        <v>1</v>
      </c>
      <c r="M18" s="39">
        <v>3</v>
      </c>
      <c r="N18" s="41">
        <v>6</v>
      </c>
      <c r="O18" s="40">
        <v>13</v>
      </c>
      <c r="P18" s="39">
        <v>1</v>
      </c>
      <c r="Q18" s="39">
        <v>1</v>
      </c>
    </row>
    <row r="19" spans="1:17">
      <c r="A19" s="39" t="s">
        <v>850</v>
      </c>
      <c r="B19" s="49" t="s">
        <v>859</v>
      </c>
      <c r="C19" s="49" t="s">
        <v>553</v>
      </c>
      <c r="D19" s="49" t="s">
        <v>553</v>
      </c>
      <c r="E19" s="39">
        <v>2</v>
      </c>
      <c r="F19" s="39">
        <v>1</v>
      </c>
      <c r="G19" s="39">
        <v>1</v>
      </c>
      <c r="H19" s="39">
        <v>1</v>
      </c>
      <c r="I19" s="39">
        <v>1</v>
      </c>
      <c r="J19" s="39">
        <v>1</v>
      </c>
      <c r="K19" s="39">
        <v>1</v>
      </c>
      <c r="L19" s="39">
        <v>1</v>
      </c>
      <c r="M19" s="39">
        <v>2</v>
      </c>
      <c r="N19" s="41">
        <v>1</v>
      </c>
      <c r="O19" s="40">
        <v>8</v>
      </c>
      <c r="P19" s="39">
        <v>1</v>
      </c>
      <c r="Q19" s="39">
        <v>2</v>
      </c>
    </row>
    <row r="20" spans="1:17" ht="26.25">
      <c r="A20" s="39" t="s">
        <v>799</v>
      </c>
      <c r="B20" s="49" t="s">
        <v>815</v>
      </c>
      <c r="C20" s="49" t="s">
        <v>553</v>
      </c>
      <c r="D20" s="49" t="s">
        <v>553</v>
      </c>
      <c r="E20" s="39">
        <v>2</v>
      </c>
      <c r="F20" s="39">
        <v>0</v>
      </c>
      <c r="G20" s="39">
        <v>0</v>
      </c>
      <c r="H20" s="39">
        <v>0</v>
      </c>
      <c r="I20" s="39">
        <v>0</v>
      </c>
      <c r="J20" s="39">
        <v>0</v>
      </c>
      <c r="K20" s="39">
        <v>0</v>
      </c>
      <c r="L20" s="39">
        <v>0</v>
      </c>
      <c r="M20" s="39">
        <v>1</v>
      </c>
      <c r="N20" s="41">
        <v>5</v>
      </c>
      <c r="O20" s="40">
        <v>18</v>
      </c>
      <c r="P20" s="39">
        <v>0</v>
      </c>
      <c r="Q20" s="39">
        <v>0</v>
      </c>
    </row>
    <row r="21" spans="1:17">
      <c r="A21" s="39" t="s">
        <v>851</v>
      </c>
      <c r="B21" s="49" t="s">
        <v>813</v>
      </c>
      <c r="C21" s="49" t="s">
        <v>803</v>
      </c>
      <c r="D21" s="49" t="s">
        <v>922</v>
      </c>
      <c r="E21" s="39">
        <v>1</v>
      </c>
      <c r="F21" s="39">
        <v>1</v>
      </c>
      <c r="G21" s="39">
        <v>2</v>
      </c>
      <c r="H21" s="39">
        <v>1</v>
      </c>
      <c r="I21" s="39">
        <v>1</v>
      </c>
      <c r="J21" s="39">
        <v>1</v>
      </c>
      <c r="K21" s="39">
        <v>1</v>
      </c>
      <c r="L21" s="39">
        <v>9</v>
      </c>
      <c r="M21" s="39">
        <v>1</v>
      </c>
      <c r="N21" s="41">
        <v>0</v>
      </c>
      <c r="O21" s="40">
        <v>4</v>
      </c>
      <c r="P21" s="39">
        <v>1</v>
      </c>
      <c r="Q21" s="39">
        <v>1</v>
      </c>
    </row>
    <row r="22" spans="1:17">
      <c r="A22" s="39" t="s">
        <v>852</v>
      </c>
      <c r="B22" s="49" t="s">
        <v>860</v>
      </c>
      <c r="C22" s="49" t="s">
        <v>84</v>
      </c>
      <c r="D22" s="49" t="s">
        <v>923</v>
      </c>
      <c r="E22" s="39">
        <v>1</v>
      </c>
      <c r="F22" s="39">
        <v>0</v>
      </c>
      <c r="G22" s="39">
        <v>0</v>
      </c>
      <c r="H22" s="39">
        <v>0</v>
      </c>
      <c r="I22" s="39">
        <v>0</v>
      </c>
      <c r="J22" s="39">
        <v>0</v>
      </c>
      <c r="K22" s="39">
        <v>0</v>
      </c>
      <c r="L22" s="39">
        <v>0</v>
      </c>
      <c r="M22" s="39">
        <v>2</v>
      </c>
      <c r="N22" s="41">
        <v>4</v>
      </c>
      <c r="O22" s="40">
        <v>12</v>
      </c>
      <c r="P22" s="39">
        <v>0</v>
      </c>
      <c r="Q22" s="39">
        <v>0</v>
      </c>
    </row>
    <row r="23" spans="1:17">
      <c r="A23" s="39" t="s">
        <v>664</v>
      </c>
      <c r="B23" s="49" t="s">
        <v>816</v>
      </c>
      <c r="C23" s="49" t="s">
        <v>553</v>
      </c>
      <c r="D23" s="49" t="s">
        <v>553</v>
      </c>
      <c r="E23" s="39">
        <v>1</v>
      </c>
      <c r="F23" s="39">
        <v>0</v>
      </c>
      <c r="G23" s="39">
        <v>0</v>
      </c>
      <c r="H23" s="39">
        <v>0</v>
      </c>
      <c r="I23" s="39">
        <v>0</v>
      </c>
      <c r="J23" s="39">
        <v>0</v>
      </c>
      <c r="K23" s="39">
        <v>0</v>
      </c>
      <c r="L23" s="39">
        <v>0</v>
      </c>
      <c r="M23" s="39">
        <v>0</v>
      </c>
      <c r="N23" s="41">
        <v>7</v>
      </c>
      <c r="O23" s="40">
        <v>11</v>
      </c>
      <c r="P23" s="39">
        <v>0</v>
      </c>
      <c r="Q23" s="39">
        <v>0</v>
      </c>
    </row>
    <row r="24" spans="1:17">
      <c r="A24" s="39" t="s">
        <v>668</v>
      </c>
      <c r="B24" s="49" t="s">
        <v>553</v>
      </c>
      <c r="C24" s="49" t="s">
        <v>553</v>
      </c>
      <c r="D24" s="49" t="s">
        <v>553</v>
      </c>
      <c r="E24" s="39">
        <v>0</v>
      </c>
      <c r="F24" s="39">
        <v>0</v>
      </c>
      <c r="G24" s="39">
        <v>0</v>
      </c>
      <c r="H24" s="39">
        <v>0</v>
      </c>
      <c r="I24" s="39">
        <v>0</v>
      </c>
      <c r="J24" s="39">
        <v>0</v>
      </c>
      <c r="K24" s="39">
        <v>0</v>
      </c>
      <c r="L24" s="39">
        <v>0</v>
      </c>
      <c r="M24" s="39">
        <v>0</v>
      </c>
      <c r="N24" s="41">
        <v>4</v>
      </c>
      <c r="O24" s="40">
        <v>13</v>
      </c>
      <c r="P24" s="39">
        <v>0</v>
      </c>
      <c r="Q24" s="39">
        <v>0</v>
      </c>
    </row>
    <row r="25" spans="1:17">
      <c r="A25" s="39" t="s">
        <v>853</v>
      </c>
      <c r="B25" s="49" t="s">
        <v>553</v>
      </c>
      <c r="C25" s="49" t="s">
        <v>553</v>
      </c>
      <c r="D25" s="49" t="s">
        <v>553</v>
      </c>
      <c r="E25" s="39">
        <v>0</v>
      </c>
      <c r="F25" s="39">
        <v>0</v>
      </c>
      <c r="G25" s="39">
        <v>0</v>
      </c>
      <c r="H25" s="39">
        <v>0</v>
      </c>
      <c r="I25" s="39">
        <v>0</v>
      </c>
      <c r="J25" s="39">
        <v>0</v>
      </c>
      <c r="K25" s="39">
        <v>0</v>
      </c>
      <c r="L25" s="39">
        <v>0</v>
      </c>
      <c r="M25" s="39">
        <v>0</v>
      </c>
      <c r="N25" s="41">
        <v>1</v>
      </c>
      <c r="O25" s="40">
        <v>10</v>
      </c>
      <c r="P25" s="39">
        <v>0</v>
      </c>
      <c r="Q25" s="39">
        <v>0</v>
      </c>
    </row>
    <row r="26" spans="1:17">
      <c r="A26" s="39" t="s">
        <v>714</v>
      </c>
      <c r="B26" s="49" t="s">
        <v>553</v>
      </c>
      <c r="C26" s="49" t="s">
        <v>553</v>
      </c>
      <c r="D26" s="49" t="s">
        <v>553</v>
      </c>
      <c r="E26" s="39">
        <v>0</v>
      </c>
      <c r="F26" s="39">
        <v>0</v>
      </c>
      <c r="G26" s="39">
        <v>0</v>
      </c>
      <c r="H26" s="39">
        <v>0</v>
      </c>
      <c r="I26" s="39">
        <v>0</v>
      </c>
      <c r="J26" s="39">
        <v>0</v>
      </c>
      <c r="K26" s="39">
        <v>0</v>
      </c>
      <c r="L26" s="39">
        <v>0</v>
      </c>
      <c r="M26" s="39">
        <v>0</v>
      </c>
      <c r="N26" s="41">
        <v>1</v>
      </c>
      <c r="O26" s="40">
        <v>7</v>
      </c>
      <c r="P26" s="39">
        <v>0</v>
      </c>
      <c r="Q26" s="39">
        <v>0</v>
      </c>
    </row>
    <row r="27" spans="1:17">
      <c r="A27" s="48" t="s">
        <v>854</v>
      </c>
      <c r="B27" s="58" t="s">
        <v>553</v>
      </c>
      <c r="C27" s="58" t="s">
        <v>553</v>
      </c>
      <c r="D27" s="58" t="s">
        <v>553</v>
      </c>
      <c r="E27" s="48">
        <v>0</v>
      </c>
      <c r="F27" s="48">
        <v>0</v>
      </c>
      <c r="G27" s="48">
        <v>0</v>
      </c>
      <c r="H27" s="48">
        <v>0</v>
      </c>
      <c r="I27" s="48">
        <v>0</v>
      </c>
      <c r="J27" s="48">
        <v>0</v>
      </c>
      <c r="K27" s="48">
        <v>0</v>
      </c>
      <c r="L27" s="48">
        <v>0</v>
      </c>
      <c r="M27" s="48">
        <v>0</v>
      </c>
      <c r="N27" s="147">
        <v>1</v>
      </c>
      <c r="O27" s="148">
        <v>7</v>
      </c>
      <c r="P27" s="48">
        <v>0</v>
      </c>
      <c r="Q27" s="48">
        <v>0</v>
      </c>
    </row>
  </sheetData>
  <mergeCells count="5">
    <mergeCell ref="A2:A3"/>
    <mergeCell ref="B2:B3"/>
    <mergeCell ref="C2:C3"/>
    <mergeCell ref="D2:D3"/>
    <mergeCell ref="E2:Q2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"/>
  <sheetViews>
    <sheetView workbookViewId="0">
      <selection activeCell="A2" sqref="A2:A3"/>
    </sheetView>
  </sheetViews>
  <sheetFormatPr defaultColWidth="11" defaultRowHeight="15.75"/>
  <cols>
    <col min="1" max="1" width="18.5" customWidth="1"/>
    <col min="2" max="2" width="56" style="2" customWidth="1"/>
    <col min="3" max="3" width="25.5" style="2" customWidth="1"/>
    <col min="4" max="4" width="51.375" style="2" customWidth="1"/>
    <col min="5" max="6" width="4.125" bestFit="1" customWidth="1"/>
    <col min="7" max="7" width="6.125" bestFit="1" customWidth="1"/>
    <col min="8" max="8" width="4.125" bestFit="1" customWidth="1"/>
    <col min="9" max="9" width="3.75" bestFit="1" customWidth="1"/>
    <col min="10" max="12" width="4.125" bestFit="1" customWidth="1"/>
    <col min="13" max="13" width="4.5" bestFit="1" customWidth="1"/>
    <col min="14" max="14" width="4.25" customWidth="1"/>
    <col min="15" max="15" width="3.75" bestFit="1" customWidth="1"/>
    <col min="16" max="16" width="4.125" bestFit="1" customWidth="1"/>
    <col min="17" max="17" width="3.75" bestFit="1" customWidth="1"/>
  </cols>
  <sheetData>
    <row r="1" spans="1:17">
      <c r="A1" s="39" t="s">
        <v>6356</v>
      </c>
      <c r="B1" s="49"/>
      <c r="C1" s="49"/>
      <c r="D1" s="4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</row>
    <row r="2" spans="1:17">
      <c r="A2" s="155" t="s">
        <v>6301</v>
      </c>
      <c r="B2" s="157" t="s">
        <v>992</v>
      </c>
      <c r="C2" s="157" t="s">
        <v>777</v>
      </c>
      <c r="D2" s="157" t="s">
        <v>795</v>
      </c>
      <c r="E2" s="159" t="s">
        <v>2301</v>
      </c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59"/>
    </row>
    <row r="3" spans="1:17" ht="141.94999999999999" customHeight="1" thickBot="1">
      <c r="A3" s="156"/>
      <c r="B3" s="158"/>
      <c r="C3" s="158"/>
      <c r="D3" s="158"/>
      <c r="E3" s="53" t="s">
        <v>997</v>
      </c>
      <c r="F3" s="53" t="s">
        <v>2297</v>
      </c>
      <c r="G3" s="53" t="s">
        <v>998</v>
      </c>
      <c r="H3" s="53" t="s">
        <v>2298</v>
      </c>
      <c r="I3" s="54" t="s">
        <v>2302</v>
      </c>
      <c r="J3" s="53" t="s">
        <v>2299</v>
      </c>
      <c r="K3" s="53" t="s">
        <v>2303</v>
      </c>
      <c r="L3" s="53" t="s">
        <v>999</v>
      </c>
      <c r="M3" s="55" t="s">
        <v>996</v>
      </c>
      <c r="N3" s="56" t="s">
        <v>1001</v>
      </c>
      <c r="O3" s="57" t="s">
        <v>23</v>
      </c>
      <c r="P3" s="53" t="s">
        <v>2300</v>
      </c>
      <c r="Q3" s="54" t="s">
        <v>2296</v>
      </c>
    </row>
    <row r="4" spans="1:17" ht="26.25">
      <c r="A4" s="39" t="s">
        <v>386</v>
      </c>
      <c r="B4" s="49" t="s">
        <v>861</v>
      </c>
      <c r="C4" s="49" t="s">
        <v>910</v>
      </c>
      <c r="D4" s="49" t="s">
        <v>911</v>
      </c>
      <c r="E4" s="39">
        <v>34</v>
      </c>
      <c r="F4" s="39">
        <v>4</v>
      </c>
      <c r="G4" s="39">
        <v>5</v>
      </c>
      <c r="H4" s="39">
        <v>6</v>
      </c>
      <c r="I4" s="39">
        <v>5</v>
      </c>
      <c r="J4" s="39">
        <v>6</v>
      </c>
      <c r="K4" s="39">
        <v>8</v>
      </c>
      <c r="L4" s="39">
        <v>22</v>
      </c>
      <c r="M4" s="39">
        <v>13</v>
      </c>
      <c r="N4" s="41">
        <v>73</v>
      </c>
      <c r="O4" s="40">
        <v>35</v>
      </c>
      <c r="P4" s="39">
        <v>13</v>
      </c>
      <c r="Q4" s="39">
        <v>14</v>
      </c>
    </row>
    <row r="5" spans="1:17" ht="77.25">
      <c r="A5" s="39" t="s">
        <v>862</v>
      </c>
      <c r="B5" s="49" t="s">
        <v>863</v>
      </c>
      <c r="C5" s="49" t="s">
        <v>864</v>
      </c>
      <c r="D5" s="49" t="s">
        <v>865</v>
      </c>
      <c r="E5" s="39">
        <v>27</v>
      </c>
      <c r="F5" s="39">
        <v>0</v>
      </c>
      <c r="G5" s="39">
        <v>0</v>
      </c>
      <c r="H5" s="39">
        <v>0</v>
      </c>
      <c r="I5" s="39">
        <v>0</v>
      </c>
      <c r="J5" s="39">
        <v>0</v>
      </c>
      <c r="K5" s="39">
        <v>1</v>
      </c>
      <c r="L5" s="39">
        <v>0</v>
      </c>
      <c r="M5" s="39">
        <v>58</v>
      </c>
      <c r="N5" s="41">
        <v>78</v>
      </c>
      <c r="O5" s="40">
        <v>17</v>
      </c>
      <c r="P5" s="39">
        <v>0</v>
      </c>
      <c r="Q5" s="39">
        <v>0</v>
      </c>
    </row>
    <row r="6" spans="1:17" ht="26.25">
      <c r="A6" s="39" t="s">
        <v>764</v>
      </c>
      <c r="B6" s="49" t="s">
        <v>778</v>
      </c>
      <c r="C6" s="49" t="s">
        <v>769</v>
      </c>
      <c r="D6" s="49" t="s">
        <v>866</v>
      </c>
      <c r="E6" s="39">
        <v>12</v>
      </c>
      <c r="F6" s="39">
        <v>0</v>
      </c>
      <c r="G6" s="39">
        <v>0</v>
      </c>
      <c r="H6" s="39">
        <v>0</v>
      </c>
      <c r="I6" s="39">
        <v>0</v>
      </c>
      <c r="J6" s="39">
        <v>0</v>
      </c>
      <c r="K6" s="39">
        <v>0</v>
      </c>
      <c r="L6" s="39">
        <v>0</v>
      </c>
      <c r="M6" s="39">
        <v>54</v>
      </c>
      <c r="N6" s="41">
        <v>29</v>
      </c>
      <c r="O6" s="40">
        <v>15</v>
      </c>
      <c r="P6" s="39">
        <v>0</v>
      </c>
      <c r="Q6" s="39">
        <v>0</v>
      </c>
    </row>
    <row r="7" spans="1:17" ht="90">
      <c r="A7" s="39" t="s">
        <v>139</v>
      </c>
      <c r="B7" s="49" t="s">
        <v>779</v>
      </c>
      <c r="C7" s="49" t="s">
        <v>770</v>
      </c>
      <c r="D7" s="49" t="s">
        <v>867</v>
      </c>
      <c r="E7" s="39">
        <v>39</v>
      </c>
      <c r="F7" s="39">
        <v>4</v>
      </c>
      <c r="G7" s="39">
        <v>3</v>
      </c>
      <c r="H7" s="39">
        <v>4</v>
      </c>
      <c r="I7" s="39">
        <v>7</v>
      </c>
      <c r="J7" s="39">
        <v>6</v>
      </c>
      <c r="K7" s="39">
        <v>10</v>
      </c>
      <c r="L7" s="39">
        <v>4</v>
      </c>
      <c r="M7" s="39">
        <v>10</v>
      </c>
      <c r="N7" s="41">
        <v>13</v>
      </c>
      <c r="O7" s="40">
        <v>7</v>
      </c>
      <c r="P7" s="39">
        <v>12</v>
      </c>
      <c r="Q7" s="39">
        <v>21</v>
      </c>
    </row>
    <row r="8" spans="1:17" ht="26.25">
      <c r="A8" s="39" t="s">
        <v>868</v>
      </c>
      <c r="B8" s="49" t="s">
        <v>869</v>
      </c>
      <c r="C8" s="49" t="s">
        <v>870</v>
      </c>
      <c r="D8" s="49" t="s">
        <v>871</v>
      </c>
      <c r="E8" s="39">
        <v>2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0</v>
      </c>
      <c r="L8" s="39">
        <v>0</v>
      </c>
      <c r="M8" s="39">
        <v>106</v>
      </c>
      <c r="N8" s="41">
        <v>17</v>
      </c>
      <c r="O8" s="40">
        <v>9</v>
      </c>
      <c r="P8" s="39">
        <v>0</v>
      </c>
      <c r="Q8" s="39">
        <v>0</v>
      </c>
    </row>
    <row r="9" spans="1:17" ht="39">
      <c r="A9" s="39" t="s">
        <v>872</v>
      </c>
      <c r="B9" s="49" t="s">
        <v>873</v>
      </c>
      <c r="C9" s="49" t="s">
        <v>874</v>
      </c>
      <c r="D9" s="49" t="s">
        <v>875</v>
      </c>
      <c r="E9" s="39">
        <v>2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23</v>
      </c>
      <c r="N9" s="41">
        <v>71</v>
      </c>
      <c r="O9" s="40">
        <v>19</v>
      </c>
      <c r="P9" s="39">
        <v>0</v>
      </c>
      <c r="Q9" s="39">
        <v>0</v>
      </c>
    </row>
    <row r="10" spans="1:17">
      <c r="A10" s="39" t="s">
        <v>876</v>
      </c>
      <c r="B10" s="49" t="s">
        <v>553</v>
      </c>
      <c r="C10" s="49" t="s">
        <v>553</v>
      </c>
      <c r="D10" s="49" t="s">
        <v>553</v>
      </c>
      <c r="E10" s="39">
        <v>0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1</v>
      </c>
      <c r="L10" s="39">
        <v>0</v>
      </c>
      <c r="M10" s="39">
        <v>0</v>
      </c>
      <c r="N10" s="41">
        <v>108</v>
      </c>
      <c r="O10" s="40">
        <v>12</v>
      </c>
      <c r="P10" s="39">
        <v>0</v>
      </c>
      <c r="Q10" s="39">
        <v>0</v>
      </c>
    </row>
    <row r="11" spans="1:17" ht="39">
      <c r="A11" s="39" t="s">
        <v>765</v>
      </c>
      <c r="B11" s="49" t="s">
        <v>780</v>
      </c>
      <c r="C11" s="49" t="s">
        <v>771</v>
      </c>
      <c r="D11" s="49" t="s">
        <v>877</v>
      </c>
      <c r="E11" s="39">
        <v>18</v>
      </c>
      <c r="F11" s="39">
        <v>6</v>
      </c>
      <c r="G11" s="39">
        <v>7</v>
      </c>
      <c r="H11" s="39">
        <v>5</v>
      </c>
      <c r="I11" s="39">
        <v>2</v>
      </c>
      <c r="J11" s="39">
        <v>5</v>
      </c>
      <c r="K11" s="39">
        <v>12</v>
      </c>
      <c r="L11" s="39">
        <v>2</v>
      </c>
      <c r="M11" s="39">
        <v>6</v>
      </c>
      <c r="N11" s="41">
        <v>8</v>
      </c>
      <c r="O11" s="40">
        <v>3</v>
      </c>
      <c r="P11" s="39">
        <v>18</v>
      </c>
      <c r="Q11" s="39">
        <v>15</v>
      </c>
    </row>
    <row r="12" spans="1:17">
      <c r="A12" s="39" t="s">
        <v>790</v>
      </c>
      <c r="B12" s="49" t="s">
        <v>781</v>
      </c>
      <c r="C12" s="49" t="s">
        <v>553</v>
      </c>
      <c r="D12" s="49" t="s">
        <v>553</v>
      </c>
      <c r="E12" s="39">
        <v>34</v>
      </c>
      <c r="F12" s="39">
        <v>4</v>
      </c>
      <c r="G12" s="39">
        <v>8</v>
      </c>
      <c r="H12" s="39">
        <v>6</v>
      </c>
      <c r="I12" s="39">
        <v>9</v>
      </c>
      <c r="J12" s="39">
        <v>8</v>
      </c>
      <c r="K12" s="39">
        <v>3</v>
      </c>
      <c r="L12" s="39">
        <v>2</v>
      </c>
      <c r="M12" s="39">
        <v>3</v>
      </c>
      <c r="N12" s="41">
        <v>5</v>
      </c>
      <c r="O12" s="40">
        <v>2</v>
      </c>
      <c r="P12" s="39">
        <v>4</v>
      </c>
      <c r="Q12" s="39">
        <v>11</v>
      </c>
    </row>
    <row r="13" spans="1:17" ht="51.75">
      <c r="A13" s="39" t="s">
        <v>878</v>
      </c>
      <c r="B13" s="49" t="s">
        <v>879</v>
      </c>
      <c r="C13" s="49" t="s">
        <v>880</v>
      </c>
      <c r="D13" s="49" t="s">
        <v>881</v>
      </c>
      <c r="E13" s="39">
        <v>13</v>
      </c>
      <c r="F13" s="39">
        <v>2</v>
      </c>
      <c r="G13" s="39">
        <v>2</v>
      </c>
      <c r="H13" s="39">
        <v>6</v>
      </c>
      <c r="I13" s="39">
        <v>5</v>
      </c>
      <c r="J13" s="39">
        <v>7</v>
      </c>
      <c r="K13" s="39">
        <v>1</v>
      </c>
      <c r="L13" s="39">
        <v>3</v>
      </c>
      <c r="M13" s="39">
        <v>15</v>
      </c>
      <c r="N13" s="41">
        <v>26</v>
      </c>
      <c r="O13" s="40">
        <v>11</v>
      </c>
      <c r="P13" s="39">
        <v>2</v>
      </c>
      <c r="Q13" s="39">
        <v>2</v>
      </c>
    </row>
    <row r="14" spans="1:17" ht="51.75">
      <c r="A14" s="39" t="s">
        <v>766</v>
      </c>
      <c r="B14" s="49" t="s">
        <v>782</v>
      </c>
      <c r="C14" s="49" t="s">
        <v>772</v>
      </c>
      <c r="D14" s="49" t="s">
        <v>882</v>
      </c>
      <c r="E14" s="39">
        <v>16</v>
      </c>
      <c r="F14" s="39">
        <v>3</v>
      </c>
      <c r="G14" s="39">
        <v>2</v>
      </c>
      <c r="H14" s="39">
        <v>1</v>
      </c>
      <c r="I14" s="39">
        <v>2</v>
      </c>
      <c r="J14" s="39">
        <v>4</v>
      </c>
      <c r="K14" s="39">
        <v>10</v>
      </c>
      <c r="L14" s="39">
        <v>1</v>
      </c>
      <c r="M14" s="39">
        <v>7</v>
      </c>
      <c r="N14" s="41">
        <v>8</v>
      </c>
      <c r="O14" s="40">
        <v>2</v>
      </c>
      <c r="P14" s="39">
        <v>1</v>
      </c>
      <c r="Q14" s="39">
        <v>4</v>
      </c>
    </row>
    <row r="15" spans="1:17" ht="51.75">
      <c r="A15" s="39" t="s">
        <v>367</v>
      </c>
      <c r="B15" s="49" t="s">
        <v>783</v>
      </c>
      <c r="C15" s="49" t="s">
        <v>773</v>
      </c>
      <c r="D15" s="49" t="s">
        <v>883</v>
      </c>
      <c r="E15" s="39">
        <v>13</v>
      </c>
      <c r="F15" s="39">
        <v>2</v>
      </c>
      <c r="G15" s="39">
        <v>2</v>
      </c>
      <c r="H15" s="39">
        <v>5</v>
      </c>
      <c r="I15" s="39">
        <v>9</v>
      </c>
      <c r="J15" s="39">
        <v>7</v>
      </c>
      <c r="K15" s="39">
        <v>4</v>
      </c>
      <c r="L15" s="39">
        <v>3</v>
      </c>
      <c r="M15" s="39">
        <v>5</v>
      </c>
      <c r="N15" s="41">
        <v>6</v>
      </c>
      <c r="O15" s="40">
        <v>2</v>
      </c>
      <c r="P15" s="39">
        <v>3</v>
      </c>
      <c r="Q15" s="39">
        <v>3</v>
      </c>
    </row>
    <row r="16" spans="1:17" ht="26.25">
      <c r="A16" s="39" t="s">
        <v>550</v>
      </c>
      <c r="B16" s="49" t="s">
        <v>784</v>
      </c>
      <c r="C16" s="49" t="s">
        <v>554</v>
      </c>
      <c r="D16" s="49" t="s">
        <v>884</v>
      </c>
      <c r="E16" s="39">
        <v>19</v>
      </c>
      <c r="F16" s="39">
        <v>1</v>
      </c>
      <c r="G16" s="39">
        <v>1</v>
      </c>
      <c r="H16" s="39">
        <v>0</v>
      </c>
      <c r="I16" s="39">
        <v>0</v>
      </c>
      <c r="J16" s="39">
        <v>0</v>
      </c>
      <c r="K16" s="39">
        <v>0</v>
      </c>
      <c r="L16" s="39">
        <v>0</v>
      </c>
      <c r="M16" s="39">
        <v>2</v>
      </c>
      <c r="N16" s="41">
        <v>20</v>
      </c>
      <c r="O16" s="40">
        <v>6</v>
      </c>
      <c r="P16" s="39">
        <v>1</v>
      </c>
      <c r="Q16" s="39">
        <v>1</v>
      </c>
    </row>
    <row r="17" spans="1:17">
      <c r="A17" s="39" t="s">
        <v>619</v>
      </c>
      <c r="B17" s="49" t="s">
        <v>885</v>
      </c>
      <c r="C17" s="49" t="s">
        <v>553</v>
      </c>
      <c r="D17" s="49" t="s">
        <v>553</v>
      </c>
      <c r="E17" s="39">
        <v>12</v>
      </c>
      <c r="F17" s="39">
        <v>1</v>
      </c>
      <c r="G17" s="39">
        <v>1</v>
      </c>
      <c r="H17" s="39">
        <v>0</v>
      </c>
      <c r="I17" s="39">
        <v>1</v>
      </c>
      <c r="J17" s="39">
        <v>1</v>
      </c>
      <c r="K17" s="39">
        <v>0</v>
      </c>
      <c r="L17" s="39">
        <v>0</v>
      </c>
      <c r="M17" s="39">
        <v>0</v>
      </c>
      <c r="N17" s="41">
        <v>30</v>
      </c>
      <c r="O17" s="40">
        <v>11</v>
      </c>
      <c r="P17" s="39">
        <v>1</v>
      </c>
      <c r="Q17" s="39">
        <v>0</v>
      </c>
    </row>
    <row r="18" spans="1:17" ht="77.25">
      <c r="A18" s="39" t="s">
        <v>886</v>
      </c>
      <c r="B18" s="49" t="s">
        <v>887</v>
      </c>
      <c r="C18" s="49" t="s">
        <v>553</v>
      </c>
      <c r="D18" s="49" t="s">
        <v>553</v>
      </c>
      <c r="E18" s="39">
        <v>10</v>
      </c>
      <c r="F18" s="39">
        <v>1</v>
      </c>
      <c r="G18" s="39">
        <v>1</v>
      </c>
      <c r="H18" s="39">
        <v>2</v>
      </c>
      <c r="I18" s="39">
        <v>1</v>
      </c>
      <c r="J18" s="39">
        <v>2</v>
      </c>
      <c r="K18" s="39">
        <v>4</v>
      </c>
      <c r="L18" s="39">
        <v>5</v>
      </c>
      <c r="M18" s="39">
        <v>5</v>
      </c>
      <c r="N18" s="41">
        <v>7</v>
      </c>
      <c r="O18" s="40">
        <v>3</v>
      </c>
      <c r="P18" s="39">
        <v>4</v>
      </c>
      <c r="Q18" s="39">
        <v>4</v>
      </c>
    </row>
    <row r="19" spans="1:17" ht="39">
      <c r="A19" s="39" t="s">
        <v>767</v>
      </c>
      <c r="B19" s="49" t="s">
        <v>785</v>
      </c>
      <c r="C19" s="49" t="s">
        <v>776</v>
      </c>
      <c r="D19" s="49" t="s">
        <v>888</v>
      </c>
      <c r="E19" s="39">
        <v>11</v>
      </c>
      <c r="F19" s="39">
        <v>1</v>
      </c>
      <c r="G19" s="39">
        <v>1</v>
      </c>
      <c r="H19" s="39">
        <v>3</v>
      </c>
      <c r="I19" s="39">
        <v>1</v>
      </c>
      <c r="J19" s="39">
        <v>3</v>
      </c>
      <c r="K19" s="39">
        <v>4</v>
      </c>
      <c r="L19" s="39">
        <v>1</v>
      </c>
      <c r="M19" s="39">
        <v>3</v>
      </c>
      <c r="N19" s="41">
        <v>3</v>
      </c>
      <c r="O19" s="40">
        <v>1</v>
      </c>
      <c r="P19" s="39">
        <v>2</v>
      </c>
      <c r="Q19" s="39">
        <v>3</v>
      </c>
    </row>
    <row r="20" spans="1:17" ht="39">
      <c r="A20" s="39" t="s">
        <v>768</v>
      </c>
      <c r="B20" s="49" t="s">
        <v>786</v>
      </c>
      <c r="C20" s="49" t="s">
        <v>555</v>
      </c>
      <c r="D20" s="49" t="s">
        <v>889</v>
      </c>
      <c r="E20" s="39">
        <v>1</v>
      </c>
      <c r="F20" s="39">
        <v>0</v>
      </c>
      <c r="G20" s="39">
        <v>0</v>
      </c>
      <c r="H20" s="39">
        <v>0</v>
      </c>
      <c r="I20" s="39">
        <v>0</v>
      </c>
      <c r="J20" s="39">
        <v>0</v>
      </c>
      <c r="K20" s="39">
        <v>0</v>
      </c>
      <c r="L20" s="39">
        <v>1</v>
      </c>
      <c r="M20" s="39">
        <v>1</v>
      </c>
      <c r="N20" s="41">
        <v>44</v>
      </c>
      <c r="O20" s="40">
        <v>1</v>
      </c>
      <c r="P20" s="39">
        <v>0</v>
      </c>
      <c r="Q20" s="39">
        <v>0</v>
      </c>
    </row>
    <row r="21" spans="1:17">
      <c r="A21" s="39" t="s">
        <v>791</v>
      </c>
      <c r="B21" s="49" t="s">
        <v>787</v>
      </c>
      <c r="C21" s="49" t="s">
        <v>553</v>
      </c>
      <c r="D21" s="49" t="s">
        <v>553</v>
      </c>
      <c r="E21" s="39">
        <v>8</v>
      </c>
      <c r="F21" s="39">
        <v>1</v>
      </c>
      <c r="G21" s="39">
        <v>1</v>
      </c>
      <c r="H21" s="39">
        <v>1</v>
      </c>
      <c r="I21" s="39">
        <v>1</v>
      </c>
      <c r="J21" s="39">
        <v>1</v>
      </c>
      <c r="K21" s="39">
        <v>2</v>
      </c>
      <c r="L21" s="39">
        <v>1</v>
      </c>
      <c r="M21" s="39">
        <v>1</v>
      </c>
      <c r="N21" s="41">
        <v>12</v>
      </c>
      <c r="O21" s="40">
        <v>3</v>
      </c>
      <c r="P21" s="39">
        <v>2</v>
      </c>
      <c r="Q21" s="39">
        <v>2</v>
      </c>
    </row>
    <row r="22" spans="1:17" ht="26.25">
      <c r="A22" s="39" t="s">
        <v>890</v>
      </c>
      <c r="B22" s="49" t="s">
        <v>891</v>
      </c>
      <c r="C22" s="49" t="s">
        <v>892</v>
      </c>
      <c r="D22" s="49" t="s">
        <v>893</v>
      </c>
      <c r="E22" s="39">
        <v>0</v>
      </c>
      <c r="F22" s="39">
        <v>0</v>
      </c>
      <c r="G22" s="39">
        <v>0</v>
      </c>
      <c r="H22" s="39">
        <v>0</v>
      </c>
      <c r="I22" s="39">
        <v>0</v>
      </c>
      <c r="J22" s="39">
        <v>0</v>
      </c>
      <c r="K22" s="39">
        <v>0</v>
      </c>
      <c r="L22" s="39">
        <v>0</v>
      </c>
      <c r="M22" s="39">
        <v>0</v>
      </c>
      <c r="N22" s="41">
        <v>51</v>
      </c>
      <c r="O22" s="40">
        <v>2</v>
      </c>
      <c r="P22" s="39">
        <v>0</v>
      </c>
      <c r="Q22" s="39">
        <v>1</v>
      </c>
    </row>
    <row r="23" spans="1:17" ht="39">
      <c r="A23" s="39" t="s">
        <v>894</v>
      </c>
      <c r="B23" s="49" t="s">
        <v>895</v>
      </c>
      <c r="C23" s="49" t="s">
        <v>896</v>
      </c>
      <c r="D23" s="49" t="s">
        <v>897</v>
      </c>
      <c r="E23" s="39">
        <v>11</v>
      </c>
      <c r="F23" s="39">
        <v>0</v>
      </c>
      <c r="G23" s="39">
        <v>0</v>
      </c>
      <c r="H23" s="39">
        <v>0</v>
      </c>
      <c r="I23" s="39">
        <v>1</v>
      </c>
      <c r="J23" s="39">
        <v>0</v>
      </c>
      <c r="K23" s="39">
        <v>1</v>
      </c>
      <c r="L23" s="39">
        <v>1</v>
      </c>
      <c r="M23" s="39">
        <v>5</v>
      </c>
      <c r="N23" s="41">
        <v>13</v>
      </c>
      <c r="O23" s="40">
        <v>4</v>
      </c>
      <c r="P23" s="39">
        <v>0</v>
      </c>
      <c r="Q23" s="39">
        <v>1</v>
      </c>
    </row>
    <row r="24" spans="1:17">
      <c r="A24" s="39" t="s">
        <v>792</v>
      </c>
      <c r="B24" s="49" t="s">
        <v>788</v>
      </c>
      <c r="C24" s="49" t="s">
        <v>553</v>
      </c>
      <c r="D24" s="49" t="s">
        <v>553</v>
      </c>
      <c r="E24" s="39">
        <v>7</v>
      </c>
      <c r="F24" s="39">
        <v>1</v>
      </c>
      <c r="G24" s="39">
        <v>1</v>
      </c>
      <c r="H24" s="39">
        <v>1</v>
      </c>
      <c r="I24" s="39">
        <v>1</v>
      </c>
      <c r="J24" s="39">
        <v>1</v>
      </c>
      <c r="K24" s="39">
        <v>1</v>
      </c>
      <c r="L24" s="39">
        <v>2</v>
      </c>
      <c r="M24" s="39">
        <v>2</v>
      </c>
      <c r="N24" s="41">
        <v>5</v>
      </c>
      <c r="O24" s="40">
        <v>0</v>
      </c>
      <c r="P24" s="39">
        <v>2</v>
      </c>
      <c r="Q24" s="39">
        <v>1</v>
      </c>
    </row>
    <row r="25" spans="1:17">
      <c r="A25" s="39" t="s">
        <v>898</v>
      </c>
      <c r="B25" s="49" t="s">
        <v>812</v>
      </c>
      <c r="C25" s="49" t="s">
        <v>556</v>
      </c>
      <c r="D25" s="49" t="s">
        <v>899</v>
      </c>
      <c r="E25" s="39">
        <v>8</v>
      </c>
      <c r="F25" s="39">
        <v>2</v>
      </c>
      <c r="G25" s="39">
        <v>1</v>
      </c>
      <c r="H25" s="39">
        <v>2</v>
      </c>
      <c r="I25" s="39">
        <v>1</v>
      </c>
      <c r="J25" s="39">
        <v>1</v>
      </c>
      <c r="K25" s="39">
        <v>2</v>
      </c>
      <c r="L25" s="39">
        <v>2</v>
      </c>
      <c r="M25" s="39">
        <v>1</v>
      </c>
      <c r="N25" s="41">
        <v>5</v>
      </c>
      <c r="O25" s="40">
        <v>1</v>
      </c>
      <c r="P25" s="39">
        <v>2</v>
      </c>
      <c r="Q25" s="39">
        <v>2</v>
      </c>
    </row>
    <row r="26" spans="1:17" ht="26.25">
      <c r="A26" s="39" t="s">
        <v>793</v>
      </c>
      <c r="B26" s="49" t="s">
        <v>789</v>
      </c>
      <c r="C26" s="49" t="s">
        <v>900</v>
      </c>
      <c r="D26" s="49" t="s">
        <v>901</v>
      </c>
      <c r="E26" s="39">
        <v>2</v>
      </c>
      <c r="F26" s="39">
        <v>1</v>
      </c>
      <c r="G26" s="39">
        <v>1</v>
      </c>
      <c r="H26" s="39">
        <v>1</v>
      </c>
      <c r="I26" s="39">
        <v>1</v>
      </c>
      <c r="J26" s="39">
        <v>1</v>
      </c>
      <c r="K26" s="39">
        <v>1</v>
      </c>
      <c r="L26" s="39">
        <v>2</v>
      </c>
      <c r="M26" s="39">
        <v>1</v>
      </c>
      <c r="N26" s="41">
        <v>7</v>
      </c>
      <c r="O26" s="40">
        <v>0</v>
      </c>
      <c r="P26" s="39">
        <v>1</v>
      </c>
      <c r="Q26" s="39">
        <v>1</v>
      </c>
    </row>
    <row r="27" spans="1:17" ht="39">
      <c r="A27" s="39" t="s">
        <v>794</v>
      </c>
      <c r="B27" s="49" t="s">
        <v>902</v>
      </c>
      <c r="C27" s="49" t="s">
        <v>553</v>
      </c>
      <c r="D27" s="49" t="s">
        <v>553</v>
      </c>
      <c r="E27" s="39">
        <v>12</v>
      </c>
      <c r="F27" s="39">
        <v>0</v>
      </c>
      <c r="G27" s="39">
        <v>0</v>
      </c>
      <c r="H27" s="39">
        <v>0</v>
      </c>
      <c r="I27" s="39">
        <v>0</v>
      </c>
      <c r="J27" s="39">
        <v>0</v>
      </c>
      <c r="K27" s="39">
        <v>0</v>
      </c>
      <c r="L27" s="39">
        <v>0</v>
      </c>
      <c r="M27" s="39">
        <v>1</v>
      </c>
      <c r="N27" s="41">
        <v>6</v>
      </c>
      <c r="O27" s="40">
        <v>1</v>
      </c>
      <c r="P27" s="39">
        <v>0</v>
      </c>
      <c r="Q27" s="39">
        <v>0</v>
      </c>
    </row>
    <row r="28" spans="1:17">
      <c r="A28" s="39" t="s">
        <v>648</v>
      </c>
      <c r="B28" s="49" t="s">
        <v>553</v>
      </c>
      <c r="C28" s="49" t="s">
        <v>553</v>
      </c>
      <c r="D28" s="49" t="s">
        <v>553</v>
      </c>
      <c r="E28" s="39">
        <v>9</v>
      </c>
      <c r="F28" s="39">
        <v>0</v>
      </c>
      <c r="G28" s="39">
        <v>0</v>
      </c>
      <c r="H28" s="39">
        <v>0</v>
      </c>
      <c r="I28" s="39">
        <v>0</v>
      </c>
      <c r="J28" s="39">
        <v>0</v>
      </c>
      <c r="K28" s="39">
        <v>0</v>
      </c>
      <c r="L28" s="39">
        <v>0</v>
      </c>
      <c r="M28" s="39">
        <v>1</v>
      </c>
      <c r="N28" s="41">
        <v>12</v>
      </c>
      <c r="O28" s="40">
        <v>2</v>
      </c>
      <c r="P28" s="39">
        <v>0</v>
      </c>
      <c r="Q28" s="39">
        <v>0</v>
      </c>
    </row>
    <row r="29" spans="1:17">
      <c r="A29" s="39" t="s">
        <v>903</v>
      </c>
      <c r="B29" s="49" t="s">
        <v>553</v>
      </c>
      <c r="C29" s="49" t="s">
        <v>553</v>
      </c>
      <c r="D29" s="49" t="s">
        <v>553</v>
      </c>
      <c r="E29" s="39">
        <v>2</v>
      </c>
      <c r="F29" s="39">
        <v>1</v>
      </c>
      <c r="G29" s="39">
        <v>1</v>
      </c>
      <c r="H29" s="39">
        <v>1</v>
      </c>
      <c r="I29" s="39">
        <v>1</v>
      </c>
      <c r="J29" s="39">
        <v>2</v>
      </c>
      <c r="K29" s="39">
        <v>1</v>
      </c>
      <c r="L29" s="39">
        <v>1</v>
      </c>
      <c r="M29" s="39">
        <v>1</v>
      </c>
      <c r="N29" s="41">
        <v>10</v>
      </c>
      <c r="O29" s="40">
        <v>1</v>
      </c>
      <c r="P29" s="39">
        <v>1</v>
      </c>
      <c r="Q29" s="39">
        <v>1</v>
      </c>
    </row>
    <row r="30" spans="1:17">
      <c r="A30" s="39" t="s">
        <v>904</v>
      </c>
      <c r="B30" s="49" t="s">
        <v>905</v>
      </c>
      <c r="C30" s="49" t="s">
        <v>553</v>
      </c>
      <c r="D30" s="49" t="s">
        <v>553</v>
      </c>
      <c r="E30" s="39">
        <v>2</v>
      </c>
      <c r="F30" s="39">
        <v>1</v>
      </c>
      <c r="G30" s="39">
        <v>1</v>
      </c>
      <c r="H30" s="39">
        <v>1</v>
      </c>
      <c r="I30" s="39">
        <v>1</v>
      </c>
      <c r="J30" s="39">
        <v>1</v>
      </c>
      <c r="K30" s="39">
        <v>1</v>
      </c>
      <c r="L30" s="39">
        <v>1</v>
      </c>
      <c r="M30" s="39">
        <v>2</v>
      </c>
      <c r="N30" s="41">
        <v>12</v>
      </c>
      <c r="O30" s="40">
        <v>1</v>
      </c>
      <c r="P30" s="39">
        <v>1</v>
      </c>
      <c r="Q30" s="39">
        <v>1</v>
      </c>
    </row>
    <row r="31" spans="1:17">
      <c r="A31" s="39" t="s">
        <v>906</v>
      </c>
      <c r="B31" s="49" t="s">
        <v>808</v>
      </c>
      <c r="C31" s="49" t="s">
        <v>553</v>
      </c>
      <c r="D31" s="49" t="s">
        <v>553</v>
      </c>
      <c r="E31" s="39">
        <v>1</v>
      </c>
      <c r="F31" s="39">
        <v>0</v>
      </c>
      <c r="G31" s="39">
        <v>0</v>
      </c>
      <c r="H31" s="39">
        <v>0</v>
      </c>
      <c r="I31" s="39">
        <v>0</v>
      </c>
      <c r="J31" s="39">
        <v>0</v>
      </c>
      <c r="K31" s="39">
        <v>0</v>
      </c>
      <c r="L31" s="39">
        <v>0</v>
      </c>
      <c r="M31" s="39">
        <v>11</v>
      </c>
      <c r="N31" s="41">
        <v>10</v>
      </c>
      <c r="O31" s="40">
        <v>2</v>
      </c>
      <c r="P31" s="39">
        <v>0</v>
      </c>
      <c r="Q31" s="39">
        <v>0</v>
      </c>
    </row>
    <row r="32" spans="1:17">
      <c r="A32" s="39" t="s">
        <v>907</v>
      </c>
      <c r="B32" s="49" t="s">
        <v>553</v>
      </c>
      <c r="C32" s="49" t="s">
        <v>553</v>
      </c>
      <c r="D32" s="49" t="s">
        <v>553</v>
      </c>
      <c r="E32" s="39">
        <v>0</v>
      </c>
      <c r="F32" s="39">
        <v>1</v>
      </c>
      <c r="G32" s="39">
        <v>1</v>
      </c>
      <c r="H32" s="39">
        <v>2</v>
      </c>
      <c r="I32" s="39">
        <v>3</v>
      </c>
      <c r="J32" s="39">
        <v>1</v>
      </c>
      <c r="K32" s="39">
        <v>1</v>
      </c>
      <c r="L32" s="39">
        <v>2</v>
      </c>
      <c r="M32" s="39">
        <v>0</v>
      </c>
      <c r="N32" s="41">
        <v>11</v>
      </c>
      <c r="O32" s="40">
        <v>0</v>
      </c>
      <c r="P32" s="39">
        <v>1</v>
      </c>
      <c r="Q32" s="39">
        <v>1</v>
      </c>
    </row>
    <row r="33" spans="1:17">
      <c r="A33" s="39" t="s">
        <v>908</v>
      </c>
      <c r="B33" s="49" t="s">
        <v>553</v>
      </c>
      <c r="C33" s="49" t="s">
        <v>553</v>
      </c>
      <c r="D33" s="49" t="s">
        <v>553</v>
      </c>
      <c r="E33" s="39">
        <v>0</v>
      </c>
      <c r="F33" s="39">
        <v>0</v>
      </c>
      <c r="G33" s="39">
        <v>0</v>
      </c>
      <c r="H33" s="39">
        <v>0</v>
      </c>
      <c r="I33" s="39">
        <v>0</v>
      </c>
      <c r="J33" s="39">
        <v>0</v>
      </c>
      <c r="K33" s="39">
        <v>0</v>
      </c>
      <c r="L33" s="39">
        <v>0</v>
      </c>
      <c r="M33" s="39">
        <v>1</v>
      </c>
      <c r="N33" s="41">
        <v>11</v>
      </c>
      <c r="O33" s="40">
        <v>0</v>
      </c>
      <c r="P33" s="39">
        <v>0</v>
      </c>
      <c r="Q33" s="39">
        <v>0</v>
      </c>
    </row>
    <row r="34" spans="1:17">
      <c r="A34" s="48" t="s">
        <v>909</v>
      </c>
      <c r="B34" s="58" t="s">
        <v>553</v>
      </c>
      <c r="C34" s="58" t="s">
        <v>553</v>
      </c>
      <c r="D34" s="58" t="s">
        <v>553</v>
      </c>
      <c r="E34" s="48">
        <v>0</v>
      </c>
      <c r="F34" s="48">
        <v>0</v>
      </c>
      <c r="G34" s="48">
        <v>0</v>
      </c>
      <c r="H34" s="48">
        <v>0</v>
      </c>
      <c r="I34" s="48">
        <v>0</v>
      </c>
      <c r="J34" s="48">
        <v>0</v>
      </c>
      <c r="K34" s="48">
        <v>0</v>
      </c>
      <c r="L34" s="48">
        <v>0</v>
      </c>
      <c r="M34" s="48">
        <v>2</v>
      </c>
      <c r="N34" s="147">
        <v>9</v>
      </c>
      <c r="O34" s="148">
        <v>0</v>
      </c>
      <c r="P34" s="48">
        <v>0</v>
      </c>
      <c r="Q34" s="48">
        <v>0</v>
      </c>
    </row>
  </sheetData>
  <mergeCells count="5">
    <mergeCell ref="A2:A3"/>
    <mergeCell ref="B2:B3"/>
    <mergeCell ref="C2:C3"/>
    <mergeCell ref="D2:D3"/>
    <mergeCell ref="E2:P2"/>
  </mergeCells>
  <pageMargins left="0.7" right="0.7" top="0.75" bottom="0.75" header="0.3" footer="0.3"/>
  <pageSetup paperSize="9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6"/>
  <sheetViews>
    <sheetView topLeftCell="A8" workbookViewId="0">
      <selection activeCell="D14" sqref="D14"/>
    </sheetView>
  </sheetViews>
  <sheetFormatPr defaultColWidth="11" defaultRowHeight="15.75"/>
  <cols>
    <col min="1" max="1" width="12.625" customWidth="1"/>
    <col min="2" max="2" width="60.375" style="2" customWidth="1"/>
    <col min="3" max="3" width="24.625" style="2" customWidth="1"/>
    <col min="4" max="4" width="35.125" style="2" customWidth="1"/>
    <col min="5" max="6" width="4.125" bestFit="1" customWidth="1"/>
    <col min="7" max="7" width="3.75" bestFit="1" customWidth="1"/>
    <col min="8" max="8" width="4.125" bestFit="1" customWidth="1"/>
    <col min="9" max="9" width="3.75" bestFit="1" customWidth="1"/>
    <col min="10" max="10" width="4.875" bestFit="1" customWidth="1"/>
    <col min="11" max="12" width="4.125" bestFit="1" customWidth="1"/>
    <col min="13" max="13" width="3.75" bestFit="1" customWidth="1"/>
    <col min="14" max="14" width="4.125" customWidth="1"/>
    <col min="15" max="15" width="3.75" bestFit="1" customWidth="1"/>
    <col min="16" max="16" width="4.125" bestFit="1" customWidth="1"/>
    <col min="17" max="17" width="3.75" bestFit="1" customWidth="1"/>
  </cols>
  <sheetData>
    <row r="1" spans="1:18">
      <c r="A1" s="39" t="s">
        <v>6357</v>
      </c>
      <c r="B1" s="49"/>
      <c r="C1" s="49"/>
      <c r="D1" s="49"/>
      <c r="E1" s="50"/>
      <c r="F1" s="50"/>
      <c r="G1" s="50"/>
      <c r="H1" s="51"/>
      <c r="I1" s="50"/>
      <c r="J1" s="51"/>
      <c r="K1" s="51"/>
      <c r="L1" s="52"/>
      <c r="M1" s="39"/>
      <c r="N1" s="39"/>
      <c r="O1" s="39"/>
      <c r="P1" s="39"/>
      <c r="Q1" s="39"/>
      <c r="R1" s="39"/>
    </row>
    <row r="2" spans="1:18">
      <c r="A2" s="155" t="s">
        <v>6301</v>
      </c>
      <c r="B2" s="157" t="s">
        <v>992</v>
      </c>
      <c r="C2" s="157" t="s">
        <v>777</v>
      </c>
      <c r="D2" s="157" t="s">
        <v>795</v>
      </c>
      <c r="E2" s="159" t="s">
        <v>2301</v>
      </c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39"/>
    </row>
    <row r="3" spans="1:18" ht="132.75" thickBot="1">
      <c r="A3" s="156"/>
      <c r="B3" s="158"/>
      <c r="C3" s="158"/>
      <c r="D3" s="158"/>
      <c r="E3" s="53" t="s">
        <v>997</v>
      </c>
      <c r="F3" s="53" t="s">
        <v>2297</v>
      </c>
      <c r="G3" s="53" t="s">
        <v>998</v>
      </c>
      <c r="H3" s="53" t="s">
        <v>2298</v>
      </c>
      <c r="I3" s="54" t="s">
        <v>2302</v>
      </c>
      <c r="J3" s="53" t="s">
        <v>2299</v>
      </c>
      <c r="K3" s="53" t="s">
        <v>2303</v>
      </c>
      <c r="L3" s="53" t="s">
        <v>999</v>
      </c>
      <c r="M3" s="55" t="s">
        <v>996</v>
      </c>
      <c r="N3" s="56" t="s">
        <v>1001</v>
      </c>
      <c r="O3" s="57" t="s">
        <v>23</v>
      </c>
      <c r="P3" s="53" t="s">
        <v>2300</v>
      </c>
      <c r="Q3" s="54" t="s">
        <v>2296</v>
      </c>
      <c r="R3" s="39"/>
    </row>
    <row r="4" spans="1:18" ht="64.5">
      <c r="A4" s="39" t="s">
        <v>2305</v>
      </c>
      <c r="B4" s="49" t="s">
        <v>2306</v>
      </c>
      <c r="C4" s="49" t="s">
        <v>2307</v>
      </c>
      <c r="D4" s="49" t="s">
        <v>2308</v>
      </c>
      <c r="E4" s="39">
        <v>33</v>
      </c>
      <c r="F4" s="39">
        <v>0</v>
      </c>
      <c r="G4" s="39">
        <v>0</v>
      </c>
      <c r="H4" s="39">
        <v>48</v>
      </c>
      <c r="I4" s="39">
        <v>2</v>
      </c>
      <c r="J4" s="39">
        <v>0</v>
      </c>
      <c r="K4" s="39">
        <v>0</v>
      </c>
      <c r="L4" s="39">
        <v>14</v>
      </c>
      <c r="M4" s="39">
        <v>53</v>
      </c>
      <c r="N4" s="41">
        <v>76</v>
      </c>
      <c r="O4" s="40">
        <v>62</v>
      </c>
      <c r="P4" s="39">
        <v>3</v>
      </c>
      <c r="Q4" s="39">
        <v>1</v>
      </c>
      <c r="R4" s="39"/>
    </row>
    <row r="5" spans="1:18" ht="102.75">
      <c r="A5" s="39" t="s">
        <v>600</v>
      </c>
      <c r="B5" s="49" t="s">
        <v>2309</v>
      </c>
      <c r="C5" s="49" t="s">
        <v>2310</v>
      </c>
      <c r="D5" s="49" t="s">
        <v>2311</v>
      </c>
      <c r="E5" s="39">
        <v>11</v>
      </c>
      <c r="F5" s="39">
        <v>4</v>
      </c>
      <c r="G5" s="39">
        <v>4</v>
      </c>
      <c r="H5" s="39">
        <v>5</v>
      </c>
      <c r="I5" s="39">
        <v>6</v>
      </c>
      <c r="J5" s="39">
        <v>6</v>
      </c>
      <c r="K5" s="39">
        <v>6</v>
      </c>
      <c r="L5" s="39">
        <v>4</v>
      </c>
      <c r="M5" s="39">
        <v>36</v>
      </c>
      <c r="N5" s="41">
        <v>107</v>
      </c>
      <c r="O5" s="40">
        <v>72</v>
      </c>
      <c r="P5" s="39">
        <v>3</v>
      </c>
      <c r="Q5" s="39">
        <v>4</v>
      </c>
      <c r="R5" s="39"/>
    </row>
    <row r="6" spans="1:18" ht="26.25">
      <c r="A6" s="39" t="s">
        <v>386</v>
      </c>
      <c r="B6" s="49" t="s">
        <v>861</v>
      </c>
      <c r="C6" s="49" t="s">
        <v>2312</v>
      </c>
      <c r="D6" s="49" t="s">
        <v>911</v>
      </c>
      <c r="E6" s="39">
        <v>34</v>
      </c>
      <c r="F6" s="39">
        <v>4</v>
      </c>
      <c r="G6" s="39">
        <v>5</v>
      </c>
      <c r="H6" s="39">
        <v>6</v>
      </c>
      <c r="I6" s="39">
        <v>5</v>
      </c>
      <c r="J6" s="39">
        <v>6</v>
      </c>
      <c r="K6" s="39">
        <v>8</v>
      </c>
      <c r="L6" s="39">
        <v>22</v>
      </c>
      <c r="M6" s="39">
        <v>13</v>
      </c>
      <c r="N6" s="41">
        <v>73</v>
      </c>
      <c r="O6" s="40">
        <v>35</v>
      </c>
      <c r="P6" s="39">
        <v>13</v>
      </c>
      <c r="Q6" s="39">
        <v>14</v>
      </c>
      <c r="R6" s="39"/>
    </row>
    <row r="7" spans="1:18" ht="64.5">
      <c r="A7" s="39" t="s">
        <v>2313</v>
      </c>
      <c r="B7" s="49" t="s">
        <v>2314</v>
      </c>
      <c r="C7" s="49" t="s">
        <v>2315</v>
      </c>
      <c r="D7" s="49" t="s">
        <v>2316</v>
      </c>
      <c r="E7" s="39">
        <v>0</v>
      </c>
      <c r="F7" s="39">
        <v>0</v>
      </c>
      <c r="G7" s="39">
        <v>0</v>
      </c>
      <c r="H7" s="39">
        <v>0</v>
      </c>
      <c r="I7" s="39">
        <v>43</v>
      </c>
      <c r="J7" s="39">
        <v>194</v>
      </c>
      <c r="K7" s="39">
        <v>0</v>
      </c>
      <c r="L7" s="39">
        <v>0</v>
      </c>
      <c r="M7" s="39">
        <v>0</v>
      </c>
      <c r="N7" s="41">
        <v>4</v>
      </c>
      <c r="O7" s="40">
        <v>0</v>
      </c>
      <c r="P7" s="39">
        <v>0</v>
      </c>
      <c r="Q7" s="39">
        <v>0</v>
      </c>
      <c r="R7" s="39" t="s">
        <v>2304</v>
      </c>
    </row>
    <row r="8" spans="1:18" ht="77.25">
      <c r="A8" s="39" t="s">
        <v>862</v>
      </c>
      <c r="B8" s="49" t="s">
        <v>863</v>
      </c>
      <c r="C8" s="49" t="s">
        <v>2393</v>
      </c>
      <c r="D8" s="49" t="s">
        <v>865</v>
      </c>
      <c r="E8" s="39">
        <v>27</v>
      </c>
      <c r="F8" s="39">
        <v>0</v>
      </c>
      <c r="G8" s="39">
        <v>0</v>
      </c>
      <c r="H8" s="39">
        <v>0</v>
      </c>
      <c r="I8" s="39">
        <v>0</v>
      </c>
      <c r="J8" s="39">
        <v>0</v>
      </c>
      <c r="K8" s="39">
        <v>1</v>
      </c>
      <c r="L8" s="39">
        <v>0</v>
      </c>
      <c r="M8" s="39">
        <v>58</v>
      </c>
      <c r="N8" s="41">
        <v>78</v>
      </c>
      <c r="O8" s="40">
        <v>17</v>
      </c>
      <c r="P8" s="39">
        <v>0</v>
      </c>
      <c r="Q8" s="39">
        <v>0</v>
      </c>
      <c r="R8" s="39"/>
    </row>
    <row r="9" spans="1:18" ht="26.25">
      <c r="A9" s="39" t="s">
        <v>764</v>
      </c>
      <c r="B9" s="49" t="s">
        <v>778</v>
      </c>
      <c r="C9" s="49" t="s">
        <v>769</v>
      </c>
      <c r="D9" s="49" t="s">
        <v>866</v>
      </c>
      <c r="E9" s="39">
        <v>12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54</v>
      </c>
      <c r="N9" s="41">
        <v>29</v>
      </c>
      <c r="O9" s="40">
        <v>15</v>
      </c>
      <c r="P9" s="39">
        <v>0</v>
      </c>
      <c r="Q9" s="39">
        <v>0</v>
      </c>
      <c r="R9" s="39"/>
    </row>
    <row r="10" spans="1:18" ht="39">
      <c r="A10" s="39" t="s">
        <v>872</v>
      </c>
      <c r="B10" s="49" t="s">
        <v>873</v>
      </c>
      <c r="C10" s="49" t="s">
        <v>874</v>
      </c>
      <c r="D10" s="49" t="s">
        <v>875</v>
      </c>
      <c r="E10" s="39">
        <v>2</v>
      </c>
      <c r="F10" s="39">
        <v>0</v>
      </c>
      <c r="G10" s="39">
        <v>0</v>
      </c>
      <c r="H10" s="39">
        <v>0</v>
      </c>
      <c r="I10" s="39">
        <v>0</v>
      </c>
      <c r="J10" s="39">
        <v>0</v>
      </c>
      <c r="K10" s="39">
        <v>0</v>
      </c>
      <c r="L10" s="39">
        <v>0</v>
      </c>
      <c r="M10" s="39">
        <v>23</v>
      </c>
      <c r="N10" s="41">
        <v>71</v>
      </c>
      <c r="O10" s="40">
        <v>19</v>
      </c>
      <c r="P10" s="39">
        <v>0</v>
      </c>
      <c r="Q10" s="39">
        <v>0</v>
      </c>
      <c r="R10" s="39"/>
    </row>
    <row r="11" spans="1:18">
      <c r="A11" s="39" t="s">
        <v>876</v>
      </c>
      <c r="B11" s="49" t="s">
        <v>553</v>
      </c>
      <c r="C11" s="49" t="s">
        <v>553</v>
      </c>
      <c r="D11" s="49" t="s">
        <v>553</v>
      </c>
      <c r="E11" s="39">
        <v>0</v>
      </c>
      <c r="F11" s="39">
        <v>0</v>
      </c>
      <c r="G11" s="39">
        <v>0</v>
      </c>
      <c r="H11" s="39">
        <v>0</v>
      </c>
      <c r="I11" s="39">
        <v>0</v>
      </c>
      <c r="J11" s="39">
        <v>0</v>
      </c>
      <c r="K11" s="39">
        <v>1</v>
      </c>
      <c r="L11" s="39">
        <v>0</v>
      </c>
      <c r="M11" s="39">
        <v>0</v>
      </c>
      <c r="N11" s="41">
        <v>108</v>
      </c>
      <c r="O11" s="40">
        <v>12</v>
      </c>
      <c r="P11" s="39">
        <v>0</v>
      </c>
      <c r="Q11" s="39">
        <v>0</v>
      </c>
      <c r="R11" s="39"/>
    </row>
    <row r="12" spans="1:18" ht="26.25">
      <c r="A12" s="39" t="s">
        <v>2317</v>
      </c>
      <c r="B12" s="49" t="s">
        <v>2318</v>
      </c>
      <c r="C12" s="49" t="s">
        <v>2319</v>
      </c>
      <c r="D12" s="49" t="s">
        <v>2320</v>
      </c>
      <c r="E12" s="39">
        <v>18</v>
      </c>
      <c r="F12" s="39">
        <v>0</v>
      </c>
      <c r="G12" s="39">
        <v>0</v>
      </c>
      <c r="H12" s="39">
        <v>0</v>
      </c>
      <c r="I12" s="39">
        <v>0</v>
      </c>
      <c r="J12" s="39">
        <v>0</v>
      </c>
      <c r="K12" s="39">
        <v>0</v>
      </c>
      <c r="L12" s="39">
        <v>0</v>
      </c>
      <c r="M12" s="39">
        <v>9</v>
      </c>
      <c r="N12" s="41">
        <v>43</v>
      </c>
      <c r="O12" s="40">
        <v>32</v>
      </c>
      <c r="P12" s="39">
        <v>0</v>
      </c>
      <c r="Q12" s="39">
        <v>0</v>
      </c>
      <c r="R12" s="39"/>
    </row>
    <row r="13" spans="1:18" ht="51.75">
      <c r="A13" s="39" t="s">
        <v>878</v>
      </c>
      <c r="B13" s="49" t="s">
        <v>879</v>
      </c>
      <c r="C13" s="49" t="s">
        <v>880</v>
      </c>
      <c r="D13" s="49" t="s">
        <v>881</v>
      </c>
      <c r="E13" s="39">
        <v>13</v>
      </c>
      <c r="F13" s="39">
        <v>2</v>
      </c>
      <c r="G13" s="39">
        <v>2</v>
      </c>
      <c r="H13" s="39">
        <v>6</v>
      </c>
      <c r="I13" s="39">
        <v>5</v>
      </c>
      <c r="J13" s="39">
        <v>7</v>
      </c>
      <c r="K13" s="39">
        <v>1</v>
      </c>
      <c r="L13" s="39">
        <v>3</v>
      </c>
      <c r="M13" s="39">
        <v>15</v>
      </c>
      <c r="N13" s="41">
        <v>26</v>
      </c>
      <c r="O13" s="40">
        <v>11</v>
      </c>
      <c r="P13" s="39">
        <v>2</v>
      </c>
      <c r="Q13" s="39">
        <v>2</v>
      </c>
      <c r="R13" s="39"/>
    </row>
    <row r="14" spans="1:18" ht="64.5">
      <c r="A14" s="39" t="s">
        <v>2321</v>
      </c>
      <c r="B14" s="49" t="s">
        <v>2322</v>
      </c>
      <c r="C14" s="49" t="s">
        <v>2323</v>
      </c>
      <c r="D14" s="49"/>
      <c r="E14" s="39">
        <v>3</v>
      </c>
      <c r="F14" s="39">
        <v>4</v>
      </c>
      <c r="G14" s="39">
        <v>4</v>
      </c>
      <c r="H14" s="39">
        <v>8</v>
      </c>
      <c r="I14" s="39">
        <v>9</v>
      </c>
      <c r="J14" s="39">
        <v>2</v>
      </c>
      <c r="K14" s="39">
        <v>1</v>
      </c>
      <c r="L14" s="39">
        <v>2</v>
      </c>
      <c r="M14" s="39">
        <v>4</v>
      </c>
      <c r="N14" s="41">
        <v>33</v>
      </c>
      <c r="O14" s="40">
        <v>25</v>
      </c>
      <c r="P14" s="39">
        <v>2</v>
      </c>
      <c r="Q14" s="39">
        <v>2</v>
      </c>
      <c r="R14" s="39"/>
    </row>
    <row r="15" spans="1:18">
      <c r="A15" s="39" t="s">
        <v>2324</v>
      </c>
      <c r="B15" s="49" t="s">
        <v>553</v>
      </c>
      <c r="C15" s="49" t="s">
        <v>553</v>
      </c>
      <c r="D15" s="49" t="s">
        <v>553</v>
      </c>
      <c r="E15" s="39">
        <v>12</v>
      </c>
      <c r="F15" s="39">
        <v>1</v>
      </c>
      <c r="G15" s="39">
        <v>1</v>
      </c>
      <c r="H15" s="39">
        <v>0</v>
      </c>
      <c r="I15" s="39">
        <v>2</v>
      </c>
      <c r="J15" s="39">
        <v>1</v>
      </c>
      <c r="K15" s="39">
        <v>1</v>
      </c>
      <c r="L15" s="39">
        <v>7</v>
      </c>
      <c r="M15" s="39">
        <v>11</v>
      </c>
      <c r="N15" s="41">
        <v>22</v>
      </c>
      <c r="O15" s="40">
        <v>14</v>
      </c>
      <c r="P15" s="39">
        <v>1</v>
      </c>
      <c r="Q15" s="39">
        <v>1</v>
      </c>
      <c r="R15" s="39"/>
    </row>
    <row r="16" spans="1:18" ht="26.25">
      <c r="A16" s="39" t="s">
        <v>141</v>
      </c>
      <c r="B16" s="49" t="s">
        <v>2325</v>
      </c>
      <c r="C16" s="49" t="s">
        <v>775</v>
      </c>
      <c r="D16" s="49" t="s">
        <v>805</v>
      </c>
      <c r="E16" s="39">
        <v>5</v>
      </c>
      <c r="F16" s="39">
        <v>0</v>
      </c>
      <c r="G16" s="39">
        <v>0</v>
      </c>
      <c r="H16" s="39">
        <v>0</v>
      </c>
      <c r="I16" s="39">
        <v>0</v>
      </c>
      <c r="J16" s="39">
        <v>0</v>
      </c>
      <c r="K16" s="39">
        <v>0</v>
      </c>
      <c r="L16" s="39">
        <v>0</v>
      </c>
      <c r="M16" s="39">
        <v>0</v>
      </c>
      <c r="N16" s="41">
        <v>42</v>
      </c>
      <c r="O16" s="40">
        <v>33</v>
      </c>
      <c r="P16" s="39">
        <v>0</v>
      </c>
      <c r="Q16" s="39">
        <v>0</v>
      </c>
      <c r="R16" s="39"/>
    </row>
    <row r="17" spans="1:18" ht="26.25">
      <c r="A17" s="39" t="s">
        <v>2326</v>
      </c>
      <c r="B17" s="49" t="s">
        <v>2327</v>
      </c>
      <c r="C17" s="49" t="s">
        <v>2328</v>
      </c>
      <c r="D17" s="49" t="s">
        <v>2329</v>
      </c>
      <c r="E17" s="39">
        <v>14</v>
      </c>
      <c r="F17" s="39">
        <v>1</v>
      </c>
      <c r="G17" s="39">
        <v>1</v>
      </c>
      <c r="H17" s="39">
        <v>3</v>
      </c>
      <c r="I17" s="39">
        <v>1</v>
      </c>
      <c r="J17" s="39">
        <v>1</v>
      </c>
      <c r="K17" s="39">
        <v>2</v>
      </c>
      <c r="L17" s="39">
        <v>1</v>
      </c>
      <c r="M17" s="39">
        <v>6</v>
      </c>
      <c r="N17" s="41">
        <v>17</v>
      </c>
      <c r="O17" s="40">
        <v>9</v>
      </c>
      <c r="P17" s="39">
        <v>1</v>
      </c>
      <c r="Q17" s="39">
        <v>1</v>
      </c>
      <c r="R17" s="39"/>
    </row>
    <row r="18" spans="1:18" ht="39">
      <c r="A18" s="39" t="s">
        <v>2330</v>
      </c>
      <c r="B18" s="49" t="s">
        <v>2331</v>
      </c>
      <c r="C18" s="49" t="s">
        <v>2332</v>
      </c>
      <c r="D18" s="49" t="s">
        <v>2333</v>
      </c>
      <c r="E18" s="39">
        <v>11</v>
      </c>
      <c r="F18" s="39">
        <v>0</v>
      </c>
      <c r="G18" s="39">
        <v>0</v>
      </c>
      <c r="H18" s="39">
        <v>0</v>
      </c>
      <c r="I18" s="39">
        <v>0</v>
      </c>
      <c r="J18" s="39">
        <v>0</v>
      </c>
      <c r="K18" s="39">
        <v>0</v>
      </c>
      <c r="L18" s="39">
        <v>0</v>
      </c>
      <c r="M18" s="39">
        <v>4</v>
      </c>
      <c r="N18" s="41">
        <v>29</v>
      </c>
      <c r="O18" s="40">
        <v>11</v>
      </c>
      <c r="P18" s="39">
        <v>0</v>
      </c>
      <c r="Q18" s="39">
        <v>0</v>
      </c>
      <c r="R18" s="39"/>
    </row>
    <row r="19" spans="1:18" ht="39">
      <c r="A19" s="39" t="s">
        <v>2334</v>
      </c>
      <c r="B19" s="49" t="s">
        <v>2335</v>
      </c>
      <c r="C19" s="49" t="s">
        <v>556</v>
      </c>
      <c r="D19" s="49" t="s">
        <v>899</v>
      </c>
      <c r="E19" s="39">
        <v>2</v>
      </c>
      <c r="F19" s="39">
        <v>0</v>
      </c>
      <c r="G19" s="39">
        <v>0</v>
      </c>
      <c r="H19" s="39">
        <v>0</v>
      </c>
      <c r="I19" s="39">
        <v>0</v>
      </c>
      <c r="J19" s="39">
        <v>1</v>
      </c>
      <c r="K19" s="39">
        <v>0</v>
      </c>
      <c r="L19" s="39">
        <v>0</v>
      </c>
      <c r="M19" s="39">
        <v>3</v>
      </c>
      <c r="N19" s="41">
        <v>34</v>
      </c>
      <c r="O19" s="40">
        <v>26</v>
      </c>
      <c r="P19" s="39">
        <v>0</v>
      </c>
      <c r="Q19" s="39">
        <v>0</v>
      </c>
      <c r="R19" s="39"/>
    </row>
    <row r="20" spans="1:18" ht="39">
      <c r="A20" s="39" t="s">
        <v>2336</v>
      </c>
      <c r="B20" s="49" t="s">
        <v>2337</v>
      </c>
      <c r="C20" s="49" t="s">
        <v>2338</v>
      </c>
      <c r="D20" s="49" t="s">
        <v>2339</v>
      </c>
      <c r="E20" s="39">
        <v>9</v>
      </c>
      <c r="F20" s="39">
        <v>3</v>
      </c>
      <c r="G20" s="39">
        <v>2</v>
      </c>
      <c r="H20" s="39">
        <v>2</v>
      </c>
      <c r="I20" s="39">
        <v>2</v>
      </c>
      <c r="J20" s="39">
        <v>3</v>
      </c>
      <c r="K20" s="39">
        <v>4</v>
      </c>
      <c r="L20" s="39">
        <v>6</v>
      </c>
      <c r="M20" s="39">
        <v>3</v>
      </c>
      <c r="N20" s="41">
        <v>11</v>
      </c>
      <c r="O20" s="40">
        <v>6</v>
      </c>
      <c r="P20" s="39">
        <v>2</v>
      </c>
      <c r="Q20" s="39">
        <v>3</v>
      </c>
      <c r="R20" s="39"/>
    </row>
    <row r="21" spans="1:18">
      <c r="A21" s="39" t="s">
        <v>550</v>
      </c>
      <c r="B21" s="49" t="s">
        <v>784</v>
      </c>
      <c r="C21" s="49" t="s">
        <v>554</v>
      </c>
      <c r="D21" s="49" t="s">
        <v>884</v>
      </c>
      <c r="E21" s="39">
        <v>19</v>
      </c>
      <c r="F21" s="39">
        <v>1</v>
      </c>
      <c r="G21" s="39">
        <v>1</v>
      </c>
      <c r="H21" s="39">
        <v>0</v>
      </c>
      <c r="I21" s="39">
        <v>0</v>
      </c>
      <c r="J21" s="39">
        <v>0</v>
      </c>
      <c r="K21" s="39">
        <v>0</v>
      </c>
      <c r="L21" s="39">
        <v>0</v>
      </c>
      <c r="M21" s="39">
        <v>2</v>
      </c>
      <c r="N21" s="41">
        <v>20</v>
      </c>
      <c r="O21" s="40">
        <v>6</v>
      </c>
      <c r="P21" s="39">
        <v>1</v>
      </c>
      <c r="Q21" s="39">
        <v>1</v>
      </c>
      <c r="R21" s="39"/>
    </row>
    <row r="22" spans="1:18">
      <c r="A22" s="39" t="s">
        <v>2340</v>
      </c>
      <c r="B22" s="49" t="s">
        <v>813</v>
      </c>
      <c r="C22" s="49" t="s">
        <v>803</v>
      </c>
      <c r="D22" s="49" t="s">
        <v>922</v>
      </c>
      <c r="E22" s="39">
        <v>12</v>
      </c>
      <c r="F22" s="39">
        <v>0</v>
      </c>
      <c r="G22" s="39">
        <v>0</v>
      </c>
      <c r="H22" s="39">
        <v>0</v>
      </c>
      <c r="I22" s="39">
        <v>0</v>
      </c>
      <c r="J22" s="39">
        <v>0</v>
      </c>
      <c r="K22" s="39">
        <v>0</v>
      </c>
      <c r="L22" s="39">
        <v>0</v>
      </c>
      <c r="M22" s="39">
        <v>1</v>
      </c>
      <c r="N22" s="41">
        <v>31</v>
      </c>
      <c r="O22" s="40">
        <v>25</v>
      </c>
      <c r="P22" s="39">
        <v>0</v>
      </c>
      <c r="Q22" s="39">
        <v>0</v>
      </c>
      <c r="R22" s="39"/>
    </row>
    <row r="23" spans="1:18" ht="26.25">
      <c r="A23" s="39" t="s">
        <v>2341</v>
      </c>
      <c r="B23" s="49" t="s">
        <v>2342</v>
      </c>
      <c r="C23" s="49" t="s">
        <v>2343</v>
      </c>
      <c r="D23" s="49" t="s">
        <v>2344</v>
      </c>
      <c r="E23" s="39">
        <v>0</v>
      </c>
      <c r="F23" s="39">
        <v>0</v>
      </c>
      <c r="G23" s="39">
        <v>0</v>
      </c>
      <c r="H23" s="39">
        <v>0</v>
      </c>
      <c r="I23" s="39">
        <v>0</v>
      </c>
      <c r="J23" s="39">
        <v>0</v>
      </c>
      <c r="K23" s="39">
        <v>0</v>
      </c>
      <c r="L23" s="39">
        <v>0</v>
      </c>
      <c r="M23" s="39">
        <v>0</v>
      </c>
      <c r="N23" s="41">
        <v>39</v>
      </c>
      <c r="O23" s="40">
        <v>15</v>
      </c>
      <c r="P23" s="39">
        <v>0</v>
      </c>
      <c r="Q23" s="39">
        <v>0</v>
      </c>
      <c r="R23" s="39"/>
    </row>
    <row r="24" spans="1:18">
      <c r="A24" s="39" t="s">
        <v>619</v>
      </c>
      <c r="B24" s="49" t="s">
        <v>885</v>
      </c>
      <c r="C24" s="49" t="s">
        <v>553</v>
      </c>
      <c r="D24" s="49" t="s">
        <v>553</v>
      </c>
      <c r="E24" s="39">
        <v>12</v>
      </c>
      <c r="F24" s="39">
        <v>1</v>
      </c>
      <c r="G24" s="39">
        <v>1</v>
      </c>
      <c r="H24" s="39">
        <v>0</v>
      </c>
      <c r="I24" s="39">
        <v>1</v>
      </c>
      <c r="J24" s="39">
        <v>1</v>
      </c>
      <c r="K24" s="39">
        <v>0</v>
      </c>
      <c r="L24" s="39">
        <v>0</v>
      </c>
      <c r="M24" s="39">
        <v>0</v>
      </c>
      <c r="N24" s="41">
        <v>30</v>
      </c>
      <c r="O24" s="40">
        <v>11</v>
      </c>
      <c r="P24" s="39">
        <v>1</v>
      </c>
      <c r="Q24" s="39">
        <v>0</v>
      </c>
      <c r="R24" s="39"/>
    </row>
    <row r="25" spans="1:18" ht="39">
      <c r="A25" s="39" t="s">
        <v>768</v>
      </c>
      <c r="B25" s="49" t="s">
        <v>786</v>
      </c>
      <c r="C25" s="49" t="s">
        <v>555</v>
      </c>
      <c r="D25" s="49" t="s">
        <v>889</v>
      </c>
      <c r="E25" s="39">
        <v>1</v>
      </c>
      <c r="F25" s="39">
        <v>0</v>
      </c>
      <c r="G25" s="39">
        <v>0</v>
      </c>
      <c r="H25" s="39">
        <v>0</v>
      </c>
      <c r="I25" s="39">
        <v>0</v>
      </c>
      <c r="J25" s="39">
        <v>0</v>
      </c>
      <c r="K25" s="39">
        <v>0</v>
      </c>
      <c r="L25" s="39">
        <v>1</v>
      </c>
      <c r="M25" s="39">
        <v>1</v>
      </c>
      <c r="N25" s="41">
        <v>44</v>
      </c>
      <c r="O25" s="40">
        <v>1</v>
      </c>
      <c r="P25" s="39">
        <v>0</v>
      </c>
      <c r="Q25" s="39">
        <v>0</v>
      </c>
      <c r="R25" s="39"/>
    </row>
    <row r="26" spans="1:18">
      <c r="A26" s="39" t="s">
        <v>791</v>
      </c>
      <c r="B26" s="49" t="s">
        <v>787</v>
      </c>
      <c r="C26" s="49" t="s">
        <v>553</v>
      </c>
      <c r="D26" s="49" t="s">
        <v>553</v>
      </c>
      <c r="E26" s="39">
        <v>8</v>
      </c>
      <c r="F26" s="39">
        <v>1</v>
      </c>
      <c r="G26" s="39">
        <v>1</v>
      </c>
      <c r="H26" s="39">
        <v>1</v>
      </c>
      <c r="I26" s="39">
        <v>1</v>
      </c>
      <c r="J26" s="39">
        <v>1</v>
      </c>
      <c r="K26" s="39">
        <v>2</v>
      </c>
      <c r="L26" s="39">
        <v>1</v>
      </c>
      <c r="M26" s="39">
        <v>1</v>
      </c>
      <c r="N26" s="41">
        <v>12</v>
      </c>
      <c r="O26" s="40">
        <v>3</v>
      </c>
      <c r="P26" s="39">
        <v>2</v>
      </c>
      <c r="Q26" s="39">
        <v>2</v>
      </c>
      <c r="R26" s="39"/>
    </row>
    <row r="27" spans="1:18" ht="39">
      <c r="A27" s="47" t="s">
        <v>890</v>
      </c>
      <c r="B27" s="60" t="s">
        <v>891</v>
      </c>
      <c r="C27" s="60" t="s">
        <v>892</v>
      </c>
      <c r="D27" s="60" t="s">
        <v>893</v>
      </c>
      <c r="E27" s="47">
        <v>0</v>
      </c>
      <c r="F27" s="47">
        <v>0</v>
      </c>
      <c r="G27" s="47">
        <v>0</v>
      </c>
      <c r="H27" s="47">
        <v>0</v>
      </c>
      <c r="I27" s="47">
        <v>0</v>
      </c>
      <c r="J27" s="47">
        <v>0</v>
      </c>
      <c r="K27" s="47">
        <v>0</v>
      </c>
      <c r="L27" s="47">
        <v>0</v>
      </c>
      <c r="M27" s="47">
        <v>0</v>
      </c>
      <c r="N27" s="128">
        <v>51</v>
      </c>
      <c r="O27" s="149">
        <v>2</v>
      </c>
      <c r="P27" s="47">
        <v>0</v>
      </c>
      <c r="Q27" s="47">
        <v>1</v>
      </c>
      <c r="R27" s="39"/>
    </row>
    <row r="28" spans="1:18">
      <c r="A28" s="39" t="s">
        <v>2345</v>
      </c>
      <c r="B28" s="49" t="s">
        <v>553</v>
      </c>
      <c r="C28" s="49" t="s">
        <v>553</v>
      </c>
      <c r="D28" s="49" t="s">
        <v>553</v>
      </c>
      <c r="E28" s="39">
        <v>0</v>
      </c>
      <c r="F28" s="39">
        <v>0</v>
      </c>
      <c r="G28" s="39">
        <v>0</v>
      </c>
      <c r="H28" s="39">
        <v>0</v>
      </c>
      <c r="I28" s="39">
        <v>0</v>
      </c>
      <c r="J28" s="39">
        <v>0</v>
      </c>
      <c r="K28" s="39">
        <v>0</v>
      </c>
      <c r="L28" s="39">
        <v>0</v>
      </c>
      <c r="M28" s="39">
        <v>0</v>
      </c>
      <c r="N28" s="41">
        <v>39</v>
      </c>
      <c r="O28" s="40">
        <v>8</v>
      </c>
      <c r="P28" s="39">
        <v>1</v>
      </c>
      <c r="Q28" s="39">
        <v>0</v>
      </c>
      <c r="R28" s="39"/>
    </row>
    <row r="29" spans="1:18">
      <c r="A29" s="39" t="s">
        <v>2346</v>
      </c>
      <c r="B29" s="49" t="s">
        <v>808</v>
      </c>
      <c r="C29" s="49" t="s">
        <v>553</v>
      </c>
      <c r="D29" s="49" t="s">
        <v>553</v>
      </c>
      <c r="E29" s="39">
        <v>0</v>
      </c>
      <c r="F29" s="39">
        <v>0</v>
      </c>
      <c r="G29" s="39">
        <v>0</v>
      </c>
      <c r="H29" s="39">
        <v>0</v>
      </c>
      <c r="I29" s="39">
        <v>0</v>
      </c>
      <c r="J29" s="39">
        <v>0</v>
      </c>
      <c r="K29" s="39">
        <v>0</v>
      </c>
      <c r="L29" s="39">
        <v>0</v>
      </c>
      <c r="M29" s="39">
        <v>0</v>
      </c>
      <c r="N29" s="41">
        <v>26</v>
      </c>
      <c r="O29" s="40">
        <v>6</v>
      </c>
      <c r="P29" s="39">
        <v>0</v>
      </c>
      <c r="Q29" s="39">
        <v>0</v>
      </c>
      <c r="R29" s="39"/>
    </row>
    <row r="30" spans="1:18" ht="26.25">
      <c r="A30" s="39" t="s">
        <v>2347</v>
      </c>
      <c r="B30" s="49" t="s">
        <v>2348</v>
      </c>
      <c r="C30" s="49" t="s">
        <v>1977</v>
      </c>
      <c r="D30" s="49" t="s">
        <v>2349</v>
      </c>
      <c r="E30" s="39">
        <v>5</v>
      </c>
      <c r="F30" s="39">
        <v>0</v>
      </c>
      <c r="G30" s="39">
        <v>0</v>
      </c>
      <c r="H30" s="39">
        <v>0</v>
      </c>
      <c r="I30" s="39">
        <v>0</v>
      </c>
      <c r="J30" s="39">
        <v>3</v>
      </c>
      <c r="K30" s="39">
        <v>0</v>
      </c>
      <c r="L30" s="39">
        <v>0</v>
      </c>
      <c r="M30" s="39">
        <v>1</v>
      </c>
      <c r="N30" s="41">
        <v>14</v>
      </c>
      <c r="O30" s="40">
        <v>9</v>
      </c>
      <c r="P30" s="39">
        <v>2</v>
      </c>
      <c r="Q30" s="39">
        <v>0</v>
      </c>
      <c r="R30" s="39"/>
    </row>
    <row r="31" spans="1:18" ht="51.75">
      <c r="A31" s="39" t="s">
        <v>894</v>
      </c>
      <c r="B31" s="49" t="s">
        <v>895</v>
      </c>
      <c r="C31" s="49" t="s">
        <v>896</v>
      </c>
      <c r="D31" s="49" t="s">
        <v>897</v>
      </c>
      <c r="E31" s="39">
        <v>11</v>
      </c>
      <c r="F31" s="39">
        <v>0</v>
      </c>
      <c r="G31" s="39">
        <v>0</v>
      </c>
      <c r="H31" s="39">
        <v>0</v>
      </c>
      <c r="I31" s="39">
        <v>1</v>
      </c>
      <c r="J31" s="39">
        <v>0</v>
      </c>
      <c r="K31" s="39">
        <v>1</v>
      </c>
      <c r="L31" s="39">
        <v>1</v>
      </c>
      <c r="M31" s="39">
        <v>5</v>
      </c>
      <c r="N31" s="41">
        <v>13</v>
      </c>
      <c r="O31" s="40">
        <v>4</v>
      </c>
      <c r="P31" s="39">
        <v>0</v>
      </c>
      <c r="Q31" s="39">
        <v>1</v>
      </c>
      <c r="R31" s="39"/>
    </row>
    <row r="32" spans="1:18" ht="26.25">
      <c r="A32" s="39" t="s">
        <v>628</v>
      </c>
      <c r="B32" s="49" t="s">
        <v>2350</v>
      </c>
      <c r="C32" s="49" t="s">
        <v>553</v>
      </c>
      <c r="D32" s="49" t="s">
        <v>553</v>
      </c>
      <c r="E32" s="39">
        <v>4</v>
      </c>
      <c r="F32" s="39">
        <v>0</v>
      </c>
      <c r="G32" s="39">
        <v>0</v>
      </c>
      <c r="H32" s="39">
        <v>0</v>
      </c>
      <c r="I32" s="39">
        <v>0</v>
      </c>
      <c r="J32" s="39">
        <v>0</v>
      </c>
      <c r="K32" s="39">
        <v>0</v>
      </c>
      <c r="L32" s="39">
        <v>0</v>
      </c>
      <c r="M32" s="39">
        <v>1</v>
      </c>
      <c r="N32" s="41">
        <v>25</v>
      </c>
      <c r="O32" s="40">
        <v>12</v>
      </c>
      <c r="P32" s="39">
        <v>0</v>
      </c>
      <c r="Q32" s="39">
        <v>0</v>
      </c>
      <c r="R32" s="39"/>
    </row>
    <row r="33" spans="1:18" ht="51.75">
      <c r="A33" s="39" t="s">
        <v>2351</v>
      </c>
      <c r="B33" s="49" t="s">
        <v>2352</v>
      </c>
      <c r="C33" s="49" t="s">
        <v>2353</v>
      </c>
      <c r="D33" s="49" t="s">
        <v>2354</v>
      </c>
      <c r="E33" s="39">
        <v>5</v>
      </c>
      <c r="F33" s="39">
        <v>0</v>
      </c>
      <c r="G33" s="39">
        <v>1</v>
      </c>
      <c r="H33" s="39">
        <v>1</v>
      </c>
      <c r="I33" s="39">
        <v>1</v>
      </c>
      <c r="J33" s="39">
        <v>3</v>
      </c>
      <c r="K33" s="39">
        <v>1</v>
      </c>
      <c r="L33" s="39">
        <v>2</v>
      </c>
      <c r="M33" s="39">
        <v>1</v>
      </c>
      <c r="N33" s="41">
        <v>11</v>
      </c>
      <c r="O33" s="40">
        <v>4</v>
      </c>
      <c r="P33" s="39">
        <v>1</v>
      </c>
      <c r="Q33" s="39">
        <v>2</v>
      </c>
      <c r="R33" s="39"/>
    </row>
    <row r="34" spans="1:18">
      <c r="A34" s="39" t="s">
        <v>2355</v>
      </c>
      <c r="B34" s="49" t="s">
        <v>2356</v>
      </c>
      <c r="C34" s="49" t="s">
        <v>553</v>
      </c>
      <c r="D34" s="49" t="s">
        <v>553</v>
      </c>
      <c r="E34" s="39">
        <v>1</v>
      </c>
      <c r="F34" s="39">
        <v>3</v>
      </c>
      <c r="G34" s="39">
        <v>9</v>
      </c>
      <c r="H34" s="39">
        <v>0</v>
      </c>
      <c r="I34" s="39">
        <v>0</v>
      </c>
      <c r="J34" s="39">
        <v>1</v>
      </c>
      <c r="K34" s="39">
        <v>1</v>
      </c>
      <c r="L34" s="39">
        <v>1</v>
      </c>
      <c r="M34" s="39">
        <v>0</v>
      </c>
      <c r="N34" s="41">
        <v>6</v>
      </c>
      <c r="O34" s="40">
        <v>1</v>
      </c>
      <c r="P34" s="39">
        <v>5</v>
      </c>
      <c r="Q34" s="39">
        <v>5</v>
      </c>
      <c r="R34" s="39"/>
    </row>
    <row r="35" spans="1:18">
      <c r="A35" s="39" t="s">
        <v>2357</v>
      </c>
      <c r="B35" s="49" t="s">
        <v>553</v>
      </c>
      <c r="C35" s="49" t="s">
        <v>553</v>
      </c>
      <c r="D35" s="49" t="s">
        <v>553</v>
      </c>
      <c r="E35" s="39">
        <v>0</v>
      </c>
      <c r="F35" s="39">
        <v>0</v>
      </c>
      <c r="G35" s="39">
        <v>0</v>
      </c>
      <c r="H35" s="39">
        <v>0</v>
      </c>
      <c r="I35" s="39">
        <v>0</v>
      </c>
      <c r="J35" s="39">
        <v>0</v>
      </c>
      <c r="K35" s="39">
        <v>0</v>
      </c>
      <c r="L35" s="39">
        <v>0</v>
      </c>
      <c r="M35" s="39">
        <v>1</v>
      </c>
      <c r="N35" s="41">
        <v>17</v>
      </c>
      <c r="O35" s="40">
        <v>6</v>
      </c>
      <c r="P35" s="39">
        <v>0</v>
      </c>
      <c r="Q35" s="39">
        <v>0</v>
      </c>
      <c r="R35" s="39"/>
    </row>
    <row r="36" spans="1:18">
      <c r="A36" s="39" t="s">
        <v>638</v>
      </c>
      <c r="B36" s="49" t="s">
        <v>2358</v>
      </c>
      <c r="C36" s="49" t="s">
        <v>775</v>
      </c>
      <c r="D36" s="49" t="s">
        <v>805</v>
      </c>
      <c r="E36" s="39">
        <v>12</v>
      </c>
      <c r="F36" s="39">
        <v>0</v>
      </c>
      <c r="G36" s="39">
        <v>0</v>
      </c>
      <c r="H36" s="39">
        <v>0</v>
      </c>
      <c r="I36" s="39">
        <v>0</v>
      </c>
      <c r="J36" s="39">
        <v>0</v>
      </c>
      <c r="K36" s="39">
        <v>0</v>
      </c>
      <c r="L36" s="39">
        <v>0</v>
      </c>
      <c r="M36" s="39">
        <v>1</v>
      </c>
      <c r="N36" s="41">
        <v>10</v>
      </c>
      <c r="O36" s="40">
        <v>6</v>
      </c>
      <c r="P36" s="39">
        <v>0</v>
      </c>
      <c r="Q36" s="39">
        <v>0</v>
      </c>
      <c r="R36" s="39"/>
    </row>
    <row r="37" spans="1:18" ht="39">
      <c r="A37" s="39" t="s">
        <v>2359</v>
      </c>
      <c r="B37" s="49" t="s">
        <v>2360</v>
      </c>
      <c r="C37" s="49" t="s">
        <v>2121</v>
      </c>
      <c r="D37" s="49" t="s">
        <v>2361</v>
      </c>
      <c r="E37" s="39">
        <v>5</v>
      </c>
      <c r="F37" s="39">
        <v>1</v>
      </c>
      <c r="G37" s="39">
        <v>1</v>
      </c>
      <c r="H37" s="39">
        <v>0</v>
      </c>
      <c r="I37" s="39">
        <v>0</v>
      </c>
      <c r="J37" s="39">
        <v>0</v>
      </c>
      <c r="K37" s="39">
        <v>0</v>
      </c>
      <c r="L37" s="39">
        <v>1</v>
      </c>
      <c r="M37" s="39">
        <v>1</v>
      </c>
      <c r="N37" s="41">
        <v>12</v>
      </c>
      <c r="O37" s="40">
        <v>5</v>
      </c>
      <c r="P37" s="39">
        <v>1</v>
      </c>
      <c r="Q37" s="39">
        <v>1</v>
      </c>
      <c r="R37" s="39"/>
    </row>
    <row r="38" spans="1:18" ht="39">
      <c r="A38" s="39" t="s">
        <v>793</v>
      </c>
      <c r="B38" s="49" t="s">
        <v>789</v>
      </c>
      <c r="C38" s="49" t="s">
        <v>900</v>
      </c>
      <c r="D38" s="49" t="s">
        <v>901</v>
      </c>
      <c r="E38" s="39">
        <v>2</v>
      </c>
      <c r="F38" s="39">
        <v>1</v>
      </c>
      <c r="G38" s="39">
        <v>1</v>
      </c>
      <c r="H38" s="39">
        <v>1</v>
      </c>
      <c r="I38" s="39">
        <v>1</v>
      </c>
      <c r="J38" s="39">
        <v>1</v>
      </c>
      <c r="K38" s="39">
        <v>1</v>
      </c>
      <c r="L38" s="39">
        <v>2</v>
      </c>
      <c r="M38" s="39">
        <v>1</v>
      </c>
      <c r="N38" s="41">
        <v>7</v>
      </c>
      <c r="O38" s="40">
        <v>0</v>
      </c>
      <c r="P38" s="39">
        <v>1</v>
      </c>
      <c r="Q38" s="39">
        <v>1</v>
      </c>
      <c r="R38" s="39"/>
    </row>
    <row r="39" spans="1:18" ht="39">
      <c r="A39" s="39" t="s">
        <v>2362</v>
      </c>
      <c r="B39" s="49" t="s">
        <v>2363</v>
      </c>
      <c r="C39" s="49" t="s">
        <v>2364</v>
      </c>
      <c r="D39" s="49" t="s">
        <v>2365</v>
      </c>
      <c r="E39" s="39">
        <v>0</v>
      </c>
      <c r="F39" s="39">
        <v>0</v>
      </c>
      <c r="G39" s="39">
        <v>0</v>
      </c>
      <c r="H39" s="39">
        <v>0</v>
      </c>
      <c r="I39" s="39">
        <v>0</v>
      </c>
      <c r="J39" s="39">
        <v>0</v>
      </c>
      <c r="K39" s="39">
        <v>0</v>
      </c>
      <c r="L39" s="39">
        <v>0</v>
      </c>
      <c r="M39" s="39">
        <v>0</v>
      </c>
      <c r="N39" s="41">
        <v>13</v>
      </c>
      <c r="O39" s="40">
        <v>8</v>
      </c>
      <c r="P39" s="39">
        <v>0</v>
      </c>
      <c r="Q39" s="39">
        <v>0</v>
      </c>
      <c r="R39" s="39"/>
    </row>
    <row r="40" spans="1:18">
      <c r="A40" s="39" t="s">
        <v>648</v>
      </c>
      <c r="B40" s="49" t="s">
        <v>553</v>
      </c>
      <c r="C40" s="49" t="s">
        <v>553</v>
      </c>
      <c r="D40" s="49" t="s">
        <v>553</v>
      </c>
      <c r="E40" s="39">
        <v>9</v>
      </c>
      <c r="F40" s="39">
        <v>0</v>
      </c>
      <c r="G40" s="39">
        <v>0</v>
      </c>
      <c r="H40" s="39">
        <v>0</v>
      </c>
      <c r="I40" s="39">
        <v>0</v>
      </c>
      <c r="J40" s="39">
        <v>0</v>
      </c>
      <c r="K40" s="39">
        <v>0</v>
      </c>
      <c r="L40" s="39">
        <v>0</v>
      </c>
      <c r="M40" s="39">
        <v>1</v>
      </c>
      <c r="N40" s="41">
        <v>12</v>
      </c>
      <c r="O40" s="40">
        <v>2</v>
      </c>
      <c r="P40" s="39">
        <v>0</v>
      </c>
      <c r="Q40" s="39">
        <v>0</v>
      </c>
      <c r="R40" s="39"/>
    </row>
    <row r="41" spans="1:18">
      <c r="A41" s="39" t="s">
        <v>2366</v>
      </c>
      <c r="B41" s="49" t="s">
        <v>2358</v>
      </c>
      <c r="C41" s="49" t="s">
        <v>775</v>
      </c>
      <c r="D41" s="49" t="s">
        <v>805</v>
      </c>
      <c r="E41" s="39">
        <v>7</v>
      </c>
      <c r="F41" s="39">
        <v>0</v>
      </c>
      <c r="G41" s="39">
        <v>0</v>
      </c>
      <c r="H41" s="39">
        <v>0</v>
      </c>
      <c r="I41" s="39">
        <v>0</v>
      </c>
      <c r="J41" s="39">
        <v>0</v>
      </c>
      <c r="K41" s="39">
        <v>0</v>
      </c>
      <c r="L41" s="39">
        <v>0</v>
      </c>
      <c r="M41" s="39">
        <v>0</v>
      </c>
      <c r="N41" s="41">
        <v>12</v>
      </c>
      <c r="O41" s="40">
        <v>4</v>
      </c>
      <c r="P41" s="39">
        <v>0</v>
      </c>
      <c r="Q41" s="39">
        <v>0</v>
      </c>
      <c r="R41" s="39"/>
    </row>
    <row r="42" spans="1:18">
      <c r="A42" s="39" t="s">
        <v>903</v>
      </c>
      <c r="B42" s="49" t="s">
        <v>553</v>
      </c>
      <c r="C42" s="49" t="s">
        <v>553</v>
      </c>
      <c r="D42" s="49" t="s">
        <v>553</v>
      </c>
      <c r="E42" s="39">
        <v>2</v>
      </c>
      <c r="F42" s="39">
        <v>1</v>
      </c>
      <c r="G42" s="39">
        <v>1</v>
      </c>
      <c r="H42" s="39">
        <v>1</v>
      </c>
      <c r="I42" s="39">
        <v>1</v>
      </c>
      <c r="J42" s="39">
        <v>2</v>
      </c>
      <c r="K42" s="39">
        <v>1</v>
      </c>
      <c r="L42" s="39">
        <v>1</v>
      </c>
      <c r="M42" s="39">
        <v>1</v>
      </c>
      <c r="N42" s="41">
        <v>10</v>
      </c>
      <c r="O42" s="40">
        <v>1</v>
      </c>
      <c r="P42" s="39">
        <v>1</v>
      </c>
      <c r="Q42" s="39">
        <v>1</v>
      </c>
      <c r="R42" s="39"/>
    </row>
    <row r="43" spans="1:18">
      <c r="A43" s="39" t="s">
        <v>904</v>
      </c>
      <c r="B43" s="49" t="s">
        <v>905</v>
      </c>
      <c r="C43" s="49" t="s">
        <v>1990</v>
      </c>
      <c r="D43" s="49" t="s">
        <v>2367</v>
      </c>
      <c r="E43" s="39">
        <v>2</v>
      </c>
      <c r="F43" s="39">
        <v>1</v>
      </c>
      <c r="G43" s="39">
        <v>1</v>
      </c>
      <c r="H43" s="39">
        <v>1</v>
      </c>
      <c r="I43" s="39">
        <v>1</v>
      </c>
      <c r="J43" s="39">
        <v>1</v>
      </c>
      <c r="K43" s="39">
        <v>1</v>
      </c>
      <c r="L43" s="39">
        <v>1</v>
      </c>
      <c r="M43" s="39">
        <v>2</v>
      </c>
      <c r="N43" s="41">
        <v>12</v>
      </c>
      <c r="O43" s="40">
        <v>1</v>
      </c>
      <c r="P43" s="39">
        <v>1</v>
      </c>
      <c r="Q43" s="39">
        <v>1</v>
      </c>
      <c r="R43" s="39"/>
    </row>
    <row r="44" spans="1:18">
      <c r="A44" s="39" t="s">
        <v>906</v>
      </c>
      <c r="B44" s="49" t="s">
        <v>808</v>
      </c>
      <c r="C44" s="49" t="s">
        <v>553</v>
      </c>
      <c r="D44" s="49" t="s">
        <v>553</v>
      </c>
      <c r="E44" s="39">
        <v>1</v>
      </c>
      <c r="F44" s="39">
        <v>0</v>
      </c>
      <c r="G44" s="39">
        <v>0</v>
      </c>
      <c r="H44" s="39">
        <v>0</v>
      </c>
      <c r="I44" s="39">
        <v>0</v>
      </c>
      <c r="J44" s="39">
        <v>0</v>
      </c>
      <c r="K44" s="39">
        <v>0</v>
      </c>
      <c r="L44" s="39">
        <v>0</v>
      </c>
      <c r="M44" s="39">
        <v>11</v>
      </c>
      <c r="N44" s="41">
        <v>10</v>
      </c>
      <c r="O44" s="40">
        <v>2</v>
      </c>
      <c r="P44" s="39">
        <v>0</v>
      </c>
      <c r="Q44" s="39">
        <v>0</v>
      </c>
      <c r="R44" s="39"/>
    </row>
    <row r="45" spans="1:18">
      <c r="A45" s="39" t="s">
        <v>2368</v>
      </c>
      <c r="B45" s="49" t="s">
        <v>2369</v>
      </c>
      <c r="C45" s="49" t="s">
        <v>553</v>
      </c>
      <c r="D45" s="49" t="s">
        <v>553</v>
      </c>
      <c r="E45" s="39">
        <v>0</v>
      </c>
      <c r="F45" s="39">
        <v>2</v>
      </c>
      <c r="G45" s="39">
        <v>2</v>
      </c>
      <c r="H45" s="39">
        <v>2</v>
      </c>
      <c r="I45" s="39">
        <v>2</v>
      </c>
      <c r="J45" s="39">
        <v>1</v>
      </c>
      <c r="K45" s="39">
        <v>2</v>
      </c>
      <c r="L45" s="39">
        <v>2</v>
      </c>
      <c r="M45" s="39">
        <v>0</v>
      </c>
      <c r="N45" s="41">
        <v>7</v>
      </c>
      <c r="O45" s="40">
        <v>2</v>
      </c>
      <c r="P45" s="39">
        <v>2</v>
      </c>
      <c r="Q45" s="39">
        <v>2</v>
      </c>
      <c r="R45" s="39"/>
    </row>
    <row r="46" spans="1:18">
      <c r="A46" s="39" t="s">
        <v>907</v>
      </c>
      <c r="B46" s="49" t="s">
        <v>553</v>
      </c>
      <c r="C46" s="49" t="s">
        <v>553</v>
      </c>
      <c r="D46" s="49" t="s">
        <v>553</v>
      </c>
      <c r="E46" s="39">
        <v>0</v>
      </c>
      <c r="F46" s="39">
        <v>1</v>
      </c>
      <c r="G46" s="39">
        <v>1</v>
      </c>
      <c r="H46" s="39">
        <v>2</v>
      </c>
      <c r="I46" s="39">
        <v>3</v>
      </c>
      <c r="J46" s="39">
        <v>1</v>
      </c>
      <c r="K46" s="39">
        <v>1</v>
      </c>
      <c r="L46" s="39">
        <v>2</v>
      </c>
      <c r="M46" s="39">
        <v>0</v>
      </c>
      <c r="N46" s="41">
        <v>11</v>
      </c>
      <c r="O46" s="40">
        <v>0</v>
      </c>
      <c r="P46" s="39">
        <v>1</v>
      </c>
      <c r="Q46" s="39">
        <v>1</v>
      </c>
      <c r="R46" s="39"/>
    </row>
    <row r="47" spans="1:18">
      <c r="A47" s="39" t="s">
        <v>2370</v>
      </c>
      <c r="B47" s="49" t="s">
        <v>553</v>
      </c>
      <c r="C47" s="49" t="s">
        <v>553</v>
      </c>
      <c r="D47" s="49" t="s">
        <v>553</v>
      </c>
      <c r="E47" s="39">
        <v>0</v>
      </c>
      <c r="F47" s="39">
        <v>0</v>
      </c>
      <c r="G47" s="39">
        <v>0</v>
      </c>
      <c r="H47" s="39">
        <v>0</v>
      </c>
      <c r="I47" s="39">
        <v>0</v>
      </c>
      <c r="J47" s="39">
        <v>0</v>
      </c>
      <c r="K47" s="39">
        <v>0</v>
      </c>
      <c r="L47" s="39">
        <v>0</v>
      </c>
      <c r="M47" s="39">
        <v>2</v>
      </c>
      <c r="N47" s="41">
        <v>11</v>
      </c>
      <c r="O47" s="40">
        <v>6</v>
      </c>
      <c r="P47" s="39">
        <v>0</v>
      </c>
      <c r="Q47" s="39">
        <v>0</v>
      </c>
      <c r="R47" s="39"/>
    </row>
    <row r="48" spans="1:18">
      <c r="A48" s="39" t="s">
        <v>652</v>
      </c>
      <c r="B48" s="49" t="s">
        <v>553</v>
      </c>
      <c r="C48" s="49" t="s">
        <v>553</v>
      </c>
      <c r="D48" s="49" t="s">
        <v>553</v>
      </c>
      <c r="E48" s="39">
        <v>6</v>
      </c>
      <c r="F48" s="39">
        <v>0</v>
      </c>
      <c r="G48" s="39">
        <v>0</v>
      </c>
      <c r="H48" s="39">
        <v>0</v>
      </c>
      <c r="I48" s="39">
        <v>0</v>
      </c>
      <c r="J48" s="39">
        <v>0</v>
      </c>
      <c r="K48" s="39">
        <v>0</v>
      </c>
      <c r="L48" s="39">
        <v>0</v>
      </c>
      <c r="M48" s="39">
        <v>0</v>
      </c>
      <c r="N48" s="41">
        <v>8</v>
      </c>
      <c r="O48" s="40">
        <v>4</v>
      </c>
      <c r="P48" s="39">
        <v>0</v>
      </c>
      <c r="Q48" s="39">
        <v>0</v>
      </c>
      <c r="R48" s="39"/>
    </row>
    <row r="49" spans="1:18">
      <c r="A49" s="39" t="s">
        <v>2371</v>
      </c>
      <c r="B49" s="49" t="s">
        <v>553</v>
      </c>
      <c r="C49" s="49" t="s">
        <v>553</v>
      </c>
      <c r="D49" s="49" t="s">
        <v>553</v>
      </c>
      <c r="E49" s="39">
        <v>0</v>
      </c>
      <c r="F49" s="39">
        <v>0</v>
      </c>
      <c r="G49" s="39">
        <v>0</v>
      </c>
      <c r="H49" s="39">
        <v>0</v>
      </c>
      <c r="I49" s="39">
        <v>0</v>
      </c>
      <c r="J49" s="39">
        <v>0</v>
      </c>
      <c r="K49" s="39">
        <v>0</v>
      </c>
      <c r="L49" s="39">
        <v>0</v>
      </c>
      <c r="M49" s="39">
        <v>0</v>
      </c>
      <c r="N49" s="41">
        <v>12</v>
      </c>
      <c r="O49" s="40">
        <v>3</v>
      </c>
      <c r="P49" s="39">
        <v>0</v>
      </c>
      <c r="Q49" s="39">
        <v>0</v>
      </c>
      <c r="R49" s="39"/>
    </row>
    <row r="50" spans="1:18" ht="26.25">
      <c r="A50" s="39" t="s">
        <v>2372</v>
      </c>
      <c r="B50" s="49" t="s">
        <v>2373</v>
      </c>
      <c r="C50" s="49" t="s">
        <v>556</v>
      </c>
      <c r="D50" s="49" t="s">
        <v>899</v>
      </c>
      <c r="E50" s="39">
        <v>8</v>
      </c>
      <c r="F50" s="39">
        <v>0</v>
      </c>
      <c r="G50" s="39">
        <v>0</v>
      </c>
      <c r="H50" s="39">
        <v>0</v>
      </c>
      <c r="I50" s="39">
        <v>0</v>
      </c>
      <c r="J50" s="39">
        <v>0</v>
      </c>
      <c r="K50" s="39">
        <v>0</v>
      </c>
      <c r="L50" s="39">
        <v>0</v>
      </c>
      <c r="M50" s="39">
        <v>0</v>
      </c>
      <c r="N50" s="41">
        <v>7</v>
      </c>
      <c r="O50" s="40">
        <v>3</v>
      </c>
      <c r="P50" s="39">
        <v>0</v>
      </c>
      <c r="Q50" s="39">
        <v>0</v>
      </c>
      <c r="R50" s="39"/>
    </row>
    <row r="51" spans="1:18" ht="51.75">
      <c r="A51" s="39" t="s">
        <v>2374</v>
      </c>
      <c r="B51" s="49" t="s">
        <v>2375</v>
      </c>
      <c r="C51" s="49" t="s">
        <v>555</v>
      </c>
      <c r="D51" s="49" t="s">
        <v>889</v>
      </c>
      <c r="E51" s="39">
        <v>0</v>
      </c>
      <c r="F51" s="39">
        <v>0</v>
      </c>
      <c r="G51" s="39">
        <v>0</v>
      </c>
      <c r="H51" s="39">
        <v>0</v>
      </c>
      <c r="I51" s="39">
        <v>0</v>
      </c>
      <c r="J51" s="39">
        <v>0</v>
      </c>
      <c r="K51" s="39">
        <v>0</v>
      </c>
      <c r="L51" s="39">
        <v>0</v>
      </c>
      <c r="M51" s="39">
        <v>1</v>
      </c>
      <c r="N51" s="41">
        <v>14</v>
      </c>
      <c r="O51" s="40">
        <v>3</v>
      </c>
      <c r="P51" s="39">
        <v>0</v>
      </c>
      <c r="Q51" s="39">
        <v>0</v>
      </c>
      <c r="R51" s="39"/>
    </row>
    <row r="52" spans="1:18" ht="64.5">
      <c r="A52" s="39" t="s">
        <v>2376</v>
      </c>
      <c r="B52" s="49" t="s">
        <v>2377</v>
      </c>
      <c r="C52" s="49" t="s">
        <v>2378</v>
      </c>
      <c r="D52" s="49" t="s">
        <v>2379</v>
      </c>
      <c r="E52" s="39">
        <v>0</v>
      </c>
      <c r="F52" s="39">
        <v>0</v>
      </c>
      <c r="G52" s="39">
        <v>0</v>
      </c>
      <c r="H52" s="39">
        <v>0</v>
      </c>
      <c r="I52" s="39">
        <v>0</v>
      </c>
      <c r="J52" s="39">
        <v>0</v>
      </c>
      <c r="K52" s="39">
        <v>0</v>
      </c>
      <c r="L52" s="39">
        <v>0</v>
      </c>
      <c r="M52" s="39">
        <v>0</v>
      </c>
      <c r="N52" s="41">
        <v>10</v>
      </c>
      <c r="O52" s="40">
        <v>6</v>
      </c>
      <c r="P52" s="39">
        <v>0</v>
      </c>
      <c r="Q52" s="39">
        <v>0</v>
      </c>
      <c r="R52" s="39"/>
    </row>
    <row r="53" spans="1:18">
      <c r="A53" s="39" t="s">
        <v>2380</v>
      </c>
      <c r="B53" s="49" t="s">
        <v>553</v>
      </c>
      <c r="C53" s="49" t="s">
        <v>553</v>
      </c>
      <c r="D53" s="49" t="s">
        <v>553</v>
      </c>
      <c r="E53" s="39">
        <v>0</v>
      </c>
      <c r="F53" s="39">
        <v>0</v>
      </c>
      <c r="G53" s="39">
        <v>0</v>
      </c>
      <c r="H53" s="39">
        <v>0</v>
      </c>
      <c r="I53" s="39">
        <v>0</v>
      </c>
      <c r="J53" s="39">
        <v>0</v>
      </c>
      <c r="K53" s="39">
        <v>0</v>
      </c>
      <c r="L53" s="39">
        <v>0</v>
      </c>
      <c r="M53" s="39">
        <v>0</v>
      </c>
      <c r="N53" s="41">
        <v>9</v>
      </c>
      <c r="O53" s="40">
        <v>6</v>
      </c>
      <c r="P53" s="39">
        <v>0</v>
      </c>
      <c r="Q53" s="39">
        <v>0</v>
      </c>
      <c r="R53" s="39"/>
    </row>
    <row r="54" spans="1:18">
      <c r="A54" s="39" t="s">
        <v>2381</v>
      </c>
      <c r="B54" s="49" t="s">
        <v>553</v>
      </c>
      <c r="C54" s="49" t="s">
        <v>553</v>
      </c>
      <c r="D54" s="49" t="s">
        <v>553</v>
      </c>
      <c r="E54" s="39">
        <v>0</v>
      </c>
      <c r="F54" s="39">
        <v>1</v>
      </c>
      <c r="G54" s="39">
        <v>1</v>
      </c>
      <c r="H54" s="39">
        <v>0</v>
      </c>
      <c r="I54" s="39">
        <v>1</v>
      </c>
      <c r="J54" s="39">
        <v>1</v>
      </c>
      <c r="K54" s="39">
        <v>0</v>
      </c>
      <c r="L54" s="39">
        <v>0</v>
      </c>
      <c r="M54" s="39">
        <v>0</v>
      </c>
      <c r="N54" s="41">
        <v>8</v>
      </c>
      <c r="O54" s="40">
        <v>3</v>
      </c>
      <c r="P54" s="39">
        <v>0</v>
      </c>
      <c r="Q54" s="39">
        <v>1</v>
      </c>
      <c r="R54" s="39"/>
    </row>
    <row r="55" spans="1:18">
      <c r="A55" s="39" t="s">
        <v>2382</v>
      </c>
      <c r="B55" s="49" t="s">
        <v>553</v>
      </c>
      <c r="C55" s="49" t="s">
        <v>553</v>
      </c>
      <c r="D55" s="49" t="s">
        <v>553</v>
      </c>
      <c r="E55" s="39">
        <v>2</v>
      </c>
      <c r="F55" s="39">
        <v>0</v>
      </c>
      <c r="G55" s="39">
        <v>0</v>
      </c>
      <c r="H55" s="39">
        <v>0</v>
      </c>
      <c r="I55" s="39">
        <v>0</v>
      </c>
      <c r="J55" s="39">
        <v>0</v>
      </c>
      <c r="K55" s="39">
        <v>0</v>
      </c>
      <c r="L55" s="39">
        <v>0</v>
      </c>
      <c r="M55" s="39">
        <v>0</v>
      </c>
      <c r="N55" s="41">
        <v>7</v>
      </c>
      <c r="O55" s="40">
        <v>1</v>
      </c>
      <c r="P55" s="39">
        <v>0</v>
      </c>
      <c r="Q55" s="39">
        <v>0</v>
      </c>
      <c r="R55" s="39"/>
    </row>
    <row r="56" spans="1:18">
      <c r="A56" s="39" t="s">
        <v>2383</v>
      </c>
      <c r="B56" s="49" t="s">
        <v>553</v>
      </c>
      <c r="C56" s="49" t="s">
        <v>553</v>
      </c>
      <c r="D56" s="49" t="s">
        <v>553</v>
      </c>
      <c r="E56" s="39">
        <v>4</v>
      </c>
      <c r="F56" s="39">
        <v>0</v>
      </c>
      <c r="G56" s="39">
        <v>0</v>
      </c>
      <c r="H56" s="39">
        <v>0</v>
      </c>
      <c r="I56" s="39">
        <v>0</v>
      </c>
      <c r="J56" s="39">
        <v>0</v>
      </c>
      <c r="K56" s="39">
        <v>0</v>
      </c>
      <c r="L56" s="39">
        <v>0</v>
      </c>
      <c r="M56" s="39">
        <v>0</v>
      </c>
      <c r="N56" s="41">
        <v>8</v>
      </c>
      <c r="O56" s="40">
        <v>1</v>
      </c>
      <c r="P56" s="39">
        <v>0</v>
      </c>
      <c r="Q56" s="39">
        <v>0</v>
      </c>
      <c r="R56" s="39"/>
    </row>
    <row r="57" spans="1:18">
      <c r="A57" s="39" t="s">
        <v>2384</v>
      </c>
      <c r="B57" s="49" t="s">
        <v>553</v>
      </c>
      <c r="C57" s="49" t="s">
        <v>553</v>
      </c>
      <c r="D57" s="49" t="s">
        <v>553</v>
      </c>
      <c r="E57" s="39">
        <v>0</v>
      </c>
      <c r="F57" s="39">
        <v>0</v>
      </c>
      <c r="G57" s="39">
        <v>0</v>
      </c>
      <c r="H57" s="39">
        <v>0</v>
      </c>
      <c r="I57" s="39">
        <v>0</v>
      </c>
      <c r="J57" s="39">
        <v>0</v>
      </c>
      <c r="K57" s="39">
        <v>0</v>
      </c>
      <c r="L57" s="39">
        <v>0</v>
      </c>
      <c r="M57" s="39">
        <v>0</v>
      </c>
      <c r="N57" s="41">
        <v>10</v>
      </c>
      <c r="O57" s="40">
        <v>2</v>
      </c>
      <c r="P57" s="39">
        <v>0</v>
      </c>
      <c r="Q57" s="39">
        <v>0</v>
      </c>
      <c r="R57" s="39"/>
    </row>
    <row r="58" spans="1:18">
      <c r="A58" s="39" t="s">
        <v>2385</v>
      </c>
      <c r="B58" s="49" t="s">
        <v>553</v>
      </c>
      <c r="C58" s="49" t="s">
        <v>553</v>
      </c>
      <c r="D58" s="49" t="s">
        <v>553</v>
      </c>
      <c r="E58" s="39">
        <v>0</v>
      </c>
      <c r="F58" s="39">
        <v>0</v>
      </c>
      <c r="G58" s="39">
        <v>0</v>
      </c>
      <c r="H58" s="39">
        <v>0</v>
      </c>
      <c r="I58" s="39">
        <v>0</v>
      </c>
      <c r="J58" s="39">
        <v>0</v>
      </c>
      <c r="K58" s="39">
        <v>0</v>
      </c>
      <c r="L58" s="39">
        <v>0</v>
      </c>
      <c r="M58" s="39">
        <v>0</v>
      </c>
      <c r="N58" s="41">
        <v>9</v>
      </c>
      <c r="O58" s="40">
        <v>3</v>
      </c>
      <c r="P58" s="39">
        <v>0</v>
      </c>
      <c r="Q58" s="39">
        <v>0</v>
      </c>
      <c r="R58" s="39"/>
    </row>
    <row r="59" spans="1:18">
      <c r="A59" s="39" t="s">
        <v>2386</v>
      </c>
      <c r="B59" s="49" t="s">
        <v>2387</v>
      </c>
      <c r="C59" s="49" t="s">
        <v>556</v>
      </c>
      <c r="D59" s="49" t="s">
        <v>899</v>
      </c>
      <c r="E59" s="39">
        <v>0</v>
      </c>
      <c r="F59" s="39">
        <v>0</v>
      </c>
      <c r="G59" s="39">
        <v>0</v>
      </c>
      <c r="H59" s="39">
        <v>0</v>
      </c>
      <c r="I59" s="39">
        <v>0</v>
      </c>
      <c r="J59" s="39">
        <v>0</v>
      </c>
      <c r="K59" s="39">
        <v>0</v>
      </c>
      <c r="L59" s="39">
        <v>0</v>
      </c>
      <c r="M59" s="39">
        <v>0</v>
      </c>
      <c r="N59" s="41">
        <v>8</v>
      </c>
      <c r="O59" s="40">
        <v>0</v>
      </c>
      <c r="P59" s="39">
        <v>0</v>
      </c>
      <c r="Q59" s="39">
        <v>0</v>
      </c>
      <c r="R59" s="39"/>
    </row>
    <row r="60" spans="1:18">
      <c r="A60" s="39" t="s">
        <v>908</v>
      </c>
      <c r="B60" s="49" t="s">
        <v>808</v>
      </c>
      <c r="C60" s="49" t="s">
        <v>553</v>
      </c>
      <c r="D60" s="49" t="s">
        <v>553</v>
      </c>
      <c r="E60" s="39">
        <v>0</v>
      </c>
      <c r="F60" s="39">
        <v>0</v>
      </c>
      <c r="G60" s="39">
        <v>0</v>
      </c>
      <c r="H60" s="39">
        <v>0</v>
      </c>
      <c r="I60" s="39">
        <v>0</v>
      </c>
      <c r="J60" s="39">
        <v>0</v>
      </c>
      <c r="K60" s="39">
        <v>0</v>
      </c>
      <c r="L60" s="39">
        <v>0</v>
      </c>
      <c r="M60" s="39">
        <v>1</v>
      </c>
      <c r="N60" s="41">
        <v>11</v>
      </c>
      <c r="O60" s="40">
        <v>0</v>
      </c>
      <c r="P60" s="39">
        <v>0</v>
      </c>
      <c r="Q60" s="39">
        <v>0</v>
      </c>
      <c r="R60" s="39"/>
    </row>
    <row r="61" spans="1:18">
      <c r="A61" s="39" t="s">
        <v>2388</v>
      </c>
      <c r="B61" s="49" t="s">
        <v>553</v>
      </c>
      <c r="C61" s="49" t="s">
        <v>553</v>
      </c>
      <c r="D61" s="49" t="s">
        <v>553</v>
      </c>
      <c r="E61" s="39">
        <v>0</v>
      </c>
      <c r="F61" s="39">
        <v>0</v>
      </c>
      <c r="G61" s="39">
        <v>0</v>
      </c>
      <c r="H61" s="39">
        <v>0</v>
      </c>
      <c r="I61" s="39">
        <v>0</v>
      </c>
      <c r="J61" s="39">
        <v>0</v>
      </c>
      <c r="K61" s="39">
        <v>0</v>
      </c>
      <c r="L61" s="39">
        <v>0</v>
      </c>
      <c r="M61" s="39">
        <v>1</v>
      </c>
      <c r="N61" s="41">
        <v>10</v>
      </c>
      <c r="O61" s="40">
        <v>1</v>
      </c>
      <c r="P61" s="39">
        <v>0</v>
      </c>
      <c r="Q61" s="39">
        <v>0</v>
      </c>
      <c r="R61" s="39"/>
    </row>
    <row r="62" spans="1:18">
      <c r="A62" s="39" t="s">
        <v>2389</v>
      </c>
      <c r="B62" s="49" t="s">
        <v>553</v>
      </c>
      <c r="C62" s="49" t="s">
        <v>553</v>
      </c>
      <c r="D62" s="49" t="s">
        <v>553</v>
      </c>
      <c r="E62" s="39">
        <v>0</v>
      </c>
      <c r="F62" s="39">
        <v>0</v>
      </c>
      <c r="G62" s="39">
        <v>0</v>
      </c>
      <c r="H62" s="39">
        <v>0</v>
      </c>
      <c r="I62" s="39">
        <v>0</v>
      </c>
      <c r="J62" s="39">
        <v>0</v>
      </c>
      <c r="K62" s="39">
        <v>0</v>
      </c>
      <c r="L62" s="39">
        <v>0</v>
      </c>
      <c r="M62" s="39">
        <v>0</v>
      </c>
      <c r="N62" s="41">
        <v>11</v>
      </c>
      <c r="O62" s="40">
        <v>1</v>
      </c>
      <c r="P62" s="39">
        <v>0</v>
      </c>
      <c r="Q62" s="39">
        <v>0</v>
      </c>
      <c r="R62" s="39"/>
    </row>
    <row r="63" spans="1:18">
      <c r="A63" s="39" t="s">
        <v>2390</v>
      </c>
      <c r="B63" s="49" t="s">
        <v>553</v>
      </c>
      <c r="C63" s="49" t="s">
        <v>553</v>
      </c>
      <c r="D63" s="49" t="s">
        <v>553</v>
      </c>
      <c r="E63" s="39">
        <v>0</v>
      </c>
      <c r="F63" s="39">
        <v>0</v>
      </c>
      <c r="G63" s="39">
        <v>0</v>
      </c>
      <c r="H63" s="39">
        <v>0</v>
      </c>
      <c r="I63" s="39">
        <v>0</v>
      </c>
      <c r="J63" s="39">
        <v>0</v>
      </c>
      <c r="K63" s="39">
        <v>0</v>
      </c>
      <c r="L63" s="39">
        <v>0</v>
      </c>
      <c r="M63" s="39">
        <v>2</v>
      </c>
      <c r="N63" s="41">
        <v>7</v>
      </c>
      <c r="O63" s="40">
        <v>1</v>
      </c>
      <c r="P63" s="39">
        <v>0</v>
      </c>
      <c r="Q63" s="39">
        <v>0</v>
      </c>
      <c r="R63" s="39"/>
    </row>
    <row r="64" spans="1:18">
      <c r="A64" s="39" t="s">
        <v>909</v>
      </c>
      <c r="B64" s="49" t="s">
        <v>553</v>
      </c>
      <c r="C64" s="49" t="s">
        <v>553</v>
      </c>
      <c r="D64" s="49" t="s">
        <v>553</v>
      </c>
      <c r="E64" s="39">
        <v>0</v>
      </c>
      <c r="F64" s="39">
        <v>0</v>
      </c>
      <c r="G64" s="39">
        <v>0</v>
      </c>
      <c r="H64" s="39">
        <v>0</v>
      </c>
      <c r="I64" s="39">
        <v>0</v>
      </c>
      <c r="J64" s="39">
        <v>0</v>
      </c>
      <c r="K64" s="39">
        <v>0</v>
      </c>
      <c r="L64" s="39">
        <v>0</v>
      </c>
      <c r="M64" s="39">
        <v>2</v>
      </c>
      <c r="N64" s="41">
        <v>9</v>
      </c>
      <c r="O64" s="40">
        <v>0</v>
      </c>
      <c r="P64" s="39">
        <v>0</v>
      </c>
      <c r="Q64" s="39">
        <v>0</v>
      </c>
      <c r="R64" s="39"/>
    </row>
    <row r="65" spans="1:18">
      <c r="A65" s="39" t="s">
        <v>2391</v>
      </c>
      <c r="B65" s="49" t="s">
        <v>553</v>
      </c>
      <c r="C65" s="49" t="s">
        <v>553</v>
      </c>
      <c r="D65" s="49" t="s">
        <v>553</v>
      </c>
      <c r="E65" s="39">
        <v>0</v>
      </c>
      <c r="F65" s="39">
        <v>0</v>
      </c>
      <c r="G65" s="39">
        <v>0</v>
      </c>
      <c r="H65" s="39">
        <v>0</v>
      </c>
      <c r="I65" s="39">
        <v>0</v>
      </c>
      <c r="J65" s="39">
        <v>0</v>
      </c>
      <c r="K65" s="39">
        <v>1</v>
      </c>
      <c r="L65" s="39">
        <v>0</v>
      </c>
      <c r="M65" s="39">
        <v>0</v>
      </c>
      <c r="N65" s="41">
        <v>7</v>
      </c>
      <c r="O65" s="40">
        <v>1</v>
      </c>
      <c r="P65" s="39">
        <v>0</v>
      </c>
      <c r="Q65" s="39">
        <v>0</v>
      </c>
      <c r="R65" s="39"/>
    </row>
    <row r="66" spans="1:18">
      <c r="A66" s="48" t="s">
        <v>2392</v>
      </c>
      <c r="B66" s="58" t="s">
        <v>553</v>
      </c>
      <c r="C66" s="58" t="s">
        <v>553</v>
      </c>
      <c r="D66" s="58" t="s">
        <v>553</v>
      </c>
      <c r="E66" s="48">
        <v>0</v>
      </c>
      <c r="F66" s="48">
        <v>0</v>
      </c>
      <c r="G66" s="48">
        <v>0</v>
      </c>
      <c r="H66" s="48">
        <v>0</v>
      </c>
      <c r="I66" s="48">
        <v>0</v>
      </c>
      <c r="J66" s="48">
        <v>0</v>
      </c>
      <c r="K66" s="48">
        <v>0</v>
      </c>
      <c r="L66" s="48">
        <v>0</v>
      </c>
      <c r="M66" s="48">
        <v>1</v>
      </c>
      <c r="N66" s="147">
        <v>7</v>
      </c>
      <c r="O66" s="148">
        <v>0</v>
      </c>
      <c r="P66" s="48">
        <v>0</v>
      </c>
      <c r="Q66" s="48">
        <v>0</v>
      </c>
      <c r="R66" s="39"/>
    </row>
  </sheetData>
  <mergeCells count="5">
    <mergeCell ref="A2:A3"/>
    <mergeCell ref="B2:B3"/>
    <mergeCell ref="C2:C3"/>
    <mergeCell ref="D2:D3"/>
    <mergeCell ref="E2:Q2"/>
  </mergeCells>
  <pageMargins left="0.7" right="0.7" top="0.75" bottom="0.75" header="0.3" footer="0.3"/>
  <pageSetup paperSize="9"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"/>
  <sheetViews>
    <sheetView workbookViewId="0"/>
  </sheetViews>
  <sheetFormatPr defaultColWidth="11" defaultRowHeight="15.75"/>
  <cols>
    <col min="1" max="1" width="18.5" customWidth="1"/>
    <col min="2" max="2" width="56" style="2" customWidth="1"/>
    <col min="3" max="3" width="25.5" style="2" customWidth="1"/>
    <col min="4" max="4" width="38" style="2" customWidth="1"/>
    <col min="5" max="6" width="4" bestFit="1" customWidth="1"/>
    <col min="7" max="7" width="5.125" customWidth="1"/>
    <col min="8" max="8" width="4" bestFit="1" customWidth="1"/>
    <col min="9" max="9" width="3.625" bestFit="1" customWidth="1"/>
    <col min="10" max="12" width="4" bestFit="1" customWidth="1"/>
    <col min="13" max="13" width="4.125" bestFit="1" customWidth="1"/>
    <col min="14" max="14" width="4" customWidth="1"/>
    <col min="15" max="15" width="3.625" bestFit="1" customWidth="1"/>
    <col min="16" max="16" width="4" bestFit="1" customWidth="1"/>
    <col min="17" max="17" width="3.625" bestFit="1" customWidth="1"/>
  </cols>
  <sheetData>
    <row r="1" spans="1:17">
      <c r="A1" s="39" t="s">
        <v>6358</v>
      </c>
      <c r="B1" s="49"/>
      <c r="C1" s="49"/>
      <c r="D1" s="4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</row>
    <row r="2" spans="1:17">
      <c r="A2" s="155" t="s">
        <v>6301</v>
      </c>
      <c r="B2" s="157" t="s">
        <v>992</v>
      </c>
      <c r="C2" s="157" t="s">
        <v>777</v>
      </c>
      <c r="D2" s="157" t="s">
        <v>795</v>
      </c>
      <c r="E2" s="159" t="s">
        <v>2301</v>
      </c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59"/>
    </row>
    <row r="3" spans="1:17" ht="141.94999999999999" customHeight="1" thickBot="1">
      <c r="A3" s="156"/>
      <c r="B3" s="158"/>
      <c r="C3" s="158"/>
      <c r="D3" s="158"/>
      <c r="E3" s="53" t="s">
        <v>997</v>
      </c>
      <c r="F3" s="53" t="s">
        <v>2297</v>
      </c>
      <c r="G3" s="53" t="s">
        <v>998</v>
      </c>
      <c r="H3" s="53" t="s">
        <v>2298</v>
      </c>
      <c r="I3" s="54" t="s">
        <v>2302</v>
      </c>
      <c r="J3" s="53" t="s">
        <v>2299</v>
      </c>
      <c r="K3" s="53" t="s">
        <v>2303</v>
      </c>
      <c r="L3" s="53" t="s">
        <v>999</v>
      </c>
      <c r="M3" s="55" t="s">
        <v>996</v>
      </c>
      <c r="N3" s="56" t="s">
        <v>1001</v>
      </c>
      <c r="O3" s="57" t="s">
        <v>23</v>
      </c>
      <c r="P3" s="53" t="s">
        <v>2300</v>
      </c>
      <c r="Q3" s="54" t="s">
        <v>2296</v>
      </c>
    </row>
    <row r="4" spans="1:17" ht="26.25">
      <c r="A4" s="39" t="s">
        <v>2394</v>
      </c>
      <c r="B4" s="49" t="s">
        <v>2395</v>
      </c>
      <c r="C4" s="49" t="s">
        <v>2197</v>
      </c>
      <c r="D4" s="49" t="s">
        <v>2396</v>
      </c>
      <c r="E4" s="39">
        <v>0</v>
      </c>
      <c r="F4" s="39">
        <v>1</v>
      </c>
      <c r="G4" s="39">
        <v>1</v>
      </c>
      <c r="H4" s="39">
        <v>1</v>
      </c>
      <c r="I4" s="39">
        <v>2</v>
      </c>
      <c r="J4" s="39">
        <v>3</v>
      </c>
      <c r="K4" s="39">
        <v>1</v>
      </c>
      <c r="L4" s="39">
        <v>1</v>
      </c>
      <c r="M4" s="39">
        <v>98</v>
      </c>
      <c r="N4" s="41">
        <v>1</v>
      </c>
      <c r="O4" s="40">
        <v>3</v>
      </c>
      <c r="P4" s="39">
        <v>0</v>
      </c>
      <c r="Q4" s="39">
        <v>0</v>
      </c>
    </row>
    <row r="5" spans="1:17" ht="39">
      <c r="A5" s="39" t="s">
        <v>2397</v>
      </c>
      <c r="B5" s="49" t="s">
        <v>2398</v>
      </c>
      <c r="C5" s="49" t="s">
        <v>2399</v>
      </c>
      <c r="D5" s="49" t="s">
        <v>2400</v>
      </c>
      <c r="E5" s="39">
        <v>24</v>
      </c>
      <c r="F5" s="39">
        <v>1</v>
      </c>
      <c r="G5" s="39">
        <v>1</v>
      </c>
      <c r="H5" s="39">
        <v>2</v>
      </c>
      <c r="I5" s="39">
        <v>1</v>
      </c>
      <c r="J5" s="39">
        <v>1</v>
      </c>
      <c r="K5" s="39">
        <v>2</v>
      </c>
      <c r="L5" s="39">
        <v>1</v>
      </c>
      <c r="M5" s="39">
        <v>6</v>
      </c>
      <c r="N5" s="41">
        <v>6</v>
      </c>
      <c r="O5" s="40">
        <v>12</v>
      </c>
      <c r="P5" s="39">
        <v>2</v>
      </c>
      <c r="Q5" s="39">
        <v>3</v>
      </c>
    </row>
    <row r="6" spans="1:17" ht="51.75">
      <c r="A6" s="39" t="s">
        <v>611</v>
      </c>
      <c r="B6" s="49" t="s">
        <v>2401</v>
      </c>
      <c r="C6" s="49" t="s">
        <v>553</v>
      </c>
      <c r="D6" s="49" t="s">
        <v>553</v>
      </c>
      <c r="E6" s="39">
        <v>13</v>
      </c>
      <c r="F6" s="39">
        <v>2</v>
      </c>
      <c r="G6" s="39">
        <v>2</v>
      </c>
      <c r="H6" s="39">
        <v>2</v>
      </c>
      <c r="I6" s="39">
        <v>3</v>
      </c>
      <c r="J6" s="39">
        <v>8</v>
      </c>
      <c r="K6" s="39">
        <v>6</v>
      </c>
      <c r="L6" s="39">
        <v>4</v>
      </c>
      <c r="M6" s="39">
        <v>13</v>
      </c>
      <c r="N6" s="41">
        <v>5</v>
      </c>
      <c r="O6" s="40">
        <v>11</v>
      </c>
      <c r="P6" s="39">
        <v>4</v>
      </c>
      <c r="Q6" s="39">
        <v>3</v>
      </c>
    </row>
    <row r="7" spans="1:17" ht="90">
      <c r="A7" s="39" t="s">
        <v>797</v>
      </c>
      <c r="B7" s="49" t="s">
        <v>811</v>
      </c>
      <c r="C7" s="49" t="s">
        <v>802</v>
      </c>
      <c r="D7" s="49" t="s">
        <v>918</v>
      </c>
      <c r="E7" s="39">
        <v>4</v>
      </c>
      <c r="F7" s="39">
        <v>1</v>
      </c>
      <c r="G7" s="39">
        <v>1</v>
      </c>
      <c r="H7" s="39">
        <v>1</v>
      </c>
      <c r="I7" s="39">
        <v>1</v>
      </c>
      <c r="J7" s="39">
        <v>1</v>
      </c>
      <c r="K7" s="39">
        <v>1</v>
      </c>
      <c r="L7" s="39">
        <v>0</v>
      </c>
      <c r="M7" s="39">
        <v>7</v>
      </c>
      <c r="N7" s="41">
        <v>13</v>
      </c>
      <c r="O7" s="40">
        <v>50</v>
      </c>
      <c r="P7" s="39">
        <v>0</v>
      </c>
      <c r="Q7" s="39">
        <v>0</v>
      </c>
    </row>
    <row r="8" spans="1:17" ht="26.25">
      <c r="A8" s="39" t="s">
        <v>847</v>
      </c>
      <c r="B8" s="49" t="s">
        <v>856</v>
      </c>
      <c r="C8" s="49" t="s">
        <v>553</v>
      </c>
      <c r="D8" s="49" t="s">
        <v>553</v>
      </c>
      <c r="E8" s="39">
        <v>13</v>
      </c>
      <c r="F8" s="39">
        <v>1</v>
      </c>
      <c r="G8" s="39">
        <v>2</v>
      </c>
      <c r="H8" s="39">
        <v>3</v>
      </c>
      <c r="I8" s="39">
        <v>4</v>
      </c>
      <c r="J8" s="39">
        <v>5</v>
      </c>
      <c r="K8" s="39">
        <v>0</v>
      </c>
      <c r="L8" s="39">
        <v>2</v>
      </c>
      <c r="M8" s="39">
        <v>4</v>
      </c>
      <c r="N8" s="41">
        <v>6</v>
      </c>
      <c r="O8" s="40">
        <v>15</v>
      </c>
      <c r="P8" s="39">
        <v>1</v>
      </c>
      <c r="Q8" s="39">
        <v>1</v>
      </c>
    </row>
    <row r="9" spans="1:17" ht="51.75">
      <c r="A9" s="39" t="s">
        <v>2402</v>
      </c>
      <c r="B9" s="49" t="s">
        <v>2403</v>
      </c>
      <c r="C9" s="49" t="s">
        <v>2404</v>
      </c>
      <c r="D9" s="49" t="s">
        <v>2405</v>
      </c>
      <c r="E9" s="39">
        <v>20</v>
      </c>
      <c r="F9" s="39">
        <v>0</v>
      </c>
      <c r="G9" s="39">
        <v>0</v>
      </c>
      <c r="H9" s="39">
        <v>0</v>
      </c>
      <c r="I9" s="39">
        <v>0</v>
      </c>
      <c r="J9" s="39">
        <v>0</v>
      </c>
      <c r="K9" s="39">
        <v>0</v>
      </c>
      <c r="L9" s="39">
        <v>0</v>
      </c>
      <c r="M9" s="39">
        <v>25</v>
      </c>
      <c r="N9" s="41">
        <v>7</v>
      </c>
      <c r="O9" s="40">
        <v>10</v>
      </c>
      <c r="P9" s="39">
        <v>0</v>
      </c>
      <c r="Q9" s="39">
        <v>0</v>
      </c>
    </row>
    <row r="10" spans="1:17" ht="51.75">
      <c r="A10" s="39" t="s">
        <v>2406</v>
      </c>
      <c r="B10" s="49" t="s">
        <v>895</v>
      </c>
      <c r="C10" s="49" t="s">
        <v>896</v>
      </c>
      <c r="D10" s="49" t="s">
        <v>897</v>
      </c>
      <c r="E10" s="39">
        <v>29</v>
      </c>
      <c r="F10" s="39">
        <v>0</v>
      </c>
      <c r="G10" s="39">
        <v>2</v>
      </c>
      <c r="H10" s="39">
        <v>0</v>
      </c>
      <c r="I10" s="39">
        <v>1</v>
      </c>
      <c r="J10" s="39">
        <v>2</v>
      </c>
      <c r="K10" s="39">
        <v>1</v>
      </c>
      <c r="L10" s="39">
        <v>0</v>
      </c>
      <c r="M10" s="39">
        <v>6</v>
      </c>
      <c r="N10" s="41">
        <v>3</v>
      </c>
      <c r="O10" s="40">
        <v>7</v>
      </c>
      <c r="P10" s="39">
        <v>10</v>
      </c>
      <c r="Q10" s="39">
        <v>5</v>
      </c>
    </row>
    <row r="11" spans="1:17">
      <c r="A11" s="39" t="s">
        <v>2407</v>
      </c>
      <c r="B11" s="49" t="s">
        <v>2408</v>
      </c>
      <c r="C11" s="49" t="s">
        <v>775</v>
      </c>
      <c r="D11" s="49" t="s">
        <v>805</v>
      </c>
      <c r="E11" s="39">
        <v>9</v>
      </c>
      <c r="F11" s="39">
        <v>1</v>
      </c>
      <c r="G11" s="39">
        <v>1</v>
      </c>
      <c r="H11" s="39">
        <v>1</v>
      </c>
      <c r="I11" s="39">
        <v>2</v>
      </c>
      <c r="J11" s="39">
        <v>3</v>
      </c>
      <c r="K11" s="39">
        <v>1</v>
      </c>
      <c r="L11" s="39">
        <v>3</v>
      </c>
      <c r="M11" s="39">
        <v>4</v>
      </c>
      <c r="N11" s="41">
        <v>1</v>
      </c>
      <c r="O11" s="40">
        <v>4</v>
      </c>
      <c r="P11" s="39">
        <v>3</v>
      </c>
      <c r="Q11" s="39">
        <v>4</v>
      </c>
    </row>
    <row r="12" spans="1:17" ht="39">
      <c r="A12" s="39" t="s">
        <v>2409</v>
      </c>
      <c r="B12" s="49" t="s">
        <v>2410</v>
      </c>
      <c r="C12" s="49" t="s">
        <v>2411</v>
      </c>
      <c r="D12" s="49" t="s">
        <v>2412</v>
      </c>
      <c r="E12" s="39">
        <v>4</v>
      </c>
      <c r="F12" s="39">
        <v>4</v>
      </c>
      <c r="G12" s="39">
        <v>14</v>
      </c>
      <c r="H12" s="39">
        <v>2</v>
      </c>
      <c r="I12" s="39">
        <v>5</v>
      </c>
      <c r="J12" s="39">
        <v>4</v>
      </c>
      <c r="K12" s="39">
        <v>2</v>
      </c>
      <c r="L12" s="39">
        <v>1</v>
      </c>
      <c r="M12" s="39">
        <v>2</v>
      </c>
      <c r="N12" s="41">
        <v>0</v>
      </c>
      <c r="O12" s="40">
        <v>2</v>
      </c>
      <c r="P12" s="39">
        <v>4</v>
      </c>
      <c r="Q12" s="39">
        <v>4</v>
      </c>
    </row>
    <row r="13" spans="1:17" ht="64.5">
      <c r="A13" s="39" t="s">
        <v>2413</v>
      </c>
      <c r="B13" s="49" t="s">
        <v>2414</v>
      </c>
      <c r="C13" s="49" t="s">
        <v>2415</v>
      </c>
      <c r="D13" s="49" t="s">
        <v>2416</v>
      </c>
      <c r="E13" s="39">
        <v>11</v>
      </c>
      <c r="F13" s="39">
        <v>3</v>
      </c>
      <c r="G13" s="39">
        <v>3</v>
      </c>
      <c r="H13" s="39">
        <v>2</v>
      </c>
      <c r="I13" s="39">
        <v>1</v>
      </c>
      <c r="J13" s="39">
        <v>3</v>
      </c>
      <c r="K13" s="39">
        <v>3</v>
      </c>
      <c r="L13" s="39">
        <v>1</v>
      </c>
      <c r="M13" s="39">
        <v>2</v>
      </c>
      <c r="N13" s="41">
        <v>1</v>
      </c>
      <c r="O13" s="40">
        <v>3</v>
      </c>
      <c r="P13" s="39">
        <v>2</v>
      </c>
      <c r="Q13" s="39">
        <v>5</v>
      </c>
    </row>
    <row r="14" spans="1:17" ht="26.25">
      <c r="A14" s="39" t="s">
        <v>2417</v>
      </c>
      <c r="B14" s="49" t="s">
        <v>2418</v>
      </c>
      <c r="C14" s="49" t="s">
        <v>1977</v>
      </c>
      <c r="D14" s="49" t="s">
        <v>2349</v>
      </c>
      <c r="E14" s="39">
        <v>9</v>
      </c>
      <c r="F14" s="39">
        <v>3</v>
      </c>
      <c r="G14" s="39">
        <v>4</v>
      </c>
      <c r="H14" s="39">
        <v>1</v>
      </c>
      <c r="I14" s="39">
        <v>1</v>
      </c>
      <c r="J14" s="39">
        <v>4</v>
      </c>
      <c r="K14" s="39">
        <v>5</v>
      </c>
      <c r="L14" s="39">
        <v>8</v>
      </c>
      <c r="M14" s="39">
        <v>1</v>
      </c>
      <c r="N14" s="41">
        <v>1</v>
      </c>
      <c r="O14" s="40">
        <v>3</v>
      </c>
      <c r="P14" s="39">
        <v>2</v>
      </c>
      <c r="Q14" s="39">
        <v>2</v>
      </c>
    </row>
    <row r="15" spans="1:17">
      <c r="A15" s="39" t="s">
        <v>2419</v>
      </c>
      <c r="B15" s="49" t="s">
        <v>812</v>
      </c>
      <c r="C15" s="49" t="s">
        <v>553</v>
      </c>
      <c r="D15" s="49" t="s">
        <v>553</v>
      </c>
      <c r="E15" s="39">
        <v>1</v>
      </c>
      <c r="F15" s="39">
        <v>0</v>
      </c>
      <c r="G15" s="39">
        <v>0</v>
      </c>
      <c r="H15" s="39">
        <v>0</v>
      </c>
      <c r="I15" s="39">
        <v>0</v>
      </c>
      <c r="J15" s="39">
        <v>0</v>
      </c>
      <c r="K15" s="39">
        <v>0</v>
      </c>
      <c r="L15" s="39">
        <v>0</v>
      </c>
      <c r="M15" s="39">
        <v>37</v>
      </c>
      <c r="N15" s="41">
        <v>0</v>
      </c>
      <c r="O15" s="40">
        <v>2</v>
      </c>
      <c r="P15" s="39">
        <v>0</v>
      </c>
      <c r="Q15" s="39">
        <v>0</v>
      </c>
    </row>
    <row r="16" spans="1:17">
      <c r="A16" s="39" t="s">
        <v>2420</v>
      </c>
      <c r="B16" s="49" t="s">
        <v>2421</v>
      </c>
      <c r="C16" s="49" t="s">
        <v>553</v>
      </c>
      <c r="D16" s="49" t="s">
        <v>553</v>
      </c>
      <c r="E16" s="39">
        <v>3</v>
      </c>
      <c r="F16" s="39">
        <v>1</v>
      </c>
      <c r="G16" s="39">
        <v>1</v>
      </c>
      <c r="H16" s="39">
        <v>1</v>
      </c>
      <c r="I16" s="39">
        <v>11</v>
      </c>
      <c r="J16" s="39">
        <v>3</v>
      </c>
      <c r="K16" s="39">
        <v>1</v>
      </c>
      <c r="L16" s="39">
        <v>2</v>
      </c>
      <c r="M16" s="39">
        <v>1</v>
      </c>
      <c r="N16" s="41">
        <v>0</v>
      </c>
      <c r="O16" s="40">
        <v>3</v>
      </c>
      <c r="P16" s="39">
        <v>1</v>
      </c>
      <c r="Q16" s="39">
        <v>1</v>
      </c>
    </row>
    <row r="17" spans="1:17">
      <c r="A17" s="39" t="s">
        <v>2422</v>
      </c>
      <c r="B17" s="49" t="s">
        <v>553</v>
      </c>
      <c r="C17" s="49" t="s">
        <v>553</v>
      </c>
      <c r="D17" s="49" t="s">
        <v>553</v>
      </c>
      <c r="E17" s="39">
        <v>8</v>
      </c>
      <c r="F17" s="39">
        <v>0</v>
      </c>
      <c r="G17" s="39">
        <v>0</v>
      </c>
      <c r="H17" s="39">
        <v>1</v>
      </c>
      <c r="I17" s="39">
        <v>1</v>
      </c>
      <c r="J17" s="39">
        <v>0</v>
      </c>
      <c r="K17" s="39">
        <v>0</v>
      </c>
      <c r="L17" s="39">
        <v>0</v>
      </c>
      <c r="M17" s="39">
        <v>1</v>
      </c>
      <c r="N17" s="41">
        <v>1</v>
      </c>
      <c r="O17" s="40">
        <v>3</v>
      </c>
      <c r="P17" s="39">
        <v>0</v>
      </c>
      <c r="Q17" s="39">
        <v>1</v>
      </c>
    </row>
    <row r="18" spans="1:17">
      <c r="A18" s="48" t="s">
        <v>2423</v>
      </c>
      <c r="B18" s="58" t="s">
        <v>553</v>
      </c>
      <c r="C18" s="58" t="s">
        <v>553</v>
      </c>
      <c r="D18" s="58" t="s">
        <v>553</v>
      </c>
      <c r="E18" s="48">
        <v>0</v>
      </c>
      <c r="F18" s="48">
        <v>0</v>
      </c>
      <c r="G18" s="48">
        <v>0</v>
      </c>
      <c r="H18" s="48">
        <v>0</v>
      </c>
      <c r="I18" s="48">
        <v>0</v>
      </c>
      <c r="J18" s="48">
        <v>0</v>
      </c>
      <c r="K18" s="48">
        <v>0</v>
      </c>
      <c r="L18" s="48">
        <v>0</v>
      </c>
      <c r="M18" s="48">
        <v>12</v>
      </c>
      <c r="N18" s="147">
        <v>0</v>
      </c>
      <c r="O18" s="148">
        <v>2</v>
      </c>
      <c r="P18" s="48">
        <v>0</v>
      </c>
      <c r="Q18" s="48">
        <v>0</v>
      </c>
    </row>
  </sheetData>
  <mergeCells count="5">
    <mergeCell ref="A2:A3"/>
    <mergeCell ref="B2:B3"/>
    <mergeCell ref="C2:C3"/>
    <mergeCell ref="D2:D3"/>
    <mergeCell ref="E2:P2"/>
  </mergeCells>
  <pageMargins left="0.7" right="0.7" top="0.75" bottom="0.75" header="0.3" footer="0.3"/>
  <pageSetup paperSize="9"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3"/>
  <sheetViews>
    <sheetView zoomScale="90" zoomScaleNormal="90" workbookViewId="0"/>
  </sheetViews>
  <sheetFormatPr defaultColWidth="10.875" defaultRowHeight="15"/>
  <cols>
    <col min="1" max="1" width="9.5" style="6" customWidth="1"/>
    <col min="2" max="2" width="17" style="6" customWidth="1"/>
    <col min="3" max="3" width="44" style="6" customWidth="1"/>
    <col min="4" max="7" width="52.125" style="6" customWidth="1"/>
    <col min="8" max="16384" width="10.875" style="6"/>
  </cols>
  <sheetData>
    <row r="1" spans="1:7">
      <c r="A1" s="39" t="s">
        <v>6252</v>
      </c>
      <c r="B1" s="62"/>
      <c r="C1" s="62"/>
      <c r="D1" s="39"/>
      <c r="E1" s="39"/>
      <c r="F1" s="39"/>
      <c r="G1" s="39"/>
    </row>
    <row r="2" spans="1:7" ht="15.75" thickBot="1">
      <c r="A2" s="63" t="s">
        <v>2428</v>
      </c>
      <c r="B2" s="64" t="s">
        <v>2427</v>
      </c>
      <c r="C2" s="64" t="s">
        <v>1067</v>
      </c>
      <c r="D2" s="132" t="s">
        <v>1101</v>
      </c>
      <c r="E2" s="65" t="s">
        <v>1100</v>
      </c>
      <c r="F2" s="66" t="s">
        <v>1102</v>
      </c>
      <c r="G2" s="66" t="s">
        <v>1103</v>
      </c>
    </row>
    <row r="3" spans="1:7" s="7" customFormat="1">
      <c r="A3" s="160" t="s">
        <v>1308</v>
      </c>
      <c r="B3" s="67" t="s">
        <v>1389</v>
      </c>
      <c r="C3" s="67" t="s">
        <v>1062</v>
      </c>
      <c r="D3" s="133" t="s">
        <v>1456</v>
      </c>
      <c r="E3" s="68" t="s">
        <v>1041</v>
      </c>
      <c r="F3" s="69" t="s">
        <v>1105</v>
      </c>
      <c r="G3" s="69" t="s">
        <v>1104</v>
      </c>
    </row>
    <row r="4" spans="1:7" s="7" customFormat="1">
      <c r="A4" s="161"/>
      <c r="B4" s="67" t="s">
        <v>1389</v>
      </c>
      <c r="C4" s="67" t="s">
        <v>1195</v>
      </c>
      <c r="D4" s="133" t="s">
        <v>1194</v>
      </c>
      <c r="E4" s="68" t="s">
        <v>1310</v>
      </c>
      <c r="F4" s="69" t="s">
        <v>1139</v>
      </c>
      <c r="G4" s="69" t="s">
        <v>1140</v>
      </c>
    </row>
    <row r="5" spans="1:7" s="7" customFormat="1">
      <c r="A5" s="161"/>
      <c r="B5" s="67" t="s">
        <v>1389</v>
      </c>
      <c r="C5" s="67" t="s">
        <v>1064</v>
      </c>
      <c r="D5" s="133" t="s">
        <v>2424</v>
      </c>
      <c r="E5" s="68" t="s">
        <v>1042</v>
      </c>
      <c r="F5" s="69" t="s">
        <v>1141</v>
      </c>
      <c r="G5" s="69" t="s">
        <v>1142</v>
      </c>
    </row>
    <row r="6" spans="1:7" s="7" customFormat="1">
      <c r="A6" s="161"/>
      <c r="B6" s="67" t="s">
        <v>1389</v>
      </c>
      <c r="C6" s="67" t="s">
        <v>1076</v>
      </c>
      <c r="D6" s="133" t="s">
        <v>1025</v>
      </c>
      <c r="E6" s="68" t="s">
        <v>1052</v>
      </c>
      <c r="F6" s="69" t="s">
        <v>1126</v>
      </c>
      <c r="G6" s="69" t="s">
        <v>1126</v>
      </c>
    </row>
    <row r="7" spans="1:7" s="7" customFormat="1">
      <c r="A7" s="161"/>
      <c r="B7" s="67" t="s">
        <v>1389</v>
      </c>
      <c r="C7" s="67" t="s">
        <v>1072</v>
      </c>
      <c r="D7" s="133" t="s">
        <v>1018</v>
      </c>
      <c r="E7" s="68" t="s">
        <v>1325</v>
      </c>
      <c r="F7" s="69" t="s">
        <v>1143</v>
      </c>
      <c r="G7" s="69" t="s">
        <v>1144</v>
      </c>
    </row>
    <row r="8" spans="1:7" s="7" customFormat="1">
      <c r="A8" s="161"/>
      <c r="B8" s="67" t="s">
        <v>1389</v>
      </c>
      <c r="C8" s="67" t="s">
        <v>1070</v>
      </c>
      <c r="D8" s="133" t="s">
        <v>1016</v>
      </c>
      <c r="E8" s="68" t="s">
        <v>1046</v>
      </c>
      <c r="F8" s="69" t="s">
        <v>1146</v>
      </c>
      <c r="G8" s="69" t="s">
        <v>1147</v>
      </c>
    </row>
    <row r="9" spans="1:7" s="7" customFormat="1">
      <c r="A9" s="161"/>
      <c r="B9" s="67" t="s">
        <v>1389</v>
      </c>
      <c r="C9" s="67" t="s">
        <v>1065</v>
      </c>
      <c r="D9" s="133" t="s">
        <v>1148</v>
      </c>
      <c r="E9" s="68" t="s">
        <v>1043</v>
      </c>
      <c r="F9" s="69" t="s">
        <v>1149</v>
      </c>
      <c r="G9" s="69" t="s">
        <v>1126</v>
      </c>
    </row>
    <row r="10" spans="1:7" s="7" customFormat="1">
      <c r="A10" s="161"/>
      <c r="B10" s="67" t="s">
        <v>1389</v>
      </c>
      <c r="C10" s="67" t="s">
        <v>1192</v>
      </c>
      <c r="D10" s="133" t="s">
        <v>1007</v>
      </c>
      <c r="E10" s="68" t="s">
        <v>1283</v>
      </c>
      <c r="F10" s="69" t="s">
        <v>1154</v>
      </c>
      <c r="G10" s="69" t="s">
        <v>1155</v>
      </c>
    </row>
    <row r="11" spans="1:7" s="7" customFormat="1">
      <c r="A11" s="161"/>
      <c r="B11" s="67" t="s">
        <v>1389</v>
      </c>
      <c r="C11" s="67" t="s">
        <v>1197</v>
      </c>
      <c r="D11" s="133" t="s">
        <v>1113</v>
      </c>
      <c r="E11" s="68" t="s">
        <v>1126</v>
      </c>
      <c r="F11" s="69" t="s">
        <v>1156</v>
      </c>
      <c r="G11" s="69" t="s">
        <v>1157</v>
      </c>
    </row>
    <row r="12" spans="1:7" s="7" customFormat="1">
      <c r="A12" s="161"/>
      <c r="B12" s="67" t="s">
        <v>1389</v>
      </c>
      <c r="C12" s="67" t="s">
        <v>1071</v>
      </c>
      <c r="D12" s="133" t="s">
        <v>1017</v>
      </c>
      <c r="E12" s="68" t="s">
        <v>1047</v>
      </c>
      <c r="F12" s="69" t="s">
        <v>1175</v>
      </c>
      <c r="G12" s="69" t="s">
        <v>1176</v>
      </c>
    </row>
    <row r="13" spans="1:7" s="7" customFormat="1">
      <c r="A13" s="161"/>
      <c r="B13" s="67" t="s">
        <v>1389</v>
      </c>
      <c r="C13" s="67" t="s">
        <v>1073</v>
      </c>
      <c r="D13" s="133" t="s">
        <v>1019</v>
      </c>
      <c r="E13" s="68" t="s">
        <v>1048</v>
      </c>
      <c r="F13" s="69" t="s">
        <v>1121</v>
      </c>
      <c r="G13" s="69" t="s">
        <v>1122</v>
      </c>
    </row>
    <row r="14" spans="1:7" s="7" customFormat="1">
      <c r="A14" s="161"/>
      <c r="B14" s="67" t="s">
        <v>1389</v>
      </c>
      <c r="C14" s="67" t="s">
        <v>1060</v>
      </c>
      <c r="D14" s="133" t="s">
        <v>1021</v>
      </c>
      <c r="E14" s="68" t="s">
        <v>1123</v>
      </c>
      <c r="F14" s="69" t="s">
        <v>1125</v>
      </c>
      <c r="G14" s="69" t="s">
        <v>1124</v>
      </c>
    </row>
    <row r="15" spans="1:7" s="7" customFormat="1" ht="25.5">
      <c r="A15" s="161"/>
      <c r="B15" s="67" t="s">
        <v>1389</v>
      </c>
      <c r="C15" s="67" t="s">
        <v>1193</v>
      </c>
      <c r="D15" s="133" t="s">
        <v>1127</v>
      </c>
      <c r="E15" s="68" t="s">
        <v>1304</v>
      </c>
      <c r="F15" s="69" t="s">
        <v>1128</v>
      </c>
      <c r="G15" s="69" t="s">
        <v>1129</v>
      </c>
    </row>
    <row r="16" spans="1:7" s="7" customFormat="1">
      <c r="A16" s="161"/>
      <c r="B16" s="67" t="s">
        <v>1389</v>
      </c>
      <c r="C16" s="67" t="s">
        <v>1063</v>
      </c>
      <c r="D16" s="133" t="s">
        <v>1014</v>
      </c>
      <c r="E16" s="68" t="s">
        <v>1305</v>
      </c>
      <c r="F16" s="69" t="s">
        <v>1130</v>
      </c>
      <c r="G16" s="69" t="s">
        <v>1131</v>
      </c>
    </row>
    <row r="17" spans="1:7" s="7" customFormat="1">
      <c r="A17" s="161"/>
      <c r="B17" s="67" t="s">
        <v>1389</v>
      </c>
      <c r="C17" s="67" t="s">
        <v>1066</v>
      </c>
      <c r="D17" s="133" t="s">
        <v>1015</v>
      </c>
      <c r="E17" s="68" t="s">
        <v>1044</v>
      </c>
      <c r="F17" s="69" t="s">
        <v>1132</v>
      </c>
      <c r="G17" s="69" t="s">
        <v>1133</v>
      </c>
    </row>
    <row r="18" spans="1:7" s="7" customFormat="1">
      <c r="A18" s="161"/>
      <c r="B18" s="67" t="s">
        <v>1389</v>
      </c>
      <c r="C18" s="67" t="s">
        <v>175</v>
      </c>
      <c r="D18" s="133" t="s">
        <v>1112</v>
      </c>
      <c r="E18" s="70" t="s">
        <v>1309</v>
      </c>
      <c r="F18" s="69" t="s">
        <v>1126</v>
      </c>
      <c r="G18" s="69" t="s">
        <v>1126</v>
      </c>
    </row>
    <row r="19" spans="1:7" s="7" customFormat="1">
      <c r="A19" s="161"/>
      <c r="B19" s="67" t="s">
        <v>1389</v>
      </c>
      <c r="C19" s="67" t="s">
        <v>1080</v>
      </c>
      <c r="D19" s="133" t="s">
        <v>1029</v>
      </c>
      <c r="E19" s="68" t="s">
        <v>1134</v>
      </c>
      <c r="F19" s="69" t="s">
        <v>1135</v>
      </c>
      <c r="G19" s="69" t="s">
        <v>1136</v>
      </c>
    </row>
    <row r="20" spans="1:7" s="7" customFormat="1">
      <c r="A20" s="161"/>
      <c r="B20" s="67" t="s">
        <v>1389</v>
      </c>
      <c r="C20" s="67" t="s">
        <v>1198</v>
      </c>
      <c r="D20" s="133" t="s">
        <v>333</v>
      </c>
      <c r="E20" s="68" t="s">
        <v>1036</v>
      </c>
      <c r="F20" s="69" t="s">
        <v>1159</v>
      </c>
      <c r="G20" s="69" t="s">
        <v>1313</v>
      </c>
    </row>
    <row r="21" spans="1:7" s="7" customFormat="1">
      <c r="A21" s="161"/>
      <c r="B21" s="67" t="s">
        <v>1389</v>
      </c>
      <c r="C21" s="67" t="s">
        <v>1205</v>
      </c>
      <c r="D21" s="133" t="s">
        <v>1117</v>
      </c>
      <c r="E21" s="68" t="s">
        <v>1186</v>
      </c>
      <c r="F21" s="69" t="s">
        <v>1187</v>
      </c>
      <c r="G21" s="69" t="s">
        <v>1188</v>
      </c>
    </row>
    <row r="22" spans="1:7" s="7" customFormat="1">
      <c r="A22" s="161"/>
      <c r="B22" s="67" t="s">
        <v>1389</v>
      </c>
      <c r="C22" s="67" t="s">
        <v>1081</v>
      </c>
      <c r="D22" s="133" t="s">
        <v>1030</v>
      </c>
      <c r="E22" s="68" t="s">
        <v>1053</v>
      </c>
      <c r="F22" s="69" t="s">
        <v>1126</v>
      </c>
      <c r="G22" s="69" t="s">
        <v>1126</v>
      </c>
    </row>
    <row r="23" spans="1:7" s="7" customFormat="1">
      <c r="A23" s="161"/>
      <c r="B23" s="67" t="s">
        <v>1389</v>
      </c>
      <c r="C23" s="67" t="s">
        <v>1078</v>
      </c>
      <c r="D23" s="133" t="s">
        <v>1297</v>
      </c>
      <c r="E23" s="68" t="s">
        <v>1298</v>
      </c>
      <c r="F23" s="69" t="s">
        <v>1292</v>
      </c>
      <c r="G23" s="69" t="s">
        <v>1291</v>
      </c>
    </row>
    <row r="24" spans="1:7" s="7" customFormat="1">
      <c r="A24" s="161"/>
      <c r="B24" s="67" t="s">
        <v>1389</v>
      </c>
      <c r="C24" s="67" t="s">
        <v>1196</v>
      </c>
      <c r="D24" s="133" t="s">
        <v>1012</v>
      </c>
      <c r="E24" s="68" t="s">
        <v>1039</v>
      </c>
      <c r="F24" s="69" t="s">
        <v>1126</v>
      </c>
      <c r="G24" s="69" t="s">
        <v>1126</v>
      </c>
    </row>
    <row r="25" spans="1:7" s="7" customFormat="1">
      <c r="A25" s="161"/>
      <c r="B25" s="67" t="s">
        <v>1389</v>
      </c>
      <c r="C25" s="67" t="s">
        <v>1199</v>
      </c>
      <c r="D25" s="133" t="s">
        <v>1020</v>
      </c>
      <c r="E25" s="68" t="s">
        <v>1050</v>
      </c>
      <c r="F25" s="69" t="s">
        <v>1163</v>
      </c>
      <c r="G25" s="69" t="s">
        <v>1164</v>
      </c>
    </row>
    <row r="26" spans="1:7" s="7" customFormat="1">
      <c r="A26" s="161"/>
      <c r="B26" s="67" t="s">
        <v>1389</v>
      </c>
      <c r="C26" s="67" t="s">
        <v>1200</v>
      </c>
      <c r="D26" s="133" t="s">
        <v>1024</v>
      </c>
      <c r="E26" s="68" t="s">
        <v>1165</v>
      </c>
      <c r="F26" s="69" t="s">
        <v>1166</v>
      </c>
      <c r="G26" s="69" t="s">
        <v>1167</v>
      </c>
    </row>
    <row r="27" spans="1:7" s="7" customFormat="1">
      <c r="A27" s="161"/>
      <c r="B27" s="67" t="s">
        <v>1389</v>
      </c>
      <c r="C27" s="67" t="s">
        <v>1055</v>
      </c>
      <c r="D27" s="133" t="s">
        <v>827</v>
      </c>
      <c r="E27" s="68" t="s">
        <v>1034</v>
      </c>
      <c r="F27" s="69" t="s">
        <v>1168</v>
      </c>
      <c r="G27" s="69" t="s">
        <v>1169</v>
      </c>
    </row>
    <row r="28" spans="1:7" s="7" customFormat="1">
      <c r="A28" s="161"/>
      <c r="B28" s="67" t="s">
        <v>1389</v>
      </c>
      <c r="C28" s="67" t="s">
        <v>1082</v>
      </c>
      <c r="D28" s="133" t="s">
        <v>1031</v>
      </c>
      <c r="E28" s="68" t="s">
        <v>1054</v>
      </c>
      <c r="F28" s="69" t="s">
        <v>1170</v>
      </c>
      <c r="G28" s="69" t="s">
        <v>1171</v>
      </c>
    </row>
    <row r="29" spans="1:7" s="7" customFormat="1" ht="25.5">
      <c r="A29" s="161"/>
      <c r="B29" s="67" t="s">
        <v>1389</v>
      </c>
      <c r="C29" s="67" t="s">
        <v>1069</v>
      </c>
      <c r="D29" s="133" t="s">
        <v>1201</v>
      </c>
      <c r="E29" s="68" t="s">
        <v>1172</v>
      </c>
      <c r="F29" s="69" t="s">
        <v>1173</v>
      </c>
      <c r="G29" s="69" t="s">
        <v>1174</v>
      </c>
    </row>
    <row r="30" spans="1:7" s="7" customFormat="1">
      <c r="A30" s="161"/>
      <c r="B30" s="67" t="s">
        <v>1389</v>
      </c>
      <c r="C30" s="67" t="s">
        <v>1301</v>
      </c>
      <c r="D30" s="133" t="s">
        <v>1299</v>
      </c>
      <c r="E30" s="68" t="s">
        <v>1300</v>
      </c>
      <c r="F30" s="69" t="s">
        <v>1302</v>
      </c>
      <c r="G30" s="69" t="s">
        <v>1303</v>
      </c>
    </row>
    <row r="31" spans="1:7" s="7" customFormat="1">
      <c r="A31" s="161"/>
      <c r="B31" s="67" t="s">
        <v>1389</v>
      </c>
      <c r="C31" s="67" t="s">
        <v>175</v>
      </c>
      <c r="D31" s="133" t="s">
        <v>174</v>
      </c>
      <c r="E31" s="68" t="s">
        <v>1049</v>
      </c>
      <c r="F31" s="69" t="s">
        <v>1126</v>
      </c>
      <c r="G31" s="69" t="s">
        <v>1126</v>
      </c>
    </row>
    <row r="32" spans="1:7" s="7" customFormat="1">
      <c r="A32" s="161"/>
      <c r="B32" s="67" t="s">
        <v>1389</v>
      </c>
      <c r="C32" s="67" t="s">
        <v>1288</v>
      </c>
      <c r="D32" s="133" t="s">
        <v>1126</v>
      </c>
      <c r="E32" s="68" t="s">
        <v>1287</v>
      </c>
      <c r="F32" s="69" t="s">
        <v>1286</v>
      </c>
      <c r="G32" s="69" t="s">
        <v>1285</v>
      </c>
    </row>
    <row r="33" spans="1:7" s="7" customFormat="1">
      <c r="A33" s="161"/>
      <c r="B33" s="67" t="s">
        <v>1389</v>
      </c>
      <c r="C33" s="67" t="s">
        <v>1078</v>
      </c>
      <c r="D33" s="133" t="s">
        <v>1027</v>
      </c>
      <c r="E33" s="68" t="s">
        <v>1126</v>
      </c>
      <c r="F33" s="69" t="s">
        <v>1126</v>
      </c>
      <c r="G33" s="69" t="s">
        <v>1126</v>
      </c>
    </row>
    <row r="34" spans="1:7" s="7" customFormat="1">
      <c r="A34" s="161"/>
      <c r="B34" s="67" t="s">
        <v>1389</v>
      </c>
      <c r="C34" s="67" t="s">
        <v>1605</v>
      </c>
      <c r="D34" s="133" t="s">
        <v>1604</v>
      </c>
      <c r="E34" s="68" t="s">
        <v>1606</v>
      </c>
      <c r="F34" s="69" t="s">
        <v>1607</v>
      </c>
      <c r="G34" s="69" t="s">
        <v>1608</v>
      </c>
    </row>
    <row r="35" spans="1:7" s="7" customFormat="1">
      <c r="A35" s="161"/>
      <c r="B35" s="67" t="s">
        <v>1389</v>
      </c>
      <c r="C35" s="67" t="s">
        <v>1613</v>
      </c>
      <c r="D35" s="133" t="s">
        <v>1609</v>
      </c>
      <c r="E35" s="68" t="s">
        <v>1610</v>
      </c>
      <c r="F35" s="69" t="s">
        <v>1611</v>
      </c>
      <c r="G35" s="69" t="s">
        <v>1612</v>
      </c>
    </row>
    <row r="36" spans="1:7" s="7" customFormat="1">
      <c r="A36" s="161"/>
      <c r="B36" s="67" t="s">
        <v>1389</v>
      </c>
      <c r="C36" s="67" t="s">
        <v>1616</v>
      </c>
      <c r="D36" s="133" t="s">
        <v>1614</v>
      </c>
      <c r="E36" s="68" t="s">
        <v>1615</v>
      </c>
      <c r="F36" s="69" t="s">
        <v>1126</v>
      </c>
      <c r="G36" s="69" t="s">
        <v>1126</v>
      </c>
    </row>
    <row r="37" spans="1:7" s="7" customFormat="1">
      <c r="A37" s="161"/>
      <c r="B37" s="67" t="s">
        <v>1389</v>
      </c>
      <c r="C37" s="67" t="s">
        <v>1624</v>
      </c>
      <c r="D37" s="133" t="s">
        <v>1623</v>
      </c>
      <c r="E37" s="68" t="s">
        <v>1626</v>
      </c>
      <c r="F37" s="69" t="s">
        <v>1625</v>
      </c>
      <c r="G37" s="69" t="s">
        <v>1627</v>
      </c>
    </row>
    <row r="38" spans="1:7" s="7" customFormat="1">
      <c r="A38" s="161"/>
      <c r="B38" s="67" t="s">
        <v>1389</v>
      </c>
      <c r="C38" s="67" t="s">
        <v>1613</v>
      </c>
      <c r="D38" s="133" t="s">
        <v>1609</v>
      </c>
      <c r="E38" s="68" t="s">
        <v>1610</v>
      </c>
      <c r="F38" s="69" t="s">
        <v>1611</v>
      </c>
      <c r="G38" s="69" t="s">
        <v>1612</v>
      </c>
    </row>
    <row r="39" spans="1:7" s="7" customFormat="1">
      <c r="A39" s="161"/>
      <c r="B39" s="67" t="s">
        <v>1389</v>
      </c>
      <c r="C39" s="67" t="s">
        <v>1624</v>
      </c>
      <c r="D39" s="133" t="s">
        <v>1623</v>
      </c>
      <c r="E39" s="68" t="s">
        <v>1626</v>
      </c>
      <c r="F39" s="69" t="s">
        <v>1625</v>
      </c>
      <c r="G39" s="69" t="s">
        <v>1627</v>
      </c>
    </row>
    <row r="40" spans="1:7" s="7" customFormat="1">
      <c r="A40" s="161"/>
      <c r="B40" s="67" t="s">
        <v>1389</v>
      </c>
      <c r="C40" s="67" t="s">
        <v>1673</v>
      </c>
      <c r="D40" s="133" t="s">
        <v>1669</v>
      </c>
      <c r="E40" s="68" t="s">
        <v>1670</v>
      </c>
      <c r="F40" s="69" t="s">
        <v>1671</v>
      </c>
      <c r="G40" s="69" t="s">
        <v>1672</v>
      </c>
    </row>
    <row r="41" spans="1:7" s="7" customFormat="1">
      <c r="A41" s="161"/>
      <c r="B41" s="67" t="s">
        <v>1389</v>
      </c>
      <c r="C41" s="67" t="s">
        <v>1063</v>
      </c>
      <c r="D41" s="133" t="s">
        <v>1014</v>
      </c>
      <c r="E41" s="68" t="s">
        <v>1719</v>
      </c>
      <c r="F41" s="69" t="s">
        <v>1130</v>
      </c>
      <c r="G41" s="69" t="s">
        <v>1131</v>
      </c>
    </row>
    <row r="42" spans="1:7" s="7" customFormat="1">
      <c r="A42" s="161"/>
      <c r="B42" s="71" t="s">
        <v>1394</v>
      </c>
      <c r="C42" s="71" t="s">
        <v>1079</v>
      </c>
      <c r="D42" s="133" t="s">
        <v>1028</v>
      </c>
      <c r="E42" s="68" t="s">
        <v>1327</v>
      </c>
      <c r="F42" s="69" t="s">
        <v>1152</v>
      </c>
      <c r="G42" s="69" t="s">
        <v>1153</v>
      </c>
    </row>
    <row r="43" spans="1:7" s="7" customFormat="1">
      <c r="A43" s="161"/>
      <c r="B43" s="71" t="s">
        <v>1392</v>
      </c>
      <c r="C43" s="71" t="s">
        <v>1075</v>
      </c>
      <c r="D43" s="133" t="s">
        <v>1023</v>
      </c>
      <c r="E43" s="68" t="s">
        <v>1051</v>
      </c>
      <c r="F43" s="69" t="s">
        <v>1137</v>
      </c>
      <c r="G43" s="69" t="s">
        <v>1138</v>
      </c>
    </row>
    <row r="44" spans="1:7" s="7" customFormat="1">
      <c r="A44" s="161"/>
      <c r="B44" s="71" t="s">
        <v>1392</v>
      </c>
      <c r="C44" s="71" t="s">
        <v>1202</v>
      </c>
      <c r="D44" s="133" t="s">
        <v>1114</v>
      </c>
      <c r="E44" s="68" t="s">
        <v>1126</v>
      </c>
      <c r="F44" s="69" t="s">
        <v>1126</v>
      </c>
      <c r="G44" s="69" t="s">
        <v>1126</v>
      </c>
    </row>
    <row r="45" spans="1:7" s="7" customFormat="1">
      <c r="A45" s="161"/>
      <c r="B45" s="71" t="s">
        <v>1393</v>
      </c>
      <c r="C45" s="71" t="s">
        <v>1056</v>
      </c>
      <c r="D45" s="133" t="s">
        <v>1009</v>
      </c>
      <c r="E45" s="68" t="s">
        <v>1035</v>
      </c>
      <c r="F45" s="69" t="s">
        <v>1158</v>
      </c>
      <c r="G45" s="69" t="s">
        <v>1312</v>
      </c>
    </row>
    <row r="46" spans="1:7" s="7" customFormat="1">
      <c r="A46" s="161"/>
      <c r="B46" s="71" t="s">
        <v>1393</v>
      </c>
      <c r="C46" s="71" t="s">
        <v>1057</v>
      </c>
      <c r="D46" s="133" t="s">
        <v>1033</v>
      </c>
      <c r="E46" s="68" t="s">
        <v>1326</v>
      </c>
      <c r="F46" s="69" t="s">
        <v>1145</v>
      </c>
      <c r="G46" s="69" t="s">
        <v>1311</v>
      </c>
    </row>
    <row r="47" spans="1:7" s="7" customFormat="1">
      <c r="A47" s="161"/>
      <c r="B47" s="71" t="s">
        <v>1393</v>
      </c>
      <c r="C47" s="71" t="s">
        <v>1074</v>
      </c>
      <c r="D47" s="133" t="s">
        <v>1022</v>
      </c>
      <c r="E47" s="68" t="s">
        <v>1189</v>
      </c>
      <c r="F47" s="69" t="s">
        <v>1190</v>
      </c>
      <c r="G47" s="69" t="s">
        <v>1318</v>
      </c>
    </row>
    <row r="48" spans="1:7" s="7" customFormat="1">
      <c r="A48" s="161"/>
      <c r="B48" s="72" t="s">
        <v>1391</v>
      </c>
      <c r="C48" s="72" t="s">
        <v>1296</v>
      </c>
      <c r="D48" s="133" t="s">
        <v>1293</v>
      </c>
      <c r="E48" s="68" t="s">
        <v>1294</v>
      </c>
      <c r="F48" s="69" t="s">
        <v>1295</v>
      </c>
      <c r="G48" s="69" t="s">
        <v>1320</v>
      </c>
    </row>
    <row r="49" spans="1:7" s="7" customFormat="1">
      <c r="A49" s="161"/>
      <c r="B49" s="72" t="s">
        <v>1391</v>
      </c>
      <c r="C49" s="72" t="s">
        <v>1290</v>
      </c>
      <c r="D49" s="133" t="s">
        <v>1126</v>
      </c>
      <c r="E49" s="68" t="s">
        <v>1289</v>
      </c>
      <c r="F49" s="69" t="s">
        <v>1126</v>
      </c>
      <c r="G49" s="69" t="s">
        <v>1126</v>
      </c>
    </row>
    <row r="50" spans="1:7" s="7" customFormat="1">
      <c r="A50" s="161"/>
      <c r="B50" s="72" t="s">
        <v>1391</v>
      </c>
      <c r="C50" s="72" t="s">
        <v>1204</v>
      </c>
      <c r="D50" s="133" t="s">
        <v>1116</v>
      </c>
      <c r="E50" s="70" t="s">
        <v>1317</v>
      </c>
      <c r="F50" s="69" t="s">
        <v>1184</v>
      </c>
      <c r="G50" s="69" t="s">
        <v>1185</v>
      </c>
    </row>
    <row r="51" spans="1:7" s="7" customFormat="1">
      <c r="A51" s="161"/>
      <c r="B51" s="72" t="s">
        <v>1391</v>
      </c>
      <c r="C51" s="72" t="s">
        <v>1068</v>
      </c>
      <c r="D51" s="134" t="s">
        <v>1617</v>
      </c>
      <c r="E51" s="68" t="s">
        <v>1282</v>
      </c>
      <c r="F51" s="69" t="s">
        <v>1150</v>
      </c>
      <c r="G51" s="69" t="s">
        <v>1151</v>
      </c>
    </row>
    <row r="52" spans="1:7" s="7" customFormat="1">
      <c r="A52" s="161"/>
      <c r="B52" s="72" t="s">
        <v>1391</v>
      </c>
      <c r="C52" s="72" t="s">
        <v>1068</v>
      </c>
      <c r="D52" s="135" t="s">
        <v>1111</v>
      </c>
      <c r="E52" s="73" t="s">
        <v>1045</v>
      </c>
      <c r="F52" s="69" t="s">
        <v>1120</v>
      </c>
      <c r="G52" s="69" t="s">
        <v>1119</v>
      </c>
    </row>
    <row r="53" spans="1:7" s="7" customFormat="1">
      <c r="A53" s="161"/>
      <c r="B53" s="74" t="s">
        <v>1432</v>
      </c>
      <c r="C53" s="74" t="s">
        <v>1516</v>
      </c>
      <c r="D53" s="133" t="s">
        <v>1512</v>
      </c>
      <c r="E53" s="68" t="s">
        <v>1513</v>
      </c>
      <c r="F53" s="69" t="s">
        <v>1514</v>
      </c>
      <c r="G53" s="69" t="s">
        <v>1515</v>
      </c>
    </row>
    <row r="54" spans="1:7" s="7" customFormat="1">
      <c r="A54" s="161"/>
      <c r="B54" s="74" t="s">
        <v>1432</v>
      </c>
      <c r="C54" s="74" t="s">
        <v>1521</v>
      </c>
      <c r="D54" s="133" t="s">
        <v>1517</v>
      </c>
      <c r="E54" s="68" t="s">
        <v>1518</v>
      </c>
      <c r="F54" s="69" t="s">
        <v>1519</v>
      </c>
      <c r="G54" s="69" t="s">
        <v>1520</v>
      </c>
    </row>
    <row r="55" spans="1:7" s="7" customFormat="1">
      <c r="A55" s="161"/>
      <c r="B55" s="74" t="s">
        <v>1432</v>
      </c>
      <c r="C55" s="74" t="s">
        <v>1642</v>
      </c>
      <c r="D55" s="133" t="s">
        <v>1522</v>
      </c>
      <c r="E55" s="68" t="s">
        <v>1523</v>
      </c>
      <c r="F55" s="69" t="s">
        <v>1524</v>
      </c>
      <c r="G55" s="69" t="s">
        <v>1525</v>
      </c>
    </row>
    <row r="56" spans="1:7" s="7" customFormat="1">
      <c r="A56" s="161"/>
      <c r="B56" s="74" t="s">
        <v>1432</v>
      </c>
      <c r="C56" s="74" t="s">
        <v>1527</v>
      </c>
      <c r="D56" s="133" t="s">
        <v>1526</v>
      </c>
      <c r="E56" s="68" t="s">
        <v>1528</v>
      </c>
      <c r="F56" s="69" t="s">
        <v>1529</v>
      </c>
      <c r="G56" s="69" t="s">
        <v>1530</v>
      </c>
    </row>
    <row r="57" spans="1:7" s="7" customFormat="1">
      <c r="A57" s="161"/>
      <c r="B57" s="74" t="s">
        <v>1432</v>
      </c>
      <c r="C57" s="74" t="s">
        <v>1420</v>
      </c>
      <c r="D57" s="133" t="s">
        <v>1419</v>
      </c>
      <c r="E57" s="68" t="s">
        <v>1434</v>
      </c>
      <c r="F57" s="69" t="s">
        <v>1422</v>
      </c>
      <c r="G57" s="69" t="s">
        <v>1424</v>
      </c>
    </row>
    <row r="58" spans="1:7" s="7" customFormat="1">
      <c r="A58" s="161"/>
      <c r="B58" s="74" t="s">
        <v>1432</v>
      </c>
      <c r="C58" s="74" t="s">
        <v>1420</v>
      </c>
      <c r="D58" s="133" t="s">
        <v>1419</v>
      </c>
      <c r="E58" s="68" t="s">
        <v>1421</v>
      </c>
      <c r="F58" s="69" t="s">
        <v>1423</v>
      </c>
      <c r="G58" s="69" t="s">
        <v>1424</v>
      </c>
    </row>
    <row r="59" spans="1:7" s="7" customFormat="1">
      <c r="A59" s="161"/>
      <c r="B59" s="74" t="s">
        <v>1432</v>
      </c>
      <c r="C59" s="74" t="s">
        <v>1444</v>
      </c>
      <c r="D59" s="133" t="s">
        <v>1448</v>
      </c>
      <c r="E59" s="68" t="s">
        <v>1445</v>
      </c>
      <c r="F59" s="69" t="s">
        <v>1446</v>
      </c>
      <c r="G59" s="69" t="s">
        <v>1447</v>
      </c>
    </row>
    <row r="60" spans="1:7" s="7" customFormat="1">
      <c r="A60" s="161"/>
      <c r="B60" s="74" t="s">
        <v>1432</v>
      </c>
      <c r="C60" s="74" t="s">
        <v>1479</v>
      </c>
      <c r="D60" s="133" t="s">
        <v>1478</v>
      </c>
      <c r="E60" s="68" t="s">
        <v>1480</v>
      </c>
      <c r="F60" s="69" t="s">
        <v>1481</v>
      </c>
      <c r="G60" s="69" t="s">
        <v>1482</v>
      </c>
    </row>
    <row r="61" spans="1:7" s="7" customFormat="1" ht="76.5">
      <c r="A61" s="161"/>
      <c r="B61" s="74" t="s">
        <v>1432</v>
      </c>
      <c r="C61" s="74" t="s">
        <v>1555</v>
      </c>
      <c r="D61" s="133" t="s">
        <v>1675</v>
      </c>
      <c r="E61" s="68" t="s">
        <v>1486</v>
      </c>
      <c r="F61" s="69" t="s">
        <v>1485</v>
      </c>
      <c r="G61" s="69" t="s">
        <v>1484</v>
      </c>
    </row>
    <row r="62" spans="1:7" s="7" customFormat="1">
      <c r="A62" s="161"/>
      <c r="B62" s="74" t="s">
        <v>1432</v>
      </c>
      <c r="C62" s="74" t="s">
        <v>1497</v>
      </c>
      <c r="D62" s="133" t="s">
        <v>1492</v>
      </c>
      <c r="E62" s="68" t="s">
        <v>1493</v>
      </c>
      <c r="F62" s="69" t="s">
        <v>1494</v>
      </c>
      <c r="G62" s="69" t="s">
        <v>1496</v>
      </c>
    </row>
    <row r="63" spans="1:7" s="7" customFormat="1">
      <c r="A63" s="161"/>
      <c r="B63" s="74" t="s">
        <v>1432</v>
      </c>
      <c r="C63" s="74" t="s">
        <v>1499</v>
      </c>
      <c r="D63" s="133" t="s">
        <v>1498</v>
      </c>
      <c r="E63" s="68" t="s">
        <v>1500</v>
      </c>
      <c r="F63" s="69" t="s">
        <v>1501</v>
      </c>
      <c r="G63" s="69" t="s">
        <v>1502</v>
      </c>
    </row>
    <row r="64" spans="1:7" s="7" customFormat="1">
      <c r="A64" s="161"/>
      <c r="B64" s="74" t="s">
        <v>1432</v>
      </c>
      <c r="C64" s="74" t="s">
        <v>1573</v>
      </c>
      <c r="D64" s="133" t="s">
        <v>1572</v>
      </c>
      <c r="E64" s="68" t="s">
        <v>1574</v>
      </c>
      <c r="F64" s="69" t="s">
        <v>1575</v>
      </c>
      <c r="G64" s="69" t="s">
        <v>1576</v>
      </c>
    </row>
    <row r="65" spans="1:7" s="7" customFormat="1">
      <c r="A65" s="161"/>
      <c r="B65" s="74" t="s">
        <v>1432</v>
      </c>
      <c r="C65" s="74" t="s">
        <v>1470</v>
      </c>
      <c r="D65" s="133" t="s">
        <v>1469</v>
      </c>
      <c r="E65" s="68" t="s">
        <v>1471</v>
      </c>
      <c r="F65" s="69" t="s">
        <v>1472</v>
      </c>
      <c r="G65" s="69" t="s">
        <v>1473</v>
      </c>
    </row>
    <row r="66" spans="1:7" s="7" customFormat="1">
      <c r="A66" s="161"/>
      <c r="B66" s="74" t="s">
        <v>1432</v>
      </c>
      <c r="C66" s="74" t="s">
        <v>1550</v>
      </c>
      <c r="D66" s="133" t="s">
        <v>1549</v>
      </c>
      <c r="E66" s="68" t="s">
        <v>1552</v>
      </c>
      <c r="F66" s="69" t="s">
        <v>1553</v>
      </c>
      <c r="G66" s="69" t="s">
        <v>1551</v>
      </c>
    </row>
    <row r="67" spans="1:7" s="7" customFormat="1">
      <c r="A67" s="161"/>
      <c r="B67" s="74" t="s">
        <v>1432</v>
      </c>
      <c r="C67" s="74" t="s">
        <v>1555</v>
      </c>
      <c r="D67" s="133" t="s">
        <v>1554</v>
      </c>
      <c r="E67" s="68" t="s">
        <v>1556</v>
      </c>
      <c r="F67" s="69" t="s">
        <v>1557</v>
      </c>
      <c r="G67" s="69" t="s">
        <v>1558</v>
      </c>
    </row>
    <row r="68" spans="1:7" s="7" customFormat="1" ht="89.25">
      <c r="A68" s="161"/>
      <c r="B68" s="74" t="s">
        <v>1432</v>
      </c>
      <c r="C68" s="74" t="s">
        <v>1555</v>
      </c>
      <c r="D68" s="133" t="s">
        <v>1483</v>
      </c>
      <c r="E68" s="68" t="s">
        <v>1593</v>
      </c>
      <c r="F68" s="69" t="s">
        <v>1485</v>
      </c>
      <c r="G68" s="69" t="s">
        <v>1484</v>
      </c>
    </row>
    <row r="69" spans="1:7" s="7" customFormat="1">
      <c r="A69" s="161"/>
      <c r="B69" s="74" t="s">
        <v>1432</v>
      </c>
      <c r="C69" s="74" t="s">
        <v>1470</v>
      </c>
      <c r="D69" s="133" t="s">
        <v>1469</v>
      </c>
      <c r="E69" s="68" t="s">
        <v>1471</v>
      </c>
      <c r="F69" s="69" t="s">
        <v>1472</v>
      </c>
      <c r="G69" s="69" t="s">
        <v>1473</v>
      </c>
    </row>
    <row r="70" spans="1:7" s="7" customFormat="1">
      <c r="A70" s="161"/>
      <c r="B70" s="74" t="s">
        <v>1432</v>
      </c>
      <c r="C70" s="74" t="s">
        <v>1479</v>
      </c>
      <c r="D70" s="133" t="s">
        <v>1478</v>
      </c>
      <c r="E70" s="68" t="s">
        <v>1480</v>
      </c>
      <c r="F70" s="69" t="s">
        <v>1481</v>
      </c>
      <c r="G70" s="69" t="s">
        <v>1482</v>
      </c>
    </row>
    <row r="71" spans="1:7" s="7" customFormat="1">
      <c r="A71" s="161"/>
      <c r="B71" s="74" t="s">
        <v>1432</v>
      </c>
      <c r="C71" s="74" t="s">
        <v>1497</v>
      </c>
      <c r="D71" s="133" t="s">
        <v>1492</v>
      </c>
      <c r="E71" s="68" t="s">
        <v>1493</v>
      </c>
      <c r="F71" s="69" t="s">
        <v>1494</v>
      </c>
      <c r="G71" s="69" t="s">
        <v>1495</v>
      </c>
    </row>
    <row r="72" spans="1:7" s="7" customFormat="1">
      <c r="A72" s="161"/>
      <c r="B72" s="74" t="s">
        <v>1432</v>
      </c>
      <c r="C72" s="74" t="s">
        <v>1499</v>
      </c>
      <c r="D72" s="133" t="s">
        <v>1498</v>
      </c>
      <c r="E72" s="68" t="s">
        <v>1500</v>
      </c>
      <c r="F72" s="69" t="s">
        <v>1501</v>
      </c>
      <c r="G72" s="69" t="s">
        <v>1502</v>
      </c>
    </row>
    <row r="73" spans="1:7" s="7" customFormat="1">
      <c r="A73" s="161"/>
      <c r="B73" s="74" t="s">
        <v>1432</v>
      </c>
      <c r="C73" s="74" t="s">
        <v>1516</v>
      </c>
      <c r="D73" s="133" t="s">
        <v>1512</v>
      </c>
      <c r="E73" s="68" t="s">
        <v>1513</v>
      </c>
      <c r="F73" s="69" t="s">
        <v>1514</v>
      </c>
      <c r="G73" s="69" t="s">
        <v>1515</v>
      </c>
    </row>
    <row r="74" spans="1:7" s="7" customFormat="1">
      <c r="A74" s="161"/>
      <c r="B74" s="74" t="s">
        <v>1432</v>
      </c>
      <c r="C74" s="74" t="s">
        <v>1521</v>
      </c>
      <c r="D74" s="133" t="s">
        <v>1517</v>
      </c>
      <c r="E74" s="68" t="s">
        <v>1518</v>
      </c>
      <c r="F74" s="69" t="s">
        <v>1519</v>
      </c>
      <c r="G74" s="69" t="s">
        <v>1520</v>
      </c>
    </row>
    <row r="75" spans="1:7" s="7" customFormat="1">
      <c r="A75" s="161"/>
      <c r="B75" s="74" t="s">
        <v>1432</v>
      </c>
      <c r="C75" s="74" t="s">
        <v>1642</v>
      </c>
      <c r="D75" s="133" t="s">
        <v>1522</v>
      </c>
      <c r="E75" s="68" t="s">
        <v>1523</v>
      </c>
      <c r="F75" s="69" t="s">
        <v>1524</v>
      </c>
      <c r="G75" s="69" t="s">
        <v>1525</v>
      </c>
    </row>
    <row r="76" spans="1:7" s="7" customFormat="1">
      <c r="A76" s="161"/>
      <c r="B76" s="74" t="s">
        <v>1432</v>
      </c>
      <c r="C76" s="74" t="s">
        <v>1541</v>
      </c>
      <c r="D76" s="133" t="s">
        <v>1540</v>
      </c>
      <c r="E76" s="68" t="s">
        <v>1542</v>
      </c>
      <c r="F76" s="69" t="s">
        <v>1543</v>
      </c>
      <c r="G76" s="69" t="s">
        <v>1544</v>
      </c>
    </row>
    <row r="77" spans="1:7" s="7" customFormat="1">
      <c r="A77" s="161"/>
      <c r="B77" s="74" t="s">
        <v>1432</v>
      </c>
      <c r="C77" s="74" t="s">
        <v>1444</v>
      </c>
      <c r="D77" s="133" t="s">
        <v>1640</v>
      </c>
      <c r="E77" s="68" t="s">
        <v>1445</v>
      </c>
      <c r="F77" s="69" t="s">
        <v>1446</v>
      </c>
      <c r="G77" s="69" t="s">
        <v>1447</v>
      </c>
    </row>
    <row r="78" spans="1:7" s="7" customFormat="1">
      <c r="A78" s="161"/>
      <c r="B78" s="74" t="s">
        <v>1432</v>
      </c>
      <c r="C78" s="74" t="s">
        <v>1541</v>
      </c>
      <c r="D78" s="133" t="s">
        <v>1540</v>
      </c>
      <c r="E78" s="68" t="s">
        <v>1542</v>
      </c>
      <c r="F78" s="69" t="s">
        <v>1543</v>
      </c>
      <c r="G78" s="69" t="s">
        <v>1544</v>
      </c>
    </row>
    <row r="79" spans="1:7" s="7" customFormat="1">
      <c r="A79" s="161"/>
      <c r="B79" s="74" t="s">
        <v>1432</v>
      </c>
      <c r="C79" s="74" t="s">
        <v>1550</v>
      </c>
      <c r="D79" s="133" t="s">
        <v>1549</v>
      </c>
      <c r="E79" s="68" t="s">
        <v>1552</v>
      </c>
      <c r="F79" s="69" t="s">
        <v>1553</v>
      </c>
      <c r="G79" s="69" t="s">
        <v>1551</v>
      </c>
    </row>
    <row r="80" spans="1:7" s="7" customFormat="1">
      <c r="A80" s="161"/>
      <c r="B80" s="74" t="s">
        <v>1432</v>
      </c>
      <c r="C80" s="74" t="s">
        <v>1555</v>
      </c>
      <c r="D80" s="133" t="s">
        <v>1554</v>
      </c>
      <c r="E80" s="68" t="s">
        <v>1556</v>
      </c>
      <c r="F80" s="69" t="s">
        <v>1557</v>
      </c>
      <c r="G80" s="69" t="s">
        <v>1558</v>
      </c>
    </row>
    <row r="81" spans="1:7">
      <c r="A81" s="161"/>
      <c r="B81" s="74" t="s">
        <v>1432</v>
      </c>
      <c r="C81" s="74" t="s">
        <v>1704</v>
      </c>
      <c r="D81" s="133" t="s">
        <v>1126</v>
      </c>
      <c r="E81" s="68" t="s">
        <v>1701</v>
      </c>
      <c r="F81" s="69" t="s">
        <v>1702</v>
      </c>
      <c r="G81" s="69" t="s">
        <v>1703</v>
      </c>
    </row>
    <row r="82" spans="1:7" s="7" customFormat="1">
      <c r="A82" s="161"/>
      <c r="B82" s="74" t="s">
        <v>1677</v>
      </c>
      <c r="C82" s="74" t="s">
        <v>1443</v>
      </c>
      <c r="D82" s="133" t="s">
        <v>1439</v>
      </c>
      <c r="E82" s="68" t="s">
        <v>1440</v>
      </c>
      <c r="F82" s="69" t="s">
        <v>1441</v>
      </c>
      <c r="G82" s="69" t="s">
        <v>1442</v>
      </c>
    </row>
    <row r="83" spans="1:7" s="7" customFormat="1">
      <c r="A83" s="161"/>
      <c r="B83" s="75" t="s">
        <v>1697</v>
      </c>
      <c r="C83" s="75" t="s">
        <v>1649</v>
      </c>
      <c r="D83" s="133" t="s">
        <v>1650</v>
      </c>
      <c r="E83" s="68" t="s">
        <v>1651</v>
      </c>
      <c r="F83" s="69" t="s">
        <v>1652</v>
      </c>
      <c r="G83" s="69" t="s">
        <v>1653</v>
      </c>
    </row>
    <row r="84" spans="1:7" s="7" customFormat="1">
      <c r="A84" s="161"/>
      <c r="B84" s="75" t="s">
        <v>1697</v>
      </c>
      <c r="C84" s="75" t="s">
        <v>1644</v>
      </c>
      <c r="D84" s="133" t="s">
        <v>1643</v>
      </c>
      <c r="E84" s="68" t="s">
        <v>1645</v>
      </c>
      <c r="F84" s="69" t="s">
        <v>1646</v>
      </c>
      <c r="G84" s="69" t="s">
        <v>1647</v>
      </c>
    </row>
    <row r="85" spans="1:7" s="7" customFormat="1">
      <c r="A85" s="161"/>
      <c r="B85" s="75" t="s">
        <v>1700</v>
      </c>
      <c r="C85" s="75" t="s">
        <v>1668</v>
      </c>
      <c r="D85" s="133" t="s">
        <v>1664</v>
      </c>
      <c r="E85" s="68" t="s">
        <v>1665</v>
      </c>
      <c r="F85" s="69" t="s">
        <v>1666</v>
      </c>
      <c r="G85" s="69" t="s">
        <v>1667</v>
      </c>
    </row>
    <row r="86" spans="1:7" s="7" customFormat="1">
      <c r="A86" s="161"/>
      <c r="B86" s="76" t="s">
        <v>1681</v>
      </c>
      <c r="C86" s="76" t="s">
        <v>1465</v>
      </c>
      <c r="D86" s="133" t="s">
        <v>1464</v>
      </c>
      <c r="E86" s="68" t="s">
        <v>1466</v>
      </c>
      <c r="F86" s="69" t="s">
        <v>1467</v>
      </c>
      <c r="G86" s="69" t="s">
        <v>1468</v>
      </c>
    </row>
    <row r="87" spans="1:7" s="7" customFormat="1">
      <c r="A87" s="161"/>
      <c r="B87" s="76" t="s">
        <v>1681</v>
      </c>
      <c r="C87" s="76" t="s">
        <v>1578</v>
      </c>
      <c r="D87" s="133" t="s">
        <v>1577</v>
      </c>
      <c r="E87" s="68" t="s">
        <v>1579</v>
      </c>
      <c r="F87" s="69" t="s">
        <v>1580</v>
      </c>
      <c r="G87" s="69" t="s">
        <v>1581</v>
      </c>
    </row>
    <row r="88" spans="1:7" s="7" customFormat="1">
      <c r="A88" s="161"/>
      <c r="B88" s="76" t="s">
        <v>1680</v>
      </c>
      <c r="C88" s="76" t="s">
        <v>1463</v>
      </c>
      <c r="D88" s="133" t="s">
        <v>1459</v>
      </c>
      <c r="E88" s="68" t="s">
        <v>1460</v>
      </c>
      <c r="F88" s="69" t="s">
        <v>1461</v>
      </c>
      <c r="G88" s="69" t="s">
        <v>1462</v>
      </c>
    </row>
    <row r="89" spans="1:7" s="7" customFormat="1">
      <c r="A89" s="161"/>
      <c r="B89" s="76" t="s">
        <v>1692</v>
      </c>
      <c r="C89" s="76" t="s">
        <v>1598</v>
      </c>
      <c r="D89" s="133" t="s">
        <v>1594</v>
      </c>
      <c r="E89" s="68" t="s">
        <v>1595</v>
      </c>
      <c r="F89" s="69" t="s">
        <v>1596</v>
      </c>
      <c r="G89" s="69" t="s">
        <v>1597</v>
      </c>
    </row>
    <row r="90" spans="1:7" s="7" customFormat="1">
      <c r="A90" s="161"/>
      <c r="B90" s="76" t="s">
        <v>1388</v>
      </c>
      <c r="C90" s="76" t="s">
        <v>1083</v>
      </c>
      <c r="D90" s="133" t="s">
        <v>1032</v>
      </c>
      <c r="E90" s="68" t="s">
        <v>1160</v>
      </c>
      <c r="F90" s="69" t="s">
        <v>1161</v>
      </c>
      <c r="G90" s="69" t="s">
        <v>1162</v>
      </c>
    </row>
    <row r="91" spans="1:7" s="7" customFormat="1">
      <c r="A91" s="161"/>
      <c r="B91" s="76" t="s">
        <v>1388</v>
      </c>
      <c r="C91" s="76" t="s">
        <v>1061</v>
      </c>
      <c r="D91" s="133" t="s">
        <v>1013</v>
      </c>
      <c r="E91" s="68" t="s">
        <v>1040</v>
      </c>
      <c r="F91" s="69" t="s">
        <v>1107</v>
      </c>
      <c r="G91" s="69" t="s">
        <v>1106</v>
      </c>
    </row>
    <row r="92" spans="1:7" s="7" customFormat="1" ht="25.5">
      <c r="A92" s="161"/>
      <c r="B92" s="76" t="s">
        <v>1390</v>
      </c>
      <c r="C92" s="76" t="s">
        <v>1077</v>
      </c>
      <c r="D92" s="135" t="s">
        <v>1026</v>
      </c>
      <c r="E92" s="68" t="s">
        <v>1109</v>
      </c>
      <c r="F92" s="69" t="s">
        <v>1110</v>
      </c>
      <c r="G92" s="69" t="s">
        <v>1108</v>
      </c>
    </row>
    <row r="93" spans="1:7" s="7" customFormat="1">
      <c r="A93" s="161"/>
      <c r="B93" s="76" t="s">
        <v>1698</v>
      </c>
      <c r="C93" s="76" t="s">
        <v>1649</v>
      </c>
      <c r="D93" s="133" t="s">
        <v>1648</v>
      </c>
      <c r="E93" s="68" t="s">
        <v>1126</v>
      </c>
      <c r="F93" s="69" t="s">
        <v>1126</v>
      </c>
      <c r="G93" s="69" t="s">
        <v>1126</v>
      </c>
    </row>
    <row r="94" spans="1:7" s="7" customFormat="1">
      <c r="A94" s="161"/>
      <c r="B94" s="76" t="s">
        <v>1684</v>
      </c>
      <c r="C94" s="76" t="s">
        <v>1488</v>
      </c>
      <c r="D94" s="133" t="s">
        <v>1487</v>
      </c>
      <c r="E94" s="68" t="s">
        <v>1489</v>
      </c>
      <c r="F94" s="69" t="s">
        <v>1490</v>
      </c>
      <c r="G94" s="69" t="s">
        <v>1491</v>
      </c>
    </row>
    <row r="95" spans="1:7" s="7" customFormat="1">
      <c r="A95" s="161"/>
      <c r="B95" s="76" t="s">
        <v>1684</v>
      </c>
      <c r="C95" s="76" t="s">
        <v>1532</v>
      </c>
      <c r="D95" s="133" t="s">
        <v>1531</v>
      </c>
      <c r="E95" s="68" t="s">
        <v>1533</v>
      </c>
      <c r="F95" s="69" t="s">
        <v>1534</v>
      </c>
      <c r="G95" s="69" t="s">
        <v>1535</v>
      </c>
    </row>
    <row r="96" spans="1:7" s="7" customFormat="1">
      <c r="A96" s="161"/>
      <c r="B96" s="76" t="s">
        <v>1395</v>
      </c>
      <c r="C96" s="76" t="s">
        <v>1059</v>
      </c>
      <c r="D96" s="133" t="s">
        <v>1011</v>
      </c>
      <c r="E96" s="68" t="s">
        <v>1038</v>
      </c>
      <c r="F96" s="69" t="s">
        <v>1180</v>
      </c>
      <c r="G96" s="69" t="s">
        <v>1181</v>
      </c>
    </row>
    <row r="97" spans="1:7" s="7" customFormat="1">
      <c r="A97" s="161"/>
      <c r="B97" s="76" t="s">
        <v>1396</v>
      </c>
      <c r="C97" s="76" t="s">
        <v>1058</v>
      </c>
      <c r="D97" s="133" t="s">
        <v>1010</v>
      </c>
      <c r="E97" s="68" t="s">
        <v>1037</v>
      </c>
      <c r="F97" s="69" t="s">
        <v>1182</v>
      </c>
      <c r="G97" s="69" t="s">
        <v>1315</v>
      </c>
    </row>
    <row r="98" spans="1:7" s="7" customFormat="1">
      <c r="A98" s="161"/>
      <c r="B98" s="76" t="s">
        <v>1679</v>
      </c>
      <c r="C98" s="76" t="s">
        <v>1455</v>
      </c>
      <c r="D98" s="133" t="s">
        <v>1454</v>
      </c>
      <c r="E98" s="68" t="s">
        <v>1456</v>
      </c>
      <c r="F98" s="69" t="s">
        <v>1458</v>
      </c>
      <c r="G98" s="69" t="s">
        <v>1457</v>
      </c>
    </row>
    <row r="99" spans="1:7" s="7" customFormat="1">
      <c r="A99" s="161"/>
      <c r="B99" s="76" t="s">
        <v>1397</v>
      </c>
      <c r="C99" s="76" t="s">
        <v>1203</v>
      </c>
      <c r="D99" s="133" t="s">
        <v>1115</v>
      </c>
      <c r="E99" s="68" t="s">
        <v>1126</v>
      </c>
      <c r="F99" s="69" t="s">
        <v>1183</v>
      </c>
      <c r="G99" s="69" t="s">
        <v>1316</v>
      </c>
    </row>
    <row r="100" spans="1:7" s="7" customFormat="1">
      <c r="A100" s="161"/>
      <c r="B100" s="76" t="s">
        <v>1398</v>
      </c>
      <c r="C100" s="76" t="s">
        <v>1206</v>
      </c>
      <c r="D100" s="133" t="s">
        <v>1118</v>
      </c>
      <c r="E100" s="68" t="s">
        <v>1126</v>
      </c>
      <c r="F100" s="69" t="s">
        <v>1126</v>
      </c>
      <c r="G100" s="69" t="s">
        <v>1126</v>
      </c>
    </row>
    <row r="101" spans="1:7" s="7" customFormat="1">
      <c r="A101" s="161"/>
      <c r="B101" s="76" t="s">
        <v>1399</v>
      </c>
      <c r="C101" s="76" t="s">
        <v>1207</v>
      </c>
      <c r="D101" s="133" t="s">
        <v>1008</v>
      </c>
      <c r="E101" s="68" t="s">
        <v>1284</v>
      </c>
      <c r="F101" s="69" t="s">
        <v>1191</v>
      </c>
      <c r="G101" s="69" t="s">
        <v>1319</v>
      </c>
    </row>
    <row r="102" spans="1:7" s="7" customFormat="1">
      <c r="A102" s="161"/>
      <c r="B102" s="76" t="s">
        <v>1400</v>
      </c>
      <c r="C102" s="76" t="s">
        <v>1324</v>
      </c>
      <c r="D102" s="133" t="s">
        <v>1126</v>
      </c>
      <c r="E102" s="68" t="s">
        <v>1321</v>
      </c>
      <c r="F102" s="69" t="s">
        <v>1322</v>
      </c>
      <c r="G102" s="69" t="s">
        <v>1323</v>
      </c>
    </row>
    <row r="103" spans="1:7" s="7" customFormat="1">
      <c r="A103" s="161"/>
      <c r="B103" s="76" t="s">
        <v>1433</v>
      </c>
      <c r="C103" s="76" t="s">
        <v>1426</v>
      </c>
      <c r="D103" s="133" t="s">
        <v>1425</v>
      </c>
      <c r="E103" s="68" t="s">
        <v>1428</v>
      </c>
      <c r="F103" s="69" t="s">
        <v>1429</v>
      </c>
      <c r="G103" s="69" t="s">
        <v>1431</v>
      </c>
    </row>
    <row r="104" spans="1:7" s="7" customFormat="1">
      <c r="A104" s="161"/>
      <c r="B104" s="76" t="s">
        <v>1676</v>
      </c>
      <c r="C104" s="76" t="s">
        <v>1436</v>
      </c>
      <c r="D104" s="133" t="s">
        <v>1435</v>
      </c>
      <c r="E104" s="68" t="s">
        <v>1126</v>
      </c>
      <c r="F104" s="69" t="s">
        <v>1437</v>
      </c>
      <c r="G104" s="69" t="s">
        <v>1438</v>
      </c>
    </row>
    <row r="105" spans="1:7" s="7" customFormat="1">
      <c r="A105" s="161"/>
      <c r="B105" s="76" t="s">
        <v>1678</v>
      </c>
      <c r="C105" s="76" t="s">
        <v>1622</v>
      </c>
      <c r="D105" s="133" t="s">
        <v>1618</v>
      </c>
      <c r="E105" s="68" t="s">
        <v>1619</v>
      </c>
      <c r="F105" s="69" t="s">
        <v>1621</v>
      </c>
      <c r="G105" s="69" t="s">
        <v>1620</v>
      </c>
    </row>
    <row r="106" spans="1:7" s="7" customFormat="1">
      <c r="A106" s="161"/>
      <c r="B106" s="76" t="s">
        <v>1678</v>
      </c>
      <c r="C106" s="76" t="s">
        <v>1450</v>
      </c>
      <c r="D106" s="133" t="s">
        <v>1449</v>
      </c>
      <c r="E106" s="68" t="s">
        <v>1451</v>
      </c>
      <c r="F106" s="69" t="s">
        <v>1452</v>
      </c>
      <c r="G106" s="69" t="s">
        <v>1453</v>
      </c>
    </row>
    <row r="107" spans="1:7" s="7" customFormat="1">
      <c r="A107" s="161"/>
      <c r="B107" s="76" t="s">
        <v>1693</v>
      </c>
      <c r="C107" s="76" t="s">
        <v>1600</v>
      </c>
      <c r="D107" s="133" t="s">
        <v>1599</v>
      </c>
      <c r="E107" s="68" t="s">
        <v>1601</v>
      </c>
      <c r="F107" s="69" t="s">
        <v>1602</v>
      </c>
      <c r="G107" s="69" t="s">
        <v>1603</v>
      </c>
    </row>
    <row r="108" spans="1:7" s="7" customFormat="1">
      <c r="A108" s="161"/>
      <c r="B108" s="76" t="s">
        <v>1686</v>
      </c>
      <c r="C108" s="76" t="s">
        <v>1546</v>
      </c>
      <c r="D108" s="133" t="s">
        <v>1545</v>
      </c>
      <c r="E108" s="68" t="s">
        <v>1547</v>
      </c>
      <c r="F108" s="69" t="s">
        <v>1548</v>
      </c>
      <c r="G108" s="69" t="s">
        <v>1126</v>
      </c>
    </row>
    <row r="109" spans="1:7" s="7" customFormat="1" ht="63.75">
      <c r="A109" s="161"/>
      <c r="B109" s="76" t="s">
        <v>1686</v>
      </c>
      <c r="C109" s="76" t="s">
        <v>1546</v>
      </c>
      <c r="D109" s="133" t="s">
        <v>1689</v>
      </c>
      <c r="E109" s="68" t="s">
        <v>1569</v>
      </c>
      <c r="F109" s="69" t="s">
        <v>1570</v>
      </c>
      <c r="G109" s="69" t="s">
        <v>1571</v>
      </c>
    </row>
    <row r="110" spans="1:7" s="7" customFormat="1">
      <c r="A110" s="161"/>
      <c r="B110" s="76" t="s">
        <v>1690</v>
      </c>
      <c r="C110" s="76" t="s">
        <v>1583</v>
      </c>
      <c r="D110" s="133" t="s">
        <v>1582</v>
      </c>
      <c r="E110" s="68" t="s">
        <v>1584</v>
      </c>
      <c r="F110" s="69" t="s">
        <v>1586</v>
      </c>
      <c r="G110" s="69" t="s">
        <v>1585</v>
      </c>
    </row>
    <row r="111" spans="1:7" s="7" customFormat="1">
      <c r="A111" s="161"/>
      <c r="B111" s="76" t="s">
        <v>1691</v>
      </c>
      <c r="C111" s="76" t="s">
        <v>1527</v>
      </c>
      <c r="D111" s="133" t="s">
        <v>1592</v>
      </c>
      <c r="E111" s="68" t="s">
        <v>1528</v>
      </c>
      <c r="F111" s="69" t="s">
        <v>1529</v>
      </c>
      <c r="G111" s="69" t="s">
        <v>1530</v>
      </c>
    </row>
    <row r="112" spans="1:7" s="7" customFormat="1">
      <c r="A112" s="161"/>
      <c r="B112" s="76" t="s">
        <v>1691</v>
      </c>
      <c r="C112" s="76" t="s">
        <v>1527</v>
      </c>
      <c r="D112" s="133" t="s">
        <v>1674</v>
      </c>
      <c r="E112" s="68" t="s">
        <v>1528</v>
      </c>
      <c r="F112" s="69" t="s">
        <v>1529</v>
      </c>
      <c r="G112" s="69" t="s">
        <v>1530</v>
      </c>
    </row>
    <row r="113" spans="1:7" s="7" customFormat="1">
      <c r="A113" s="161"/>
      <c r="B113" s="76" t="s">
        <v>1687</v>
      </c>
      <c r="C113" s="76" t="s">
        <v>1560</v>
      </c>
      <c r="D113" s="133" t="s">
        <v>1559</v>
      </c>
      <c r="E113" s="68" t="s">
        <v>1561</v>
      </c>
      <c r="F113" s="69" t="s">
        <v>1562</v>
      </c>
      <c r="G113" s="69" t="s">
        <v>1563</v>
      </c>
    </row>
    <row r="114" spans="1:7" s="7" customFormat="1">
      <c r="A114" s="161"/>
      <c r="B114" s="76" t="s">
        <v>1685</v>
      </c>
      <c r="C114" s="76" t="s">
        <v>1508</v>
      </c>
      <c r="D114" s="133" t="s">
        <v>1507</v>
      </c>
      <c r="E114" s="68" t="s">
        <v>1509</v>
      </c>
      <c r="F114" s="69" t="s">
        <v>1510</v>
      </c>
      <c r="G114" s="69" t="s">
        <v>1511</v>
      </c>
    </row>
    <row r="115" spans="1:7" s="7" customFormat="1">
      <c r="A115" s="161"/>
      <c r="B115" s="76" t="s">
        <v>1685</v>
      </c>
      <c r="C115" s="76" t="s">
        <v>1508</v>
      </c>
      <c r="D115" s="133" t="s">
        <v>1507</v>
      </c>
      <c r="E115" s="68" t="s">
        <v>1641</v>
      </c>
      <c r="F115" s="69" t="s">
        <v>1510</v>
      </c>
      <c r="G115" s="69" t="s">
        <v>1511</v>
      </c>
    </row>
    <row r="116" spans="1:7" s="7" customFormat="1">
      <c r="A116" s="161"/>
      <c r="B116" s="76" t="s">
        <v>1688</v>
      </c>
      <c r="C116" s="76" t="s">
        <v>1564</v>
      </c>
      <c r="D116" s="133" t="s">
        <v>1565</v>
      </c>
      <c r="E116" s="68" t="s">
        <v>1566</v>
      </c>
      <c r="F116" s="69" t="s">
        <v>1567</v>
      </c>
      <c r="G116" s="69" t="s">
        <v>1568</v>
      </c>
    </row>
    <row r="117" spans="1:7" s="7" customFormat="1">
      <c r="A117" s="161"/>
      <c r="B117" s="76" t="s">
        <v>1688</v>
      </c>
      <c r="C117" s="76" t="s">
        <v>1588</v>
      </c>
      <c r="D117" s="133" t="s">
        <v>1587</v>
      </c>
      <c r="E117" s="68" t="s">
        <v>1589</v>
      </c>
      <c r="F117" s="69" t="s">
        <v>1590</v>
      </c>
      <c r="G117" s="69" t="s">
        <v>1591</v>
      </c>
    </row>
    <row r="118" spans="1:7" s="7" customFormat="1">
      <c r="A118" s="161"/>
      <c r="B118" s="76" t="s">
        <v>962</v>
      </c>
      <c r="C118" s="76" t="s">
        <v>1539</v>
      </c>
      <c r="D118" s="133" t="s">
        <v>1536</v>
      </c>
      <c r="E118" s="68" t="s">
        <v>1126</v>
      </c>
      <c r="F118" s="69" t="s">
        <v>1537</v>
      </c>
      <c r="G118" s="69" t="s">
        <v>1538</v>
      </c>
    </row>
    <row r="119" spans="1:7" s="7" customFormat="1">
      <c r="A119" s="161"/>
      <c r="B119" s="76" t="s">
        <v>1433</v>
      </c>
      <c r="C119" s="76" t="s">
        <v>1426</v>
      </c>
      <c r="D119" s="133" t="s">
        <v>1425</v>
      </c>
      <c r="E119" s="68" t="s">
        <v>1427</v>
      </c>
      <c r="F119" s="69" t="s">
        <v>1429</v>
      </c>
      <c r="G119" s="69" t="s">
        <v>1430</v>
      </c>
    </row>
    <row r="120" spans="1:7" s="7" customFormat="1">
      <c r="A120" s="161"/>
      <c r="B120" s="76" t="s">
        <v>1694</v>
      </c>
      <c r="C120" s="76" t="s">
        <v>1629</v>
      </c>
      <c r="D120" s="133" t="s">
        <v>1628</v>
      </c>
      <c r="E120" s="68" t="s">
        <v>1126</v>
      </c>
      <c r="F120" s="69" t="s">
        <v>1126</v>
      </c>
      <c r="G120" s="69" t="s">
        <v>1126</v>
      </c>
    </row>
    <row r="121" spans="1:7" s="7" customFormat="1">
      <c r="A121" s="161"/>
      <c r="B121" s="76" t="s">
        <v>1695</v>
      </c>
      <c r="C121" s="76" t="s">
        <v>1631</v>
      </c>
      <c r="D121" s="133" t="s">
        <v>1630</v>
      </c>
      <c r="E121" s="68" t="s">
        <v>1632</v>
      </c>
      <c r="F121" s="69" t="s">
        <v>1633</v>
      </c>
      <c r="G121" s="69" t="s">
        <v>1634</v>
      </c>
    </row>
    <row r="122" spans="1:7" s="7" customFormat="1">
      <c r="A122" s="161"/>
      <c r="B122" s="76" t="s">
        <v>1696</v>
      </c>
      <c r="C122" s="76" t="s">
        <v>1639</v>
      </c>
      <c r="D122" s="133" t="s">
        <v>1635</v>
      </c>
      <c r="E122" s="68" t="s">
        <v>1636</v>
      </c>
      <c r="F122" s="69" t="s">
        <v>1637</v>
      </c>
      <c r="G122" s="69" t="s">
        <v>1638</v>
      </c>
    </row>
    <row r="123" spans="1:7" s="7" customFormat="1">
      <c r="A123" s="161"/>
      <c r="B123" s="76" t="s">
        <v>1699</v>
      </c>
      <c r="C123" s="76" t="s">
        <v>1658</v>
      </c>
      <c r="D123" s="133" t="s">
        <v>1654</v>
      </c>
      <c r="E123" s="68" t="s">
        <v>1655</v>
      </c>
      <c r="F123" s="69" t="s">
        <v>1656</v>
      </c>
      <c r="G123" s="69" t="s">
        <v>1657</v>
      </c>
    </row>
    <row r="124" spans="1:7" s="7" customFormat="1">
      <c r="A124" s="161"/>
      <c r="B124" s="76" t="s">
        <v>1699</v>
      </c>
      <c r="C124" s="76" t="s">
        <v>1663</v>
      </c>
      <c r="D124" s="133" t="s">
        <v>1659</v>
      </c>
      <c r="E124" s="68" t="s">
        <v>1660</v>
      </c>
      <c r="F124" s="69" t="s">
        <v>1661</v>
      </c>
      <c r="G124" s="69" t="s">
        <v>1662</v>
      </c>
    </row>
    <row r="125" spans="1:7" s="7" customFormat="1">
      <c r="A125" s="161"/>
      <c r="B125" s="76" t="s">
        <v>1721</v>
      </c>
      <c r="C125" s="76" t="s">
        <v>1709</v>
      </c>
      <c r="D125" s="133" t="s">
        <v>1126</v>
      </c>
      <c r="E125" s="68" t="s">
        <v>1706</v>
      </c>
      <c r="F125" s="69" t="s">
        <v>1707</v>
      </c>
      <c r="G125" s="69" t="s">
        <v>1708</v>
      </c>
    </row>
    <row r="126" spans="1:7" s="7" customFormat="1">
      <c r="A126" s="161"/>
      <c r="B126" s="76" t="s">
        <v>1720</v>
      </c>
      <c r="C126" s="76" t="s">
        <v>1714</v>
      </c>
      <c r="D126" s="133" t="s">
        <v>1710</v>
      </c>
      <c r="E126" s="68" t="s">
        <v>1711</v>
      </c>
      <c r="F126" s="69" t="s">
        <v>1713</v>
      </c>
      <c r="G126" s="69" t="s">
        <v>1712</v>
      </c>
    </row>
    <row r="127" spans="1:7" s="7" customFormat="1">
      <c r="A127" s="161"/>
      <c r="B127" s="76" t="s">
        <v>1720</v>
      </c>
      <c r="C127" s="76" t="s">
        <v>1718</v>
      </c>
      <c r="D127" s="133" t="s">
        <v>1715</v>
      </c>
      <c r="E127" s="68" t="s">
        <v>1716</v>
      </c>
      <c r="F127" s="69" t="s">
        <v>1717</v>
      </c>
      <c r="G127" s="69" t="s">
        <v>1126</v>
      </c>
    </row>
    <row r="128" spans="1:7" s="7" customFormat="1">
      <c r="A128" s="161"/>
      <c r="B128" s="76" t="s">
        <v>1683</v>
      </c>
      <c r="C128" s="76" t="s">
        <v>1475</v>
      </c>
      <c r="D128" s="133" t="s">
        <v>1474</v>
      </c>
      <c r="E128" s="73" t="s">
        <v>1682</v>
      </c>
      <c r="F128" s="69" t="s">
        <v>1476</v>
      </c>
      <c r="G128" s="69" t="s">
        <v>1477</v>
      </c>
    </row>
    <row r="129" spans="1:7" s="7" customFormat="1">
      <c r="A129" s="161"/>
      <c r="B129" s="76" t="s">
        <v>1683</v>
      </c>
      <c r="C129" s="76" t="s">
        <v>1084</v>
      </c>
      <c r="D129" s="133" t="s">
        <v>1177</v>
      </c>
      <c r="E129" s="68" t="s">
        <v>1178</v>
      </c>
      <c r="F129" s="69" t="s">
        <v>1179</v>
      </c>
      <c r="G129" s="69" t="s">
        <v>1314</v>
      </c>
    </row>
    <row r="130" spans="1:7" s="7" customFormat="1">
      <c r="A130" s="161"/>
      <c r="B130" s="76" t="s">
        <v>1683</v>
      </c>
      <c r="C130" s="76" t="s">
        <v>1504</v>
      </c>
      <c r="D130" s="133" t="s">
        <v>1503</v>
      </c>
      <c r="E130" s="68" t="s">
        <v>1126</v>
      </c>
      <c r="F130" s="69" t="s">
        <v>1505</v>
      </c>
      <c r="G130" s="69" t="s">
        <v>1506</v>
      </c>
    </row>
    <row r="131" spans="1:7" s="7" customFormat="1">
      <c r="A131" s="162"/>
      <c r="B131" s="77" t="s">
        <v>1683</v>
      </c>
      <c r="C131" s="77" t="s">
        <v>1465</v>
      </c>
      <c r="D131" s="136" t="s">
        <v>1126</v>
      </c>
      <c r="E131" s="78" t="s">
        <v>1705</v>
      </c>
      <c r="F131" s="79" t="s">
        <v>1126</v>
      </c>
      <c r="G131" s="79" t="s">
        <v>1126</v>
      </c>
    </row>
    <row r="132" spans="1:7">
      <c r="A132" s="163" t="s">
        <v>1307</v>
      </c>
      <c r="B132" s="80" t="s">
        <v>1401</v>
      </c>
      <c r="C132" s="80" t="s">
        <v>1208</v>
      </c>
      <c r="D132" s="137" t="s">
        <v>1085</v>
      </c>
      <c r="E132" s="81" t="s">
        <v>1090</v>
      </c>
      <c r="F132" s="82" t="s">
        <v>1212</v>
      </c>
      <c r="G132" s="82" t="s">
        <v>1214</v>
      </c>
    </row>
    <row r="133" spans="1:7">
      <c r="A133" s="164"/>
      <c r="B133" s="67" t="s">
        <v>1401</v>
      </c>
      <c r="C133" s="67" t="s">
        <v>1209</v>
      </c>
      <c r="D133" s="133" t="s">
        <v>227</v>
      </c>
      <c r="E133" s="68" t="s">
        <v>1210</v>
      </c>
      <c r="F133" s="69" t="s">
        <v>1213</v>
      </c>
      <c r="G133" s="69" t="s">
        <v>1219</v>
      </c>
    </row>
    <row r="134" spans="1:7">
      <c r="A134" s="164"/>
      <c r="B134" s="67" t="s">
        <v>1401</v>
      </c>
      <c r="C134" s="83" t="s">
        <v>1097</v>
      </c>
      <c r="D134" s="133" t="s">
        <v>1086</v>
      </c>
      <c r="E134" s="68" t="s">
        <v>1091</v>
      </c>
      <c r="F134" s="69" t="s">
        <v>1215</v>
      </c>
      <c r="G134" s="69" t="s">
        <v>1221</v>
      </c>
    </row>
    <row r="135" spans="1:7">
      <c r="A135" s="164"/>
      <c r="B135" s="67" t="s">
        <v>1401</v>
      </c>
      <c r="C135" s="83" t="s">
        <v>1096</v>
      </c>
      <c r="D135" s="133" t="s">
        <v>272</v>
      </c>
      <c r="E135" s="68" t="s">
        <v>1092</v>
      </c>
      <c r="F135" s="69" t="s">
        <v>1216</v>
      </c>
      <c r="G135" s="69" t="s">
        <v>1220</v>
      </c>
    </row>
    <row r="136" spans="1:7">
      <c r="A136" s="164"/>
      <c r="B136" s="67" t="s">
        <v>1401</v>
      </c>
      <c r="C136" s="67" t="s">
        <v>1209</v>
      </c>
      <c r="D136" s="133" t="s">
        <v>1087</v>
      </c>
      <c r="E136" s="68" t="s">
        <v>1093</v>
      </c>
      <c r="F136" s="69" t="s">
        <v>1217</v>
      </c>
      <c r="G136" s="69" t="s">
        <v>1222</v>
      </c>
    </row>
    <row r="137" spans="1:7">
      <c r="A137" s="164"/>
      <c r="B137" s="67" t="s">
        <v>1401</v>
      </c>
      <c r="C137" s="83" t="s">
        <v>1098</v>
      </c>
      <c r="D137" s="133" t="s">
        <v>1088</v>
      </c>
      <c r="E137" s="68" t="s">
        <v>1094</v>
      </c>
      <c r="F137" s="69" t="s">
        <v>1218</v>
      </c>
      <c r="G137" s="69" t="s">
        <v>1223</v>
      </c>
    </row>
    <row r="138" spans="1:7">
      <c r="A138" s="164"/>
      <c r="B138" s="67" t="s">
        <v>1401</v>
      </c>
      <c r="C138" s="67" t="s">
        <v>1209</v>
      </c>
      <c r="D138" s="133" t="s">
        <v>1211</v>
      </c>
      <c r="E138" s="68" t="s">
        <v>1093</v>
      </c>
      <c r="F138" s="69" t="s">
        <v>1217</v>
      </c>
      <c r="G138" s="69" t="s">
        <v>1222</v>
      </c>
    </row>
    <row r="139" spans="1:7">
      <c r="A139" s="164"/>
      <c r="B139" s="67" t="s">
        <v>1401</v>
      </c>
      <c r="C139" s="67" t="s">
        <v>1208</v>
      </c>
      <c r="D139" s="133" t="s">
        <v>1089</v>
      </c>
      <c r="E139" s="68" t="s">
        <v>1095</v>
      </c>
      <c r="F139" s="69" t="s">
        <v>1126</v>
      </c>
      <c r="G139" s="69" t="s">
        <v>1126</v>
      </c>
    </row>
    <row r="140" spans="1:7">
      <c r="A140" s="164"/>
      <c r="B140" s="84" t="s">
        <v>1402</v>
      </c>
      <c r="C140" s="84" t="s">
        <v>1270</v>
      </c>
      <c r="D140" s="133" t="s">
        <v>1722</v>
      </c>
      <c r="E140" s="68" t="s">
        <v>1723</v>
      </c>
      <c r="F140" s="85" t="s">
        <v>1248</v>
      </c>
      <c r="G140" s="85" t="s">
        <v>1259</v>
      </c>
    </row>
    <row r="141" spans="1:7">
      <c r="A141" s="164"/>
      <c r="B141" s="84" t="s">
        <v>1402</v>
      </c>
      <c r="C141" s="84" t="s">
        <v>1271</v>
      </c>
      <c r="D141" s="133" t="s">
        <v>1724</v>
      </c>
      <c r="E141" s="68" t="s">
        <v>1725</v>
      </c>
      <c r="F141" s="85" t="s">
        <v>1249</v>
      </c>
      <c r="G141" s="85" t="s">
        <v>1260</v>
      </c>
    </row>
    <row r="142" spans="1:7">
      <c r="A142" s="164"/>
      <c r="B142" s="84" t="s">
        <v>1402</v>
      </c>
      <c r="C142" s="84" t="s">
        <v>1272</v>
      </c>
      <c r="D142" s="133" t="s">
        <v>2425</v>
      </c>
      <c r="E142" s="68" t="s">
        <v>1726</v>
      </c>
      <c r="F142" s="85" t="s">
        <v>1250</v>
      </c>
      <c r="G142" s="85" t="s">
        <v>1261</v>
      </c>
    </row>
    <row r="143" spans="1:7">
      <c r="A143" s="164"/>
      <c r="B143" s="84" t="s">
        <v>1402</v>
      </c>
      <c r="C143" s="84" t="s">
        <v>1273</v>
      </c>
      <c r="D143" s="133" t="s">
        <v>1728</v>
      </c>
      <c r="E143" s="68" t="s">
        <v>1727</v>
      </c>
      <c r="F143" s="85" t="s">
        <v>1251</v>
      </c>
      <c r="G143" s="85" t="s">
        <v>1262</v>
      </c>
    </row>
    <row r="144" spans="1:7">
      <c r="A144" s="164"/>
      <c r="B144" s="84" t="s">
        <v>1402</v>
      </c>
      <c r="C144" s="84" t="s">
        <v>1274</v>
      </c>
      <c r="D144" s="133" t="s">
        <v>1729</v>
      </c>
      <c r="E144" s="68" t="s">
        <v>1730</v>
      </c>
      <c r="F144" s="85" t="s">
        <v>1252</v>
      </c>
      <c r="G144" s="85" t="s">
        <v>1263</v>
      </c>
    </row>
    <row r="145" spans="1:7">
      <c r="A145" s="164"/>
      <c r="B145" s="84" t="s">
        <v>1403</v>
      </c>
      <c r="C145" s="84" t="s">
        <v>1275</v>
      </c>
      <c r="D145" s="134" t="s">
        <v>1732</v>
      </c>
      <c r="E145" s="68" t="s">
        <v>1731</v>
      </c>
      <c r="F145" s="85" t="s">
        <v>1253</v>
      </c>
      <c r="G145" s="85" t="s">
        <v>1264</v>
      </c>
    </row>
    <row r="146" spans="1:7">
      <c r="A146" s="164"/>
      <c r="B146" s="84" t="s">
        <v>1404</v>
      </c>
      <c r="C146" s="84" t="s">
        <v>1276</v>
      </c>
      <c r="D146" s="133" t="s">
        <v>1734</v>
      </c>
      <c r="E146" s="70" t="s">
        <v>1733</v>
      </c>
      <c r="F146" s="85" t="s">
        <v>1234</v>
      </c>
      <c r="G146" s="85" t="s">
        <v>1240</v>
      </c>
    </row>
    <row r="147" spans="1:7">
      <c r="A147" s="164"/>
      <c r="B147" s="86" t="s">
        <v>1405</v>
      </c>
      <c r="C147" s="84" t="s">
        <v>1277</v>
      </c>
      <c r="D147" s="133" t="s">
        <v>1735</v>
      </c>
      <c r="E147" s="68" t="s">
        <v>1736</v>
      </c>
      <c r="F147" s="85" t="s">
        <v>1254</v>
      </c>
      <c r="G147" s="85" t="s">
        <v>1265</v>
      </c>
    </row>
    <row r="148" spans="1:7">
      <c r="A148" s="164"/>
      <c r="B148" s="84" t="s">
        <v>1406</v>
      </c>
      <c r="C148" s="84" t="s">
        <v>1278</v>
      </c>
      <c r="D148" s="133" t="s">
        <v>1739</v>
      </c>
      <c r="E148" s="68" t="s">
        <v>1739</v>
      </c>
      <c r="F148" s="85" t="s">
        <v>1255</v>
      </c>
      <c r="G148" s="85" t="s">
        <v>1266</v>
      </c>
    </row>
    <row r="149" spans="1:7">
      <c r="A149" s="164"/>
      <c r="B149" s="84" t="s">
        <v>1405</v>
      </c>
      <c r="C149" s="84" t="s">
        <v>1279</v>
      </c>
      <c r="D149" s="133" t="s">
        <v>1737</v>
      </c>
      <c r="E149" s="68" t="s">
        <v>1738</v>
      </c>
      <c r="F149" s="85" t="s">
        <v>1256</v>
      </c>
      <c r="G149" s="85" t="s">
        <v>1267</v>
      </c>
    </row>
    <row r="150" spans="1:7">
      <c r="A150" s="164"/>
      <c r="B150" s="84" t="s">
        <v>1405</v>
      </c>
      <c r="C150" s="84" t="s">
        <v>1280</v>
      </c>
      <c r="D150" s="133" t="s">
        <v>1740</v>
      </c>
      <c r="E150" s="68" t="s">
        <v>1741</v>
      </c>
      <c r="F150" s="85" t="s">
        <v>1257</v>
      </c>
      <c r="G150" s="85" t="s">
        <v>1268</v>
      </c>
    </row>
    <row r="151" spans="1:7" ht="25.5">
      <c r="A151" s="165"/>
      <c r="B151" s="87" t="s">
        <v>1407</v>
      </c>
      <c r="C151" s="87" t="s">
        <v>1281</v>
      </c>
      <c r="D151" s="136" t="s">
        <v>1126</v>
      </c>
      <c r="E151" s="78" t="s">
        <v>1126</v>
      </c>
      <c r="F151" s="88" t="s">
        <v>1258</v>
      </c>
      <c r="G151" s="88" t="s">
        <v>1269</v>
      </c>
    </row>
    <row r="152" spans="1:7">
      <c r="A152" s="161" t="s">
        <v>1099</v>
      </c>
      <c r="B152" s="89" t="s">
        <v>1410</v>
      </c>
      <c r="C152" s="90" t="s">
        <v>1228</v>
      </c>
      <c r="D152" s="133" t="s">
        <v>1224</v>
      </c>
      <c r="E152" s="68" t="s">
        <v>1225</v>
      </c>
      <c r="F152" s="69" t="s">
        <v>1226</v>
      </c>
      <c r="G152" s="69" t="s">
        <v>1227</v>
      </c>
    </row>
    <row r="153" spans="1:7">
      <c r="A153" s="161"/>
      <c r="B153" s="90"/>
      <c r="C153" s="89" t="s">
        <v>1241</v>
      </c>
      <c r="D153" s="133" t="s">
        <v>1742</v>
      </c>
      <c r="E153" s="68" t="s">
        <v>1739</v>
      </c>
      <c r="F153" s="85" t="s">
        <v>1229</v>
      </c>
      <c r="G153" s="85" t="s">
        <v>1235</v>
      </c>
    </row>
    <row r="154" spans="1:7">
      <c r="A154" s="161"/>
      <c r="B154" s="90"/>
      <c r="C154" s="89" t="s">
        <v>1242</v>
      </c>
      <c r="D154" s="133" t="s">
        <v>1743</v>
      </c>
      <c r="E154" s="68" t="s">
        <v>1744</v>
      </c>
      <c r="F154" s="85" t="s">
        <v>1230</v>
      </c>
      <c r="G154" s="85" t="s">
        <v>1236</v>
      </c>
    </row>
    <row r="155" spans="1:7">
      <c r="A155" s="161"/>
      <c r="B155" s="89" t="s">
        <v>1409</v>
      </c>
      <c r="C155" s="89" t="s">
        <v>1243</v>
      </c>
      <c r="D155" s="133" t="s">
        <v>1745</v>
      </c>
      <c r="E155" s="68" t="s">
        <v>1746</v>
      </c>
      <c r="F155" s="91" t="s">
        <v>1231</v>
      </c>
      <c r="G155" s="85" t="s">
        <v>1237</v>
      </c>
    </row>
    <row r="156" spans="1:7">
      <c r="A156" s="161"/>
      <c r="B156" s="89" t="s">
        <v>1244</v>
      </c>
      <c r="C156" s="89" t="s">
        <v>1244</v>
      </c>
      <c r="D156" s="133" t="s">
        <v>1747</v>
      </c>
      <c r="E156" s="68" t="s">
        <v>1748</v>
      </c>
      <c r="F156" s="85" t="s">
        <v>1232</v>
      </c>
      <c r="G156" s="85" t="s">
        <v>1238</v>
      </c>
    </row>
    <row r="157" spans="1:7">
      <c r="A157" s="161"/>
      <c r="B157" s="90"/>
      <c r="C157" s="89" t="s">
        <v>1245</v>
      </c>
      <c r="D157" s="134" t="s">
        <v>1750</v>
      </c>
      <c r="E157" s="70" t="s">
        <v>1749</v>
      </c>
      <c r="F157" s="85" t="s">
        <v>1751</v>
      </c>
      <c r="G157" s="85" t="s">
        <v>1752</v>
      </c>
    </row>
    <row r="158" spans="1:7" ht="25.5">
      <c r="A158" s="161"/>
      <c r="B158" s="89" t="s">
        <v>1408</v>
      </c>
      <c r="C158" s="89" t="s">
        <v>1246</v>
      </c>
      <c r="D158" s="133" t="s">
        <v>1754</v>
      </c>
      <c r="E158" s="68" t="s">
        <v>1753</v>
      </c>
      <c r="F158" s="85" t="s">
        <v>1233</v>
      </c>
      <c r="G158" s="85" t="s">
        <v>1239</v>
      </c>
    </row>
    <row r="159" spans="1:7">
      <c r="A159" s="162"/>
      <c r="B159" s="92" t="s">
        <v>1404</v>
      </c>
      <c r="C159" s="92" t="s">
        <v>1247</v>
      </c>
      <c r="D159" s="136" t="s">
        <v>1734</v>
      </c>
      <c r="E159" s="78" t="s">
        <v>1733</v>
      </c>
      <c r="F159" s="88" t="s">
        <v>1234</v>
      </c>
      <c r="G159" s="88" t="s">
        <v>1240</v>
      </c>
    </row>
    <row r="160" spans="1:7">
      <c r="A160" s="161" t="s">
        <v>1306</v>
      </c>
      <c r="B160" s="67" t="s">
        <v>1412</v>
      </c>
      <c r="C160" s="93" t="s">
        <v>1330</v>
      </c>
      <c r="D160" s="133" t="s">
        <v>1328</v>
      </c>
      <c r="E160" s="68" t="s">
        <v>1329</v>
      </c>
      <c r="F160" s="69" t="s">
        <v>1331</v>
      </c>
      <c r="G160" s="69" t="s">
        <v>1332</v>
      </c>
    </row>
    <row r="161" spans="1:7">
      <c r="A161" s="161"/>
      <c r="B161" s="67" t="s">
        <v>1413</v>
      </c>
      <c r="C161" s="93" t="s">
        <v>1330</v>
      </c>
      <c r="D161" s="133" t="s">
        <v>1333</v>
      </c>
      <c r="E161" s="68" t="s">
        <v>1334</v>
      </c>
      <c r="F161" s="69" t="s">
        <v>1335</v>
      </c>
      <c r="G161" s="69" t="s">
        <v>1336</v>
      </c>
    </row>
    <row r="162" spans="1:7">
      <c r="A162" s="161"/>
      <c r="B162" s="67" t="s">
        <v>1414</v>
      </c>
      <c r="C162" s="93" t="s">
        <v>1341</v>
      </c>
      <c r="D162" s="133" t="s">
        <v>1337</v>
      </c>
      <c r="E162" s="68" t="s">
        <v>1338</v>
      </c>
      <c r="F162" s="69" t="s">
        <v>1339</v>
      </c>
      <c r="G162" s="69" t="s">
        <v>1340</v>
      </c>
    </row>
    <row r="163" spans="1:7">
      <c r="A163" s="161"/>
      <c r="B163" s="67" t="s">
        <v>1415</v>
      </c>
      <c r="C163" s="93" t="s">
        <v>1330</v>
      </c>
      <c r="D163" s="133" t="s">
        <v>1343</v>
      </c>
      <c r="E163" s="68" t="s">
        <v>1342</v>
      </c>
      <c r="F163" s="69" t="s">
        <v>1344</v>
      </c>
      <c r="G163" s="69" t="s">
        <v>1345</v>
      </c>
    </row>
    <row r="164" spans="1:7">
      <c r="A164" s="161"/>
      <c r="B164" s="67" t="s">
        <v>1412</v>
      </c>
      <c r="C164" s="67" t="s">
        <v>1348</v>
      </c>
      <c r="D164" s="133" t="s">
        <v>1346</v>
      </c>
      <c r="E164" s="68" t="s">
        <v>1347</v>
      </c>
      <c r="F164" s="69" t="s">
        <v>1126</v>
      </c>
      <c r="G164" s="69" t="s">
        <v>1126</v>
      </c>
    </row>
    <row r="165" spans="1:7">
      <c r="A165" s="161"/>
      <c r="B165" s="67" t="s">
        <v>939</v>
      </c>
      <c r="C165" s="67" t="s">
        <v>1356</v>
      </c>
      <c r="D165" s="133" t="s">
        <v>1350</v>
      </c>
      <c r="E165" s="68" t="s">
        <v>1349</v>
      </c>
      <c r="F165" s="69" t="s">
        <v>1352</v>
      </c>
      <c r="G165" s="69" t="s">
        <v>1351</v>
      </c>
    </row>
    <row r="166" spans="1:7">
      <c r="A166" s="161"/>
      <c r="B166" s="67" t="s">
        <v>1416</v>
      </c>
      <c r="C166" s="67" t="s">
        <v>1355</v>
      </c>
      <c r="D166" s="133" t="s">
        <v>1353</v>
      </c>
      <c r="E166" s="68" t="s">
        <v>1354</v>
      </c>
      <c r="F166" s="69" t="s">
        <v>1126</v>
      </c>
      <c r="G166" s="69" t="s">
        <v>1126</v>
      </c>
    </row>
    <row r="167" spans="1:7">
      <c r="A167" s="161"/>
      <c r="B167" s="67" t="s">
        <v>1412</v>
      </c>
      <c r="C167" s="67" t="s">
        <v>1361</v>
      </c>
      <c r="D167" s="133" t="s">
        <v>1357</v>
      </c>
      <c r="E167" s="68" t="s">
        <v>1358</v>
      </c>
      <c r="F167" s="69" t="s">
        <v>1360</v>
      </c>
      <c r="G167" s="69" t="s">
        <v>1359</v>
      </c>
    </row>
    <row r="168" spans="1:7">
      <c r="A168" s="161"/>
      <c r="B168" s="67" t="s">
        <v>1417</v>
      </c>
      <c r="C168" s="67" t="s">
        <v>1362</v>
      </c>
      <c r="D168" s="133" t="s">
        <v>1363</v>
      </c>
      <c r="E168" s="68" t="s">
        <v>1364</v>
      </c>
      <c r="F168" s="69" t="s">
        <v>1365</v>
      </c>
      <c r="G168" s="69" t="s">
        <v>1366</v>
      </c>
    </row>
    <row r="169" spans="1:7">
      <c r="A169" s="161"/>
      <c r="B169" s="67" t="s">
        <v>1412</v>
      </c>
      <c r="C169" s="67" t="s">
        <v>1367</v>
      </c>
      <c r="D169" s="133" t="s">
        <v>1368</v>
      </c>
      <c r="E169" s="68" t="s">
        <v>1369</v>
      </c>
      <c r="F169" s="69" t="s">
        <v>1370</v>
      </c>
      <c r="G169" s="69" t="s">
        <v>1380</v>
      </c>
    </row>
    <row r="170" spans="1:7">
      <c r="A170" s="161"/>
      <c r="B170" s="67" t="s">
        <v>1412</v>
      </c>
      <c r="C170" s="67" t="s">
        <v>1367</v>
      </c>
      <c r="D170" s="133" t="s">
        <v>1371</v>
      </c>
      <c r="E170" s="68" t="s">
        <v>1372</v>
      </c>
      <c r="F170" s="69" t="s">
        <v>1373</v>
      </c>
      <c r="G170" s="69" t="s">
        <v>1374</v>
      </c>
    </row>
    <row r="171" spans="1:7">
      <c r="A171" s="161"/>
      <c r="B171" s="67" t="s">
        <v>1418</v>
      </c>
      <c r="C171" s="67" t="s">
        <v>1375</v>
      </c>
      <c r="D171" s="133" t="s">
        <v>1376</v>
      </c>
      <c r="E171" s="68" t="s">
        <v>1377</v>
      </c>
      <c r="F171" s="69" t="s">
        <v>1378</v>
      </c>
      <c r="G171" s="69" t="s">
        <v>1379</v>
      </c>
    </row>
    <row r="172" spans="1:7">
      <c r="A172" s="161"/>
      <c r="B172" s="67" t="s">
        <v>939</v>
      </c>
      <c r="C172" s="67" t="s">
        <v>1385</v>
      </c>
      <c r="D172" s="133" t="s">
        <v>1381</v>
      </c>
      <c r="E172" s="68" t="s">
        <v>1382</v>
      </c>
      <c r="F172" s="69" t="s">
        <v>1383</v>
      </c>
      <c r="G172" s="69" t="s">
        <v>1384</v>
      </c>
    </row>
    <row r="173" spans="1:7" ht="25.5">
      <c r="A173" s="162"/>
      <c r="B173" s="87" t="s">
        <v>1411</v>
      </c>
      <c r="C173" s="94" t="s">
        <v>1386</v>
      </c>
      <c r="D173" s="136" t="s">
        <v>1756</v>
      </c>
      <c r="E173" s="95" t="s">
        <v>1755</v>
      </c>
      <c r="F173" s="96" t="s">
        <v>1757</v>
      </c>
      <c r="G173" s="88" t="s">
        <v>1387</v>
      </c>
    </row>
  </sheetData>
  <mergeCells count="4">
    <mergeCell ref="A3:A131"/>
    <mergeCell ref="A132:A151"/>
    <mergeCell ref="A152:A159"/>
    <mergeCell ref="A160:A173"/>
  </mergeCells>
  <pageMargins left="0.75" right="0.75" top="1" bottom="1" header="0.5" footer="0.5"/>
  <pageSetup paperSize="9" orientation="portrait" horizontalDpi="4294967292" verticalDpi="4294967292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1"/>
  <sheetViews>
    <sheetView workbookViewId="0"/>
  </sheetViews>
  <sheetFormatPr defaultColWidth="11" defaultRowHeight="15.75"/>
  <cols>
    <col min="1" max="1" width="15.875" bestFit="1" customWidth="1"/>
    <col min="14" max="14" width="36.875" customWidth="1"/>
    <col min="15" max="15" width="96.625" bestFit="1" customWidth="1"/>
    <col min="16" max="16" width="14.875" bestFit="1" customWidth="1"/>
    <col min="17" max="17" width="69.625" bestFit="1" customWidth="1"/>
  </cols>
  <sheetData>
    <row r="1" spans="1:17">
      <c r="A1" s="39" t="s">
        <v>6299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</row>
    <row r="2" spans="1:17" ht="16.5" thickBot="1">
      <c r="A2" s="46" t="s">
        <v>117</v>
      </c>
      <c r="B2" s="46" t="s">
        <v>1805</v>
      </c>
      <c r="C2" s="46" t="s">
        <v>1806</v>
      </c>
      <c r="D2" s="46" t="s">
        <v>1807</v>
      </c>
      <c r="E2" s="46" t="s">
        <v>1808</v>
      </c>
      <c r="F2" s="46" t="s">
        <v>1809</v>
      </c>
      <c r="G2" s="46" t="s">
        <v>1810</v>
      </c>
      <c r="H2" s="46" t="s">
        <v>1811</v>
      </c>
      <c r="I2" s="46" t="s">
        <v>1812</v>
      </c>
      <c r="J2" s="46" t="s">
        <v>1813</v>
      </c>
      <c r="K2" s="46" t="s">
        <v>1814</v>
      </c>
      <c r="L2" s="46" t="s">
        <v>1815</v>
      </c>
      <c r="M2" s="46" t="s">
        <v>1816</v>
      </c>
      <c r="N2" s="46" t="s">
        <v>3</v>
      </c>
      <c r="O2" s="46" t="s">
        <v>1817</v>
      </c>
      <c r="P2" s="46" t="s">
        <v>1818</v>
      </c>
      <c r="Q2" s="46" t="s">
        <v>1819</v>
      </c>
    </row>
    <row r="3" spans="1:17">
      <c r="A3" s="39" t="s">
        <v>1921</v>
      </c>
      <c r="B3" s="39">
        <v>8</v>
      </c>
      <c r="C3" s="39">
        <v>3</v>
      </c>
      <c r="D3" s="39" t="s">
        <v>1846</v>
      </c>
      <c r="E3" s="39">
        <v>1E-3</v>
      </c>
      <c r="F3" s="39">
        <v>1E-3</v>
      </c>
      <c r="G3" s="39">
        <v>44.8</v>
      </c>
      <c r="H3" s="39">
        <v>206</v>
      </c>
      <c r="I3" s="39">
        <v>194</v>
      </c>
      <c r="J3" s="39">
        <v>94</v>
      </c>
      <c r="K3" s="97">
        <v>5.2999999999999997E-34</v>
      </c>
      <c r="L3" s="39">
        <v>154</v>
      </c>
      <c r="M3" s="39">
        <v>2184082</v>
      </c>
      <c r="N3" s="39" t="s">
        <v>1847</v>
      </c>
      <c r="O3" s="39" t="s">
        <v>1848</v>
      </c>
      <c r="P3" s="39" t="s">
        <v>1824</v>
      </c>
      <c r="Q3" s="39" t="s">
        <v>1849</v>
      </c>
    </row>
    <row r="4" spans="1:17">
      <c r="A4" s="39" t="s">
        <v>1922</v>
      </c>
      <c r="B4" s="39">
        <v>5</v>
      </c>
      <c r="C4" s="39">
        <v>2</v>
      </c>
      <c r="D4" s="39" t="s">
        <v>1846</v>
      </c>
      <c r="E4" s="39">
        <v>1E-3</v>
      </c>
      <c r="F4" s="39">
        <v>1E-3</v>
      </c>
      <c r="G4" s="39">
        <v>59.6</v>
      </c>
      <c r="H4" s="39">
        <v>238</v>
      </c>
      <c r="I4" s="39">
        <v>218</v>
      </c>
      <c r="J4" s="39">
        <v>91</v>
      </c>
      <c r="K4" s="97">
        <v>2.1000000000000001E-71</v>
      </c>
      <c r="L4" s="39">
        <v>278</v>
      </c>
      <c r="M4" s="39">
        <v>2184082</v>
      </c>
      <c r="N4" s="39" t="s">
        <v>1847</v>
      </c>
      <c r="O4" s="39" t="s">
        <v>1848</v>
      </c>
      <c r="P4" s="39" t="s">
        <v>1824</v>
      </c>
      <c r="Q4" s="39" t="s">
        <v>1849</v>
      </c>
    </row>
    <row r="5" spans="1:17">
      <c r="A5" s="39" t="s">
        <v>1923</v>
      </c>
      <c r="B5" s="39">
        <v>7</v>
      </c>
      <c r="C5" s="39">
        <v>4</v>
      </c>
      <c r="D5" s="39" t="s">
        <v>1846</v>
      </c>
      <c r="E5" s="39">
        <v>1E-3</v>
      </c>
      <c r="F5" s="39">
        <v>1E-3</v>
      </c>
      <c r="G5" s="39">
        <v>65.3</v>
      </c>
      <c r="H5" s="39">
        <v>247</v>
      </c>
      <c r="I5" s="39">
        <v>225</v>
      </c>
      <c r="J5" s="39">
        <v>91</v>
      </c>
      <c r="K5" s="97">
        <v>3.9000000000000002E-84</v>
      </c>
      <c r="L5" s="39">
        <v>321</v>
      </c>
      <c r="M5" s="39">
        <v>2184082</v>
      </c>
      <c r="N5" s="39" t="s">
        <v>1847</v>
      </c>
      <c r="O5" s="39" t="s">
        <v>1848</v>
      </c>
      <c r="P5" s="39" t="s">
        <v>1824</v>
      </c>
      <c r="Q5" s="39" t="s">
        <v>1849</v>
      </c>
    </row>
    <row r="6" spans="1:17">
      <c r="A6" s="39" t="s">
        <v>1924</v>
      </c>
      <c r="B6" s="39">
        <v>5</v>
      </c>
      <c r="C6" s="39">
        <v>3</v>
      </c>
      <c r="D6" s="39" t="s">
        <v>1846</v>
      </c>
      <c r="E6" s="39">
        <v>1E-3</v>
      </c>
      <c r="F6" s="39">
        <v>1E-3</v>
      </c>
      <c r="G6" s="39">
        <v>57.5</v>
      </c>
      <c r="H6" s="39">
        <v>253</v>
      </c>
      <c r="I6" s="39">
        <v>254</v>
      </c>
      <c r="J6" s="39">
        <v>100</v>
      </c>
      <c r="K6" s="97">
        <v>1.6E-77</v>
      </c>
      <c r="L6" s="39">
        <v>299</v>
      </c>
      <c r="M6" s="39">
        <v>2184082</v>
      </c>
      <c r="N6" s="39" t="s">
        <v>1847</v>
      </c>
      <c r="O6" s="39" t="s">
        <v>1848</v>
      </c>
      <c r="P6" s="39" t="s">
        <v>1824</v>
      </c>
      <c r="Q6" s="39" t="s">
        <v>1849</v>
      </c>
    </row>
    <row r="7" spans="1:17">
      <c r="A7" s="39" t="s">
        <v>1925</v>
      </c>
      <c r="B7" s="39">
        <v>3</v>
      </c>
      <c r="C7" s="39">
        <v>2</v>
      </c>
      <c r="D7" s="39" t="s">
        <v>1846</v>
      </c>
      <c r="E7" s="39">
        <v>1E-3</v>
      </c>
      <c r="F7" s="39">
        <v>1E-3</v>
      </c>
      <c r="G7" s="39">
        <v>54.6</v>
      </c>
      <c r="H7" s="39">
        <v>195</v>
      </c>
      <c r="I7" s="39">
        <v>194</v>
      </c>
      <c r="J7" s="39">
        <v>99</v>
      </c>
      <c r="K7" s="97">
        <v>4.7E-56</v>
      </c>
      <c r="L7" s="39">
        <v>227</v>
      </c>
      <c r="M7" s="39">
        <v>2184082</v>
      </c>
      <c r="N7" s="39" t="s">
        <v>1847</v>
      </c>
      <c r="O7" s="39" t="s">
        <v>1848</v>
      </c>
      <c r="P7" s="39" t="s">
        <v>1824</v>
      </c>
      <c r="Q7" s="39" t="s">
        <v>1849</v>
      </c>
    </row>
    <row r="8" spans="1:17">
      <c r="A8" s="39" t="s">
        <v>1926</v>
      </c>
      <c r="B8" s="39">
        <v>9</v>
      </c>
      <c r="C8" s="39">
        <v>7</v>
      </c>
      <c r="D8" s="39" t="s">
        <v>1846</v>
      </c>
      <c r="E8" s="39">
        <v>1E-3</v>
      </c>
      <c r="F8" s="39">
        <v>1E-3</v>
      </c>
      <c r="G8" s="39">
        <v>55.7</v>
      </c>
      <c r="H8" s="39">
        <v>268</v>
      </c>
      <c r="I8" s="39">
        <v>194</v>
      </c>
      <c r="J8" s="39">
        <v>72</v>
      </c>
      <c r="K8" s="97">
        <v>2.7000000000000003E-54</v>
      </c>
      <c r="L8" s="39">
        <v>222</v>
      </c>
      <c r="M8" s="39">
        <v>2184082</v>
      </c>
      <c r="N8" s="39" t="s">
        <v>1847</v>
      </c>
      <c r="O8" s="39" t="s">
        <v>1848</v>
      </c>
      <c r="P8" s="39" t="s">
        <v>1824</v>
      </c>
      <c r="Q8" s="39" t="s">
        <v>1849</v>
      </c>
    </row>
    <row r="9" spans="1:17">
      <c r="A9" s="39" t="s">
        <v>1927</v>
      </c>
      <c r="B9" s="39">
        <v>12</v>
      </c>
      <c r="C9" s="39">
        <v>11</v>
      </c>
      <c r="D9" s="39" t="s">
        <v>1846</v>
      </c>
      <c r="E9" s="39">
        <v>1E-3</v>
      </c>
      <c r="F9" s="39">
        <v>1E-3</v>
      </c>
      <c r="G9" s="39">
        <v>66.5</v>
      </c>
      <c r="H9" s="39">
        <v>256</v>
      </c>
      <c r="I9" s="39">
        <v>194</v>
      </c>
      <c r="J9" s="39">
        <v>75</v>
      </c>
      <c r="K9" s="97">
        <v>7.9000000000000001E-72</v>
      </c>
      <c r="L9" s="39">
        <v>280</v>
      </c>
      <c r="M9" s="39">
        <v>2184082</v>
      </c>
      <c r="N9" s="39" t="s">
        <v>1847</v>
      </c>
      <c r="O9" s="39" t="s">
        <v>1848</v>
      </c>
      <c r="P9" s="39" t="s">
        <v>1824</v>
      </c>
      <c r="Q9" s="39" t="s">
        <v>1849</v>
      </c>
    </row>
    <row r="10" spans="1:17">
      <c r="A10" s="39" t="s">
        <v>1928</v>
      </c>
      <c r="B10" s="39">
        <v>1</v>
      </c>
      <c r="C10" s="39">
        <v>1</v>
      </c>
      <c r="D10" s="39" t="s">
        <v>1846</v>
      </c>
      <c r="E10" s="39">
        <v>1E-3</v>
      </c>
      <c r="F10" s="39">
        <v>1E-3</v>
      </c>
      <c r="G10" s="39">
        <v>47.2</v>
      </c>
      <c r="H10" s="39">
        <v>200</v>
      </c>
      <c r="I10" s="39">
        <v>195</v>
      </c>
      <c r="J10" s="39">
        <v>97</v>
      </c>
      <c r="K10" s="97">
        <v>2.5000000000000002E-44</v>
      </c>
      <c r="L10" s="39">
        <v>188</v>
      </c>
      <c r="M10" s="39">
        <v>2184082</v>
      </c>
      <c r="N10" s="39" t="s">
        <v>1847</v>
      </c>
      <c r="O10" s="39" t="s">
        <v>1848</v>
      </c>
      <c r="P10" s="39" t="s">
        <v>1824</v>
      </c>
      <c r="Q10" s="39" t="s">
        <v>1849</v>
      </c>
    </row>
    <row r="11" spans="1:17">
      <c r="A11" s="39" t="s">
        <v>1929</v>
      </c>
      <c r="B11" s="39">
        <v>4</v>
      </c>
      <c r="C11" s="39">
        <v>4</v>
      </c>
      <c r="D11" s="39" t="s">
        <v>1930</v>
      </c>
      <c r="E11" s="39">
        <v>1E-3</v>
      </c>
      <c r="F11" s="39">
        <v>1E-3</v>
      </c>
      <c r="G11" s="39">
        <v>47.3</v>
      </c>
      <c r="H11" s="39">
        <v>247</v>
      </c>
      <c r="I11" s="39">
        <v>184</v>
      </c>
      <c r="J11" s="39">
        <v>74</v>
      </c>
      <c r="K11" s="97">
        <v>6.5000000000000003E-39</v>
      </c>
      <c r="L11" s="39">
        <v>171</v>
      </c>
      <c r="M11" s="39">
        <v>1127692</v>
      </c>
      <c r="N11" s="98" t="s">
        <v>1931</v>
      </c>
      <c r="O11" s="39" t="s">
        <v>1932</v>
      </c>
      <c r="P11" s="39" t="s">
        <v>1824</v>
      </c>
      <c r="Q11" s="39" t="s">
        <v>1933</v>
      </c>
    </row>
    <row r="12" spans="1:17">
      <c r="A12" s="39" t="s">
        <v>1934</v>
      </c>
      <c r="B12" s="39">
        <v>5</v>
      </c>
      <c r="C12" s="39">
        <v>5</v>
      </c>
      <c r="D12" s="39" t="s">
        <v>1827</v>
      </c>
      <c r="E12" s="39">
        <v>1E-3</v>
      </c>
      <c r="F12" s="39">
        <v>1E-3</v>
      </c>
      <c r="G12" s="39">
        <v>55.9</v>
      </c>
      <c r="H12" s="39">
        <v>232</v>
      </c>
      <c r="I12" s="39">
        <v>229</v>
      </c>
      <c r="J12" s="39">
        <v>98</v>
      </c>
      <c r="K12" s="97">
        <v>1.7E-60</v>
      </c>
      <c r="L12" s="39">
        <v>242</v>
      </c>
      <c r="M12" s="39">
        <v>1710896</v>
      </c>
      <c r="N12" s="39" t="s">
        <v>1828</v>
      </c>
      <c r="O12" s="39" t="s">
        <v>1829</v>
      </c>
      <c r="P12" s="39" t="s">
        <v>1824</v>
      </c>
      <c r="Q12" s="39" t="s">
        <v>1830</v>
      </c>
    </row>
    <row r="13" spans="1:17">
      <c r="A13" s="39" t="s">
        <v>1935</v>
      </c>
      <c r="B13" s="39">
        <v>1</v>
      </c>
      <c r="C13" s="39">
        <v>1</v>
      </c>
      <c r="D13" s="39" t="s">
        <v>1936</v>
      </c>
      <c r="E13" s="39">
        <v>1E-3</v>
      </c>
      <c r="F13" s="39">
        <v>1E-3</v>
      </c>
      <c r="G13" s="39">
        <v>37.4</v>
      </c>
      <c r="H13" s="39">
        <v>126</v>
      </c>
      <c r="I13" s="39">
        <v>123</v>
      </c>
      <c r="J13" s="39">
        <v>97</v>
      </c>
      <c r="K13" s="97">
        <v>2E-12</v>
      </c>
      <c r="L13" s="39">
        <v>82</v>
      </c>
      <c r="M13" s="39">
        <v>1296</v>
      </c>
      <c r="N13" s="98" t="s">
        <v>1937</v>
      </c>
      <c r="O13" s="39" t="s">
        <v>1938</v>
      </c>
      <c r="P13" s="39" t="s">
        <v>1824</v>
      </c>
      <c r="Q13" s="39" t="s">
        <v>1939</v>
      </c>
    </row>
    <row r="14" spans="1:17">
      <c r="A14" s="39" t="s">
        <v>1940</v>
      </c>
      <c r="B14" s="39">
        <v>98</v>
      </c>
      <c r="C14" s="39">
        <v>98</v>
      </c>
      <c r="D14" s="39" t="s">
        <v>1834</v>
      </c>
      <c r="E14" s="39">
        <v>1E-3</v>
      </c>
      <c r="F14" s="39">
        <v>1E-3</v>
      </c>
      <c r="G14" s="39">
        <v>61.7</v>
      </c>
      <c r="H14" s="39">
        <v>243</v>
      </c>
      <c r="I14" s="39">
        <v>376</v>
      </c>
      <c r="J14" s="39">
        <v>154</v>
      </c>
      <c r="K14" s="97">
        <v>1.0999999999999999E-118</v>
      </c>
      <c r="L14" s="39">
        <v>436</v>
      </c>
      <c r="M14" s="39">
        <v>2067550</v>
      </c>
      <c r="N14" s="39" t="s">
        <v>1835</v>
      </c>
      <c r="O14" s="39" t="s">
        <v>1836</v>
      </c>
      <c r="P14" s="39" t="s">
        <v>1824</v>
      </c>
      <c r="Q14" s="39" t="s">
        <v>1837</v>
      </c>
    </row>
    <row r="15" spans="1:17">
      <c r="A15" s="39" t="s">
        <v>1941</v>
      </c>
      <c r="B15" s="39">
        <v>96</v>
      </c>
      <c r="C15" s="39">
        <v>96</v>
      </c>
      <c r="D15" s="39" t="s">
        <v>1834</v>
      </c>
      <c r="E15" s="39">
        <v>1E-3</v>
      </c>
      <c r="F15" s="39">
        <v>1E-3</v>
      </c>
      <c r="G15" s="39">
        <v>88.7</v>
      </c>
      <c r="H15" s="39">
        <v>375</v>
      </c>
      <c r="I15" s="39">
        <v>372</v>
      </c>
      <c r="J15" s="39">
        <v>99</v>
      </c>
      <c r="K15" s="97">
        <v>8.3000000000000007E-195</v>
      </c>
      <c r="L15" s="39">
        <v>689</v>
      </c>
      <c r="M15" s="39">
        <v>2067550</v>
      </c>
      <c r="N15" s="39" t="s">
        <v>1835</v>
      </c>
      <c r="O15" s="39" t="s">
        <v>1836</v>
      </c>
      <c r="P15" s="39" t="s">
        <v>1824</v>
      </c>
      <c r="Q15" s="39" t="s">
        <v>1837</v>
      </c>
    </row>
    <row r="16" spans="1:17">
      <c r="A16" s="39" t="s">
        <v>1942</v>
      </c>
      <c r="B16" s="39">
        <v>32</v>
      </c>
      <c r="C16" s="39">
        <v>9</v>
      </c>
      <c r="D16" s="39" t="s">
        <v>1894</v>
      </c>
      <c r="E16" s="39">
        <v>1E-3</v>
      </c>
      <c r="F16" s="39">
        <v>1E-3</v>
      </c>
      <c r="G16" s="39">
        <v>52.8</v>
      </c>
      <c r="H16" s="39">
        <v>226</v>
      </c>
      <c r="I16" s="39">
        <v>231</v>
      </c>
      <c r="J16" s="39">
        <v>102</v>
      </c>
      <c r="K16" s="97">
        <v>2.6000000000000001E-58</v>
      </c>
      <c r="L16" s="39">
        <v>235</v>
      </c>
      <c r="M16" s="39">
        <v>2338368</v>
      </c>
      <c r="N16" s="39" t="s">
        <v>1890</v>
      </c>
      <c r="O16" s="39" t="s">
        <v>1891</v>
      </c>
      <c r="P16" s="39" t="s">
        <v>1824</v>
      </c>
      <c r="Q16" s="39" t="s">
        <v>1895</v>
      </c>
    </row>
    <row r="17" spans="1:17">
      <c r="A17" s="39" t="s">
        <v>1943</v>
      </c>
      <c r="B17" s="39">
        <v>28</v>
      </c>
      <c r="C17" s="39">
        <v>6</v>
      </c>
      <c r="D17" s="39" t="s">
        <v>1894</v>
      </c>
      <c r="E17" s="39">
        <v>1E-3</v>
      </c>
      <c r="F17" s="39">
        <v>1E-3</v>
      </c>
      <c r="G17" s="39">
        <v>48.3</v>
      </c>
      <c r="H17" s="39">
        <v>193</v>
      </c>
      <c r="I17" s="39">
        <v>203</v>
      </c>
      <c r="J17" s="39">
        <v>105</v>
      </c>
      <c r="K17" s="97">
        <v>2.8000000000000001E-37</v>
      </c>
      <c r="L17" s="39">
        <v>165</v>
      </c>
      <c r="M17" s="39">
        <v>2338368</v>
      </c>
      <c r="N17" s="39" t="s">
        <v>1890</v>
      </c>
      <c r="O17" s="39" t="s">
        <v>1891</v>
      </c>
      <c r="P17" s="39" t="s">
        <v>1824</v>
      </c>
      <c r="Q17" s="39" t="s">
        <v>1895</v>
      </c>
    </row>
    <row r="18" spans="1:17">
      <c r="A18" s="39" t="s">
        <v>1944</v>
      </c>
      <c r="B18" s="39">
        <v>37</v>
      </c>
      <c r="C18" s="39">
        <v>12</v>
      </c>
      <c r="D18" s="39" t="s">
        <v>1894</v>
      </c>
      <c r="E18" s="39">
        <v>1E-3</v>
      </c>
      <c r="F18" s="39">
        <v>1E-3</v>
      </c>
      <c r="G18" s="39">
        <v>54.6</v>
      </c>
      <c r="H18" s="39">
        <v>226</v>
      </c>
      <c r="I18" s="39">
        <v>227</v>
      </c>
      <c r="J18" s="39">
        <v>100</v>
      </c>
      <c r="K18" s="97">
        <v>1.2999999999999999E-57</v>
      </c>
      <c r="L18" s="39">
        <v>233</v>
      </c>
      <c r="M18" s="39">
        <v>2338368</v>
      </c>
      <c r="N18" s="39" t="s">
        <v>1890</v>
      </c>
      <c r="O18" s="39" t="s">
        <v>1891</v>
      </c>
      <c r="P18" s="39" t="s">
        <v>1824</v>
      </c>
      <c r="Q18" s="39" t="s">
        <v>1895</v>
      </c>
    </row>
    <row r="19" spans="1:17">
      <c r="A19" s="39" t="s">
        <v>1945</v>
      </c>
      <c r="B19" s="39">
        <v>2</v>
      </c>
      <c r="C19" s="39">
        <v>2</v>
      </c>
      <c r="D19" s="39" t="s">
        <v>1914</v>
      </c>
      <c r="E19" s="39">
        <v>1E-3</v>
      </c>
      <c r="F19" s="39">
        <v>1E-3</v>
      </c>
      <c r="G19" s="39">
        <v>58.6</v>
      </c>
      <c r="H19" s="39">
        <v>131</v>
      </c>
      <c r="I19" s="39">
        <v>99</v>
      </c>
      <c r="J19" s="39">
        <v>75</v>
      </c>
      <c r="K19" s="97">
        <v>2.9000000000000001E-25</v>
      </c>
      <c r="L19" s="39">
        <v>124</v>
      </c>
      <c r="M19" s="39">
        <v>2487322</v>
      </c>
      <c r="N19" s="39" t="s">
        <v>1915</v>
      </c>
      <c r="O19" s="39" t="s">
        <v>1911</v>
      </c>
      <c r="P19" s="39" t="s">
        <v>1824</v>
      </c>
      <c r="Q19" s="39" t="s">
        <v>1916</v>
      </c>
    </row>
    <row r="20" spans="1:17">
      <c r="A20" s="39" t="s">
        <v>1946</v>
      </c>
      <c r="B20" s="39">
        <v>1</v>
      </c>
      <c r="C20" s="39">
        <v>1</v>
      </c>
      <c r="D20" s="39" t="s">
        <v>1918</v>
      </c>
      <c r="E20" s="39">
        <v>1E-3</v>
      </c>
      <c r="F20" s="39">
        <v>1E-3</v>
      </c>
      <c r="G20" s="39">
        <v>36</v>
      </c>
      <c r="H20" s="39">
        <v>125</v>
      </c>
      <c r="I20" s="39">
        <v>111</v>
      </c>
      <c r="J20" s="39">
        <v>88</v>
      </c>
      <c r="K20" s="97">
        <v>9.7000000000000003E-7</v>
      </c>
      <c r="L20" s="39">
        <v>63</v>
      </c>
      <c r="M20" s="39">
        <v>2487322</v>
      </c>
      <c r="N20" s="39" t="s">
        <v>1915</v>
      </c>
      <c r="O20" s="39" t="s">
        <v>1911</v>
      </c>
      <c r="P20" s="39" t="s">
        <v>1824</v>
      </c>
      <c r="Q20" s="39" t="s">
        <v>1919</v>
      </c>
    </row>
    <row r="21" spans="1:17">
      <c r="A21" s="48" t="s">
        <v>1947</v>
      </c>
      <c r="B21" s="48">
        <v>5</v>
      </c>
      <c r="C21" s="48">
        <v>5</v>
      </c>
      <c r="D21" s="48" t="s">
        <v>1948</v>
      </c>
      <c r="E21" s="48">
        <v>1E-3</v>
      </c>
      <c r="F21" s="48">
        <v>1E-3</v>
      </c>
      <c r="G21" s="48">
        <v>83.7</v>
      </c>
      <c r="H21" s="48">
        <v>104</v>
      </c>
      <c r="I21" s="48">
        <v>104</v>
      </c>
      <c r="J21" s="48">
        <v>100</v>
      </c>
      <c r="K21" s="99">
        <v>7.6999999999999997E-42</v>
      </c>
      <c r="L21" s="48">
        <v>179</v>
      </c>
      <c r="M21" s="48">
        <v>1352936</v>
      </c>
      <c r="N21" s="100" t="s">
        <v>1949</v>
      </c>
      <c r="O21" s="48" t="s">
        <v>1950</v>
      </c>
      <c r="P21" s="48" t="s">
        <v>1824</v>
      </c>
      <c r="Q21" s="48" t="s">
        <v>1951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5"/>
  <sheetViews>
    <sheetView workbookViewId="0"/>
  </sheetViews>
  <sheetFormatPr defaultColWidth="11" defaultRowHeight="15.75"/>
  <cols>
    <col min="1" max="1" width="15.5" bestFit="1" customWidth="1"/>
    <col min="14" max="14" width="35.625" bestFit="1" customWidth="1"/>
    <col min="15" max="15" width="96.625" bestFit="1" customWidth="1"/>
    <col min="17" max="17" width="67.375" bestFit="1" customWidth="1"/>
  </cols>
  <sheetData>
    <row r="1" spans="1:17">
      <c r="A1" s="39" t="s">
        <v>6298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</row>
    <row r="2" spans="1:17" ht="16.5" thickBot="1">
      <c r="A2" s="46" t="s">
        <v>117</v>
      </c>
      <c r="B2" s="46" t="s">
        <v>1805</v>
      </c>
      <c r="C2" s="46" t="s">
        <v>1806</v>
      </c>
      <c r="D2" s="46" t="s">
        <v>1807</v>
      </c>
      <c r="E2" s="46" t="s">
        <v>1808</v>
      </c>
      <c r="F2" s="46" t="s">
        <v>1809</v>
      </c>
      <c r="G2" s="46" t="s">
        <v>1810</v>
      </c>
      <c r="H2" s="46" t="s">
        <v>1811</v>
      </c>
      <c r="I2" s="46" t="s">
        <v>1812</v>
      </c>
      <c r="J2" s="46" t="s">
        <v>1813</v>
      </c>
      <c r="K2" s="101" t="s">
        <v>1814</v>
      </c>
      <c r="L2" s="46" t="s">
        <v>1815</v>
      </c>
      <c r="M2" s="46" t="s">
        <v>1816</v>
      </c>
      <c r="N2" s="46" t="s">
        <v>3</v>
      </c>
      <c r="O2" s="46" t="s">
        <v>1817</v>
      </c>
      <c r="P2" s="46" t="s">
        <v>1818</v>
      </c>
      <c r="Q2" s="46" t="s">
        <v>1819</v>
      </c>
    </row>
    <row r="3" spans="1:17">
      <c r="A3" s="39" t="s">
        <v>1820</v>
      </c>
      <c r="B3" s="39">
        <v>3</v>
      </c>
      <c r="C3" s="39">
        <v>3</v>
      </c>
      <c r="D3" s="39" t="s">
        <v>1821</v>
      </c>
      <c r="E3" s="39">
        <v>0</v>
      </c>
      <c r="F3" s="39">
        <v>0</v>
      </c>
      <c r="G3" s="39">
        <v>39.1</v>
      </c>
      <c r="H3" s="39">
        <v>226</v>
      </c>
      <c r="I3" s="39">
        <v>169</v>
      </c>
      <c r="J3" s="39">
        <v>74</v>
      </c>
      <c r="K3" s="97">
        <v>7.6000000000000003E-26</v>
      </c>
      <c r="L3" s="39">
        <v>127</v>
      </c>
      <c r="M3" s="39">
        <v>1278261</v>
      </c>
      <c r="N3" s="98" t="s">
        <v>1822</v>
      </c>
      <c r="O3" s="39" t="s">
        <v>1823</v>
      </c>
      <c r="P3" s="39" t="s">
        <v>1824</v>
      </c>
      <c r="Q3" s="39" t="s">
        <v>1825</v>
      </c>
    </row>
    <row r="4" spans="1:17">
      <c r="A4" s="39" t="s">
        <v>1826</v>
      </c>
      <c r="B4" s="39">
        <v>4</v>
      </c>
      <c r="C4" s="39">
        <v>4</v>
      </c>
      <c r="D4" s="39" t="s">
        <v>1827</v>
      </c>
      <c r="E4" s="39">
        <v>1E-3</v>
      </c>
      <c r="F4" s="39">
        <v>1E-3</v>
      </c>
      <c r="G4" s="39">
        <v>55</v>
      </c>
      <c r="H4" s="39">
        <v>313</v>
      </c>
      <c r="I4" s="39">
        <v>269</v>
      </c>
      <c r="J4" s="39">
        <v>85</v>
      </c>
      <c r="K4" s="97">
        <v>8.8000000000000001E-73</v>
      </c>
      <c r="L4" s="39">
        <v>284</v>
      </c>
      <c r="M4" s="39">
        <v>1710896</v>
      </c>
      <c r="N4" s="39" t="s">
        <v>1828</v>
      </c>
      <c r="O4" s="39" t="s">
        <v>1829</v>
      </c>
      <c r="P4" s="39" t="s">
        <v>1824</v>
      </c>
      <c r="Q4" s="39" t="s">
        <v>1830</v>
      </c>
    </row>
    <row r="5" spans="1:17">
      <c r="A5" s="39" t="s">
        <v>1831</v>
      </c>
      <c r="B5" s="39">
        <v>4</v>
      </c>
      <c r="C5" s="39">
        <v>4</v>
      </c>
      <c r="D5" s="39" t="s">
        <v>1827</v>
      </c>
      <c r="E5" s="39">
        <v>1E-3</v>
      </c>
      <c r="F5" s="39">
        <v>1E-3</v>
      </c>
      <c r="G5" s="39">
        <v>53.9</v>
      </c>
      <c r="H5" s="39">
        <v>313</v>
      </c>
      <c r="I5" s="39">
        <v>269</v>
      </c>
      <c r="J5" s="39">
        <v>85</v>
      </c>
      <c r="K5" s="97">
        <v>6.9999999999999995E-70</v>
      </c>
      <c r="L5" s="39">
        <v>274</v>
      </c>
      <c r="M5" s="39">
        <v>1710896</v>
      </c>
      <c r="N5" s="39" t="s">
        <v>1828</v>
      </c>
      <c r="O5" s="39" t="s">
        <v>1829</v>
      </c>
      <c r="P5" s="39" t="s">
        <v>1824</v>
      </c>
      <c r="Q5" s="39" t="s">
        <v>1830</v>
      </c>
    </row>
    <row r="6" spans="1:17">
      <c r="A6" s="39" t="s">
        <v>1832</v>
      </c>
      <c r="B6" s="39">
        <v>3</v>
      </c>
      <c r="C6" s="39">
        <v>3</v>
      </c>
      <c r="D6" s="39" t="s">
        <v>1827</v>
      </c>
      <c r="E6" s="39">
        <v>1E-3</v>
      </c>
      <c r="F6" s="39">
        <v>1E-3</v>
      </c>
      <c r="G6" s="39">
        <v>55</v>
      </c>
      <c r="H6" s="39">
        <v>271</v>
      </c>
      <c r="I6" s="39">
        <v>271</v>
      </c>
      <c r="J6" s="39">
        <v>100</v>
      </c>
      <c r="K6" s="97">
        <v>7.6000000000000005E-73</v>
      </c>
      <c r="L6" s="39">
        <v>284</v>
      </c>
      <c r="M6" s="39">
        <v>1710896</v>
      </c>
      <c r="N6" s="39" t="s">
        <v>1828</v>
      </c>
      <c r="O6" s="39" t="s">
        <v>1829</v>
      </c>
      <c r="P6" s="39" t="s">
        <v>1824</v>
      </c>
      <c r="Q6" s="39" t="s">
        <v>1830</v>
      </c>
    </row>
    <row r="7" spans="1:17">
      <c r="A7" s="39" t="s">
        <v>1833</v>
      </c>
      <c r="B7" s="39">
        <v>96</v>
      </c>
      <c r="C7" s="39">
        <v>96</v>
      </c>
      <c r="D7" s="39" t="s">
        <v>1834</v>
      </c>
      <c r="E7" s="39">
        <v>1E-3</v>
      </c>
      <c r="F7" s="39">
        <v>1E-3</v>
      </c>
      <c r="G7" s="39">
        <v>90.3</v>
      </c>
      <c r="H7" s="39">
        <v>375</v>
      </c>
      <c r="I7" s="39">
        <v>373</v>
      </c>
      <c r="J7" s="39">
        <v>99</v>
      </c>
      <c r="K7" s="97">
        <v>9.9999999999999999E-198</v>
      </c>
      <c r="L7" s="39">
        <v>699</v>
      </c>
      <c r="M7" s="39">
        <v>2067550</v>
      </c>
      <c r="N7" s="39" t="s">
        <v>1835</v>
      </c>
      <c r="O7" s="39" t="s">
        <v>1836</v>
      </c>
      <c r="P7" s="39" t="s">
        <v>1824</v>
      </c>
      <c r="Q7" s="39" t="s">
        <v>1837</v>
      </c>
    </row>
    <row r="8" spans="1:17">
      <c r="A8" s="39" t="s">
        <v>1838</v>
      </c>
      <c r="B8" s="39">
        <v>96</v>
      </c>
      <c r="C8" s="39">
        <v>96</v>
      </c>
      <c r="D8" s="39" t="s">
        <v>1834</v>
      </c>
      <c r="E8" s="39">
        <v>1E-3</v>
      </c>
      <c r="F8" s="39">
        <v>1E-3</v>
      </c>
      <c r="G8" s="39">
        <v>90.1</v>
      </c>
      <c r="H8" s="39">
        <v>375</v>
      </c>
      <c r="I8" s="39">
        <v>373</v>
      </c>
      <c r="J8" s="39">
        <v>99</v>
      </c>
      <c r="K8" s="97">
        <v>3.9E-200</v>
      </c>
      <c r="L8" s="39">
        <v>707</v>
      </c>
      <c r="M8" s="39">
        <v>2067550</v>
      </c>
      <c r="N8" s="39" t="s">
        <v>1835</v>
      </c>
      <c r="O8" s="39" t="s">
        <v>1836</v>
      </c>
      <c r="P8" s="39" t="s">
        <v>1824</v>
      </c>
      <c r="Q8" s="39" t="s">
        <v>1837</v>
      </c>
    </row>
    <row r="9" spans="1:17">
      <c r="A9" s="39" t="s">
        <v>1839</v>
      </c>
      <c r="B9" s="39">
        <v>96</v>
      </c>
      <c r="C9" s="39">
        <v>96</v>
      </c>
      <c r="D9" s="39" t="s">
        <v>1834</v>
      </c>
      <c r="E9" s="39">
        <v>1E-3</v>
      </c>
      <c r="F9" s="39">
        <v>1E-3</v>
      </c>
      <c r="G9" s="39">
        <v>84.5</v>
      </c>
      <c r="H9" s="39">
        <v>375</v>
      </c>
      <c r="I9" s="39">
        <v>373</v>
      </c>
      <c r="J9" s="39">
        <v>99</v>
      </c>
      <c r="K9" s="97">
        <v>2.1E-185</v>
      </c>
      <c r="L9" s="39">
        <v>658</v>
      </c>
      <c r="M9" s="39">
        <v>2067550</v>
      </c>
      <c r="N9" s="39" t="s">
        <v>1835</v>
      </c>
      <c r="O9" s="39" t="s">
        <v>1836</v>
      </c>
      <c r="P9" s="39" t="s">
        <v>1824</v>
      </c>
      <c r="Q9" s="39" t="s">
        <v>1837</v>
      </c>
    </row>
    <row r="10" spans="1:17">
      <c r="A10" s="39" t="s">
        <v>1840</v>
      </c>
      <c r="B10" s="39">
        <v>4</v>
      </c>
      <c r="C10" s="39">
        <v>4</v>
      </c>
      <c r="D10" s="39" t="s">
        <v>1841</v>
      </c>
      <c r="E10" s="39">
        <v>1E-3</v>
      </c>
      <c r="F10" s="39">
        <v>1E-3</v>
      </c>
      <c r="G10" s="39">
        <v>31.9</v>
      </c>
      <c r="H10" s="39">
        <v>247</v>
      </c>
      <c r="I10" s="39">
        <v>251</v>
      </c>
      <c r="J10" s="39">
        <v>101</v>
      </c>
      <c r="K10" s="97">
        <v>1.2000000000000001E-19</v>
      </c>
      <c r="L10" s="39">
        <v>107</v>
      </c>
      <c r="M10" s="39">
        <v>2305895</v>
      </c>
      <c r="N10" s="98" t="s">
        <v>1842</v>
      </c>
      <c r="O10" s="39" t="s">
        <v>1843</v>
      </c>
      <c r="P10" s="39" t="s">
        <v>1824</v>
      </c>
      <c r="Q10" s="39" t="s">
        <v>1844</v>
      </c>
    </row>
    <row r="11" spans="1:17">
      <c r="A11" s="39" t="s">
        <v>1845</v>
      </c>
      <c r="B11" s="39">
        <v>8</v>
      </c>
      <c r="C11" s="39">
        <v>6</v>
      </c>
      <c r="D11" s="39" t="s">
        <v>1846</v>
      </c>
      <c r="E11" s="39">
        <v>1E-3</v>
      </c>
      <c r="F11" s="39">
        <v>1E-3</v>
      </c>
      <c r="G11" s="39">
        <v>64.400000000000006</v>
      </c>
      <c r="H11" s="39">
        <v>232</v>
      </c>
      <c r="I11" s="39">
        <v>194</v>
      </c>
      <c r="J11" s="39">
        <v>83</v>
      </c>
      <c r="K11" s="97">
        <v>2.8000000000000001E-68</v>
      </c>
      <c r="L11" s="39">
        <v>268</v>
      </c>
      <c r="M11" s="39">
        <v>2184082</v>
      </c>
      <c r="N11" s="39" t="s">
        <v>1847</v>
      </c>
      <c r="O11" s="39" t="s">
        <v>1848</v>
      </c>
      <c r="P11" s="39" t="s">
        <v>1824</v>
      </c>
      <c r="Q11" s="39" t="s">
        <v>1849</v>
      </c>
    </row>
    <row r="12" spans="1:17">
      <c r="A12" s="39" t="s">
        <v>1850</v>
      </c>
      <c r="B12" s="39">
        <v>5</v>
      </c>
      <c r="C12" s="39">
        <v>2</v>
      </c>
      <c r="D12" s="39" t="s">
        <v>1846</v>
      </c>
      <c r="E12" s="39">
        <v>1E-3</v>
      </c>
      <c r="F12" s="39">
        <v>1E-3</v>
      </c>
      <c r="G12" s="39">
        <v>61</v>
      </c>
      <c r="H12" s="39">
        <v>238</v>
      </c>
      <c r="I12" s="39">
        <v>218</v>
      </c>
      <c r="J12" s="39">
        <v>91</v>
      </c>
      <c r="K12" s="97">
        <v>3.6999999999999996E-71</v>
      </c>
      <c r="L12" s="39">
        <v>278</v>
      </c>
      <c r="M12" s="39">
        <v>2184082</v>
      </c>
      <c r="N12" s="39" t="s">
        <v>1847</v>
      </c>
      <c r="O12" s="39" t="s">
        <v>1848</v>
      </c>
      <c r="P12" s="39" t="s">
        <v>1824</v>
      </c>
      <c r="Q12" s="39" t="s">
        <v>1849</v>
      </c>
    </row>
    <row r="13" spans="1:17">
      <c r="A13" s="39" t="s">
        <v>1851</v>
      </c>
      <c r="B13" s="39">
        <v>1</v>
      </c>
      <c r="C13" s="39">
        <v>1</v>
      </c>
      <c r="D13" s="39" t="s">
        <v>1852</v>
      </c>
      <c r="E13" s="39">
        <v>1E-3</v>
      </c>
      <c r="F13" s="39">
        <v>1E-3</v>
      </c>
      <c r="G13" s="39">
        <v>52.1</v>
      </c>
      <c r="H13" s="39">
        <v>97</v>
      </c>
      <c r="I13" s="39">
        <v>96</v>
      </c>
      <c r="J13" s="39">
        <v>98</v>
      </c>
      <c r="K13" s="97">
        <v>2.7E-20</v>
      </c>
      <c r="L13" s="39">
        <v>108</v>
      </c>
      <c r="M13" s="39">
        <v>2184082</v>
      </c>
      <c r="N13" s="39" t="s">
        <v>1847</v>
      </c>
      <c r="O13" s="39" t="s">
        <v>1848</v>
      </c>
      <c r="P13" s="39" t="s">
        <v>1824</v>
      </c>
      <c r="Q13" s="39" t="s">
        <v>1853</v>
      </c>
    </row>
    <row r="14" spans="1:17">
      <c r="A14" s="39" t="s">
        <v>1854</v>
      </c>
      <c r="B14" s="39">
        <v>4</v>
      </c>
      <c r="C14" s="39">
        <v>2</v>
      </c>
      <c r="D14" s="39" t="s">
        <v>1846</v>
      </c>
      <c r="E14" s="39">
        <v>1E-3</v>
      </c>
      <c r="F14" s="39">
        <v>1E-3</v>
      </c>
      <c r="G14" s="39">
        <v>32.5</v>
      </c>
      <c r="H14" s="39">
        <v>381</v>
      </c>
      <c r="I14" s="39">
        <v>277</v>
      </c>
      <c r="J14" s="39">
        <v>72</v>
      </c>
      <c r="K14" s="97">
        <v>1.7999999999999999E-27</v>
      </c>
      <c r="L14" s="39">
        <v>133</v>
      </c>
      <c r="M14" s="39">
        <v>2184082</v>
      </c>
      <c r="N14" s="39" t="s">
        <v>1847</v>
      </c>
      <c r="O14" s="39" t="s">
        <v>1848</v>
      </c>
      <c r="P14" s="39" t="s">
        <v>1824</v>
      </c>
      <c r="Q14" s="39" t="s">
        <v>1849</v>
      </c>
    </row>
    <row r="15" spans="1:17">
      <c r="A15" s="39" t="s">
        <v>1855</v>
      </c>
      <c r="B15" s="39">
        <v>5</v>
      </c>
      <c r="C15" s="39">
        <v>2</v>
      </c>
      <c r="D15" s="39" t="s">
        <v>1846</v>
      </c>
      <c r="E15" s="39">
        <v>1E-3</v>
      </c>
      <c r="F15" s="39">
        <v>1E-3</v>
      </c>
      <c r="G15" s="39">
        <v>61</v>
      </c>
      <c r="H15" s="39">
        <v>255</v>
      </c>
      <c r="I15" s="39">
        <v>236</v>
      </c>
      <c r="J15" s="39">
        <v>92</v>
      </c>
      <c r="K15" s="97">
        <v>7.9000000000000004E-80</v>
      </c>
      <c r="L15" s="39">
        <v>307</v>
      </c>
      <c r="M15" s="39">
        <v>2184082</v>
      </c>
      <c r="N15" s="39" t="s">
        <v>1847</v>
      </c>
      <c r="O15" s="39" t="s">
        <v>1848</v>
      </c>
      <c r="P15" s="39" t="s">
        <v>1824</v>
      </c>
      <c r="Q15" s="39" t="s">
        <v>1849</v>
      </c>
    </row>
    <row r="16" spans="1:17">
      <c r="A16" s="39" t="s">
        <v>1856</v>
      </c>
      <c r="B16" s="39">
        <v>1</v>
      </c>
      <c r="C16" s="39">
        <v>1</v>
      </c>
      <c r="D16" s="39" t="s">
        <v>1857</v>
      </c>
      <c r="E16" s="39">
        <v>1E-3</v>
      </c>
      <c r="F16" s="39">
        <v>1E-3</v>
      </c>
      <c r="G16" s="39">
        <v>56.1</v>
      </c>
      <c r="H16" s="39">
        <v>147</v>
      </c>
      <c r="I16" s="39">
        <v>107</v>
      </c>
      <c r="J16" s="39">
        <v>72</v>
      </c>
      <c r="K16" s="97">
        <v>9.9000000000000007E-27</v>
      </c>
      <c r="L16" s="39">
        <v>129</v>
      </c>
      <c r="M16" s="39">
        <v>2184082</v>
      </c>
      <c r="N16" s="39" t="s">
        <v>1847</v>
      </c>
      <c r="O16" s="39" t="s">
        <v>1848</v>
      </c>
      <c r="P16" s="39" t="s">
        <v>1824</v>
      </c>
      <c r="Q16" s="39" t="s">
        <v>1858</v>
      </c>
    </row>
    <row r="17" spans="1:17">
      <c r="A17" s="39" t="s">
        <v>1859</v>
      </c>
      <c r="B17" s="39">
        <v>3</v>
      </c>
      <c r="C17" s="39">
        <v>1</v>
      </c>
      <c r="D17" s="39" t="s">
        <v>1846</v>
      </c>
      <c r="E17" s="39">
        <v>1E-3</v>
      </c>
      <c r="F17" s="39">
        <v>1E-3</v>
      </c>
      <c r="G17" s="39">
        <v>44</v>
      </c>
      <c r="H17" s="39">
        <v>342</v>
      </c>
      <c r="I17" s="39">
        <v>252</v>
      </c>
      <c r="J17" s="39">
        <v>73</v>
      </c>
      <c r="K17" s="97">
        <v>3.0999999999999998E-47</v>
      </c>
      <c r="L17" s="39">
        <v>199</v>
      </c>
      <c r="M17" s="39">
        <v>2184082</v>
      </c>
      <c r="N17" s="39" t="s">
        <v>1847</v>
      </c>
      <c r="O17" s="39" t="s">
        <v>1848</v>
      </c>
      <c r="P17" s="39" t="s">
        <v>1824</v>
      </c>
      <c r="Q17" s="39" t="s">
        <v>1849</v>
      </c>
    </row>
    <row r="18" spans="1:17">
      <c r="A18" s="39" t="s">
        <v>1860</v>
      </c>
      <c r="B18" s="39">
        <v>1</v>
      </c>
      <c r="C18" s="39">
        <v>1</v>
      </c>
      <c r="D18" s="39" t="s">
        <v>1846</v>
      </c>
      <c r="E18" s="39">
        <v>1E-3</v>
      </c>
      <c r="F18" s="39">
        <v>1E-3</v>
      </c>
      <c r="G18" s="39">
        <v>60.5</v>
      </c>
      <c r="H18" s="39">
        <v>355</v>
      </c>
      <c r="I18" s="39">
        <v>266</v>
      </c>
      <c r="J18" s="39">
        <v>74</v>
      </c>
      <c r="K18" s="97">
        <v>1.2000000000000001E-89</v>
      </c>
      <c r="L18" s="39">
        <v>340</v>
      </c>
      <c r="M18" s="39">
        <v>2184082</v>
      </c>
      <c r="N18" s="39" t="s">
        <v>1847</v>
      </c>
      <c r="O18" s="39" t="s">
        <v>1848</v>
      </c>
      <c r="P18" s="39" t="s">
        <v>1824</v>
      </c>
      <c r="Q18" s="39" t="s">
        <v>1849</v>
      </c>
    </row>
    <row r="19" spans="1:17">
      <c r="A19" s="39" t="s">
        <v>1861</v>
      </c>
      <c r="B19" s="39">
        <v>1</v>
      </c>
      <c r="C19" s="39">
        <v>1</v>
      </c>
      <c r="D19" s="39" t="s">
        <v>1852</v>
      </c>
      <c r="E19" s="39">
        <v>1E-3</v>
      </c>
      <c r="F19" s="39">
        <v>1E-3</v>
      </c>
      <c r="G19" s="39">
        <v>66.900000000000006</v>
      </c>
      <c r="H19" s="39">
        <v>132</v>
      </c>
      <c r="I19" s="39">
        <v>118</v>
      </c>
      <c r="J19" s="39">
        <v>89</v>
      </c>
      <c r="K19" s="97">
        <v>3.7000000000000002E-41</v>
      </c>
      <c r="L19" s="39">
        <v>177</v>
      </c>
      <c r="M19" s="39">
        <v>2184082</v>
      </c>
      <c r="N19" s="39" t="s">
        <v>1847</v>
      </c>
      <c r="O19" s="39" t="s">
        <v>1848</v>
      </c>
      <c r="P19" s="39" t="s">
        <v>1824</v>
      </c>
      <c r="Q19" s="39" t="s">
        <v>1853</v>
      </c>
    </row>
    <row r="20" spans="1:17">
      <c r="A20" s="39" t="s">
        <v>1862</v>
      </c>
      <c r="B20" s="39">
        <v>7</v>
      </c>
      <c r="C20" s="39">
        <v>7</v>
      </c>
      <c r="D20" s="39" t="s">
        <v>1863</v>
      </c>
      <c r="E20" s="39">
        <v>1E-3</v>
      </c>
      <c r="F20" s="39">
        <v>1E-3</v>
      </c>
      <c r="G20" s="39">
        <v>31.6</v>
      </c>
      <c r="H20" s="39">
        <v>708</v>
      </c>
      <c r="I20" s="39">
        <v>538</v>
      </c>
      <c r="J20" s="39">
        <v>75</v>
      </c>
      <c r="K20" s="97">
        <v>5.7999999999999998E-56</v>
      </c>
      <c r="L20" s="39">
        <v>229</v>
      </c>
      <c r="M20" s="39">
        <v>1941208</v>
      </c>
      <c r="N20" s="98" t="s">
        <v>1864</v>
      </c>
      <c r="O20" s="39" t="s">
        <v>1865</v>
      </c>
      <c r="P20" s="39" t="s">
        <v>1824</v>
      </c>
      <c r="Q20" s="39" t="s">
        <v>1866</v>
      </c>
    </row>
    <row r="21" spans="1:17">
      <c r="A21" s="39" t="s">
        <v>1867</v>
      </c>
      <c r="B21" s="39">
        <v>6</v>
      </c>
      <c r="C21" s="39">
        <v>4</v>
      </c>
      <c r="D21" s="39" t="s">
        <v>1868</v>
      </c>
      <c r="E21" s="39">
        <v>1E-3</v>
      </c>
      <c r="F21" s="39">
        <v>1E-3</v>
      </c>
      <c r="G21" s="39">
        <v>50.5</v>
      </c>
      <c r="H21" s="39">
        <v>121</v>
      </c>
      <c r="I21" s="39">
        <v>97</v>
      </c>
      <c r="J21" s="39">
        <v>80</v>
      </c>
      <c r="K21" s="97">
        <v>3.5999999999999998E-14</v>
      </c>
      <c r="L21" s="39">
        <v>87</v>
      </c>
      <c r="M21" s="39">
        <v>1429439</v>
      </c>
      <c r="N21" s="39" t="s">
        <v>1869</v>
      </c>
      <c r="O21" s="39" t="s">
        <v>1870</v>
      </c>
      <c r="P21" s="39" t="s">
        <v>1824</v>
      </c>
      <c r="Q21" s="39" t="s">
        <v>1871</v>
      </c>
    </row>
    <row r="22" spans="1:17">
      <c r="A22" s="39" t="s">
        <v>1872</v>
      </c>
      <c r="B22" s="39">
        <v>1</v>
      </c>
      <c r="C22" s="39">
        <v>1</v>
      </c>
      <c r="D22" s="39" t="s">
        <v>1868</v>
      </c>
      <c r="E22" s="39">
        <v>1E-3</v>
      </c>
      <c r="F22" s="39">
        <v>1E-3</v>
      </c>
      <c r="G22" s="39">
        <v>40.200000000000003</v>
      </c>
      <c r="H22" s="39">
        <v>110</v>
      </c>
      <c r="I22" s="39">
        <v>97</v>
      </c>
      <c r="J22" s="39">
        <v>88</v>
      </c>
      <c r="K22" s="97">
        <v>3.8000000000000001E-7</v>
      </c>
      <c r="L22" s="39">
        <v>64</v>
      </c>
      <c r="M22" s="39">
        <v>1429439</v>
      </c>
      <c r="N22" s="39" t="s">
        <v>1869</v>
      </c>
      <c r="O22" s="39" t="s">
        <v>1870</v>
      </c>
      <c r="P22" s="39" t="s">
        <v>1824</v>
      </c>
      <c r="Q22" s="39" t="s">
        <v>1871</v>
      </c>
    </row>
    <row r="23" spans="1:17">
      <c r="A23" s="39" t="s">
        <v>1873</v>
      </c>
      <c r="B23" s="39">
        <v>1</v>
      </c>
      <c r="C23" s="39">
        <v>1</v>
      </c>
      <c r="D23" s="39" t="s">
        <v>1874</v>
      </c>
      <c r="E23" s="39">
        <v>1E-3</v>
      </c>
      <c r="F23" s="39">
        <v>1E-3</v>
      </c>
      <c r="G23" s="39">
        <v>42.7</v>
      </c>
      <c r="H23" s="39">
        <v>101</v>
      </c>
      <c r="I23" s="39">
        <v>89</v>
      </c>
      <c r="J23" s="39">
        <v>88</v>
      </c>
      <c r="K23" s="97">
        <v>1.9000000000000001E-8</v>
      </c>
      <c r="L23" s="39">
        <v>68</v>
      </c>
      <c r="M23" s="39">
        <v>2026762</v>
      </c>
      <c r="N23" s="39" t="s">
        <v>1875</v>
      </c>
      <c r="O23" s="39" t="s">
        <v>1876</v>
      </c>
      <c r="P23" s="39" t="s">
        <v>1824</v>
      </c>
      <c r="Q23" s="39" t="s">
        <v>1877</v>
      </c>
    </row>
    <row r="24" spans="1:17">
      <c r="A24" s="39" t="s">
        <v>1878</v>
      </c>
      <c r="B24" s="39">
        <v>1</v>
      </c>
      <c r="C24" s="39">
        <v>1</v>
      </c>
      <c r="D24" s="39" t="s">
        <v>1879</v>
      </c>
      <c r="E24" s="39">
        <v>1E-3</v>
      </c>
      <c r="F24" s="39">
        <v>1E-3</v>
      </c>
      <c r="G24" s="39">
        <v>28.1</v>
      </c>
      <c r="H24" s="39">
        <v>197</v>
      </c>
      <c r="I24" s="39">
        <v>196</v>
      </c>
      <c r="J24" s="39">
        <v>99</v>
      </c>
      <c r="K24" s="97">
        <v>1.5E-6</v>
      </c>
      <c r="L24" s="39">
        <v>63</v>
      </c>
      <c r="M24" s="39">
        <v>1006623</v>
      </c>
      <c r="N24" s="39" t="s">
        <v>1880</v>
      </c>
      <c r="O24" s="39" t="s">
        <v>1881</v>
      </c>
      <c r="P24" s="39" t="s">
        <v>1824</v>
      </c>
      <c r="Q24" s="39" t="s">
        <v>1882</v>
      </c>
    </row>
    <row r="25" spans="1:17">
      <c r="A25" s="39" t="s">
        <v>1883</v>
      </c>
      <c r="B25" s="39">
        <v>6</v>
      </c>
      <c r="C25" s="39">
        <v>6</v>
      </c>
      <c r="D25" s="39" t="s">
        <v>1884</v>
      </c>
      <c r="E25" s="39">
        <v>1E-3</v>
      </c>
      <c r="F25" s="39">
        <v>1E-3</v>
      </c>
      <c r="G25" s="39">
        <v>37.799999999999997</v>
      </c>
      <c r="H25" s="39">
        <v>175</v>
      </c>
      <c r="I25" s="39">
        <v>127</v>
      </c>
      <c r="J25" s="39">
        <v>72</v>
      </c>
      <c r="K25" s="97">
        <v>4.2000000000000002E-16</v>
      </c>
      <c r="L25" s="39">
        <v>94</v>
      </c>
      <c r="M25" s="39">
        <v>632</v>
      </c>
      <c r="N25" s="39" t="s">
        <v>1885</v>
      </c>
      <c r="O25" s="39" t="s">
        <v>1886</v>
      </c>
      <c r="P25" s="39" t="s">
        <v>1824</v>
      </c>
      <c r="Q25" s="39" t="s">
        <v>1887</v>
      </c>
    </row>
    <row r="26" spans="1:17">
      <c r="A26" s="39" t="s">
        <v>1888</v>
      </c>
      <c r="B26" s="39">
        <v>2</v>
      </c>
      <c r="C26" s="39">
        <v>2</v>
      </c>
      <c r="D26" s="39" t="s">
        <v>1889</v>
      </c>
      <c r="E26" s="39">
        <v>1E-3</v>
      </c>
      <c r="F26" s="39">
        <v>1E-3</v>
      </c>
      <c r="G26" s="39">
        <v>48.7</v>
      </c>
      <c r="H26" s="39">
        <v>202</v>
      </c>
      <c r="I26" s="39">
        <v>187</v>
      </c>
      <c r="J26" s="39">
        <v>92</v>
      </c>
      <c r="K26" s="97">
        <v>2E-46</v>
      </c>
      <c r="L26" s="39">
        <v>195</v>
      </c>
      <c r="M26" s="39">
        <v>2338368</v>
      </c>
      <c r="N26" s="39" t="s">
        <v>1890</v>
      </c>
      <c r="O26" s="39" t="s">
        <v>1891</v>
      </c>
      <c r="P26" s="39" t="s">
        <v>1824</v>
      </c>
      <c r="Q26" s="39" t="s">
        <v>1892</v>
      </c>
    </row>
    <row r="27" spans="1:17">
      <c r="A27" s="39" t="s">
        <v>1893</v>
      </c>
      <c r="B27" s="39">
        <v>12</v>
      </c>
      <c r="C27" s="39">
        <v>7</v>
      </c>
      <c r="D27" s="39" t="s">
        <v>1894</v>
      </c>
      <c r="E27" s="39">
        <v>1E-3</v>
      </c>
      <c r="F27" s="39">
        <v>1E-3</v>
      </c>
      <c r="G27" s="39">
        <v>36.700000000000003</v>
      </c>
      <c r="H27" s="39">
        <v>141</v>
      </c>
      <c r="I27" s="39">
        <v>221</v>
      </c>
      <c r="J27" s="39">
        <v>156</v>
      </c>
      <c r="K27" s="97">
        <v>3E-28</v>
      </c>
      <c r="L27" s="39">
        <v>134</v>
      </c>
      <c r="M27" s="39">
        <v>2338368</v>
      </c>
      <c r="N27" s="39" t="s">
        <v>1890</v>
      </c>
      <c r="O27" s="39" t="s">
        <v>1891</v>
      </c>
      <c r="P27" s="39" t="s">
        <v>1824</v>
      </c>
      <c r="Q27" s="39" t="s">
        <v>1895</v>
      </c>
    </row>
    <row r="28" spans="1:17">
      <c r="A28" s="39" t="s">
        <v>1896</v>
      </c>
      <c r="B28" s="39">
        <v>7</v>
      </c>
      <c r="C28" s="39">
        <v>4</v>
      </c>
      <c r="D28" s="39" t="s">
        <v>1894</v>
      </c>
      <c r="E28" s="39">
        <v>1E-3</v>
      </c>
      <c r="F28" s="39">
        <v>1E-3</v>
      </c>
      <c r="G28" s="39">
        <v>36.200000000000003</v>
      </c>
      <c r="H28" s="39">
        <v>243</v>
      </c>
      <c r="I28" s="39">
        <v>271</v>
      </c>
      <c r="J28" s="39">
        <v>111</v>
      </c>
      <c r="K28" s="97">
        <v>2.5999999999999997E-32</v>
      </c>
      <c r="L28" s="39">
        <v>149</v>
      </c>
      <c r="M28" s="39">
        <v>2338368</v>
      </c>
      <c r="N28" s="39" t="s">
        <v>1890</v>
      </c>
      <c r="O28" s="39" t="s">
        <v>1891</v>
      </c>
      <c r="P28" s="39" t="s">
        <v>1824</v>
      </c>
      <c r="Q28" s="39" t="s">
        <v>1895</v>
      </c>
    </row>
    <row r="29" spans="1:17">
      <c r="A29" s="39" t="s">
        <v>1897</v>
      </c>
      <c r="B29" s="39">
        <v>2</v>
      </c>
      <c r="C29" s="39">
        <v>2</v>
      </c>
      <c r="D29" s="39" t="s">
        <v>1889</v>
      </c>
      <c r="E29" s="39">
        <v>1E-3</v>
      </c>
      <c r="F29" s="39">
        <v>1E-3</v>
      </c>
      <c r="G29" s="39">
        <v>44.1</v>
      </c>
      <c r="H29" s="39">
        <v>247</v>
      </c>
      <c r="I29" s="39">
        <v>186</v>
      </c>
      <c r="J29" s="39">
        <v>75</v>
      </c>
      <c r="K29" s="97">
        <v>1.3E-34</v>
      </c>
      <c r="L29" s="39">
        <v>156</v>
      </c>
      <c r="M29" s="39">
        <v>2338368</v>
      </c>
      <c r="N29" s="39" t="s">
        <v>1890</v>
      </c>
      <c r="O29" s="39" t="s">
        <v>1891</v>
      </c>
      <c r="P29" s="39" t="s">
        <v>1824</v>
      </c>
      <c r="Q29" s="39" t="s">
        <v>1892</v>
      </c>
    </row>
    <row r="30" spans="1:17">
      <c r="A30" s="39" t="s">
        <v>1898</v>
      </c>
      <c r="B30" s="39">
        <v>100</v>
      </c>
      <c r="C30" s="39">
        <v>100</v>
      </c>
      <c r="D30" s="39" t="s">
        <v>1899</v>
      </c>
      <c r="E30" s="39">
        <v>1E-3</v>
      </c>
      <c r="F30" s="39">
        <v>1E-3</v>
      </c>
      <c r="G30" s="39">
        <v>92.2</v>
      </c>
      <c r="H30" s="39">
        <v>346</v>
      </c>
      <c r="I30" s="39">
        <v>373</v>
      </c>
      <c r="J30" s="39">
        <v>107</v>
      </c>
      <c r="K30" s="97">
        <v>2.2000000000000001E-194</v>
      </c>
      <c r="L30" s="39">
        <v>688</v>
      </c>
      <c r="M30" s="39">
        <v>2079206</v>
      </c>
      <c r="N30" s="39" t="s">
        <v>1900</v>
      </c>
      <c r="O30" s="39" t="s">
        <v>1901</v>
      </c>
      <c r="P30" s="39" t="s">
        <v>1824</v>
      </c>
      <c r="Q30" s="39" t="s">
        <v>1902</v>
      </c>
    </row>
    <row r="31" spans="1:17">
      <c r="A31" s="39" t="s">
        <v>1903</v>
      </c>
      <c r="B31" s="39">
        <v>1</v>
      </c>
      <c r="C31" s="39">
        <v>1</v>
      </c>
      <c r="D31" s="39" t="s">
        <v>1904</v>
      </c>
      <c r="E31" s="39">
        <v>1E-3</v>
      </c>
      <c r="F31" s="39">
        <v>1E-3</v>
      </c>
      <c r="G31" s="39">
        <v>30.9</v>
      </c>
      <c r="H31" s="39">
        <v>240</v>
      </c>
      <c r="I31" s="39">
        <v>181</v>
      </c>
      <c r="J31" s="39">
        <v>75</v>
      </c>
      <c r="K31" s="97">
        <v>2.2999999999999999E-12</v>
      </c>
      <c r="L31" s="39">
        <v>82</v>
      </c>
      <c r="M31" s="39">
        <v>624</v>
      </c>
      <c r="N31" s="39" t="s">
        <v>1905</v>
      </c>
      <c r="O31" s="39" t="s">
        <v>1906</v>
      </c>
      <c r="P31" s="39" t="s">
        <v>1824</v>
      </c>
      <c r="Q31" s="39" t="s">
        <v>1907</v>
      </c>
    </row>
    <row r="32" spans="1:17">
      <c r="A32" s="39" t="s">
        <v>1908</v>
      </c>
      <c r="B32" s="39">
        <v>22</v>
      </c>
      <c r="C32" s="39">
        <v>19</v>
      </c>
      <c r="D32" s="39" t="s">
        <v>1909</v>
      </c>
      <c r="E32" s="39">
        <v>1E-3</v>
      </c>
      <c r="F32" s="39">
        <v>1E-3</v>
      </c>
      <c r="G32" s="39">
        <v>40.200000000000003</v>
      </c>
      <c r="H32" s="39">
        <v>118</v>
      </c>
      <c r="I32" s="39">
        <v>97</v>
      </c>
      <c r="J32" s="39">
        <v>82</v>
      </c>
      <c r="K32" s="97">
        <v>2.1999999999999998E-8</v>
      </c>
      <c r="L32" s="39">
        <v>68</v>
      </c>
      <c r="M32" s="39">
        <v>2302434</v>
      </c>
      <c r="N32" s="39" t="s">
        <v>1910</v>
      </c>
      <c r="O32" s="39" t="s">
        <v>1911</v>
      </c>
      <c r="P32" s="39" t="s">
        <v>1824</v>
      </c>
      <c r="Q32" s="39" t="s">
        <v>1912</v>
      </c>
    </row>
    <row r="33" spans="1:17">
      <c r="A33" s="39" t="s">
        <v>1913</v>
      </c>
      <c r="B33" s="39">
        <v>3</v>
      </c>
      <c r="C33" s="39">
        <v>3</v>
      </c>
      <c r="D33" s="39" t="s">
        <v>1914</v>
      </c>
      <c r="E33" s="39">
        <v>1E-3</v>
      </c>
      <c r="F33" s="39">
        <v>1E-3</v>
      </c>
      <c r="G33" s="39">
        <v>61.7</v>
      </c>
      <c r="H33" s="39">
        <v>107</v>
      </c>
      <c r="I33" s="39">
        <v>107</v>
      </c>
      <c r="J33" s="39">
        <v>100</v>
      </c>
      <c r="K33" s="97">
        <v>1.3999999999999999E-30</v>
      </c>
      <c r="L33" s="39">
        <v>142</v>
      </c>
      <c r="M33" s="39">
        <v>2487322</v>
      </c>
      <c r="N33" s="39" t="s">
        <v>1915</v>
      </c>
      <c r="O33" s="39" t="s">
        <v>1911</v>
      </c>
      <c r="P33" s="39" t="s">
        <v>1824</v>
      </c>
      <c r="Q33" s="39" t="s">
        <v>1916</v>
      </c>
    </row>
    <row r="34" spans="1:17">
      <c r="A34" s="39" t="s">
        <v>1917</v>
      </c>
      <c r="B34" s="39">
        <v>1</v>
      </c>
      <c r="C34" s="39">
        <v>1</v>
      </c>
      <c r="D34" s="39" t="s">
        <v>1918</v>
      </c>
      <c r="E34" s="39">
        <v>1E-3</v>
      </c>
      <c r="F34" s="39">
        <v>1E-3</v>
      </c>
      <c r="G34" s="39">
        <v>42.7</v>
      </c>
      <c r="H34" s="39">
        <v>134</v>
      </c>
      <c r="I34" s="39">
        <v>103</v>
      </c>
      <c r="J34" s="39">
        <v>76</v>
      </c>
      <c r="K34" s="97">
        <v>8.0000000000000006E-15</v>
      </c>
      <c r="L34" s="39">
        <v>90</v>
      </c>
      <c r="M34" s="39">
        <v>2487322</v>
      </c>
      <c r="N34" s="39" t="s">
        <v>1915</v>
      </c>
      <c r="O34" s="39" t="s">
        <v>1911</v>
      </c>
      <c r="P34" s="39" t="s">
        <v>1824</v>
      </c>
      <c r="Q34" s="39" t="s">
        <v>1919</v>
      </c>
    </row>
    <row r="35" spans="1:17">
      <c r="A35" s="48" t="s">
        <v>1920</v>
      </c>
      <c r="B35" s="48">
        <v>1</v>
      </c>
      <c r="C35" s="48">
        <v>1</v>
      </c>
      <c r="D35" s="48" t="s">
        <v>1914</v>
      </c>
      <c r="E35" s="48">
        <v>1E-3</v>
      </c>
      <c r="F35" s="48">
        <v>1E-3</v>
      </c>
      <c r="G35" s="48">
        <v>52.1</v>
      </c>
      <c r="H35" s="48">
        <v>144</v>
      </c>
      <c r="I35" s="48">
        <v>121</v>
      </c>
      <c r="J35" s="48">
        <v>84</v>
      </c>
      <c r="K35" s="99">
        <v>5.4999999999999998E-30</v>
      </c>
      <c r="L35" s="48">
        <v>140</v>
      </c>
      <c r="M35" s="48">
        <v>2487322</v>
      </c>
      <c r="N35" s="48" t="s">
        <v>1915</v>
      </c>
      <c r="O35" s="48" t="s">
        <v>1911</v>
      </c>
      <c r="P35" s="48" t="s">
        <v>1824</v>
      </c>
      <c r="Q35" s="48" t="s">
        <v>1916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7"/>
  <sheetViews>
    <sheetView workbookViewId="0">
      <selection activeCell="C2" sqref="C2"/>
    </sheetView>
  </sheetViews>
  <sheetFormatPr defaultColWidth="11" defaultRowHeight="15.75"/>
  <cols>
    <col min="1" max="1" width="14.125" customWidth="1"/>
    <col min="2" max="2" width="18.125" customWidth="1"/>
    <col min="3" max="3" width="46.625" style="2" customWidth="1"/>
    <col min="4" max="4" width="23.375" style="2" customWidth="1"/>
    <col min="5" max="5" width="30.5" style="2" customWidth="1"/>
    <col min="8" max="8" width="10" customWidth="1"/>
    <col min="9" max="9" width="12.125" bestFit="1" customWidth="1"/>
    <col min="11" max="11" width="11.375" customWidth="1"/>
  </cols>
  <sheetData>
    <row r="1" spans="1:11">
      <c r="A1" s="61" t="s">
        <v>6253</v>
      </c>
      <c r="B1" s="39"/>
      <c r="C1" s="49"/>
      <c r="D1" s="49"/>
      <c r="E1" s="49"/>
      <c r="F1" s="39"/>
      <c r="G1" s="39"/>
      <c r="H1" s="39"/>
      <c r="I1" s="39"/>
      <c r="J1" s="39"/>
      <c r="K1" s="39"/>
    </row>
    <row r="2" spans="1:11" ht="16.5" thickBot="1">
      <c r="A2" s="102" t="s">
        <v>924</v>
      </c>
      <c r="B2" s="102" t="s">
        <v>1952</v>
      </c>
      <c r="C2" s="64" t="s">
        <v>927</v>
      </c>
      <c r="D2" s="64" t="s">
        <v>991</v>
      </c>
      <c r="E2" s="64" t="s">
        <v>928</v>
      </c>
      <c r="F2" s="102" t="s">
        <v>925</v>
      </c>
      <c r="G2" s="102" t="s">
        <v>926</v>
      </c>
      <c r="H2" s="102" t="s">
        <v>107</v>
      </c>
      <c r="I2" s="102" t="s">
        <v>108</v>
      </c>
      <c r="J2" s="102" t="s">
        <v>558</v>
      </c>
      <c r="K2" s="102" t="s">
        <v>109</v>
      </c>
    </row>
    <row r="3" spans="1:11" ht="26.25">
      <c r="A3" s="39" t="s">
        <v>559</v>
      </c>
      <c r="B3" s="39" t="s">
        <v>836</v>
      </c>
      <c r="C3" s="49" t="s">
        <v>6263</v>
      </c>
      <c r="D3" s="49" t="s">
        <v>945</v>
      </c>
      <c r="E3" s="49" t="s">
        <v>775</v>
      </c>
      <c r="F3" s="39">
        <v>-2028.3614219999999</v>
      </c>
      <c r="G3" s="39">
        <v>-2041.2260000000001</v>
      </c>
      <c r="H3" s="39">
        <f t="shared" ref="H3:H37" si="0">2*(F3-G3)</f>
        <v>25.72915600000033</v>
      </c>
      <c r="I3" s="39">
        <f t="shared" ref="I3:I37" si="1">_xlfn.CHISQ.DIST.RT(H3,1)</f>
        <v>3.928470332092432E-7</v>
      </c>
      <c r="J3" s="97">
        <v>5.7290187499999997E-7</v>
      </c>
      <c r="K3" s="97">
        <v>4.9767321150623999E-6</v>
      </c>
    </row>
    <row r="4" spans="1:11" ht="26.25">
      <c r="A4" s="39" t="s">
        <v>560</v>
      </c>
      <c r="B4" s="39" t="s">
        <v>844</v>
      </c>
      <c r="C4" s="49" t="s">
        <v>6264</v>
      </c>
      <c r="D4" s="49" t="s">
        <v>986</v>
      </c>
      <c r="E4" s="49" t="s">
        <v>987</v>
      </c>
      <c r="F4" s="39">
        <v>-697.63699999999994</v>
      </c>
      <c r="G4" s="39">
        <v>-705.279</v>
      </c>
      <c r="H4" s="39">
        <f t="shared" si="0"/>
        <v>15.284000000000106</v>
      </c>
      <c r="I4" s="39">
        <f t="shared" si="1"/>
        <v>9.2496671169093017E-5</v>
      </c>
      <c r="J4" s="97">
        <v>9.5217191176470603E-5</v>
      </c>
      <c r="K4" s="39">
        <v>2.9674864794740599E-3</v>
      </c>
    </row>
    <row r="5" spans="1:11" ht="39">
      <c r="A5" s="39" t="s">
        <v>561</v>
      </c>
      <c r="B5" s="39" t="s">
        <v>834</v>
      </c>
      <c r="C5" s="49" t="s">
        <v>6265</v>
      </c>
      <c r="D5" s="49" t="s">
        <v>968</v>
      </c>
      <c r="E5" s="49" t="s">
        <v>969</v>
      </c>
      <c r="F5" s="39">
        <v>-8089.3649999999998</v>
      </c>
      <c r="G5" s="39">
        <v>-8102.57</v>
      </c>
      <c r="H5" s="39">
        <f t="shared" si="0"/>
        <v>26.409999999999854</v>
      </c>
      <c r="I5" s="39">
        <f t="shared" si="1"/>
        <v>2.7610732276641947E-7</v>
      </c>
      <c r="J5" s="97">
        <v>4.2016282608695699E-7</v>
      </c>
      <c r="K5" s="97">
        <v>3.2718001801563699E-6</v>
      </c>
    </row>
    <row r="6" spans="1:11" ht="26.25">
      <c r="A6" s="39" t="s">
        <v>941</v>
      </c>
      <c r="B6" s="39" t="s">
        <v>942</v>
      </c>
      <c r="C6" s="49" t="s">
        <v>6266</v>
      </c>
      <c r="D6" s="49" t="s">
        <v>943</v>
      </c>
      <c r="E6" s="49" t="s">
        <v>553</v>
      </c>
      <c r="F6" s="39">
        <v>-3852.4659999999999</v>
      </c>
      <c r="G6" s="39">
        <v>-3862.9340000000002</v>
      </c>
      <c r="H6" s="39">
        <f t="shared" si="0"/>
        <v>20.936000000000604</v>
      </c>
      <c r="I6" s="39">
        <f t="shared" si="1"/>
        <v>4.7488567070555994E-6</v>
      </c>
      <c r="J6" s="97">
        <v>5.5403366666666699E-6</v>
      </c>
      <c r="K6" s="97">
        <v>9.3953386037019896E-5</v>
      </c>
    </row>
    <row r="7" spans="1:11" ht="26.25">
      <c r="A7" s="39" t="s">
        <v>562</v>
      </c>
      <c r="B7" s="39" t="s">
        <v>830</v>
      </c>
      <c r="C7" s="49" t="s">
        <v>6267</v>
      </c>
      <c r="D7" s="49" t="s">
        <v>929</v>
      </c>
      <c r="E7" s="49" t="s">
        <v>930</v>
      </c>
      <c r="F7" s="39">
        <v>-1113.7470000000001</v>
      </c>
      <c r="G7" s="39">
        <v>-1126.0340000000001</v>
      </c>
      <c r="H7" s="39">
        <f t="shared" si="0"/>
        <v>24.574000000000069</v>
      </c>
      <c r="I7" s="39">
        <f t="shared" si="1"/>
        <v>7.1510107445839191E-7</v>
      </c>
      <c r="J7" s="97">
        <v>9.6263596153846097E-7</v>
      </c>
      <c r="K7" s="97">
        <v>1.01527636612536E-5</v>
      </c>
    </row>
    <row r="8" spans="1:11" ht="26.25">
      <c r="A8" s="39" t="s">
        <v>563</v>
      </c>
      <c r="B8" s="39" t="s">
        <v>832</v>
      </c>
      <c r="C8" s="49" t="s">
        <v>6268</v>
      </c>
      <c r="D8" s="49" t="s">
        <v>939</v>
      </c>
      <c r="E8" s="49" t="s">
        <v>940</v>
      </c>
      <c r="F8" s="39">
        <v>-1540.98</v>
      </c>
      <c r="G8" s="39">
        <v>-1551.472</v>
      </c>
      <c r="H8" s="39">
        <f t="shared" si="0"/>
        <v>20.983999999999924</v>
      </c>
      <c r="I8" s="39">
        <f t="shared" si="1"/>
        <v>4.6313504528139339E-6</v>
      </c>
      <c r="J8" s="97">
        <v>5.5403366666666699E-6</v>
      </c>
      <c r="K8" s="97">
        <v>9.1243744386403802E-5</v>
      </c>
    </row>
    <row r="9" spans="1:11" ht="26.25">
      <c r="A9" s="39" t="s">
        <v>564</v>
      </c>
      <c r="B9" s="39" t="s">
        <v>822</v>
      </c>
      <c r="C9" s="49" t="s">
        <v>6269</v>
      </c>
      <c r="D9" s="49" t="s">
        <v>931</v>
      </c>
      <c r="E9" s="49" t="s">
        <v>932</v>
      </c>
      <c r="F9" s="39">
        <v>-11121.011</v>
      </c>
      <c r="G9" s="39">
        <v>-11133.742</v>
      </c>
      <c r="H9" s="39">
        <f t="shared" si="0"/>
        <v>25.461999999999534</v>
      </c>
      <c r="I9" s="39">
        <f t="shared" si="1"/>
        <v>4.5118253238576619E-7</v>
      </c>
      <c r="J9" s="97">
        <v>6.3165619999999996E-7</v>
      </c>
      <c r="K9" s="97">
        <v>5.8691261952165902E-6</v>
      </c>
    </row>
    <row r="10" spans="1:11" ht="26.25">
      <c r="A10" s="39" t="s">
        <v>565</v>
      </c>
      <c r="B10" s="39" t="s">
        <v>819</v>
      </c>
      <c r="C10" s="49" t="s">
        <v>6270</v>
      </c>
      <c r="D10" s="49" t="s">
        <v>979</v>
      </c>
      <c r="E10" s="49" t="s">
        <v>980</v>
      </c>
      <c r="F10" s="39">
        <v>-7792.0919999999996</v>
      </c>
      <c r="G10" s="39">
        <v>-7841.8090000000002</v>
      </c>
      <c r="H10" s="39">
        <f t="shared" si="0"/>
        <v>99.434000000001106</v>
      </c>
      <c r="I10" s="39">
        <f t="shared" si="1"/>
        <v>2.0281072046157995E-23</v>
      </c>
      <c r="J10" s="97">
        <v>2.36612833333333E-22</v>
      </c>
      <c r="K10" s="97">
        <v>9.5021117729811504E-8</v>
      </c>
    </row>
    <row r="11" spans="1:11" ht="26.25">
      <c r="A11" s="39" t="s">
        <v>566</v>
      </c>
      <c r="B11" s="39" t="s">
        <v>825</v>
      </c>
      <c r="C11" s="49" t="s">
        <v>6271</v>
      </c>
      <c r="D11" s="49" t="s">
        <v>972</v>
      </c>
      <c r="E11" s="49" t="s">
        <v>973</v>
      </c>
      <c r="F11" s="39">
        <v>-3328.6410000000001</v>
      </c>
      <c r="G11" s="39">
        <v>-3358.7190000000001</v>
      </c>
      <c r="H11" s="39">
        <f t="shared" si="0"/>
        <v>60.155999999999949</v>
      </c>
      <c r="I11" s="39">
        <f t="shared" si="1"/>
        <v>8.7629364237758293E-15</v>
      </c>
      <c r="J11" s="97">
        <v>3.40781E-14</v>
      </c>
      <c r="K11" s="97">
        <v>9.5021117729811504E-8</v>
      </c>
    </row>
    <row r="12" spans="1:11" ht="26.25">
      <c r="A12" s="39" t="s">
        <v>115</v>
      </c>
      <c r="B12" s="39" t="s">
        <v>113</v>
      </c>
      <c r="C12" s="49" t="s">
        <v>6272</v>
      </c>
      <c r="D12" s="49" t="s">
        <v>935</v>
      </c>
      <c r="E12" s="49" t="s">
        <v>936</v>
      </c>
      <c r="F12" s="39">
        <v>-3264.47</v>
      </c>
      <c r="G12" s="39">
        <v>-3281.4079999999999</v>
      </c>
      <c r="H12" s="39">
        <f t="shared" si="0"/>
        <v>33.876000000000204</v>
      </c>
      <c r="I12" s="39">
        <f t="shared" si="1"/>
        <v>5.8738837406113168E-9</v>
      </c>
      <c r="J12" s="97">
        <v>1.3705720000000001E-8</v>
      </c>
      <c r="K12" s="97">
        <v>9.5021117729811504E-8</v>
      </c>
    </row>
    <row r="13" spans="1:11" ht="26.25">
      <c r="A13" s="39" t="s">
        <v>82</v>
      </c>
      <c r="B13" s="39" t="s">
        <v>833</v>
      </c>
      <c r="C13" s="49" t="s">
        <v>6273</v>
      </c>
      <c r="D13" s="49" t="s">
        <v>981</v>
      </c>
      <c r="E13" s="49" t="s">
        <v>982</v>
      </c>
      <c r="F13" s="39">
        <v>-2284.732</v>
      </c>
      <c r="G13" s="39">
        <v>-2319.6239999999998</v>
      </c>
      <c r="H13" s="39">
        <f t="shared" si="0"/>
        <v>69.783999999999651</v>
      </c>
      <c r="I13" s="39">
        <f t="shared" si="1"/>
        <v>6.6167432177591431E-17</v>
      </c>
      <c r="J13" s="97">
        <v>3.3083700000000002E-16</v>
      </c>
      <c r="K13" s="97">
        <v>9.5021117729811504E-8</v>
      </c>
    </row>
    <row r="14" spans="1:11" ht="26.25">
      <c r="A14" s="39" t="s">
        <v>567</v>
      </c>
      <c r="B14" s="39" t="s">
        <v>821</v>
      </c>
      <c r="C14" s="49" t="s">
        <v>6274</v>
      </c>
      <c r="D14" s="49" t="s">
        <v>939</v>
      </c>
      <c r="E14" s="49" t="s">
        <v>775</v>
      </c>
      <c r="F14" s="39">
        <v>-3944.6970000000001</v>
      </c>
      <c r="G14" s="39">
        <v>-3960.0619999999999</v>
      </c>
      <c r="H14" s="39">
        <f t="shared" si="0"/>
        <v>30.729999999999563</v>
      </c>
      <c r="I14" s="39">
        <f t="shared" si="1"/>
        <v>2.965446134557407E-8</v>
      </c>
      <c r="J14" s="97">
        <v>5.4626710526315797E-8</v>
      </c>
      <c r="K14" s="97">
        <v>2.6762261374196202E-7</v>
      </c>
    </row>
    <row r="15" spans="1:11" ht="39">
      <c r="A15" s="39" t="s">
        <v>111</v>
      </c>
      <c r="B15" s="39" t="s">
        <v>839</v>
      </c>
      <c r="C15" s="49" t="s">
        <v>6275</v>
      </c>
      <c r="D15" s="49" t="s">
        <v>960</v>
      </c>
      <c r="E15" s="49" t="s">
        <v>961</v>
      </c>
      <c r="F15" s="39">
        <v>-866.625</v>
      </c>
      <c r="G15" s="39">
        <v>-882.50099999999998</v>
      </c>
      <c r="H15" s="39">
        <f t="shared" si="0"/>
        <v>31.751999999999953</v>
      </c>
      <c r="I15" s="39">
        <f t="shared" si="1"/>
        <v>1.7516878678864529E-8</v>
      </c>
      <c r="J15" s="97">
        <v>3.6064205882352898E-8</v>
      </c>
      <c r="K15" s="97">
        <v>1.5907078287869399E-7</v>
      </c>
    </row>
    <row r="16" spans="1:11" ht="26.25">
      <c r="A16" s="39" t="s">
        <v>568</v>
      </c>
      <c r="B16" s="39" t="s">
        <v>823</v>
      </c>
      <c r="C16" s="49" t="s">
        <v>6276</v>
      </c>
      <c r="D16" s="49" t="s">
        <v>985</v>
      </c>
      <c r="E16" s="49" t="s">
        <v>824</v>
      </c>
      <c r="F16" s="39">
        <v>-3934.2950000000001</v>
      </c>
      <c r="G16" s="39">
        <v>-3970.0430000000001</v>
      </c>
      <c r="H16" s="39">
        <f t="shared" si="0"/>
        <v>71.496000000000095</v>
      </c>
      <c r="I16" s="39">
        <f t="shared" si="1"/>
        <v>2.7782077006254135E-17</v>
      </c>
      <c r="J16" s="97">
        <v>1.6206225E-16</v>
      </c>
      <c r="K16" s="97">
        <v>9.5021117729811504E-8</v>
      </c>
    </row>
    <row r="17" spans="1:11" ht="26.25">
      <c r="A17" s="39" t="s">
        <v>569</v>
      </c>
      <c r="B17" s="39" t="s">
        <v>820</v>
      </c>
      <c r="C17" s="49" t="s">
        <v>6277</v>
      </c>
      <c r="D17" s="49" t="s">
        <v>962</v>
      </c>
      <c r="E17" s="49" t="s">
        <v>963</v>
      </c>
      <c r="F17" s="39">
        <v>-2862.9450000000002</v>
      </c>
      <c r="G17" s="39">
        <v>-2874.2449999999999</v>
      </c>
      <c r="H17" s="39">
        <f t="shared" si="0"/>
        <v>22.599999999999454</v>
      </c>
      <c r="I17" s="39">
        <f t="shared" si="1"/>
        <v>1.9948460629777936E-6</v>
      </c>
      <c r="J17" s="97">
        <v>2.4935625000000001E-6</v>
      </c>
      <c r="K17" s="97">
        <v>3.4065223633766399E-5</v>
      </c>
    </row>
    <row r="18" spans="1:11" ht="26.25">
      <c r="A18" s="39" t="s">
        <v>570</v>
      </c>
      <c r="B18" s="39" t="s">
        <v>843</v>
      </c>
      <c r="C18" s="49" t="s">
        <v>6278</v>
      </c>
      <c r="D18" s="49" t="s">
        <v>974</v>
      </c>
      <c r="E18" s="49" t="s">
        <v>975</v>
      </c>
      <c r="F18" s="39">
        <v>-4414.3999999999996</v>
      </c>
      <c r="G18" s="39">
        <v>-4422.6809999999996</v>
      </c>
      <c r="H18" s="39">
        <f t="shared" si="0"/>
        <v>16.561999999999898</v>
      </c>
      <c r="I18" s="39">
        <f t="shared" si="1"/>
        <v>4.7085086816042569E-5</v>
      </c>
      <c r="J18" s="97">
        <v>5.1499328124999999E-5</v>
      </c>
      <c r="K18" s="39">
        <v>1.34742320400289E-3</v>
      </c>
    </row>
    <row r="19" spans="1:11" ht="51.75">
      <c r="A19" s="39" t="s">
        <v>571</v>
      </c>
      <c r="B19" s="39" t="s">
        <v>831</v>
      </c>
      <c r="C19" s="49" t="s">
        <v>6279</v>
      </c>
      <c r="D19" s="49" t="s">
        <v>933</v>
      </c>
      <c r="E19" s="49" t="s">
        <v>934</v>
      </c>
      <c r="F19" s="39">
        <v>-2521.6439999999998</v>
      </c>
      <c r="G19" s="39">
        <v>-2535.3969999999999</v>
      </c>
      <c r="H19" s="39">
        <f t="shared" si="0"/>
        <v>27.506000000000313</v>
      </c>
      <c r="I19" s="39">
        <f t="shared" si="1"/>
        <v>1.5660790697727432E-7</v>
      </c>
      <c r="J19" s="97">
        <v>2.4914909090909099E-7</v>
      </c>
      <c r="K19" s="97">
        <v>1.67730418087854E-6</v>
      </c>
    </row>
    <row r="20" spans="1:11" ht="77.25">
      <c r="A20" s="39" t="s">
        <v>572</v>
      </c>
      <c r="B20" s="39" t="s">
        <v>592</v>
      </c>
      <c r="C20" s="49" t="s">
        <v>6280</v>
      </c>
      <c r="D20" s="49" t="s">
        <v>553</v>
      </c>
      <c r="E20" s="49" t="s">
        <v>959</v>
      </c>
      <c r="F20" s="39">
        <v>-1439.1220000000001</v>
      </c>
      <c r="G20" s="39">
        <v>-1461.3589999999999</v>
      </c>
      <c r="H20" s="39">
        <f t="shared" si="0"/>
        <v>44.473999999999705</v>
      </c>
      <c r="I20" s="39">
        <f t="shared" si="1"/>
        <v>2.5775769129958237E-11</v>
      </c>
      <c r="J20" s="97">
        <v>6.9396384615384604E-11</v>
      </c>
      <c r="K20" s="97">
        <v>9.5021117729811504E-8</v>
      </c>
    </row>
    <row r="21" spans="1:11" ht="26.25">
      <c r="A21" s="39" t="s">
        <v>573</v>
      </c>
      <c r="B21" s="39" t="s">
        <v>826</v>
      </c>
      <c r="C21" s="49" t="s">
        <v>6281</v>
      </c>
      <c r="D21" s="49" t="s">
        <v>970</v>
      </c>
      <c r="E21" s="49" t="s">
        <v>963</v>
      </c>
      <c r="F21" s="39">
        <v>-3303.6509999999998</v>
      </c>
      <c r="G21" s="39">
        <v>-3349.8229999999999</v>
      </c>
      <c r="H21" s="39">
        <f t="shared" si="0"/>
        <v>92.344000000000051</v>
      </c>
      <c r="I21" s="39">
        <f t="shared" si="1"/>
        <v>7.2846534421011404E-22</v>
      </c>
      <c r="J21" s="97">
        <v>6.37406875E-21</v>
      </c>
      <c r="K21" s="97">
        <v>9.5021117729811504E-8</v>
      </c>
    </row>
    <row r="22" spans="1:11" ht="39">
      <c r="A22" s="39" t="s">
        <v>574</v>
      </c>
      <c r="B22" s="39" t="s">
        <v>593</v>
      </c>
      <c r="C22" s="49" t="s">
        <v>6282</v>
      </c>
      <c r="D22" s="49" t="s">
        <v>949</v>
      </c>
      <c r="E22" s="49" t="s">
        <v>950</v>
      </c>
      <c r="F22" s="39">
        <v>-6424.1459999999997</v>
      </c>
      <c r="G22" s="39">
        <v>-6475.5010000000002</v>
      </c>
      <c r="H22" s="39">
        <f t="shared" si="0"/>
        <v>102.71000000000095</v>
      </c>
      <c r="I22" s="39">
        <f t="shared" si="1"/>
        <v>3.879810509809895E-24</v>
      </c>
      <c r="J22" s="97">
        <v>6.7896674999999995E-23</v>
      </c>
      <c r="K22" s="97">
        <v>9.5021117729811504E-8</v>
      </c>
    </row>
    <row r="23" spans="1:11" ht="26.25">
      <c r="A23" s="39" t="s">
        <v>575</v>
      </c>
      <c r="B23" s="39" t="s">
        <v>594</v>
      </c>
      <c r="C23" s="49" t="s">
        <v>6283</v>
      </c>
      <c r="D23" s="49" t="s">
        <v>978</v>
      </c>
      <c r="E23" s="49" t="s">
        <v>963</v>
      </c>
      <c r="F23" s="39">
        <v>-6654.5730000000003</v>
      </c>
      <c r="G23" s="39">
        <v>-6740.4830000000002</v>
      </c>
      <c r="H23" s="39">
        <f t="shared" si="0"/>
        <v>171.81999999999971</v>
      </c>
      <c r="I23" s="39">
        <f t="shared" si="1"/>
        <v>2.9625958734819863E-39</v>
      </c>
      <c r="J23" s="97">
        <v>1.0369100000000001E-37</v>
      </c>
      <c r="K23" s="97">
        <v>9.5021117729811504E-8</v>
      </c>
    </row>
    <row r="24" spans="1:11" ht="26.25">
      <c r="A24" s="39" t="s">
        <v>576</v>
      </c>
      <c r="B24" s="39" t="s">
        <v>841</v>
      </c>
      <c r="C24" s="49" t="s">
        <v>6284</v>
      </c>
      <c r="D24" s="49" t="s">
        <v>971</v>
      </c>
      <c r="E24" s="49" t="s">
        <v>842</v>
      </c>
      <c r="F24" s="39">
        <v>-4245.3779999999997</v>
      </c>
      <c r="G24" s="39">
        <v>-4255.4930000000004</v>
      </c>
      <c r="H24" s="39">
        <f t="shared" si="0"/>
        <v>20.230000000001382</v>
      </c>
      <c r="I24" s="39">
        <f t="shared" si="1"/>
        <v>6.8667591465779737E-6</v>
      </c>
      <c r="J24" s="97">
        <v>7.7527935483870996E-6</v>
      </c>
      <c r="K24" s="39">
        <v>1.4450918216610099E-4</v>
      </c>
    </row>
    <row r="25" spans="1:11">
      <c r="A25" s="39" t="s">
        <v>577</v>
      </c>
      <c r="B25" s="39" t="s">
        <v>840</v>
      </c>
      <c r="C25" s="49" t="s">
        <v>951</v>
      </c>
      <c r="D25" s="49" t="s">
        <v>952</v>
      </c>
      <c r="E25" s="49" t="s">
        <v>829</v>
      </c>
      <c r="F25" s="39">
        <v>-2599.23</v>
      </c>
      <c r="G25" s="39">
        <v>-2614.183</v>
      </c>
      <c r="H25" s="39">
        <f t="shared" si="0"/>
        <v>29.905999999999949</v>
      </c>
      <c r="I25" s="39">
        <f t="shared" si="1"/>
        <v>4.535072696339239E-8</v>
      </c>
      <c r="J25" s="97">
        <v>7.9363725000000003E-8</v>
      </c>
      <c r="K25" s="97">
        <v>4.17038291469444E-7</v>
      </c>
    </row>
    <row r="26" spans="1:11" ht="51.75">
      <c r="A26" s="39" t="s">
        <v>578</v>
      </c>
      <c r="B26" s="39" t="s">
        <v>835</v>
      </c>
      <c r="C26" s="49" t="s">
        <v>6285</v>
      </c>
      <c r="D26" s="49" t="s">
        <v>964</v>
      </c>
      <c r="E26" s="49" t="s">
        <v>965</v>
      </c>
      <c r="F26" s="39">
        <v>-3212.1909999999998</v>
      </c>
      <c r="G26" s="39">
        <v>-3224.0230000000001</v>
      </c>
      <c r="H26" s="39">
        <f t="shared" si="0"/>
        <v>23.664000000000669</v>
      </c>
      <c r="I26" s="39">
        <f t="shared" si="1"/>
        <v>1.147083677708982E-6</v>
      </c>
      <c r="J26" s="97">
        <v>1.48695555555556E-6</v>
      </c>
      <c r="K26" s="97">
        <v>1.77669811042309E-5</v>
      </c>
    </row>
    <row r="27" spans="1:11" ht="26.25">
      <c r="A27" s="39" t="s">
        <v>579</v>
      </c>
      <c r="B27" s="39" t="s">
        <v>983</v>
      </c>
      <c r="C27" s="49" t="s">
        <v>6286</v>
      </c>
      <c r="D27" s="49" t="s">
        <v>984</v>
      </c>
      <c r="E27" s="49" t="s">
        <v>553</v>
      </c>
      <c r="F27" s="39">
        <v>-7054.0770000000002</v>
      </c>
      <c r="G27" s="39">
        <v>-7094.9589999999998</v>
      </c>
      <c r="H27" s="39">
        <f t="shared" si="0"/>
        <v>81.763999999999214</v>
      </c>
      <c r="I27" s="39">
        <f t="shared" si="1"/>
        <v>1.5334647768264622E-19</v>
      </c>
      <c r="J27" s="97">
        <v>1.073422E-18</v>
      </c>
      <c r="K27" s="97">
        <v>9.5021117729811504E-8</v>
      </c>
    </row>
    <row r="28" spans="1:11">
      <c r="A28" s="39" t="s">
        <v>580</v>
      </c>
      <c r="B28" s="39" t="s">
        <v>581</v>
      </c>
      <c r="C28" s="49" t="s">
        <v>6287</v>
      </c>
      <c r="D28" s="49" t="s">
        <v>976</v>
      </c>
      <c r="E28" s="49" t="s">
        <v>553</v>
      </c>
      <c r="F28" s="39">
        <v>-2576.9839999999999</v>
      </c>
      <c r="G28" s="39">
        <v>-2593.502</v>
      </c>
      <c r="H28" s="39">
        <f t="shared" si="0"/>
        <v>33.036000000000058</v>
      </c>
      <c r="I28" s="39">
        <f t="shared" si="1"/>
        <v>9.0468135944402925E-9</v>
      </c>
      <c r="J28" s="97">
        <v>1.9789896875E-8</v>
      </c>
      <c r="K28" s="97">
        <v>9.5021117729811504E-8</v>
      </c>
    </row>
    <row r="29" spans="1:11" ht="26.25">
      <c r="A29" s="39" t="s">
        <v>582</v>
      </c>
      <c r="B29" s="39" t="s">
        <v>828</v>
      </c>
      <c r="C29" s="49" t="s">
        <v>6288</v>
      </c>
      <c r="D29" s="49" t="s">
        <v>553</v>
      </c>
      <c r="E29" s="49" t="s">
        <v>944</v>
      </c>
      <c r="F29" s="39">
        <v>-1802.837</v>
      </c>
      <c r="G29" s="39">
        <v>-1831.8810000000001</v>
      </c>
      <c r="H29" s="39">
        <f t="shared" si="0"/>
        <v>58.088000000000193</v>
      </c>
      <c r="I29" s="39">
        <f t="shared" si="1"/>
        <v>2.5065062214346335E-14</v>
      </c>
      <c r="J29" s="97">
        <v>8.7727850000000004E-14</v>
      </c>
      <c r="K29" s="97">
        <v>9.5021117729811504E-8</v>
      </c>
    </row>
    <row r="30" spans="1:11" ht="39">
      <c r="A30" s="39" t="s">
        <v>583</v>
      </c>
      <c r="B30" s="39" t="s">
        <v>595</v>
      </c>
      <c r="C30" s="49" t="s">
        <v>6289</v>
      </c>
      <c r="D30" s="49" t="s">
        <v>966</v>
      </c>
      <c r="E30" s="49" t="s">
        <v>967</v>
      </c>
      <c r="F30" s="39">
        <v>-2416.8850000000002</v>
      </c>
      <c r="G30" s="39">
        <v>-2449.08</v>
      </c>
      <c r="H30" s="39">
        <f t="shared" si="0"/>
        <v>64.389999999999418</v>
      </c>
      <c r="I30" s="39">
        <f t="shared" si="1"/>
        <v>1.0207491267167816E-15</v>
      </c>
      <c r="J30" s="97">
        <v>4.4657812500000003E-15</v>
      </c>
      <c r="K30" s="97">
        <v>9.5021117729811504E-8</v>
      </c>
    </row>
    <row r="31" spans="1:11" ht="51.75">
      <c r="A31" s="39" t="s">
        <v>584</v>
      </c>
      <c r="B31" s="39" t="s">
        <v>837</v>
      </c>
      <c r="C31" s="49" t="s">
        <v>6290</v>
      </c>
      <c r="D31" s="49" t="s">
        <v>957</v>
      </c>
      <c r="E31" s="49" t="s">
        <v>958</v>
      </c>
      <c r="F31" s="39">
        <v>-1170.1759999999999</v>
      </c>
      <c r="G31" s="39">
        <v>-1185.079</v>
      </c>
      <c r="H31" s="39">
        <f t="shared" si="0"/>
        <v>29.80600000000004</v>
      </c>
      <c r="I31" s="39">
        <f t="shared" si="1"/>
        <v>4.7751187936764162E-8</v>
      </c>
      <c r="J31" s="97">
        <v>7.9585333333333297E-8</v>
      </c>
      <c r="K31" s="97">
        <v>4.4070719770524601E-7</v>
      </c>
    </row>
    <row r="32" spans="1:11" ht="39">
      <c r="A32" s="39" t="s">
        <v>585</v>
      </c>
      <c r="B32" s="39" t="s">
        <v>827</v>
      </c>
      <c r="C32" s="49" t="s">
        <v>6291</v>
      </c>
      <c r="D32" s="49" t="s">
        <v>937</v>
      </c>
      <c r="E32" s="49" t="s">
        <v>938</v>
      </c>
      <c r="F32" s="39">
        <v>-2000.402</v>
      </c>
      <c r="G32" s="39">
        <v>-2026.204</v>
      </c>
      <c r="H32" s="39">
        <f t="shared" si="0"/>
        <v>51.603999999999814</v>
      </c>
      <c r="I32" s="39">
        <f t="shared" si="1"/>
        <v>6.7903098546221456E-13</v>
      </c>
      <c r="J32" s="97">
        <v>2.1605531818181799E-12</v>
      </c>
      <c r="K32" s="97">
        <v>9.5021117729811504E-8</v>
      </c>
    </row>
    <row r="33" spans="1:11">
      <c r="A33" s="47" t="s">
        <v>586</v>
      </c>
      <c r="B33" s="47" t="s">
        <v>587</v>
      </c>
      <c r="C33" s="60" t="s">
        <v>6292</v>
      </c>
      <c r="D33" s="60" t="s">
        <v>990</v>
      </c>
      <c r="E33" s="60" t="s">
        <v>553</v>
      </c>
      <c r="F33" s="47">
        <v>-1142.8440000000001</v>
      </c>
      <c r="G33" s="47">
        <v>-1162.7329999999999</v>
      </c>
      <c r="H33" s="47">
        <f t="shared" si="0"/>
        <v>39.777999999999793</v>
      </c>
      <c r="I33" s="47">
        <f t="shared" si="1"/>
        <v>2.8453210316320809E-10</v>
      </c>
      <c r="J33" s="103">
        <v>7.1132999999999996E-10</v>
      </c>
      <c r="K33" s="103">
        <v>9.5021117729811504E-8</v>
      </c>
    </row>
    <row r="34" spans="1:11">
      <c r="A34" s="47" t="s">
        <v>953</v>
      </c>
      <c r="B34" s="47" t="s">
        <v>954</v>
      </c>
      <c r="C34" s="60" t="s">
        <v>6293</v>
      </c>
      <c r="D34" s="60" t="s">
        <v>955</v>
      </c>
      <c r="E34" s="60" t="s">
        <v>956</v>
      </c>
      <c r="F34" s="47">
        <v>-2052.7890000000002</v>
      </c>
      <c r="G34" s="47">
        <v>-2058.7260000000001</v>
      </c>
      <c r="H34" s="47">
        <f t="shared" si="0"/>
        <v>11.873999999999796</v>
      </c>
      <c r="I34" s="47">
        <f t="shared" si="1"/>
        <v>5.692302528234719E-4</v>
      </c>
      <c r="J34" s="47">
        <v>5.6923E-4</v>
      </c>
      <c r="K34" s="47">
        <v>3.1606777310793602E-2</v>
      </c>
    </row>
    <row r="35" spans="1:11" ht="26.25">
      <c r="A35" s="39" t="s">
        <v>588</v>
      </c>
      <c r="B35" s="39" t="s">
        <v>838</v>
      </c>
      <c r="C35" s="49" t="s">
        <v>6294</v>
      </c>
      <c r="D35" s="49" t="s">
        <v>988</v>
      </c>
      <c r="E35" s="49" t="s">
        <v>989</v>
      </c>
      <c r="F35" s="39">
        <v>-3109.873</v>
      </c>
      <c r="G35" s="39">
        <v>-3117.712</v>
      </c>
      <c r="H35" s="39">
        <f t="shared" si="0"/>
        <v>15.677999999999884</v>
      </c>
      <c r="I35" s="39">
        <f t="shared" si="1"/>
        <v>7.5092559718566545E-5</v>
      </c>
      <c r="J35" s="97">
        <v>7.9643666666666705E-5</v>
      </c>
      <c r="K35" s="39">
        <v>2.32023200578803E-3</v>
      </c>
    </row>
    <row r="36" spans="1:11" ht="26.25">
      <c r="A36" s="39" t="s">
        <v>946</v>
      </c>
      <c r="B36" s="39" t="s">
        <v>947</v>
      </c>
      <c r="C36" s="49" t="s">
        <v>6295</v>
      </c>
      <c r="D36" s="49" t="s">
        <v>948</v>
      </c>
      <c r="E36" s="49" t="s">
        <v>775</v>
      </c>
      <c r="F36" s="39">
        <v>-10224.802</v>
      </c>
      <c r="G36" s="39">
        <v>-10240.529</v>
      </c>
      <c r="H36" s="39">
        <f t="shared" si="0"/>
        <v>31.454000000001543</v>
      </c>
      <c r="I36" s="39">
        <f t="shared" si="1"/>
        <v>2.0422146718637965E-8</v>
      </c>
      <c r="J36" s="97">
        <v>3.9709638888888902E-8</v>
      </c>
      <c r="K36" s="97">
        <v>1.84464022030221E-7</v>
      </c>
    </row>
    <row r="37" spans="1:11" ht="26.25">
      <c r="A37" s="48" t="s">
        <v>589</v>
      </c>
      <c r="B37" s="48" t="s">
        <v>590</v>
      </c>
      <c r="C37" s="58" t="s">
        <v>6296</v>
      </c>
      <c r="D37" s="58" t="s">
        <v>977</v>
      </c>
      <c r="E37" s="58" t="s">
        <v>553</v>
      </c>
      <c r="F37" s="48">
        <v>-1380.0550000000001</v>
      </c>
      <c r="G37" s="48">
        <v>-1405.413</v>
      </c>
      <c r="H37" s="48">
        <f t="shared" si="0"/>
        <v>50.715999999999894</v>
      </c>
      <c r="I37" s="48">
        <f t="shared" si="1"/>
        <v>1.0674580348587556E-12</v>
      </c>
      <c r="J37" s="99">
        <v>3.1134249999999999E-12</v>
      </c>
      <c r="K37" s="99">
        <v>9.5021117729811504E-8</v>
      </c>
    </row>
  </sheetData>
  <sortState ref="A3:K37">
    <sortCondition ref="A2"/>
  </sortState>
  <pageMargins left="0.75" right="0.75" top="1" bottom="1" header="0.5" footer="0.5"/>
  <pageSetup paperSize="9" scale="34" orientation="landscape" horizontalDpi="4294967292" verticalDpi="429496729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C19" sqref="C19"/>
    </sheetView>
  </sheetViews>
  <sheetFormatPr defaultColWidth="10.875" defaultRowHeight="14.25"/>
  <cols>
    <col min="1" max="1" width="15.5" style="8" customWidth="1"/>
    <col min="2" max="2" width="22.125" style="10" customWidth="1"/>
    <col min="3" max="3" width="84.125" style="10" customWidth="1"/>
    <col min="4" max="5" width="22.125" style="10" customWidth="1"/>
    <col min="6" max="6" width="20.125" style="8" customWidth="1"/>
    <col min="7" max="7" width="28.625" style="8" bestFit="1" customWidth="1"/>
    <col min="8" max="16384" width="10.875" style="8"/>
  </cols>
  <sheetData>
    <row r="1" spans="1:7">
      <c r="A1" s="104" t="s">
        <v>6297</v>
      </c>
      <c r="B1" s="104"/>
      <c r="C1" s="104"/>
      <c r="D1" s="104"/>
      <c r="E1" s="104"/>
      <c r="F1" s="104"/>
      <c r="G1" s="104"/>
    </row>
    <row r="2" spans="1:7" ht="15" thickBot="1">
      <c r="A2" s="105" t="s">
        <v>1761</v>
      </c>
      <c r="B2" s="105" t="s">
        <v>6247</v>
      </c>
      <c r="C2" s="105" t="s">
        <v>927</v>
      </c>
      <c r="D2" s="105" t="s">
        <v>1804</v>
      </c>
      <c r="E2" s="105" t="s">
        <v>1766</v>
      </c>
      <c r="F2" s="105" t="s">
        <v>1760</v>
      </c>
      <c r="G2" s="105" t="s">
        <v>1759</v>
      </c>
    </row>
    <row r="3" spans="1:7" s="9" customFormat="1">
      <c r="A3" s="106" t="s">
        <v>1758</v>
      </c>
      <c r="B3" s="106" t="s">
        <v>1765</v>
      </c>
      <c r="C3" s="106" t="s">
        <v>6262</v>
      </c>
      <c r="D3" s="106" t="s">
        <v>1782</v>
      </c>
      <c r="E3" s="106" t="s">
        <v>1781</v>
      </c>
      <c r="F3" s="106">
        <v>0.32</v>
      </c>
      <c r="G3" s="106">
        <v>3.0499999999999999E-2</v>
      </c>
    </row>
    <row r="4" spans="1:7" s="10" customFormat="1">
      <c r="A4" s="106" t="s">
        <v>673</v>
      </c>
      <c r="B4" s="106" t="s">
        <v>317</v>
      </c>
      <c r="C4" s="106" t="s">
        <v>6254</v>
      </c>
      <c r="D4" s="106" t="s">
        <v>1780</v>
      </c>
      <c r="E4" s="106" t="s">
        <v>1781</v>
      </c>
      <c r="F4" s="106">
        <v>0</v>
      </c>
      <c r="G4" s="106">
        <v>2.9999999999999997E-4</v>
      </c>
    </row>
    <row r="5" spans="1:7" s="10" customFormat="1">
      <c r="A5" s="106" t="s">
        <v>1955</v>
      </c>
      <c r="B5" s="106" t="s">
        <v>1956</v>
      </c>
      <c r="C5" s="106" t="s">
        <v>6255</v>
      </c>
      <c r="D5" s="106" t="s">
        <v>1958</v>
      </c>
      <c r="E5" s="106" t="s">
        <v>1959</v>
      </c>
      <c r="F5" s="106">
        <v>0</v>
      </c>
      <c r="G5" s="106">
        <v>4.7000000000000002E-3</v>
      </c>
    </row>
    <row r="6" spans="1:7" s="10" customFormat="1">
      <c r="A6" s="106" t="s">
        <v>1762</v>
      </c>
      <c r="B6" s="106" t="s">
        <v>1767</v>
      </c>
      <c r="C6" s="106" t="s">
        <v>6256</v>
      </c>
      <c r="D6" s="106" t="s">
        <v>1783</v>
      </c>
      <c r="E6" s="106" t="s">
        <v>1784</v>
      </c>
      <c r="F6" s="106">
        <v>0.33</v>
      </c>
      <c r="G6" s="106">
        <v>2.7400000000000001E-2</v>
      </c>
    </row>
    <row r="7" spans="1:7" s="10" customFormat="1">
      <c r="A7" s="106" t="s">
        <v>1763</v>
      </c>
      <c r="B7" s="106" t="s">
        <v>1768</v>
      </c>
      <c r="C7" s="106" t="s">
        <v>6351</v>
      </c>
      <c r="D7" s="106" t="s">
        <v>553</v>
      </c>
      <c r="E7" s="106" t="s">
        <v>553</v>
      </c>
      <c r="F7" s="106">
        <v>0</v>
      </c>
      <c r="G7" s="106">
        <v>4.4999999999999997E-3</v>
      </c>
    </row>
    <row r="8" spans="1:7">
      <c r="A8" s="106" t="s">
        <v>1764</v>
      </c>
      <c r="B8" s="106" t="s">
        <v>1769</v>
      </c>
      <c r="C8" s="106" t="s">
        <v>6257</v>
      </c>
      <c r="D8" s="106" t="s">
        <v>1776</v>
      </c>
      <c r="E8" s="106" t="s">
        <v>775</v>
      </c>
      <c r="F8" s="106">
        <v>0</v>
      </c>
      <c r="G8" s="106">
        <v>1E-4</v>
      </c>
    </row>
    <row r="9" spans="1:7" s="10" customFormat="1">
      <c r="A9" s="106" t="s">
        <v>1770</v>
      </c>
      <c r="B9" s="106" t="s">
        <v>1771</v>
      </c>
      <c r="C9" s="106" t="s">
        <v>6258</v>
      </c>
      <c r="D9" s="106" t="s">
        <v>1798</v>
      </c>
      <c r="E9" s="106" t="s">
        <v>775</v>
      </c>
      <c r="F9" s="106">
        <v>0.18</v>
      </c>
      <c r="G9" s="106">
        <v>1E-4</v>
      </c>
    </row>
    <row r="10" spans="1:7" s="10" customFormat="1">
      <c r="A10" s="106" t="s">
        <v>1957</v>
      </c>
      <c r="B10" s="106" t="s">
        <v>1522</v>
      </c>
      <c r="C10" s="106" t="s">
        <v>6259</v>
      </c>
      <c r="D10" s="106" t="s">
        <v>1432</v>
      </c>
      <c r="E10" s="106" t="s">
        <v>554</v>
      </c>
      <c r="F10" s="106">
        <v>0.39</v>
      </c>
      <c r="G10" s="106">
        <v>2.0000000000000001E-4</v>
      </c>
    </row>
    <row r="11" spans="1:7" s="10" customFormat="1">
      <c r="A11" s="106" t="s">
        <v>1772</v>
      </c>
      <c r="B11" s="106" t="s">
        <v>1371</v>
      </c>
      <c r="C11" s="106" t="s">
        <v>6260</v>
      </c>
      <c r="D11" s="106" t="s">
        <v>1787</v>
      </c>
      <c r="E11" s="106" t="s">
        <v>1788</v>
      </c>
      <c r="F11" s="106">
        <v>0.18</v>
      </c>
      <c r="G11" s="106">
        <v>2.5700000000000001E-2</v>
      </c>
    </row>
    <row r="12" spans="1:7">
      <c r="A12" s="107" t="s">
        <v>1773</v>
      </c>
      <c r="B12" s="107" t="s">
        <v>1774</v>
      </c>
      <c r="C12" s="107" t="s">
        <v>6261</v>
      </c>
      <c r="D12" s="107" t="s">
        <v>1785</v>
      </c>
      <c r="E12" s="107" t="s">
        <v>1786</v>
      </c>
      <c r="F12" s="107">
        <v>0</v>
      </c>
      <c r="G12" s="107">
        <v>0</v>
      </c>
    </row>
  </sheetData>
  <sortState ref="A3:C12">
    <sortCondition ref="A2"/>
  </sortState>
  <pageMargins left="0.75" right="0.75" top="1" bottom="1" header="0.5" footer="0.5"/>
  <pageSetup paperSize="9" orientation="portrait" horizontalDpi="4294967292" verticalDpi="429496729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44"/>
  <sheetViews>
    <sheetView workbookViewId="0"/>
  </sheetViews>
  <sheetFormatPr defaultColWidth="11" defaultRowHeight="15.75"/>
  <cols>
    <col min="1" max="1" width="19.5" customWidth="1"/>
    <col min="6" max="6" width="17.125" customWidth="1"/>
    <col min="7" max="7" width="51" customWidth="1"/>
    <col min="8" max="8" width="47.625" customWidth="1"/>
    <col min="9" max="9" width="41" customWidth="1"/>
    <col min="11" max="11" width="54.875" customWidth="1"/>
    <col min="12" max="12" width="17.375" customWidth="1"/>
    <col min="13" max="13" width="13.875" customWidth="1"/>
  </cols>
  <sheetData>
    <row r="1" spans="1:12">
      <c r="A1" s="39" t="s">
        <v>6300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1:12" ht="27" thickBot="1">
      <c r="A2" s="46" t="s">
        <v>117</v>
      </c>
      <c r="B2" s="46" t="s">
        <v>118</v>
      </c>
      <c r="C2" s="46" t="s">
        <v>119</v>
      </c>
      <c r="D2" s="46" t="s">
        <v>120</v>
      </c>
      <c r="E2" s="46" t="s">
        <v>121</v>
      </c>
      <c r="F2" s="46" t="s">
        <v>6301</v>
      </c>
      <c r="G2" s="46" t="s">
        <v>6303</v>
      </c>
      <c r="H2" s="46" t="s">
        <v>6302</v>
      </c>
      <c r="I2" s="46" t="s">
        <v>6350</v>
      </c>
      <c r="J2" s="46" t="s">
        <v>596</v>
      </c>
      <c r="K2" s="46" t="s">
        <v>2289</v>
      </c>
      <c r="L2" s="108" t="s">
        <v>2429</v>
      </c>
    </row>
    <row r="3" spans="1:12">
      <c r="A3" s="47" t="s">
        <v>397</v>
      </c>
      <c r="B3" s="47">
        <v>2.44703636089129</v>
      </c>
      <c r="C3" s="47">
        <v>0.90308045016788996</v>
      </c>
      <c r="D3" s="103">
        <v>9.0048266707311895E-6</v>
      </c>
      <c r="E3" s="103">
        <v>2.04601471567761E-4</v>
      </c>
      <c r="F3" s="47" t="s">
        <v>597</v>
      </c>
      <c r="G3" s="47" t="s">
        <v>6304</v>
      </c>
      <c r="H3" s="47" t="s">
        <v>951</v>
      </c>
      <c r="I3" s="47" t="s">
        <v>553</v>
      </c>
      <c r="J3" s="47" t="s">
        <v>547</v>
      </c>
      <c r="K3" s="47" t="s">
        <v>553</v>
      </c>
      <c r="L3" s="109" t="s">
        <v>547</v>
      </c>
    </row>
    <row r="4" spans="1:12">
      <c r="A4" s="39" t="s">
        <v>329</v>
      </c>
      <c r="B4" s="110">
        <v>-2.4108710396031801</v>
      </c>
      <c r="C4" s="39">
        <v>2.4506954228572702</v>
      </c>
      <c r="D4" s="97">
        <v>1.13225485470061E-7</v>
      </c>
      <c r="E4" s="97">
        <v>4.6497932699704897E-6</v>
      </c>
      <c r="F4" s="111" t="s">
        <v>330</v>
      </c>
      <c r="G4" s="39" t="s">
        <v>6305</v>
      </c>
      <c r="H4" s="39" t="s">
        <v>951</v>
      </c>
      <c r="I4" s="39" t="s">
        <v>2035</v>
      </c>
      <c r="J4" s="39" t="s">
        <v>547</v>
      </c>
      <c r="K4" s="39" t="s">
        <v>2036</v>
      </c>
      <c r="L4" s="109" t="s">
        <v>547</v>
      </c>
    </row>
    <row r="5" spans="1:12">
      <c r="A5" s="39" t="s">
        <v>498</v>
      </c>
      <c r="B5" s="39">
        <v>3.0725547082331901</v>
      </c>
      <c r="C5" s="39">
        <v>-2.6545577782665898E-4</v>
      </c>
      <c r="D5" s="39">
        <v>4.0554738764220802E-4</v>
      </c>
      <c r="E5" s="39">
        <v>4.7888279384204497E-3</v>
      </c>
      <c r="F5" s="111" t="s">
        <v>330</v>
      </c>
      <c r="G5" s="39" t="s">
        <v>6305</v>
      </c>
      <c r="H5" s="39" t="s">
        <v>951</v>
      </c>
      <c r="I5" s="39" t="s">
        <v>2038</v>
      </c>
      <c r="J5" s="39" t="s">
        <v>547</v>
      </c>
      <c r="K5" s="39" t="s">
        <v>2039</v>
      </c>
      <c r="L5" s="109" t="s">
        <v>547</v>
      </c>
    </row>
    <row r="6" spans="1:12">
      <c r="A6" s="39" t="s">
        <v>257</v>
      </c>
      <c r="B6" s="39">
        <v>3.7361695999439299</v>
      </c>
      <c r="C6" s="39">
        <v>3.0822644495018898</v>
      </c>
      <c r="D6" s="97">
        <v>2.2930771633790701E-11</v>
      </c>
      <c r="E6" s="97">
        <v>1.85588610128082E-9</v>
      </c>
      <c r="F6" s="111" t="s">
        <v>330</v>
      </c>
      <c r="G6" s="39" t="s">
        <v>6305</v>
      </c>
      <c r="H6" s="39" t="s">
        <v>951</v>
      </c>
      <c r="I6" s="39" t="s">
        <v>2057</v>
      </c>
      <c r="J6" s="39" t="s">
        <v>547</v>
      </c>
      <c r="K6" s="39" t="s">
        <v>775</v>
      </c>
      <c r="L6" s="109" t="s">
        <v>547</v>
      </c>
    </row>
    <row r="7" spans="1:12">
      <c r="A7" s="39" t="s">
        <v>511</v>
      </c>
      <c r="B7" s="39">
        <v>4.02734701499607</v>
      </c>
      <c r="C7" s="39">
        <v>8.9325484522950693E-2</v>
      </c>
      <c r="D7" s="39">
        <v>5.99523806381572E-4</v>
      </c>
      <c r="E7" s="39">
        <v>6.49171871597546E-3</v>
      </c>
      <c r="F7" s="111" t="s">
        <v>330</v>
      </c>
      <c r="G7" s="39" t="s">
        <v>6305</v>
      </c>
      <c r="H7" s="39" t="s">
        <v>951</v>
      </c>
      <c r="I7" s="39" t="s">
        <v>553</v>
      </c>
      <c r="J7" s="39" t="s">
        <v>547</v>
      </c>
      <c r="K7" s="39" t="s">
        <v>2039</v>
      </c>
      <c r="L7" s="109" t="s">
        <v>547</v>
      </c>
    </row>
    <row r="8" spans="1:12">
      <c r="A8" s="39" t="s">
        <v>413</v>
      </c>
      <c r="B8" s="39">
        <v>4.2894523772302904</v>
      </c>
      <c r="C8" s="39">
        <v>0.23310173769200801</v>
      </c>
      <c r="D8" s="97">
        <v>1.6964374522355802E-5</v>
      </c>
      <c r="E8" s="39">
        <v>3.5244307070671102E-4</v>
      </c>
      <c r="F8" s="111" t="s">
        <v>330</v>
      </c>
      <c r="G8" s="39" t="s">
        <v>6305</v>
      </c>
      <c r="H8" s="39" t="s">
        <v>951</v>
      </c>
      <c r="I8" s="39" t="s">
        <v>553</v>
      </c>
      <c r="J8" s="39" t="s">
        <v>547</v>
      </c>
      <c r="K8" s="39" t="s">
        <v>553</v>
      </c>
      <c r="L8" s="109" t="s">
        <v>547</v>
      </c>
    </row>
    <row r="9" spans="1:12">
      <c r="A9" s="39" t="s">
        <v>302</v>
      </c>
      <c r="B9" s="110">
        <v>-2.90180024618315</v>
      </c>
      <c r="C9" s="39">
        <v>3.5447166675673798</v>
      </c>
      <c r="D9" s="97">
        <v>1.23185840650388E-8</v>
      </c>
      <c r="E9" s="97">
        <v>6.2943990835552904E-7</v>
      </c>
      <c r="F9" s="41" t="s">
        <v>158</v>
      </c>
      <c r="G9" s="39" t="s">
        <v>6305</v>
      </c>
      <c r="H9" s="39" t="s">
        <v>2027</v>
      </c>
      <c r="I9" s="39" t="s">
        <v>2028</v>
      </c>
      <c r="J9" s="39" t="s">
        <v>547</v>
      </c>
      <c r="K9" s="39" t="s">
        <v>2029</v>
      </c>
      <c r="L9" s="109" t="s">
        <v>547</v>
      </c>
    </row>
    <row r="10" spans="1:12">
      <c r="A10" s="39" t="s">
        <v>455</v>
      </c>
      <c r="B10" s="110">
        <v>-2.3006243969415299</v>
      </c>
      <c r="C10" s="39">
        <v>0.65760270514090702</v>
      </c>
      <c r="D10" s="97">
        <v>8.96090567805844E-5</v>
      </c>
      <c r="E10" s="39">
        <v>1.41738262708006E-3</v>
      </c>
      <c r="F10" s="41" t="s">
        <v>158</v>
      </c>
      <c r="G10" s="39" t="s">
        <v>6305</v>
      </c>
      <c r="H10" s="39" t="s">
        <v>1996</v>
      </c>
      <c r="I10" s="39" t="s">
        <v>553</v>
      </c>
      <c r="J10" s="39" t="s">
        <v>547</v>
      </c>
      <c r="K10" s="39" t="s">
        <v>1997</v>
      </c>
      <c r="L10" s="109" t="s">
        <v>547</v>
      </c>
    </row>
    <row r="11" spans="1:12">
      <c r="A11" s="39" t="s">
        <v>518</v>
      </c>
      <c r="B11" s="39">
        <v>2.1962654276125102</v>
      </c>
      <c r="C11" s="39">
        <v>1.0574210056119899</v>
      </c>
      <c r="D11" s="39">
        <v>6.7072552085932502E-4</v>
      </c>
      <c r="E11" s="39">
        <v>7.0693959841142502E-3</v>
      </c>
      <c r="F11" s="41" t="s">
        <v>158</v>
      </c>
      <c r="G11" s="39" t="s">
        <v>6305</v>
      </c>
      <c r="H11" s="39" t="s">
        <v>951</v>
      </c>
      <c r="I11" s="39" t="s">
        <v>553</v>
      </c>
      <c r="J11" s="39" t="s">
        <v>547</v>
      </c>
      <c r="K11" s="39" t="s">
        <v>1997</v>
      </c>
      <c r="L11" s="109" t="s">
        <v>547</v>
      </c>
    </row>
    <row r="12" spans="1:12">
      <c r="A12" s="39" t="s">
        <v>384</v>
      </c>
      <c r="B12" s="39">
        <v>3.0634712108308499</v>
      </c>
      <c r="C12" s="39">
        <v>1.2832796726742901</v>
      </c>
      <c r="D12" s="97">
        <v>2.8909691340789202E-6</v>
      </c>
      <c r="E12" s="97">
        <v>7.8566337643791703E-5</v>
      </c>
      <c r="F12" s="41" t="s">
        <v>158</v>
      </c>
      <c r="G12" s="39" t="s">
        <v>6305</v>
      </c>
      <c r="H12" s="39" t="s">
        <v>1981</v>
      </c>
      <c r="I12" s="39" t="s">
        <v>553</v>
      </c>
      <c r="J12" s="39" t="s">
        <v>547</v>
      </c>
      <c r="K12" s="39" t="s">
        <v>553</v>
      </c>
      <c r="L12" s="109" t="s">
        <v>547</v>
      </c>
    </row>
    <row r="13" spans="1:12">
      <c r="A13" s="39" t="s">
        <v>417</v>
      </c>
      <c r="B13" s="39">
        <v>4.3546456969984799</v>
      </c>
      <c r="C13" s="39">
        <v>0.27523403480063302</v>
      </c>
      <c r="D13" s="97">
        <v>1.9657119641071001E-5</v>
      </c>
      <c r="E13" s="39">
        <v>3.9773383682517398E-4</v>
      </c>
      <c r="F13" s="41" t="s">
        <v>158</v>
      </c>
      <c r="G13" s="39" t="s">
        <v>6305</v>
      </c>
      <c r="H13" s="39" t="s">
        <v>2228</v>
      </c>
      <c r="I13" s="39" t="s">
        <v>2229</v>
      </c>
      <c r="J13" s="39" t="s">
        <v>547</v>
      </c>
      <c r="K13" s="39" t="s">
        <v>553</v>
      </c>
      <c r="L13" s="109" t="s">
        <v>547</v>
      </c>
    </row>
    <row r="14" spans="1:12">
      <c r="A14" s="39" t="s">
        <v>157</v>
      </c>
      <c r="B14" s="39">
        <v>4.4981184808778396</v>
      </c>
      <c r="C14" s="39">
        <v>4.0604472662993203</v>
      </c>
      <c r="D14" s="97">
        <v>2.0213037037310199E-23</v>
      </c>
      <c r="E14" s="97">
        <v>6.7915804445362292E-21</v>
      </c>
      <c r="F14" s="41" t="s">
        <v>158</v>
      </c>
      <c r="G14" s="39" t="s">
        <v>6305</v>
      </c>
      <c r="H14" s="39" t="s">
        <v>1996</v>
      </c>
      <c r="I14" s="39" t="s">
        <v>2087</v>
      </c>
      <c r="J14" s="39" t="s">
        <v>547</v>
      </c>
      <c r="K14" s="39" t="s">
        <v>2088</v>
      </c>
      <c r="L14" s="109" t="s">
        <v>547</v>
      </c>
    </row>
    <row r="15" spans="1:12">
      <c r="A15" s="39" t="s">
        <v>412</v>
      </c>
      <c r="B15" s="39">
        <v>5.8824646730429402</v>
      </c>
      <c r="C15" s="39">
        <v>7.5600635274015504E-2</v>
      </c>
      <c r="D15" s="97">
        <v>1.6856703145559999E-5</v>
      </c>
      <c r="E15" s="97">
        <v>3.51329181349566E-4</v>
      </c>
      <c r="F15" s="41" t="s">
        <v>158</v>
      </c>
      <c r="G15" s="39" t="s">
        <v>6305</v>
      </c>
      <c r="H15" s="39" t="s">
        <v>2027</v>
      </c>
      <c r="I15" s="39" t="s">
        <v>553</v>
      </c>
      <c r="J15" s="39" t="s">
        <v>547</v>
      </c>
      <c r="K15" s="39" t="s">
        <v>2264</v>
      </c>
      <c r="L15" s="109" t="s">
        <v>547</v>
      </c>
    </row>
    <row r="16" spans="1:12">
      <c r="A16" s="39" t="s">
        <v>356</v>
      </c>
      <c r="B16" s="39">
        <v>2.8479213850248399</v>
      </c>
      <c r="C16" s="39">
        <v>1.2301751683597799</v>
      </c>
      <c r="D16" s="97">
        <v>5.65379806051535E-7</v>
      </c>
      <c r="E16" s="97">
        <v>1.8939369454681E-5</v>
      </c>
      <c r="F16" s="112" t="s">
        <v>357</v>
      </c>
      <c r="G16" s="39" t="s">
        <v>6305</v>
      </c>
      <c r="H16" s="39" t="s">
        <v>951</v>
      </c>
      <c r="I16" s="39" t="s">
        <v>553</v>
      </c>
      <c r="J16" s="39" t="s">
        <v>547</v>
      </c>
      <c r="K16" s="39" t="s">
        <v>553</v>
      </c>
      <c r="L16" s="109" t="s">
        <v>547</v>
      </c>
    </row>
    <row r="17" spans="1:12">
      <c r="A17" s="39" t="s">
        <v>252</v>
      </c>
      <c r="B17" s="39">
        <v>4.1085628294280401</v>
      </c>
      <c r="C17" s="39">
        <v>1.43875496009147</v>
      </c>
      <c r="D17" s="97">
        <v>8.7012944711712602E-12</v>
      </c>
      <c r="E17" s="97">
        <v>7.47906613149976E-10</v>
      </c>
      <c r="F17" s="112" t="s">
        <v>357</v>
      </c>
      <c r="G17" s="39" t="s">
        <v>6305</v>
      </c>
      <c r="H17" s="39" t="s">
        <v>951</v>
      </c>
      <c r="I17" s="39" t="s">
        <v>553</v>
      </c>
      <c r="J17" s="39" t="s">
        <v>547</v>
      </c>
      <c r="K17" s="39" t="s">
        <v>553</v>
      </c>
      <c r="L17" s="109" t="s">
        <v>547</v>
      </c>
    </row>
    <row r="18" spans="1:12">
      <c r="A18" s="39" t="s">
        <v>446</v>
      </c>
      <c r="B18" s="39">
        <v>5.3381317289113399</v>
      </c>
      <c r="C18" s="39">
        <v>-0.283942353786237</v>
      </c>
      <c r="D18" s="97">
        <v>5.9659148631896503E-5</v>
      </c>
      <c r="E18" s="97">
        <v>1.0161300154077899E-3</v>
      </c>
      <c r="F18" s="112" t="s">
        <v>357</v>
      </c>
      <c r="G18" s="39" t="s">
        <v>6305</v>
      </c>
      <c r="H18" s="39" t="s">
        <v>2037</v>
      </c>
      <c r="I18" s="39" t="s">
        <v>2038</v>
      </c>
      <c r="J18" s="39" t="s">
        <v>547</v>
      </c>
      <c r="K18" s="39" t="s">
        <v>553</v>
      </c>
      <c r="L18" s="109" t="s">
        <v>547</v>
      </c>
    </row>
    <row r="19" spans="1:12">
      <c r="A19" s="39" t="s">
        <v>432</v>
      </c>
      <c r="B19" s="39">
        <v>5.6432359573390203</v>
      </c>
      <c r="C19" s="39">
        <v>-8.9544847718961706E-2</v>
      </c>
      <c r="D19" s="97">
        <v>3.6351995106379999E-5</v>
      </c>
      <c r="E19" s="39">
        <v>6.6229126285650595E-4</v>
      </c>
      <c r="F19" s="112" t="s">
        <v>357</v>
      </c>
      <c r="G19" s="39" t="s">
        <v>6305</v>
      </c>
      <c r="H19" s="39" t="s">
        <v>2058</v>
      </c>
      <c r="I19" s="39" t="s">
        <v>2038</v>
      </c>
      <c r="J19" s="39" t="s">
        <v>547</v>
      </c>
      <c r="K19" s="39" t="s">
        <v>2059</v>
      </c>
      <c r="L19" s="109" t="s">
        <v>547</v>
      </c>
    </row>
    <row r="20" spans="1:12">
      <c r="A20" s="39" t="s">
        <v>410</v>
      </c>
      <c r="B20" s="39">
        <v>2.1004829043612401</v>
      </c>
      <c r="C20" s="39">
        <v>2.7886761635187001</v>
      </c>
      <c r="D20" s="97">
        <v>1.5052527456867101E-5</v>
      </c>
      <c r="E20" s="97">
        <v>3.1912509453488E-4</v>
      </c>
      <c r="F20" s="39" t="s">
        <v>411</v>
      </c>
      <c r="G20" s="39" t="s">
        <v>6342</v>
      </c>
      <c r="H20" s="39" t="s">
        <v>2032</v>
      </c>
      <c r="I20" s="39" t="s">
        <v>2033</v>
      </c>
      <c r="J20" s="39" t="s">
        <v>547</v>
      </c>
      <c r="K20" s="39" t="s">
        <v>2034</v>
      </c>
      <c r="L20" s="109" t="s">
        <v>547</v>
      </c>
    </row>
    <row r="21" spans="1:12">
      <c r="A21" s="39" t="s">
        <v>484</v>
      </c>
      <c r="B21" s="39">
        <v>3.3778101523083599</v>
      </c>
      <c r="C21" s="39">
        <v>0.21539170693545401</v>
      </c>
      <c r="D21" s="39">
        <v>2.5625058343224698E-4</v>
      </c>
      <c r="E21" s="39">
        <v>3.2809543523057202E-3</v>
      </c>
      <c r="F21" s="39" t="s">
        <v>598</v>
      </c>
      <c r="G21" s="39" t="s">
        <v>2290</v>
      </c>
      <c r="H21" s="39" t="s">
        <v>2071</v>
      </c>
      <c r="I21" s="39" t="s">
        <v>553</v>
      </c>
      <c r="J21" s="39" t="s">
        <v>547</v>
      </c>
      <c r="K21" s="39" t="s">
        <v>553</v>
      </c>
      <c r="L21" s="109" t="s">
        <v>547</v>
      </c>
    </row>
    <row r="22" spans="1:12">
      <c r="A22" s="39" t="s">
        <v>351</v>
      </c>
      <c r="B22" s="110">
        <v>-2.72582371278527</v>
      </c>
      <c r="C22" s="39">
        <v>1.3510076893935199</v>
      </c>
      <c r="D22" s="97">
        <v>4.0951507178611099E-7</v>
      </c>
      <c r="E22" s="97">
        <v>1.43044478972007E-5</v>
      </c>
      <c r="F22" s="113" t="s">
        <v>291</v>
      </c>
      <c r="G22" s="39" t="s">
        <v>6305</v>
      </c>
      <c r="H22" s="39" t="s">
        <v>951</v>
      </c>
      <c r="I22" s="39" t="s">
        <v>553</v>
      </c>
      <c r="J22" s="39" t="s">
        <v>547</v>
      </c>
      <c r="K22" s="39" t="s">
        <v>553</v>
      </c>
      <c r="L22" s="109" t="s">
        <v>547</v>
      </c>
    </row>
    <row r="23" spans="1:12">
      <c r="A23" s="39" t="s">
        <v>297</v>
      </c>
      <c r="B23" s="110">
        <v>-2.5975278130651298</v>
      </c>
      <c r="C23" s="39">
        <v>1.1071411260555799</v>
      </c>
      <c r="D23" s="97">
        <v>8.8098424564928494E-9</v>
      </c>
      <c r="E23" s="97">
        <v>4.6515968170282201E-7</v>
      </c>
      <c r="F23" s="113" t="s">
        <v>291</v>
      </c>
      <c r="G23" s="39" t="s">
        <v>6305</v>
      </c>
      <c r="H23" s="39" t="s">
        <v>951</v>
      </c>
      <c r="I23" s="39" t="s">
        <v>553</v>
      </c>
      <c r="J23" s="114" t="s">
        <v>546</v>
      </c>
      <c r="K23" s="39" t="s">
        <v>553</v>
      </c>
      <c r="L23" s="109" t="s">
        <v>547</v>
      </c>
    </row>
    <row r="24" spans="1:12">
      <c r="A24" s="39" t="s">
        <v>293</v>
      </c>
      <c r="B24" s="39">
        <v>2.0550034395408301</v>
      </c>
      <c r="C24" s="39">
        <v>3.3888501953400501</v>
      </c>
      <c r="D24" s="97">
        <v>6.0453249494185796E-9</v>
      </c>
      <c r="E24" s="97">
        <v>3.3348538825449402E-7</v>
      </c>
      <c r="F24" s="113" t="s">
        <v>291</v>
      </c>
      <c r="G24" s="39" t="s">
        <v>6305</v>
      </c>
      <c r="H24" s="39" t="s">
        <v>951</v>
      </c>
      <c r="I24" s="39" t="s">
        <v>553</v>
      </c>
      <c r="J24" s="39" t="s">
        <v>547</v>
      </c>
      <c r="K24" s="39" t="s">
        <v>553</v>
      </c>
      <c r="L24" s="109" t="s">
        <v>547</v>
      </c>
    </row>
    <row r="25" spans="1:12">
      <c r="A25" s="39" t="s">
        <v>408</v>
      </c>
      <c r="B25" s="39">
        <v>2.5606209338567698</v>
      </c>
      <c r="C25" s="39">
        <v>1.3615304274958799</v>
      </c>
      <c r="D25" s="97">
        <v>1.4058487875647599E-5</v>
      </c>
      <c r="E25" s="39">
        <v>3.01509697418144E-4</v>
      </c>
      <c r="F25" s="113" t="s">
        <v>291</v>
      </c>
      <c r="G25" s="39" t="s">
        <v>6305</v>
      </c>
      <c r="H25" s="39" t="s">
        <v>951</v>
      </c>
      <c r="I25" s="39" t="s">
        <v>553</v>
      </c>
      <c r="J25" s="39" t="s">
        <v>547</v>
      </c>
      <c r="K25" s="39" t="s">
        <v>553</v>
      </c>
      <c r="L25" s="109" t="s">
        <v>547</v>
      </c>
    </row>
    <row r="26" spans="1:12">
      <c r="A26" s="39" t="s">
        <v>523</v>
      </c>
      <c r="B26" s="39">
        <v>2.5669177920825899</v>
      </c>
      <c r="C26" s="39">
        <v>0.72509224081451995</v>
      </c>
      <c r="D26" s="39">
        <v>7.1384564241231904E-4</v>
      </c>
      <c r="E26" s="39">
        <v>7.4111615009998001E-3</v>
      </c>
      <c r="F26" s="113" t="s">
        <v>291</v>
      </c>
      <c r="G26" s="39" t="s">
        <v>6305</v>
      </c>
      <c r="H26" s="39" t="s">
        <v>951</v>
      </c>
      <c r="I26" s="39" t="s">
        <v>553</v>
      </c>
      <c r="J26" s="39" t="s">
        <v>547</v>
      </c>
      <c r="K26" s="39" t="s">
        <v>553</v>
      </c>
      <c r="L26" s="109" t="s">
        <v>547</v>
      </c>
    </row>
    <row r="27" spans="1:12">
      <c r="A27" s="39" t="s">
        <v>290</v>
      </c>
      <c r="B27" s="39">
        <v>2.7741179236481299</v>
      </c>
      <c r="C27" s="39">
        <v>2.4471048960122399</v>
      </c>
      <c r="D27" s="97">
        <v>4.7567951151038201E-9</v>
      </c>
      <c r="E27" s="97">
        <v>2.6638052644581402E-7</v>
      </c>
      <c r="F27" s="113" t="s">
        <v>291</v>
      </c>
      <c r="G27" s="39" t="s">
        <v>6305</v>
      </c>
      <c r="H27" s="39" t="s">
        <v>1996</v>
      </c>
      <c r="I27" s="39" t="s">
        <v>2230</v>
      </c>
      <c r="J27" s="39" t="s">
        <v>547</v>
      </c>
      <c r="K27" s="39" t="s">
        <v>2231</v>
      </c>
      <c r="L27" s="109" t="s">
        <v>547</v>
      </c>
    </row>
    <row r="28" spans="1:12">
      <c r="A28" s="39" t="s">
        <v>502</v>
      </c>
      <c r="B28" s="39">
        <v>3.9615521902764699</v>
      </c>
      <c r="C28" s="39">
        <v>5.7740076683844697E-2</v>
      </c>
      <c r="D28" s="39">
        <v>5.0440279289897102E-4</v>
      </c>
      <c r="E28" s="39">
        <v>5.69533418295702E-3</v>
      </c>
      <c r="F28" s="113" t="s">
        <v>291</v>
      </c>
      <c r="G28" s="39" t="s">
        <v>6305</v>
      </c>
      <c r="H28" s="39" t="s">
        <v>951</v>
      </c>
      <c r="I28" s="39" t="s">
        <v>553</v>
      </c>
      <c r="J28" s="39" t="s">
        <v>547</v>
      </c>
      <c r="K28" s="39" t="s">
        <v>553</v>
      </c>
      <c r="L28" s="109" t="s">
        <v>547</v>
      </c>
    </row>
    <row r="29" spans="1:12">
      <c r="A29" s="39" t="s">
        <v>449</v>
      </c>
      <c r="B29" s="39">
        <v>5.4741075932079601</v>
      </c>
      <c r="C29" s="39">
        <v>-0.19786272517963699</v>
      </c>
      <c r="D29" s="97">
        <v>7.4427386001435701E-5</v>
      </c>
      <c r="E29" s="39">
        <v>1.2225938607169199E-3</v>
      </c>
      <c r="F29" s="113" t="s">
        <v>291</v>
      </c>
      <c r="G29" s="39" t="s">
        <v>6305</v>
      </c>
      <c r="H29" s="39" t="s">
        <v>951</v>
      </c>
      <c r="I29" s="39" t="s">
        <v>553</v>
      </c>
      <c r="J29" s="39" t="s">
        <v>547</v>
      </c>
      <c r="K29" s="39" t="s">
        <v>553</v>
      </c>
      <c r="L29" s="109" t="s">
        <v>547</v>
      </c>
    </row>
    <row r="30" spans="1:12">
      <c r="A30" s="39" t="s">
        <v>282</v>
      </c>
      <c r="B30" s="110">
        <v>-2.36329508298149</v>
      </c>
      <c r="C30" s="39">
        <v>3.3142359256248999</v>
      </c>
      <c r="D30" s="97">
        <v>1.4558623107363199E-9</v>
      </c>
      <c r="E30" s="97">
        <v>8.8695611546397099E-8</v>
      </c>
      <c r="F30" s="39" t="s">
        <v>599</v>
      </c>
      <c r="G30" s="39" t="s">
        <v>2290</v>
      </c>
      <c r="H30" s="39" t="s">
        <v>951</v>
      </c>
      <c r="I30" s="39" t="s">
        <v>553</v>
      </c>
      <c r="J30" s="114" t="s">
        <v>546</v>
      </c>
      <c r="K30" s="39" t="s">
        <v>553</v>
      </c>
      <c r="L30" s="109" t="s">
        <v>547</v>
      </c>
    </row>
    <row r="31" spans="1:12">
      <c r="A31" s="39" t="s">
        <v>450</v>
      </c>
      <c r="B31" s="39">
        <v>5.1848915491753296</v>
      </c>
      <c r="C31" s="39">
        <v>-0.37640784502941899</v>
      </c>
      <c r="D31" s="97">
        <v>7.8500346868538799E-5</v>
      </c>
      <c r="E31" s="39">
        <v>1.2762637039272101E-3</v>
      </c>
      <c r="F31" s="39" t="s">
        <v>600</v>
      </c>
      <c r="G31" s="39" t="s">
        <v>6305</v>
      </c>
      <c r="H31" s="39" t="s">
        <v>951</v>
      </c>
      <c r="I31" s="39" t="s">
        <v>553</v>
      </c>
      <c r="J31" s="39" t="s">
        <v>547</v>
      </c>
      <c r="K31" s="39" t="s">
        <v>553</v>
      </c>
      <c r="L31" s="109" t="s">
        <v>547</v>
      </c>
    </row>
    <row r="32" spans="1:12">
      <c r="A32" s="39" t="s">
        <v>385</v>
      </c>
      <c r="B32" s="39">
        <v>4.1699310499238198</v>
      </c>
      <c r="C32" s="39">
        <v>0.15405929455595299</v>
      </c>
      <c r="D32" s="97">
        <v>3.57320582896817E-6</v>
      </c>
      <c r="E32" s="97">
        <v>9.3442703376412904E-5</v>
      </c>
      <c r="F32" s="39" t="s">
        <v>386</v>
      </c>
      <c r="G32" s="39" t="s">
        <v>6306</v>
      </c>
      <c r="H32" s="39" t="s">
        <v>2128</v>
      </c>
      <c r="I32" s="39" t="s">
        <v>2129</v>
      </c>
      <c r="J32" s="39" t="s">
        <v>547</v>
      </c>
      <c r="K32" s="39" t="s">
        <v>2130</v>
      </c>
      <c r="L32" s="109" t="s">
        <v>547</v>
      </c>
    </row>
    <row r="33" spans="1:12">
      <c r="A33" s="39" t="s">
        <v>336</v>
      </c>
      <c r="B33" s="39">
        <v>2.0426197251685898</v>
      </c>
      <c r="C33" s="39">
        <v>5.6284660404263196</v>
      </c>
      <c r="D33" s="97">
        <v>1.87601194335669E-7</v>
      </c>
      <c r="E33" s="97">
        <v>7.2226459819232701E-6</v>
      </c>
      <c r="F33" s="39" t="s">
        <v>341</v>
      </c>
      <c r="G33" s="39" t="s">
        <v>6307</v>
      </c>
      <c r="H33" s="39" t="s">
        <v>1991</v>
      </c>
      <c r="I33" s="39" t="s">
        <v>1992</v>
      </c>
      <c r="J33" s="39" t="s">
        <v>547</v>
      </c>
      <c r="K33" s="39" t="s">
        <v>1993</v>
      </c>
      <c r="L33" s="109" t="s">
        <v>547</v>
      </c>
    </row>
    <row r="34" spans="1:12">
      <c r="A34" s="39" t="s">
        <v>340</v>
      </c>
      <c r="B34" s="110">
        <v>-2.1681016039381702</v>
      </c>
      <c r="C34" s="39">
        <v>4.1763524140894503</v>
      </c>
      <c r="D34" s="97">
        <v>2.45984966534903E-7</v>
      </c>
      <c r="E34" s="97">
        <v>9.1834387506363693E-6</v>
      </c>
      <c r="F34" s="39" t="s">
        <v>601</v>
      </c>
      <c r="G34" s="39" t="s">
        <v>2080</v>
      </c>
      <c r="H34" s="39" t="s">
        <v>2079</v>
      </c>
      <c r="I34" s="39" t="s">
        <v>2080</v>
      </c>
      <c r="J34" s="39" t="s">
        <v>547</v>
      </c>
      <c r="K34" s="39" t="s">
        <v>2081</v>
      </c>
      <c r="L34" s="109" t="s">
        <v>547</v>
      </c>
    </row>
    <row r="35" spans="1:12">
      <c r="A35" s="39" t="s">
        <v>373</v>
      </c>
      <c r="B35" s="110">
        <v>-3.2160878409147302</v>
      </c>
      <c r="C35" s="39">
        <v>0.49568448300156998</v>
      </c>
      <c r="D35" s="97">
        <v>1.6569676569715201E-6</v>
      </c>
      <c r="E35" s="97">
        <v>4.8348572053947999E-5</v>
      </c>
      <c r="F35" s="115" t="s">
        <v>337</v>
      </c>
      <c r="G35" s="39" t="s">
        <v>224</v>
      </c>
      <c r="H35" s="39" t="s">
        <v>2271</v>
      </c>
      <c r="I35" s="39" t="s">
        <v>553</v>
      </c>
      <c r="J35" s="39" t="s">
        <v>547</v>
      </c>
      <c r="K35" s="39" t="s">
        <v>2272</v>
      </c>
      <c r="L35" s="109" t="s">
        <v>547</v>
      </c>
    </row>
    <row r="36" spans="1:12">
      <c r="A36" s="39" t="s">
        <v>222</v>
      </c>
      <c r="B36" s="110">
        <v>-2.38476439510189</v>
      </c>
      <c r="C36" s="39">
        <v>4.0981255293608596</v>
      </c>
      <c r="D36" s="97">
        <v>5.8374940972812895E-14</v>
      </c>
      <c r="E36" s="97">
        <v>6.8132773211215701E-12</v>
      </c>
      <c r="F36" s="115" t="s">
        <v>337</v>
      </c>
      <c r="G36" s="39" t="s">
        <v>224</v>
      </c>
      <c r="H36" s="39" t="s">
        <v>2131</v>
      </c>
      <c r="I36" s="39" t="s">
        <v>2132</v>
      </c>
      <c r="J36" s="39" t="s">
        <v>547</v>
      </c>
      <c r="K36" s="39" t="s">
        <v>2133</v>
      </c>
      <c r="L36" s="109" t="s">
        <v>547</v>
      </c>
    </row>
    <row r="37" spans="1:12">
      <c r="A37" s="39" t="s">
        <v>339</v>
      </c>
      <c r="B37" s="110">
        <v>-2.3466965375747399</v>
      </c>
      <c r="C37" s="39">
        <v>2.11730457279771</v>
      </c>
      <c r="D37" s="97">
        <v>2.0777808459193901E-7</v>
      </c>
      <c r="E37" s="97">
        <v>7.83620204746743E-6</v>
      </c>
      <c r="F37" s="115" t="s">
        <v>337</v>
      </c>
      <c r="G37" s="39" t="s">
        <v>224</v>
      </c>
      <c r="H37" s="39" t="s">
        <v>2271</v>
      </c>
      <c r="I37" s="39" t="s">
        <v>553</v>
      </c>
      <c r="J37" s="39" t="s">
        <v>547</v>
      </c>
      <c r="K37" s="39" t="s">
        <v>2272</v>
      </c>
      <c r="L37" s="109" t="s">
        <v>547</v>
      </c>
    </row>
    <row r="38" spans="1:12">
      <c r="A38" s="39" t="s">
        <v>300</v>
      </c>
      <c r="B38" s="110">
        <v>-2.0137846676438298</v>
      </c>
      <c r="C38" s="39">
        <v>4.1716603053334103</v>
      </c>
      <c r="D38" s="97">
        <v>1.11255174423977E-8</v>
      </c>
      <c r="E38" s="97">
        <v>5.7644737103413701E-7</v>
      </c>
      <c r="F38" s="115" t="s">
        <v>337</v>
      </c>
      <c r="G38" s="39" t="s">
        <v>224</v>
      </c>
      <c r="H38" s="39" t="s">
        <v>2274</v>
      </c>
      <c r="I38" s="39" t="s">
        <v>2132</v>
      </c>
      <c r="J38" s="39" t="s">
        <v>547</v>
      </c>
      <c r="K38" s="39" t="s">
        <v>2133</v>
      </c>
      <c r="L38" s="109" t="s">
        <v>547</v>
      </c>
    </row>
    <row r="39" spans="1:12">
      <c r="A39" s="39" t="s">
        <v>260</v>
      </c>
      <c r="B39" s="110">
        <v>-3.9843176789925399</v>
      </c>
      <c r="C39" s="39">
        <v>1.88907188164698</v>
      </c>
      <c r="D39" s="97">
        <v>5.5603968430399499E-11</v>
      </c>
      <c r="E39" s="97">
        <v>4.2519779445260002E-9</v>
      </c>
      <c r="F39" s="112" t="s">
        <v>223</v>
      </c>
      <c r="G39" s="39" t="s">
        <v>6308</v>
      </c>
      <c r="H39" s="39" t="s">
        <v>2146</v>
      </c>
      <c r="I39" s="39" t="s">
        <v>2125</v>
      </c>
      <c r="J39" s="114" t="s">
        <v>546</v>
      </c>
      <c r="K39" s="39" t="s">
        <v>2147</v>
      </c>
      <c r="L39" s="109" t="s">
        <v>547</v>
      </c>
    </row>
    <row r="40" spans="1:12">
      <c r="A40" s="39" t="s">
        <v>318</v>
      </c>
      <c r="B40" s="110">
        <v>-2.3256158067499402</v>
      </c>
      <c r="C40" s="39">
        <v>6.9703952060763799</v>
      </c>
      <c r="D40" s="97">
        <v>4.2553428902041002E-8</v>
      </c>
      <c r="E40" s="97">
        <v>1.93373942485996E-6</v>
      </c>
      <c r="F40" s="112" t="s">
        <v>223</v>
      </c>
      <c r="G40" s="39" t="s">
        <v>6308</v>
      </c>
      <c r="H40" s="39" t="s">
        <v>2146</v>
      </c>
      <c r="I40" s="39" t="s">
        <v>2125</v>
      </c>
      <c r="J40" s="114" t="s">
        <v>546</v>
      </c>
      <c r="K40" s="39" t="s">
        <v>2126</v>
      </c>
      <c r="L40" s="109" t="s">
        <v>547</v>
      </c>
    </row>
    <row r="41" spans="1:12">
      <c r="A41" s="39" t="s">
        <v>288</v>
      </c>
      <c r="B41" s="39">
        <v>2.8511791358397298</v>
      </c>
      <c r="C41" s="39">
        <v>1.8997596811573501</v>
      </c>
      <c r="D41" s="97">
        <v>3.6945482600427499E-9</v>
      </c>
      <c r="E41" s="97">
        <v>2.1007769798643101E-7</v>
      </c>
      <c r="F41" s="112" t="s">
        <v>223</v>
      </c>
      <c r="G41" s="39" t="s">
        <v>6308</v>
      </c>
      <c r="H41" s="39" t="s">
        <v>2124</v>
      </c>
      <c r="I41" s="39" t="s">
        <v>2125</v>
      </c>
      <c r="J41" s="39" t="s">
        <v>547</v>
      </c>
      <c r="K41" s="39" t="s">
        <v>2126</v>
      </c>
      <c r="L41" s="109" t="s">
        <v>547</v>
      </c>
    </row>
    <row r="42" spans="1:12">
      <c r="A42" s="39" t="s">
        <v>274</v>
      </c>
      <c r="B42" s="110">
        <v>-4.0788098488755198</v>
      </c>
      <c r="C42" s="39">
        <v>2.8220866839565599</v>
      </c>
      <c r="D42" s="97">
        <v>5.3710055318573704E-10</v>
      </c>
      <c r="E42" s="97">
        <v>3.4624249614671199E-8</v>
      </c>
      <c r="F42" s="40" t="s">
        <v>602</v>
      </c>
      <c r="G42" s="39" t="s">
        <v>1953</v>
      </c>
      <c r="H42" s="39" t="s">
        <v>2220</v>
      </c>
      <c r="I42" s="39" t="s">
        <v>2221</v>
      </c>
      <c r="J42" s="39" t="s">
        <v>547</v>
      </c>
      <c r="K42" s="39" t="s">
        <v>553</v>
      </c>
      <c r="L42" s="39" t="s">
        <v>1775</v>
      </c>
    </row>
    <row r="43" spans="1:12">
      <c r="A43" s="39" t="s">
        <v>286</v>
      </c>
      <c r="B43" s="110">
        <v>-3.3144110607819202</v>
      </c>
      <c r="C43" s="39">
        <v>5.5723139442043497</v>
      </c>
      <c r="D43" s="97">
        <v>2.0014322284625198E-9</v>
      </c>
      <c r="E43" s="97">
        <v>1.18041917814853E-7</v>
      </c>
      <c r="F43" s="40" t="s">
        <v>602</v>
      </c>
      <c r="G43" s="39" t="s">
        <v>1953</v>
      </c>
      <c r="H43" s="39" t="s">
        <v>2220</v>
      </c>
      <c r="I43" s="39" t="s">
        <v>2221</v>
      </c>
      <c r="J43" s="39" t="s">
        <v>547</v>
      </c>
      <c r="K43" s="39" t="s">
        <v>553</v>
      </c>
      <c r="L43" s="39" t="s">
        <v>1775</v>
      </c>
    </row>
    <row r="44" spans="1:12">
      <c r="A44" s="39" t="s">
        <v>285</v>
      </c>
      <c r="B44" s="110">
        <v>-3.30754733645756</v>
      </c>
      <c r="C44" s="39">
        <v>7.0855328569555898</v>
      </c>
      <c r="D44" s="97">
        <v>1.9386270895948602E-9</v>
      </c>
      <c r="E44" s="97">
        <v>1.14949182724213E-7</v>
      </c>
      <c r="F44" s="40" t="s">
        <v>602</v>
      </c>
      <c r="G44" s="39" t="s">
        <v>1953</v>
      </c>
      <c r="H44" s="39" t="s">
        <v>2220</v>
      </c>
      <c r="I44" s="39" t="s">
        <v>2221</v>
      </c>
      <c r="J44" s="39" t="s">
        <v>547</v>
      </c>
      <c r="K44" s="39" t="s">
        <v>553</v>
      </c>
      <c r="L44" s="39" t="s">
        <v>1775</v>
      </c>
    </row>
    <row r="45" spans="1:12">
      <c r="A45" s="39" t="s">
        <v>231</v>
      </c>
      <c r="B45" s="39">
        <v>2.4791475877215499</v>
      </c>
      <c r="C45" s="39">
        <v>7.7929649749136898</v>
      </c>
      <c r="D45" s="97">
        <v>3.70760548796613E-13</v>
      </c>
      <c r="E45" s="97">
        <v>3.9912553058804297E-11</v>
      </c>
      <c r="F45" s="40" t="s">
        <v>602</v>
      </c>
      <c r="G45" s="39" t="s">
        <v>1953</v>
      </c>
      <c r="H45" s="39" t="s">
        <v>2223</v>
      </c>
      <c r="I45" s="39" t="s">
        <v>2221</v>
      </c>
      <c r="J45" s="39" t="s">
        <v>547</v>
      </c>
      <c r="K45" s="39" t="s">
        <v>553</v>
      </c>
      <c r="L45" s="39" t="s">
        <v>1775</v>
      </c>
    </row>
    <row r="46" spans="1:12">
      <c r="A46" s="39" t="s">
        <v>312</v>
      </c>
      <c r="B46" s="39">
        <v>3.76262266506656</v>
      </c>
      <c r="C46" s="39">
        <v>4.2043924891115498</v>
      </c>
      <c r="D46" s="97">
        <v>2.5557315887137399E-8</v>
      </c>
      <c r="E46" s="97">
        <v>1.2110235835751199E-6</v>
      </c>
      <c r="F46" s="40" t="s">
        <v>602</v>
      </c>
      <c r="G46" s="39" t="s">
        <v>1953</v>
      </c>
      <c r="H46" s="39" t="s">
        <v>2225</v>
      </c>
      <c r="I46" s="39" t="s">
        <v>2221</v>
      </c>
      <c r="J46" s="39" t="s">
        <v>547</v>
      </c>
      <c r="K46" s="39" t="s">
        <v>553</v>
      </c>
      <c r="L46" s="39" t="s">
        <v>1775</v>
      </c>
    </row>
    <row r="47" spans="1:12">
      <c r="A47" s="39" t="s">
        <v>266</v>
      </c>
      <c r="B47" s="39">
        <v>4.0227588387992004</v>
      </c>
      <c r="C47" s="39">
        <v>1.59663306569535</v>
      </c>
      <c r="D47" s="97">
        <v>1.8340801835747101E-10</v>
      </c>
      <c r="E47" s="97">
        <v>1.28710639718205E-8</v>
      </c>
      <c r="F47" s="40" t="s">
        <v>602</v>
      </c>
      <c r="G47" s="39" t="s">
        <v>1953</v>
      </c>
      <c r="H47" s="39" t="s">
        <v>2220</v>
      </c>
      <c r="I47" s="39" t="s">
        <v>2221</v>
      </c>
      <c r="J47" s="39" t="s">
        <v>547</v>
      </c>
      <c r="K47" s="39" t="s">
        <v>2222</v>
      </c>
      <c r="L47" s="39" t="s">
        <v>1775</v>
      </c>
    </row>
    <row r="48" spans="1:12">
      <c r="A48" s="39" t="s">
        <v>241</v>
      </c>
      <c r="B48" s="39">
        <v>4.1843513404214399</v>
      </c>
      <c r="C48" s="39">
        <v>3.4314704571494801</v>
      </c>
      <c r="D48" s="97">
        <v>2.3636165971531E-12</v>
      </c>
      <c r="E48" s="97">
        <v>2.3003018593827901E-10</v>
      </c>
      <c r="F48" s="40" t="s">
        <v>602</v>
      </c>
      <c r="G48" s="39" t="s">
        <v>1953</v>
      </c>
      <c r="H48" s="39" t="s">
        <v>2224</v>
      </c>
      <c r="I48" s="39" t="s">
        <v>2221</v>
      </c>
      <c r="J48" s="39" t="s">
        <v>547</v>
      </c>
      <c r="K48" s="39" t="s">
        <v>553</v>
      </c>
      <c r="L48" s="39" t="s">
        <v>1775</v>
      </c>
    </row>
    <row r="49" spans="1:12">
      <c r="A49" s="39" t="s">
        <v>181</v>
      </c>
      <c r="B49" s="39">
        <v>4.3137376751329901</v>
      </c>
      <c r="C49" s="39">
        <v>2.4531033810396199</v>
      </c>
      <c r="D49" s="97">
        <v>1.8161834720364899E-17</v>
      </c>
      <c r="E49" s="97">
        <v>3.72923006258159E-15</v>
      </c>
      <c r="F49" s="40" t="s">
        <v>602</v>
      </c>
      <c r="G49" s="39" t="s">
        <v>1953</v>
      </c>
      <c r="H49" s="39" t="s">
        <v>2223</v>
      </c>
      <c r="I49" s="39" t="s">
        <v>2221</v>
      </c>
      <c r="J49" s="39" t="s">
        <v>547</v>
      </c>
      <c r="K49" s="39" t="s">
        <v>553</v>
      </c>
      <c r="L49" s="39" t="s">
        <v>1775</v>
      </c>
    </row>
    <row r="50" spans="1:12">
      <c r="A50" s="39" t="s">
        <v>264</v>
      </c>
      <c r="B50" s="39">
        <v>5.0639395389132096</v>
      </c>
      <c r="C50" s="39">
        <v>6.7180240659447001</v>
      </c>
      <c r="D50" s="97">
        <v>1.4689930157102199E-10</v>
      </c>
      <c r="E50" s="97">
        <v>1.0508512618190301E-8</v>
      </c>
      <c r="F50" s="40" t="s">
        <v>602</v>
      </c>
      <c r="G50" s="39" t="s">
        <v>1953</v>
      </c>
      <c r="H50" s="39" t="s">
        <v>2269</v>
      </c>
      <c r="I50" s="39" t="s">
        <v>553</v>
      </c>
      <c r="J50" s="39" t="s">
        <v>547</v>
      </c>
      <c r="K50" s="39" t="s">
        <v>553</v>
      </c>
      <c r="L50" s="39" t="s">
        <v>1775</v>
      </c>
    </row>
    <row r="51" spans="1:12">
      <c r="A51" s="39" t="s">
        <v>440</v>
      </c>
      <c r="B51" s="39">
        <v>5.39191569986167</v>
      </c>
      <c r="C51" s="39">
        <v>-0.252478293527648</v>
      </c>
      <c r="D51" s="97">
        <v>4.8901068577237298E-5</v>
      </c>
      <c r="E51" s="97">
        <v>8.5388196595969604E-4</v>
      </c>
      <c r="F51" s="40" t="s">
        <v>602</v>
      </c>
      <c r="G51" s="39" t="s">
        <v>1953</v>
      </c>
      <c r="H51" s="39" t="s">
        <v>2265</v>
      </c>
      <c r="I51" s="39" t="s">
        <v>2221</v>
      </c>
      <c r="J51" s="114" t="s">
        <v>546</v>
      </c>
      <c r="K51" s="39" t="s">
        <v>553</v>
      </c>
      <c r="L51" s="39" t="s">
        <v>1775</v>
      </c>
    </row>
    <row r="52" spans="1:12">
      <c r="A52" s="39" t="s">
        <v>192</v>
      </c>
      <c r="B52" s="39">
        <v>6.8410606106319802</v>
      </c>
      <c r="C52" s="39">
        <v>2.33743926698437</v>
      </c>
      <c r="D52" s="97">
        <v>2.0230683334718899E-16</v>
      </c>
      <c r="E52" s="97">
        <v>3.3987548002327798E-14</v>
      </c>
      <c r="F52" s="40" t="s">
        <v>602</v>
      </c>
      <c r="G52" s="39" t="s">
        <v>1953</v>
      </c>
      <c r="H52" s="39" t="s">
        <v>2254</v>
      </c>
      <c r="I52" s="39" t="s">
        <v>2221</v>
      </c>
      <c r="J52" s="39" t="s">
        <v>547</v>
      </c>
      <c r="K52" s="39" t="s">
        <v>553</v>
      </c>
      <c r="L52" s="39" t="s">
        <v>1775</v>
      </c>
    </row>
    <row r="53" spans="1:12">
      <c r="A53" s="39" t="s">
        <v>273</v>
      </c>
      <c r="B53" s="39">
        <v>7.2137118717202204</v>
      </c>
      <c r="C53" s="39">
        <v>2.6462395653974702</v>
      </c>
      <c r="D53" s="97">
        <v>2.9432066538748902E-10</v>
      </c>
      <c r="E53" s="97">
        <v>1.9659202035038999E-8</v>
      </c>
      <c r="F53" s="40" t="s">
        <v>602</v>
      </c>
      <c r="G53" s="39" t="s">
        <v>1953</v>
      </c>
      <c r="H53" s="39" t="s">
        <v>2270</v>
      </c>
      <c r="I53" s="39" t="s">
        <v>2221</v>
      </c>
      <c r="J53" s="39" t="s">
        <v>547</v>
      </c>
      <c r="K53" s="39" t="s">
        <v>2222</v>
      </c>
      <c r="L53" s="39" t="s">
        <v>1775</v>
      </c>
    </row>
    <row r="54" spans="1:12">
      <c r="A54" s="39" t="s">
        <v>256</v>
      </c>
      <c r="B54" s="39">
        <v>7.2778705620302802</v>
      </c>
      <c r="C54" s="39">
        <v>1.1391158576057301</v>
      </c>
      <c r="D54" s="97">
        <v>1.82056681181004E-11</v>
      </c>
      <c r="E54" s="97">
        <v>1.5064511051753501E-9</v>
      </c>
      <c r="F54" s="40" t="s">
        <v>602</v>
      </c>
      <c r="G54" s="39" t="s">
        <v>1953</v>
      </c>
      <c r="H54" s="39" t="s">
        <v>2253</v>
      </c>
      <c r="I54" s="39" t="s">
        <v>2221</v>
      </c>
      <c r="J54" s="39" t="s">
        <v>547</v>
      </c>
      <c r="K54" s="39" t="s">
        <v>553</v>
      </c>
      <c r="L54" s="39" t="s">
        <v>1775</v>
      </c>
    </row>
    <row r="55" spans="1:12">
      <c r="A55" s="39" t="s">
        <v>226</v>
      </c>
      <c r="B55" s="39">
        <v>8.9840842082702803</v>
      </c>
      <c r="C55" s="39">
        <v>4.32412458959082</v>
      </c>
      <c r="D55" s="97">
        <v>6.1319182660895997E-14</v>
      </c>
      <c r="E55" s="97">
        <v>7.0093515190104602E-12</v>
      </c>
      <c r="F55" s="40" t="s">
        <v>602</v>
      </c>
      <c r="G55" s="39" t="s">
        <v>1953</v>
      </c>
      <c r="H55" s="39" t="s">
        <v>2266</v>
      </c>
      <c r="I55" s="39" t="s">
        <v>2267</v>
      </c>
      <c r="J55" s="39" t="s">
        <v>547</v>
      </c>
      <c r="K55" s="39" t="s">
        <v>2268</v>
      </c>
      <c r="L55" s="39" t="s">
        <v>1775</v>
      </c>
    </row>
    <row r="56" spans="1:12">
      <c r="A56" s="39" t="s">
        <v>161</v>
      </c>
      <c r="B56" s="39">
        <v>9.0447516686031406</v>
      </c>
      <c r="C56" s="39">
        <v>4.4045768871753204</v>
      </c>
      <c r="D56" s="97">
        <v>1.76633024641566E-22</v>
      </c>
      <c r="E56" s="97">
        <v>5.5957342206448201E-20</v>
      </c>
      <c r="F56" s="40" t="s">
        <v>602</v>
      </c>
      <c r="G56" s="39" t="s">
        <v>1953</v>
      </c>
      <c r="H56" s="39" t="s">
        <v>2226</v>
      </c>
      <c r="I56" s="39" t="s">
        <v>2221</v>
      </c>
      <c r="J56" s="39" t="s">
        <v>547</v>
      </c>
      <c r="K56" s="39" t="s">
        <v>553</v>
      </c>
      <c r="L56" s="39" t="s">
        <v>1775</v>
      </c>
    </row>
    <row r="57" spans="1:12">
      <c r="A57" s="39" t="s">
        <v>463</v>
      </c>
      <c r="B57" s="39">
        <v>5.1910661592282903</v>
      </c>
      <c r="C57" s="39">
        <v>-0.37432520855927798</v>
      </c>
      <c r="D57" s="97">
        <v>1.14676455095553E-4</v>
      </c>
      <c r="E57" s="97">
        <v>1.72762572567865E-3</v>
      </c>
      <c r="F57" s="39" t="s">
        <v>603</v>
      </c>
      <c r="G57" s="39" t="s">
        <v>2290</v>
      </c>
      <c r="H57" s="39" t="s">
        <v>951</v>
      </c>
      <c r="I57" s="39" t="s">
        <v>553</v>
      </c>
      <c r="J57" s="39" t="s">
        <v>547</v>
      </c>
      <c r="K57" s="39" t="s">
        <v>553</v>
      </c>
      <c r="L57" s="39" t="s">
        <v>547</v>
      </c>
    </row>
    <row r="58" spans="1:12">
      <c r="A58" s="39" t="s">
        <v>478</v>
      </c>
      <c r="B58" s="110">
        <v>-2.1565905817611002</v>
      </c>
      <c r="C58" s="39">
        <v>3.7172219770511901</v>
      </c>
      <c r="D58" s="39">
        <v>2.02642229940042E-4</v>
      </c>
      <c r="E58" s="39">
        <v>2.7235115703941699E-3</v>
      </c>
      <c r="F58" s="39" t="s">
        <v>277</v>
      </c>
      <c r="G58" s="39" t="s">
        <v>6343</v>
      </c>
      <c r="H58" s="39" t="s">
        <v>951</v>
      </c>
      <c r="I58" s="39" t="s">
        <v>553</v>
      </c>
      <c r="J58" s="114" t="s">
        <v>546</v>
      </c>
      <c r="K58" s="39" t="s">
        <v>553</v>
      </c>
      <c r="L58" s="39" t="s">
        <v>1775</v>
      </c>
    </row>
    <row r="59" spans="1:12">
      <c r="A59" s="39" t="s">
        <v>485</v>
      </c>
      <c r="B59" s="39">
        <v>2.6914529690784299</v>
      </c>
      <c r="C59" s="39">
        <v>2.2851880933612598</v>
      </c>
      <c r="D59" s="39">
        <v>2.6686586872000899E-4</v>
      </c>
      <c r="E59" s="39">
        <v>3.3865984851835298E-3</v>
      </c>
      <c r="F59" s="39" t="s">
        <v>277</v>
      </c>
      <c r="G59" s="39" t="s">
        <v>6343</v>
      </c>
      <c r="H59" s="39" t="s">
        <v>951</v>
      </c>
      <c r="I59" s="39" t="s">
        <v>553</v>
      </c>
      <c r="J59" s="114" t="s">
        <v>546</v>
      </c>
      <c r="K59" s="39" t="s">
        <v>553</v>
      </c>
      <c r="L59" s="39" t="s">
        <v>1775</v>
      </c>
    </row>
    <row r="60" spans="1:12">
      <c r="A60" s="39" t="s">
        <v>298</v>
      </c>
      <c r="B60" s="110">
        <v>-4.6355325039994604</v>
      </c>
      <c r="C60" s="39">
        <v>2.7047273064668298</v>
      </c>
      <c r="D60" s="97">
        <v>8.9255564985234206E-9</v>
      </c>
      <c r="E60" s="97">
        <v>4.6903587893662399E-7</v>
      </c>
      <c r="F60" s="41" t="s">
        <v>604</v>
      </c>
      <c r="G60" s="39" t="s">
        <v>2291</v>
      </c>
      <c r="H60" s="39" t="s">
        <v>2234</v>
      </c>
      <c r="I60" s="39" t="s">
        <v>2235</v>
      </c>
      <c r="J60" s="39" t="s">
        <v>547</v>
      </c>
      <c r="K60" s="39" t="s">
        <v>2236</v>
      </c>
      <c r="L60" s="39" t="s">
        <v>1775</v>
      </c>
    </row>
    <row r="61" spans="1:12">
      <c r="A61" s="39" t="s">
        <v>342</v>
      </c>
      <c r="B61" s="110">
        <v>-4.5731852331098004</v>
      </c>
      <c r="C61" s="39">
        <v>-0.41007401737543903</v>
      </c>
      <c r="D61" s="97">
        <v>2.82018724432724E-7</v>
      </c>
      <c r="E61" s="97">
        <v>1.04234120550335E-5</v>
      </c>
      <c r="F61" s="41" t="s">
        <v>604</v>
      </c>
      <c r="G61" s="39" t="s">
        <v>2291</v>
      </c>
      <c r="H61" s="39" t="s">
        <v>2204</v>
      </c>
      <c r="I61" s="39" t="s">
        <v>2142</v>
      </c>
      <c r="J61" s="39" t="s">
        <v>547</v>
      </c>
      <c r="K61" s="39" t="s">
        <v>2011</v>
      </c>
      <c r="L61" s="39" t="s">
        <v>1775</v>
      </c>
    </row>
    <row r="62" spans="1:12">
      <c r="A62" s="39" t="s">
        <v>203</v>
      </c>
      <c r="B62" s="110">
        <v>-4.2898868305999498</v>
      </c>
      <c r="C62" s="39">
        <v>3.1971639732816799</v>
      </c>
      <c r="D62" s="97">
        <v>3.3850980579843102E-15</v>
      </c>
      <c r="E62" s="97">
        <v>4.9386799035434205E-13</v>
      </c>
      <c r="F62" s="41" t="s">
        <v>604</v>
      </c>
      <c r="G62" s="39" t="s">
        <v>2291</v>
      </c>
      <c r="H62" s="39" t="s">
        <v>2141</v>
      </c>
      <c r="I62" s="39" t="s">
        <v>2142</v>
      </c>
      <c r="J62" s="114" t="s">
        <v>546</v>
      </c>
      <c r="K62" s="39" t="s">
        <v>2011</v>
      </c>
      <c r="L62" s="39" t="s">
        <v>1775</v>
      </c>
    </row>
    <row r="63" spans="1:12">
      <c r="A63" s="39" t="s">
        <v>392</v>
      </c>
      <c r="B63" s="110">
        <v>-3.33192180206846</v>
      </c>
      <c r="C63" s="39">
        <v>0.37389131963275002</v>
      </c>
      <c r="D63" s="97">
        <v>6.2111449306941603E-6</v>
      </c>
      <c r="E63" s="39">
        <v>1.5004177558069001E-4</v>
      </c>
      <c r="F63" s="41" t="s">
        <v>604</v>
      </c>
      <c r="G63" s="39" t="s">
        <v>2291</v>
      </c>
      <c r="H63" s="39" t="s">
        <v>2263</v>
      </c>
      <c r="I63" s="39" t="s">
        <v>2142</v>
      </c>
      <c r="J63" s="39" t="s">
        <v>547</v>
      </c>
      <c r="K63" s="39" t="s">
        <v>2011</v>
      </c>
      <c r="L63" s="39" t="s">
        <v>1775</v>
      </c>
    </row>
    <row r="64" spans="1:12">
      <c r="A64" s="39" t="s">
        <v>144</v>
      </c>
      <c r="B64" s="110">
        <v>-2.5965909208013098</v>
      </c>
      <c r="C64" s="39">
        <v>5.4025817822926703</v>
      </c>
      <c r="D64" s="97">
        <v>7.9948676538014007E-31</v>
      </c>
      <c r="E64" s="97">
        <v>4.22129012120714E-28</v>
      </c>
      <c r="F64" s="41" t="s">
        <v>604</v>
      </c>
      <c r="G64" s="39" t="s">
        <v>2291</v>
      </c>
      <c r="H64" s="39" t="s">
        <v>2141</v>
      </c>
      <c r="I64" s="39" t="s">
        <v>2142</v>
      </c>
      <c r="J64" s="114" t="s">
        <v>546</v>
      </c>
      <c r="K64" s="39" t="s">
        <v>2011</v>
      </c>
      <c r="L64" s="39" t="s">
        <v>1775</v>
      </c>
    </row>
    <row r="65" spans="1:12">
      <c r="A65" s="39" t="s">
        <v>401</v>
      </c>
      <c r="B65" s="110">
        <v>-2.1837442601010402</v>
      </c>
      <c r="C65" s="39">
        <v>3.1954180925453999</v>
      </c>
      <c r="D65" s="97">
        <v>1.0516514776303101E-5</v>
      </c>
      <c r="E65" s="39">
        <v>2.3368159486903501E-4</v>
      </c>
      <c r="F65" s="41" t="s">
        <v>604</v>
      </c>
      <c r="G65" s="39" t="s">
        <v>2291</v>
      </c>
      <c r="H65" s="39" t="s">
        <v>2141</v>
      </c>
      <c r="I65" s="39" t="s">
        <v>2142</v>
      </c>
      <c r="J65" s="114" t="s">
        <v>546</v>
      </c>
      <c r="K65" s="39" t="s">
        <v>2011</v>
      </c>
      <c r="L65" s="39" t="s">
        <v>1775</v>
      </c>
    </row>
    <row r="66" spans="1:12">
      <c r="A66" s="39" t="s">
        <v>299</v>
      </c>
      <c r="B66" s="39">
        <v>2.28918004676841</v>
      </c>
      <c r="C66" s="39">
        <v>8.3277462074283495</v>
      </c>
      <c r="D66" s="97">
        <v>9.6268835211579798E-9</v>
      </c>
      <c r="E66" s="97">
        <v>5.0114030273521002E-7</v>
      </c>
      <c r="F66" s="41" t="s">
        <v>604</v>
      </c>
      <c r="G66" s="39" t="s">
        <v>2291</v>
      </c>
      <c r="H66" s="39" t="s">
        <v>2263</v>
      </c>
      <c r="I66" s="39" t="s">
        <v>2073</v>
      </c>
      <c r="J66" s="114" t="s">
        <v>546</v>
      </c>
      <c r="K66" s="39" t="s">
        <v>2011</v>
      </c>
      <c r="L66" s="39" t="s">
        <v>1775</v>
      </c>
    </row>
    <row r="67" spans="1:12">
      <c r="A67" s="39" t="s">
        <v>521</v>
      </c>
      <c r="B67" s="39">
        <v>2.6348980765711199</v>
      </c>
      <c r="C67" s="39">
        <v>1.1522755865449701</v>
      </c>
      <c r="D67" s="39">
        <v>7.0714331363698696E-4</v>
      </c>
      <c r="E67" s="39">
        <v>7.3622582738092999E-3</v>
      </c>
      <c r="F67" s="41" t="s">
        <v>604</v>
      </c>
      <c r="G67" s="39" t="s">
        <v>2291</v>
      </c>
      <c r="H67" s="39" t="s">
        <v>2072</v>
      </c>
      <c r="I67" s="39" t="s">
        <v>2073</v>
      </c>
      <c r="J67" s="114" t="s">
        <v>546</v>
      </c>
      <c r="K67" s="39" t="s">
        <v>2011</v>
      </c>
      <c r="L67" s="39" t="s">
        <v>1775</v>
      </c>
    </row>
    <row r="68" spans="1:12">
      <c r="A68" s="39" t="s">
        <v>473</v>
      </c>
      <c r="B68" s="39">
        <v>3.5289212351732302</v>
      </c>
      <c r="C68" s="39">
        <v>5.97976454350853</v>
      </c>
      <c r="D68" s="39">
        <v>1.5721276823470201E-4</v>
      </c>
      <c r="E68" s="39">
        <v>2.21778011982999E-3</v>
      </c>
      <c r="F68" s="41" t="s">
        <v>604</v>
      </c>
      <c r="G68" s="39" t="s">
        <v>2291</v>
      </c>
      <c r="H68" s="39" t="s">
        <v>2141</v>
      </c>
      <c r="I68" s="39" t="s">
        <v>2142</v>
      </c>
      <c r="J68" s="39" t="s">
        <v>547</v>
      </c>
      <c r="K68" s="39" t="s">
        <v>2011</v>
      </c>
      <c r="L68" s="39" t="s">
        <v>1775</v>
      </c>
    </row>
    <row r="69" spans="1:12">
      <c r="A69" s="39" t="s">
        <v>323</v>
      </c>
      <c r="B69" s="39">
        <v>4.3023504147822997</v>
      </c>
      <c r="C69" s="39">
        <v>4.4930704367095302</v>
      </c>
      <c r="D69" s="97">
        <v>7.8333547680232403E-8</v>
      </c>
      <c r="E69" s="97">
        <v>3.3928217839000702E-6</v>
      </c>
      <c r="F69" s="41" t="s">
        <v>604</v>
      </c>
      <c r="G69" s="39" t="s">
        <v>2291</v>
      </c>
      <c r="H69" s="39" t="s">
        <v>2141</v>
      </c>
      <c r="I69" s="39" t="s">
        <v>2142</v>
      </c>
      <c r="J69" s="114" t="s">
        <v>546</v>
      </c>
      <c r="K69" s="39" t="s">
        <v>2011</v>
      </c>
      <c r="L69" s="39" t="s">
        <v>1775</v>
      </c>
    </row>
    <row r="70" spans="1:12">
      <c r="A70" s="39" t="s">
        <v>230</v>
      </c>
      <c r="B70" s="39">
        <v>4.4309893275801597</v>
      </c>
      <c r="C70" s="39">
        <v>8.6813020600900703</v>
      </c>
      <c r="D70" s="97">
        <v>3.55547390569901E-13</v>
      </c>
      <c r="E70" s="97">
        <v>3.8650092810186903E-11</v>
      </c>
      <c r="F70" s="41" t="s">
        <v>604</v>
      </c>
      <c r="G70" s="39" t="s">
        <v>2291</v>
      </c>
      <c r="H70" s="39" t="s">
        <v>2255</v>
      </c>
      <c r="I70" s="39" t="s">
        <v>2073</v>
      </c>
      <c r="J70" s="114" t="s">
        <v>546</v>
      </c>
      <c r="K70" s="39" t="s">
        <v>2011</v>
      </c>
      <c r="L70" s="39" t="s">
        <v>1775</v>
      </c>
    </row>
    <row r="71" spans="1:12">
      <c r="A71" s="39" t="s">
        <v>177</v>
      </c>
      <c r="B71" s="39">
        <v>9.2470119131588397</v>
      </c>
      <c r="C71" s="39">
        <v>2.8922328385501501</v>
      </c>
      <c r="D71" s="97">
        <v>7.9480504533167098E-19</v>
      </c>
      <c r="E71" s="97">
        <v>1.7625596685275101E-16</v>
      </c>
      <c r="F71" s="41" t="s">
        <v>604</v>
      </c>
      <c r="G71" s="39" t="s">
        <v>2291</v>
      </c>
      <c r="H71" s="39" t="s">
        <v>2009</v>
      </c>
      <c r="I71" s="39" t="s">
        <v>2010</v>
      </c>
      <c r="J71" s="39" t="s">
        <v>547</v>
      </c>
      <c r="K71" s="39" t="s">
        <v>2011</v>
      </c>
      <c r="L71" s="39" t="s">
        <v>1775</v>
      </c>
    </row>
    <row r="72" spans="1:12">
      <c r="A72" s="39" t="s">
        <v>249</v>
      </c>
      <c r="B72" s="110">
        <v>-4.3392147599458699</v>
      </c>
      <c r="C72" s="39">
        <v>3.4129415852847398</v>
      </c>
      <c r="D72" s="97">
        <v>7.1780861449748802E-12</v>
      </c>
      <c r="E72" s="97">
        <v>6.3167158075779004E-10</v>
      </c>
      <c r="F72" s="39" t="s">
        <v>605</v>
      </c>
      <c r="G72" s="39" t="s">
        <v>6309</v>
      </c>
      <c r="H72" s="39" t="s">
        <v>2198</v>
      </c>
      <c r="I72" s="39" t="s">
        <v>2199</v>
      </c>
      <c r="J72" s="114" t="s">
        <v>546</v>
      </c>
      <c r="K72" s="39" t="s">
        <v>2200</v>
      </c>
      <c r="L72" s="39" t="s">
        <v>547</v>
      </c>
    </row>
    <row r="73" spans="1:12">
      <c r="A73" s="39" t="s">
        <v>287</v>
      </c>
      <c r="B73" s="110">
        <v>-5.7118830317008999</v>
      </c>
      <c r="C73" s="39">
        <v>0.337641824782551</v>
      </c>
      <c r="D73" s="97">
        <v>2.01881839769267E-9</v>
      </c>
      <c r="E73" s="97">
        <v>1.1843734599796999E-7</v>
      </c>
      <c r="F73" s="116" t="s">
        <v>606</v>
      </c>
      <c r="G73" s="39" t="s">
        <v>2292</v>
      </c>
      <c r="H73" s="39" t="s">
        <v>2281</v>
      </c>
      <c r="I73" s="39" t="s">
        <v>2057</v>
      </c>
      <c r="J73" s="114" t="s">
        <v>546</v>
      </c>
      <c r="K73" s="39" t="s">
        <v>775</v>
      </c>
      <c r="L73" s="39" t="s">
        <v>547</v>
      </c>
    </row>
    <row r="74" spans="1:12">
      <c r="A74" s="39" t="s">
        <v>253</v>
      </c>
      <c r="B74" s="110">
        <v>-4.4670299862602496</v>
      </c>
      <c r="C74" s="39">
        <v>3.3204587486416601</v>
      </c>
      <c r="D74" s="97">
        <v>9.5656183512201799E-12</v>
      </c>
      <c r="E74" s="97">
        <v>8.1587366367945701E-10</v>
      </c>
      <c r="F74" s="116" t="s">
        <v>606</v>
      </c>
      <c r="G74" s="39" t="s">
        <v>2292</v>
      </c>
      <c r="H74" s="39" t="s">
        <v>2276</v>
      </c>
      <c r="I74" s="39" t="s">
        <v>2057</v>
      </c>
      <c r="J74" s="114" t="s">
        <v>546</v>
      </c>
      <c r="K74" s="39" t="s">
        <v>775</v>
      </c>
      <c r="L74" s="39" t="s">
        <v>547</v>
      </c>
    </row>
    <row r="75" spans="1:12">
      <c r="A75" s="39" t="s">
        <v>500</v>
      </c>
      <c r="B75" s="110">
        <v>-2.00198232556978</v>
      </c>
      <c r="C75" s="39">
        <v>2.5562231233254802</v>
      </c>
      <c r="D75" s="39">
        <v>4.9186133732874199E-4</v>
      </c>
      <c r="E75" s="39">
        <v>5.5764401925368998E-3</v>
      </c>
      <c r="F75" s="116" t="s">
        <v>606</v>
      </c>
      <c r="G75" s="39" t="s">
        <v>2292</v>
      </c>
      <c r="H75" s="39" t="s">
        <v>2181</v>
      </c>
      <c r="I75" s="39" t="s">
        <v>2057</v>
      </c>
      <c r="J75" s="114" t="s">
        <v>546</v>
      </c>
      <c r="K75" s="39" t="s">
        <v>775</v>
      </c>
      <c r="L75" s="39" t="s">
        <v>547</v>
      </c>
    </row>
    <row r="76" spans="1:12">
      <c r="A76" s="39" t="s">
        <v>429</v>
      </c>
      <c r="B76" s="39">
        <v>2.0892630665986598</v>
      </c>
      <c r="C76" s="39">
        <v>6.1746372010627404</v>
      </c>
      <c r="D76" s="97">
        <v>3.1078118201486098E-5</v>
      </c>
      <c r="E76" s="97">
        <v>5.8110316124465101E-4</v>
      </c>
      <c r="F76" s="116" t="s">
        <v>606</v>
      </c>
      <c r="G76" s="39" t="s">
        <v>2292</v>
      </c>
      <c r="H76" s="39" t="s">
        <v>951</v>
      </c>
      <c r="I76" s="39" t="s">
        <v>2057</v>
      </c>
      <c r="J76" s="39" t="s">
        <v>547</v>
      </c>
      <c r="K76" s="39" t="s">
        <v>2174</v>
      </c>
      <c r="L76" s="39" t="s">
        <v>547</v>
      </c>
    </row>
    <row r="77" spans="1:12">
      <c r="A77" s="39" t="s">
        <v>202</v>
      </c>
      <c r="B77" s="39">
        <v>2.4043818813450799</v>
      </c>
      <c r="C77" s="39">
        <v>7.7937441972177899</v>
      </c>
      <c r="D77" s="97">
        <v>1.9617155738956198E-15</v>
      </c>
      <c r="E77" s="97">
        <v>2.90020030444729E-13</v>
      </c>
      <c r="F77" s="116" t="s">
        <v>606</v>
      </c>
      <c r="G77" s="39" t="s">
        <v>2292</v>
      </c>
      <c r="H77" s="39" t="s">
        <v>2273</v>
      </c>
      <c r="I77" s="39" t="s">
        <v>2057</v>
      </c>
      <c r="J77" s="39" t="s">
        <v>547</v>
      </c>
      <c r="K77" s="39" t="s">
        <v>775</v>
      </c>
      <c r="L77" s="39" t="s">
        <v>547</v>
      </c>
    </row>
    <row r="78" spans="1:12">
      <c r="A78" s="39" t="s">
        <v>324</v>
      </c>
      <c r="B78" s="39">
        <v>4.0796246090497998</v>
      </c>
      <c r="C78" s="39">
        <v>3.8044282011802002</v>
      </c>
      <c r="D78" s="97">
        <v>8.4144970383507296E-8</v>
      </c>
      <c r="E78" s="97">
        <v>3.5884593523551101E-6</v>
      </c>
      <c r="F78" s="116" t="s">
        <v>606</v>
      </c>
      <c r="G78" s="39" t="s">
        <v>2292</v>
      </c>
      <c r="H78" s="39" t="s">
        <v>951</v>
      </c>
      <c r="I78" s="39" t="s">
        <v>2057</v>
      </c>
      <c r="J78" s="114" t="s">
        <v>546</v>
      </c>
      <c r="K78" s="39" t="s">
        <v>775</v>
      </c>
      <c r="L78" s="39" t="s">
        <v>547</v>
      </c>
    </row>
    <row r="79" spans="1:12">
      <c r="A79" s="39" t="s">
        <v>173</v>
      </c>
      <c r="B79" s="39">
        <v>5.2625096229976398</v>
      </c>
      <c r="C79" s="39">
        <v>3.2874558629863202</v>
      </c>
      <c r="D79" s="97">
        <v>6.9828993073761799E-20</v>
      </c>
      <c r="E79" s="97">
        <v>1.64736994723802E-17</v>
      </c>
      <c r="F79" s="116" t="s">
        <v>606</v>
      </c>
      <c r="G79" s="39" t="s">
        <v>2292</v>
      </c>
      <c r="H79" s="39" t="s">
        <v>2092</v>
      </c>
      <c r="I79" s="39" t="s">
        <v>2057</v>
      </c>
      <c r="J79" s="114" t="s">
        <v>546</v>
      </c>
      <c r="K79" s="39" t="s">
        <v>2093</v>
      </c>
      <c r="L79" s="39" t="s">
        <v>547</v>
      </c>
    </row>
    <row r="80" spans="1:12">
      <c r="A80" s="39" t="s">
        <v>308</v>
      </c>
      <c r="B80" s="39">
        <v>7.36409846981807</v>
      </c>
      <c r="C80" s="39">
        <v>1.2185622573046</v>
      </c>
      <c r="D80" s="97">
        <v>1.98126580193694E-8</v>
      </c>
      <c r="E80" s="97">
        <v>9.6341380044280007E-7</v>
      </c>
      <c r="F80" s="116" t="s">
        <v>606</v>
      </c>
      <c r="G80" s="39" t="s">
        <v>2292</v>
      </c>
      <c r="H80" s="39" t="s">
        <v>2203</v>
      </c>
      <c r="I80" s="39" t="s">
        <v>2057</v>
      </c>
      <c r="J80" s="39" t="s">
        <v>547</v>
      </c>
      <c r="K80" s="39" t="s">
        <v>775</v>
      </c>
      <c r="L80" s="39" t="s">
        <v>547</v>
      </c>
    </row>
    <row r="81" spans="1:12">
      <c r="A81" s="39" t="s">
        <v>376</v>
      </c>
      <c r="B81" s="39">
        <v>4.0170721042740603</v>
      </c>
      <c r="C81" s="39">
        <v>0.64428878261626998</v>
      </c>
      <c r="D81" s="97">
        <v>1.9389270101911301E-6</v>
      </c>
      <c r="E81" s="97">
        <v>5.5125186382049502E-5</v>
      </c>
      <c r="F81" s="39" t="s">
        <v>607</v>
      </c>
      <c r="G81" s="39" t="s">
        <v>2290</v>
      </c>
      <c r="H81" s="39" t="s">
        <v>951</v>
      </c>
      <c r="I81" s="39" t="s">
        <v>1994</v>
      </c>
      <c r="J81" s="39" t="s">
        <v>547</v>
      </c>
      <c r="K81" s="39" t="s">
        <v>553</v>
      </c>
      <c r="L81" s="39" t="s">
        <v>1775</v>
      </c>
    </row>
    <row r="82" spans="1:12">
      <c r="A82" s="39" t="s">
        <v>232</v>
      </c>
      <c r="B82" s="110">
        <v>-2.1253884465527602</v>
      </c>
      <c r="C82" s="39">
        <v>4.71845595256758</v>
      </c>
      <c r="D82" s="97">
        <v>4.3396726216810999E-13</v>
      </c>
      <c r="E82" s="97">
        <v>4.6267586566538497E-11</v>
      </c>
      <c r="F82" s="39" t="s">
        <v>608</v>
      </c>
      <c r="G82" s="39" t="s">
        <v>2290</v>
      </c>
      <c r="H82" s="39" t="s">
        <v>951</v>
      </c>
      <c r="I82" s="39" t="s">
        <v>2108</v>
      </c>
      <c r="J82" s="114" t="s">
        <v>546</v>
      </c>
      <c r="K82" s="39" t="s">
        <v>553</v>
      </c>
      <c r="L82" s="39" t="s">
        <v>547</v>
      </c>
    </row>
    <row r="83" spans="1:12">
      <c r="A83" s="39" t="s">
        <v>185</v>
      </c>
      <c r="B83" s="39">
        <v>2.8862900811575698</v>
      </c>
      <c r="C83" s="39">
        <v>7.8686599557303998</v>
      </c>
      <c r="D83" s="97">
        <v>5.34219535866168E-17</v>
      </c>
      <c r="E83" s="97">
        <v>1.01324373920485E-14</v>
      </c>
      <c r="F83" s="39" t="s">
        <v>608</v>
      </c>
      <c r="G83" s="39" t="s">
        <v>2290</v>
      </c>
      <c r="H83" s="39" t="s">
        <v>951</v>
      </c>
      <c r="I83" s="39" t="s">
        <v>2109</v>
      </c>
      <c r="J83" s="39" t="s">
        <v>547</v>
      </c>
      <c r="K83" s="39" t="s">
        <v>553</v>
      </c>
      <c r="L83" s="39" t="s">
        <v>547</v>
      </c>
    </row>
    <row r="84" spans="1:12">
      <c r="A84" s="39" t="s">
        <v>195</v>
      </c>
      <c r="B84" s="39">
        <v>4.5767793894226401</v>
      </c>
      <c r="C84" s="39">
        <v>3.2695261352792602</v>
      </c>
      <c r="D84" s="97">
        <v>3.08306482094912E-16</v>
      </c>
      <c r="E84" s="97">
        <v>4.9543511209686797E-14</v>
      </c>
      <c r="F84" s="39" t="s">
        <v>609</v>
      </c>
      <c r="G84" s="39" t="s">
        <v>196</v>
      </c>
      <c r="H84" s="39" t="s">
        <v>2193</v>
      </c>
      <c r="I84" s="39" t="s">
        <v>2194</v>
      </c>
      <c r="J84" s="39" t="s">
        <v>547</v>
      </c>
      <c r="K84" s="39"/>
      <c r="L84" s="39" t="s">
        <v>547</v>
      </c>
    </row>
    <row r="85" spans="1:12">
      <c r="A85" s="39" t="s">
        <v>366</v>
      </c>
      <c r="B85" s="39">
        <v>2.4097959746712299</v>
      </c>
      <c r="C85" s="39">
        <v>2.2559649865909499</v>
      </c>
      <c r="D85" s="97">
        <v>1.0661062606368001E-6</v>
      </c>
      <c r="E85" s="97">
        <v>3.3205017466125901E-5</v>
      </c>
      <c r="F85" s="117" t="s">
        <v>610</v>
      </c>
      <c r="G85" s="39" t="s">
        <v>368</v>
      </c>
      <c r="H85" s="39" t="s">
        <v>951</v>
      </c>
      <c r="I85" s="39" t="s">
        <v>2008</v>
      </c>
      <c r="J85" s="39" t="s">
        <v>547</v>
      </c>
      <c r="K85" s="39" t="s">
        <v>774</v>
      </c>
      <c r="L85" s="39" t="s">
        <v>1775</v>
      </c>
    </row>
    <row r="86" spans="1:12">
      <c r="A86" s="39" t="s">
        <v>437</v>
      </c>
      <c r="B86" s="39">
        <v>2.6233564240038301</v>
      </c>
      <c r="C86" s="39">
        <v>1.93905660225163</v>
      </c>
      <c r="D86" s="97">
        <v>4.0716060703428098E-5</v>
      </c>
      <c r="E86" s="39">
        <v>7.2698821429888997E-4</v>
      </c>
      <c r="F86" s="117" t="s">
        <v>610</v>
      </c>
      <c r="G86" s="39" t="s">
        <v>368</v>
      </c>
      <c r="H86" s="39" t="s">
        <v>2148</v>
      </c>
      <c r="I86" s="39" t="s">
        <v>2008</v>
      </c>
      <c r="J86" s="39" t="s">
        <v>547</v>
      </c>
      <c r="K86" s="39" t="s">
        <v>774</v>
      </c>
      <c r="L86" s="39" t="s">
        <v>1775</v>
      </c>
    </row>
    <row r="87" spans="1:12">
      <c r="A87" s="39" t="s">
        <v>467</v>
      </c>
      <c r="B87" s="110">
        <v>-3.7571002709657</v>
      </c>
      <c r="C87" s="39">
        <v>-0.243139905065303</v>
      </c>
      <c r="D87" s="39">
        <v>1.2614163888235999E-4</v>
      </c>
      <c r="E87" s="39">
        <v>1.86239479617524E-3</v>
      </c>
      <c r="F87" s="118" t="s">
        <v>611</v>
      </c>
      <c r="G87" s="39" t="s">
        <v>817</v>
      </c>
      <c r="H87" s="39" t="s">
        <v>2063</v>
      </c>
      <c r="I87" s="39" t="s">
        <v>2064</v>
      </c>
      <c r="J87" s="39" t="s">
        <v>547</v>
      </c>
      <c r="K87" s="39" t="s">
        <v>553</v>
      </c>
      <c r="L87" s="39"/>
    </row>
    <row r="88" spans="1:12">
      <c r="A88" s="39" t="s">
        <v>238</v>
      </c>
      <c r="B88" s="110">
        <v>-3.4293036698696899</v>
      </c>
      <c r="C88" s="39">
        <v>3.6412517666838702</v>
      </c>
      <c r="D88" s="97">
        <v>8.9380449666055904E-13</v>
      </c>
      <c r="E88" s="97">
        <v>8.9402242882503794E-11</v>
      </c>
      <c r="F88" s="118" t="s">
        <v>611</v>
      </c>
      <c r="G88" s="39" t="s">
        <v>817</v>
      </c>
      <c r="H88" s="39" t="s">
        <v>2063</v>
      </c>
      <c r="I88" s="39" t="s">
        <v>2066</v>
      </c>
      <c r="J88" s="39" t="s">
        <v>547</v>
      </c>
      <c r="K88" s="39" t="s">
        <v>553</v>
      </c>
      <c r="L88" s="39"/>
    </row>
    <row r="89" spans="1:12">
      <c r="A89" s="39" t="s">
        <v>363</v>
      </c>
      <c r="B89" s="110">
        <v>-3.3728058218506098</v>
      </c>
      <c r="C89" s="39">
        <v>1.72838515662267</v>
      </c>
      <c r="D89" s="97">
        <v>7.8216512345222402E-7</v>
      </c>
      <c r="E89" s="97">
        <v>2.5138106924168899E-5</v>
      </c>
      <c r="F89" s="118" t="s">
        <v>611</v>
      </c>
      <c r="G89" s="39" t="s">
        <v>817</v>
      </c>
      <c r="H89" s="39" t="s">
        <v>2063</v>
      </c>
      <c r="I89" s="39" t="s">
        <v>2067</v>
      </c>
      <c r="J89" s="39" t="s">
        <v>547</v>
      </c>
      <c r="K89" s="39" t="s">
        <v>553</v>
      </c>
      <c r="L89" s="39"/>
    </row>
    <row r="90" spans="1:12">
      <c r="A90" s="39" t="s">
        <v>167</v>
      </c>
      <c r="B90" s="110">
        <v>-2.6783492034826102</v>
      </c>
      <c r="C90" s="39">
        <v>5.1595859090073102</v>
      </c>
      <c r="D90" s="97">
        <v>8.5837602447348202E-21</v>
      </c>
      <c r="E90" s="97">
        <v>2.3213837461858499E-18</v>
      </c>
      <c r="F90" s="118" t="s">
        <v>611</v>
      </c>
      <c r="G90" s="39" t="s">
        <v>817</v>
      </c>
      <c r="H90" s="39" t="s">
        <v>2065</v>
      </c>
      <c r="I90" s="39" t="s">
        <v>2066</v>
      </c>
      <c r="J90" s="39" t="s">
        <v>547</v>
      </c>
      <c r="K90" s="39" t="s">
        <v>553</v>
      </c>
      <c r="L90" s="39"/>
    </row>
    <row r="91" spans="1:12">
      <c r="A91" s="39" t="s">
        <v>360</v>
      </c>
      <c r="B91" s="110">
        <v>-2.8197279891740101</v>
      </c>
      <c r="C91" s="39">
        <v>2.5905170075980402</v>
      </c>
      <c r="D91" s="97">
        <v>6.7319214270349998E-7</v>
      </c>
      <c r="E91" s="97">
        <v>2.20187447737357E-5</v>
      </c>
      <c r="F91" s="39" t="s">
        <v>612</v>
      </c>
      <c r="G91" s="39" t="s">
        <v>278</v>
      </c>
      <c r="H91" s="39" t="s">
        <v>2240</v>
      </c>
      <c r="I91" s="39" t="s">
        <v>553</v>
      </c>
      <c r="J91" s="39" t="s">
        <v>547</v>
      </c>
      <c r="K91" s="39" t="s">
        <v>553</v>
      </c>
      <c r="L91" s="39"/>
    </row>
    <row r="92" spans="1:12">
      <c r="A92" s="39" t="s">
        <v>276</v>
      </c>
      <c r="B92" s="110">
        <v>-2.6535007457637598</v>
      </c>
      <c r="C92" s="39">
        <v>3.7084581323460899</v>
      </c>
      <c r="D92" s="97">
        <v>9.604154032360001E-10</v>
      </c>
      <c r="E92" s="97">
        <v>6.0506170403868003E-8</v>
      </c>
      <c r="F92" s="39" t="s">
        <v>612</v>
      </c>
      <c r="G92" s="39" t="s">
        <v>278</v>
      </c>
      <c r="H92" s="39" t="s">
        <v>2099</v>
      </c>
      <c r="I92" s="39" t="s">
        <v>2100</v>
      </c>
      <c r="J92" s="39" t="s">
        <v>547</v>
      </c>
      <c r="K92" s="39" t="s">
        <v>2101</v>
      </c>
      <c r="L92" s="39"/>
    </row>
    <row r="93" spans="1:12">
      <c r="A93" s="39" t="s">
        <v>246</v>
      </c>
      <c r="B93" s="110">
        <v>-5.2621580667746102</v>
      </c>
      <c r="C93" s="39">
        <v>1.64016189420173</v>
      </c>
      <c r="D93" s="97">
        <v>5.4167010569270604E-12</v>
      </c>
      <c r="E93" s="97">
        <v>4.9229820753448596E-10</v>
      </c>
      <c r="F93" s="119" t="s">
        <v>613</v>
      </c>
      <c r="G93" s="39" t="s">
        <v>247</v>
      </c>
      <c r="H93" s="39" t="s">
        <v>2149</v>
      </c>
      <c r="I93" s="39" t="s">
        <v>2150</v>
      </c>
      <c r="J93" s="114" t="s">
        <v>546</v>
      </c>
      <c r="K93" s="39" t="s">
        <v>2152</v>
      </c>
      <c r="L93" s="39"/>
    </row>
    <row r="94" spans="1:12">
      <c r="A94" s="39" t="s">
        <v>370</v>
      </c>
      <c r="B94" s="110">
        <v>-4.5498100477862904</v>
      </c>
      <c r="C94" s="39">
        <v>-6.4600508509538204E-2</v>
      </c>
      <c r="D94" s="97">
        <v>1.4141474166118699E-6</v>
      </c>
      <c r="E94" s="97">
        <v>4.2150716546753899E-5</v>
      </c>
      <c r="F94" s="119" t="s">
        <v>613</v>
      </c>
      <c r="G94" s="39" t="s">
        <v>247</v>
      </c>
      <c r="H94" s="39" t="s">
        <v>2149</v>
      </c>
      <c r="I94" s="39" t="s">
        <v>2150</v>
      </c>
      <c r="J94" s="114" t="s">
        <v>546</v>
      </c>
      <c r="K94" s="39" t="s">
        <v>2152</v>
      </c>
      <c r="L94" s="39"/>
    </row>
    <row r="95" spans="1:12">
      <c r="A95" s="39" t="s">
        <v>409</v>
      </c>
      <c r="B95" s="110">
        <v>-3.3646455644799702</v>
      </c>
      <c r="C95" s="39">
        <v>4.4373379183676196</v>
      </c>
      <c r="D95" s="97">
        <v>1.47472103783562E-5</v>
      </c>
      <c r="E95" s="39">
        <v>3.1325108941611699E-4</v>
      </c>
      <c r="F95" s="119" t="s">
        <v>613</v>
      </c>
      <c r="G95" s="39" t="s">
        <v>247</v>
      </c>
      <c r="H95" s="39" t="s">
        <v>2149</v>
      </c>
      <c r="I95" s="39" t="s">
        <v>2150</v>
      </c>
      <c r="J95" s="114" t="s">
        <v>546</v>
      </c>
      <c r="K95" s="39" t="s">
        <v>2152</v>
      </c>
      <c r="L95" s="39"/>
    </row>
    <row r="96" spans="1:12">
      <c r="A96" s="39" t="s">
        <v>524</v>
      </c>
      <c r="B96" s="110">
        <v>-3.21519450585141</v>
      </c>
      <c r="C96" s="39">
        <v>3.3599657878375302</v>
      </c>
      <c r="D96" s="39">
        <v>8.3234704103628699E-4</v>
      </c>
      <c r="E96" s="39">
        <v>8.3445424873511299E-3</v>
      </c>
      <c r="F96" s="119" t="s">
        <v>613</v>
      </c>
      <c r="G96" s="39" t="s">
        <v>247</v>
      </c>
      <c r="H96" s="39" t="s">
        <v>2149</v>
      </c>
      <c r="I96" s="39" t="s">
        <v>2150</v>
      </c>
      <c r="J96" s="114" t="s">
        <v>546</v>
      </c>
      <c r="K96" s="39" t="s">
        <v>2152</v>
      </c>
      <c r="L96" s="39"/>
    </row>
    <row r="97" spans="1:12">
      <c r="A97" s="39" t="s">
        <v>495</v>
      </c>
      <c r="B97" s="110">
        <v>-2.5870653501468301</v>
      </c>
      <c r="C97" s="39">
        <v>3.2299666409796002</v>
      </c>
      <c r="D97" s="39">
        <v>4.0018386350022599E-4</v>
      </c>
      <c r="E97" s="39">
        <v>4.7406396137719096E-3</v>
      </c>
      <c r="F97" s="119" t="s">
        <v>613</v>
      </c>
      <c r="G97" s="39" t="s">
        <v>247</v>
      </c>
      <c r="H97" s="39" t="s">
        <v>2149</v>
      </c>
      <c r="I97" s="39" t="s">
        <v>2150</v>
      </c>
      <c r="J97" s="114" t="s">
        <v>546</v>
      </c>
      <c r="K97" s="39" t="s">
        <v>2151</v>
      </c>
      <c r="L97" s="39"/>
    </row>
    <row r="98" spans="1:12">
      <c r="A98" s="39" t="s">
        <v>389</v>
      </c>
      <c r="B98" s="39">
        <v>2.0178226855231101</v>
      </c>
      <c r="C98" s="39">
        <v>4.6959690530037204</v>
      </c>
      <c r="D98" s="97">
        <v>5.3353153454387297E-6</v>
      </c>
      <c r="E98" s="39">
        <v>1.3204905479960799E-4</v>
      </c>
      <c r="F98" s="120" t="s">
        <v>141</v>
      </c>
      <c r="G98" s="39" t="s">
        <v>6310</v>
      </c>
      <c r="H98" s="39" t="s">
        <v>951</v>
      </c>
      <c r="I98" s="39" t="s">
        <v>553</v>
      </c>
      <c r="J98" s="114" t="s">
        <v>546</v>
      </c>
      <c r="K98" s="39" t="s">
        <v>553</v>
      </c>
      <c r="L98" s="39"/>
    </row>
    <row r="99" spans="1:12">
      <c r="A99" s="39" t="s">
        <v>313</v>
      </c>
      <c r="B99" s="39">
        <v>2.3160193299157998</v>
      </c>
      <c r="C99" s="39">
        <v>9.1906864556795593</v>
      </c>
      <c r="D99" s="97">
        <v>2.5984417548339401E-8</v>
      </c>
      <c r="E99" s="97">
        <v>1.2260222203233501E-6</v>
      </c>
      <c r="F99" s="120" t="s">
        <v>141</v>
      </c>
      <c r="G99" s="39" t="s">
        <v>6310</v>
      </c>
      <c r="H99" s="39" t="s">
        <v>951</v>
      </c>
      <c r="I99" s="39" t="s">
        <v>2057</v>
      </c>
      <c r="J99" s="39" t="s">
        <v>547</v>
      </c>
      <c r="K99" s="39" t="s">
        <v>775</v>
      </c>
      <c r="L99" s="39"/>
    </row>
    <row r="100" spans="1:12">
      <c r="A100" s="39" t="s">
        <v>476</v>
      </c>
      <c r="B100" s="39">
        <v>2.3304745027577298</v>
      </c>
      <c r="C100" s="39">
        <v>8.3987423640261696</v>
      </c>
      <c r="D100" s="39">
        <v>1.9365194756404601E-4</v>
      </c>
      <c r="E100" s="39">
        <v>2.6212433038222799E-3</v>
      </c>
      <c r="F100" s="120" t="s">
        <v>141</v>
      </c>
      <c r="G100" s="39" t="s">
        <v>6310</v>
      </c>
      <c r="H100" s="39" t="s">
        <v>951</v>
      </c>
      <c r="I100" s="39" t="s">
        <v>2057</v>
      </c>
      <c r="J100" s="114" t="s">
        <v>546</v>
      </c>
      <c r="K100" s="39" t="s">
        <v>775</v>
      </c>
      <c r="L100" s="39"/>
    </row>
    <row r="101" spans="1:12">
      <c r="A101" s="39" t="s">
        <v>245</v>
      </c>
      <c r="B101" s="39">
        <v>2.4823645805391301</v>
      </c>
      <c r="C101" s="39">
        <v>6.38472034033013</v>
      </c>
      <c r="D101" s="97">
        <v>4.8894120467159203E-12</v>
      </c>
      <c r="E101" s="97">
        <v>4.4804794028087698E-10</v>
      </c>
      <c r="F101" s="120" t="s">
        <v>141</v>
      </c>
      <c r="G101" s="39" t="s">
        <v>6310</v>
      </c>
      <c r="H101" s="39" t="s">
        <v>951</v>
      </c>
      <c r="I101" s="39" t="s">
        <v>2057</v>
      </c>
      <c r="J101" s="114" t="s">
        <v>546</v>
      </c>
      <c r="K101" s="39" t="s">
        <v>553</v>
      </c>
      <c r="L101" s="39"/>
    </row>
    <row r="102" spans="1:12">
      <c r="A102" s="39" t="s">
        <v>436</v>
      </c>
      <c r="B102" s="39">
        <v>2.6487174474006201</v>
      </c>
      <c r="C102" s="39">
        <v>4.0263315758154699</v>
      </c>
      <c r="D102" s="97">
        <v>4.0516452827460597E-5</v>
      </c>
      <c r="E102" s="97">
        <v>7.2459101443690796E-4</v>
      </c>
      <c r="F102" s="120" t="s">
        <v>141</v>
      </c>
      <c r="G102" s="39" t="s">
        <v>6310</v>
      </c>
      <c r="H102" s="39" t="s">
        <v>951</v>
      </c>
      <c r="I102" s="39" t="s">
        <v>553</v>
      </c>
      <c r="J102" s="114" t="s">
        <v>546</v>
      </c>
      <c r="K102" s="39" t="s">
        <v>553</v>
      </c>
      <c r="L102" s="39"/>
    </row>
    <row r="103" spans="1:12">
      <c r="A103" s="39" t="s">
        <v>254</v>
      </c>
      <c r="B103" s="39">
        <v>2.7646102420289398</v>
      </c>
      <c r="C103" s="39">
        <v>12.3783505420915</v>
      </c>
      <c r="D103" s="97">
        <v>1.2295871368118101E-11</v>
      </c>
      <c r="E103" s="97">
        <v>1.04073757045567E-9</v>
      </c>
      <c r="F103" s="120" t="s">
        <v>141</v>
      </c>
      <c r="G103" s="39" t="s">
        <v>6310</v>
      </c>
      <c r="H103" s="39" t="s">
        <v>951</v>
      </c>
      <c r="I103" s="39" t="s">
        <v>2057</v>
      </c>
      <c r="J103" s="114" t="s">
        <v>546</v>
      </c>
      <c r="K103" s="39" t="s">
        <v>775</v>
      </c>
      <c r="L103" s="39"/>
    </row>
    <row r="104" spans="1:12">
      <c r="A104" s="39" t="s">
        <v>233</v>
      </c>
      <c r="B104" s="39">
        <v>2.8292120511258898</v>
      </c>
      <c r="C104" s="39">
        <v>10.156312240281601</v>
      </c>
      <c r="D104" s="97">
        <v>5.2295691727201501E-13</v>
      </c>
      <c r="E104" s="97">
        <v>5.4703266968982098E-11</v>
      </c>
      <c r="F104" s="120" t="s">
        <v>141</v>
      </c>
      <c r="G104" s="39" t="s">
        <v>6310</v>
      </c>
      <c r="H104" s="39" t="s">
        <v>951</v>
      </c>
      <c r="I104" s="39" t="s">
        <v>553</v>
      </c>
      <c r="J104" s="39" t="s">
        <v>547</v>
      </c>
      <c r="K104" s="39" t="s">
        <v>553</v>
      </c>
      <c r="L104" s="39"/>
    </row>
    <row r="105" spans="1:12">
      <c r="A105" s="39" t="s">
        <v>261</v>
      </c>
      <c r="B105" s="39">
        <v>2.8791695620545399</v>
      </c>
      <c r="C105" s="39">
        <v>6.6546408244367496</v>
      </c>
      <c r="D105" s="97">
        <v>5.6845959147889699E-11</v>
      </c>
      <c r="E105" s="97">
        <v>4.31717804816302E-9</v>
      </c>
      <c r="F105" s="120" t="s">
        <v>141</v>
      </c>
      <c r="G105" s="39" t="s">
        <v>6310</v>
      </c>
      <c r="H105" s="39" t="s">
        <v>951</v>
      </c>
      <c r="I105" s="39" t="s">
        <v>553</v>
      </c>
      <c r="J105" s="114" t="s">
        <v>546</v>
      </c>
      <c r="K105" s="39" t="s">
        <v>553</v>
      </c>
      <c r="L105" s="39"/>
    </row>
    <row r="106" spans="1:12">
      <c r="A106" s="39" t="s">
        <v>483</v>
      </c>
      <c r="B106" s="39">
        <v>5.0262139009359998</v>
      </c>
      <c r="C106" s="39">
        <v>-0.47138001995043899</v>
      </c>
      <c r="D106" s="39">
        <v>2.2707721365497699E-4</v>
      </c>
      <c r="E106" s="39">
        <v>2.9832134419507002E-3</v>
      </c>
      <c r="F106" s="120" t="s">
        <v>141</v>
      </c>
      <c r="G106" s="39" t="s">
        <v>6310</v>
      </c>
      <c r="H106" s="39" t="s">
        <v>951</v>
      </c>
      <c r="I106" s="39" t="s">
        <v>553</v>
      </c>
      <c r="J106" s="39" t="s">
        <v>547</v>
      </c>
      <c r="K106" s="39" t="s">
        <v>553</v>
      </c>
      <c r="L106" s="39"/>
    </row>
    <row r="107" spans="1:12">
      <c r="A107" s="39" t="s">
        <v>426</v>
      </c>
      <c r="B107" s="39">
        <v>5.3522114241329097</v>
      </c>
      <c r="C107" s="39">
        <v>-0.279272668543673</v>
      </c>
      <c r="D107" s="97">
        <v>2.8688672152455799E-5</v>
      </c>
      <c r="E107" s="39">
        <v>5.4443080619110903E-4</v>
      </c>
      <c r="F107" s="120" t="s">
        <v>141</v>
      </c>
      <c r="G107" s="39" t="s">
        <v>6310</v>
      </c>
      <c r="H107" s="39" t="s">
        <v>951</v>
      </c>
      <c r="I107" s="39" t="s">
        <v>553</v>
      </c>
      <c r="J107" s="114" t="s">
        <v>546</v>
      </c>
      <c r="K107" s="39" t="s">
        <v>553</v>
      </c>
      <c r="L107" s="39"/>
    </row>
    <row r="108" spans="1:12">
      <c r="A108" s="39" t="s">
        <v>193</v>
      </c>
      <c r="B108" s="39">
        <v>5.6229358560019902</v>
      </c>
      <c r="C108" s="39">
        <v>3.0436796358490801</v>
      </c>
      <c r="D108" s="97">
        <v>2.1273927531679901E-16</v>
      </c>
      <c r="E108" s="97">
        <v>3.5206762458398103E-14</v>
      </c>
      <c r="F108" s="120" t="s">
        <v>141</v>
      </c>
      <c r="G108" s="39" t="s">
        <v>6310</v>
      </c>
      <c r="H108" s="39" t="s">
        <v>951</v>
      </c>
      <c r="I108" s="39" t="s">
        <v>553</v>
      </c>
      <c r="J108" s="114" t="s">
        <v>546</v>
      </c>
      <c r="K108" s="39" t="s">
        <v>553</v>
      </c>
      <c r="L108" s="39"/>
    </row>
    <row r="109" spans="1:12">
      <c r="A109" s="39" t="s">
        <v>354</v>
      </c>
      <c r="B109" s="39">
        <v>6.7223123243413401</v>
      </c>
      <c r="C109" s="39">
        <v>0.68161565873379104</v>
      </c>
      <c r="D109" s="97">
        <v>4.84349534637076E-7</v>
      </c>
      <c r="E109" s="97">
        <v>1.6473827116735901E-5</v>
      </c>
      <c r="F109" s="120" t="s">
        <v>141</v>
      </c>
      <c r="G109" s="39" t="s">
        <v>6310</v>
      </c>
      <c r="H109" s="39" t="s">
        <v>951</v>
      </c>
      <c r="I109" s="39" t="s">
        <v>553</v>
      </c>
      <c r="J109" s="114" t="s">
        <v>546</v>
      </c>
      <c r="K109" s="39" t="s">
        <v>553</v>
      </c>
      <c r="L109" s="39"/>
    </row>
    <row r="110" spans="1:12">
      <c r="A110" s="39" t="s">
        <v>244</v>
      </c>
      <c r="B110" s="39">
        <v>7.86118475952268</v>
      </c>
      <c r="C110" s="39">
        <v>7.5269520763591498</v>
      </c>
      <c r="D110" s="97">
        <v>3.7760786158535903E-12</v>
      </c>
      <c r="E110" s="97">
        <v>3.5482338722529401E-10</v>
      </c>
      <c r="F110" s="120" t="s">
        <v>141</v>
      </c>
      <c r="G110" s="39" t="s">
        <v>6310</v>
      </c>
      <c r="H110" s="39" t="s">
        <v>951</v>
      </c>
      <c r="I110" s="39" t="s">
        <v>553</v>
      </c>
      <c r="J110" s="114" t="s">
        <v>546</v>
      </c>
      <c r="K110" s="39" t="s">
        <v>553</v>
      </c>
      <c r="L110" s="39"/>
    </row>
    <row r="111" spans="1:12">
      <c r="A111" s="39" t="s">
        <v>138</v>
      </c>
      <c r="B111" s="39">
        <v>8.0158267981139595</v>
      </c>
      <c r="C111" s="39">
        <v>8.0787278228926098</v>
      </c>
      <c r="D111" s="97">
        <v>7.1743920962693706E-33</v>
      </c>
      <c r="E111" s="97">
        <v>4.67939173902557E-30</v>
      </c>
      <c r="F111" s="120" t="s">
        <v>141</v>
      </c>
      <c r="G111" s="39" t="s">
        <v>6310</v>
      </c>
      <c r="H111" s="39" t="s">
        <v>951</v>
      </c>
      <c r="I111" s="39" t="s">
        <v>553</v>
      </c>
      <c r="J111" s="114" t="s">
        <v>546</v>
      </c>
      <c r="K111" s="39" t="s">
        <v>553</v>
      </c>
      <c r="L111" s="39"/>
    </row>
    <row r="112" spans="1:12">
      <c r="A112" s="39" t="s">
        <v>154</v>
      </c>
      <c r="B112" s="39">
        <v>8.5014498304860293</v>
      </c>
      <c r="C112" s="39">
        <v>5.1477324952315398</v>
      </c>
      <c r="D112" s="97">
        <v>2.3866890211936902E-24</v>
      </c>
      <c r="E112" s="97">
        <v>8.8212026223318694E-22</v>
      </c>
      <c r="F112" s="120" t="s">
        <v>141</v>
      </c>
      <c r="G112" s="39" t="s">
        <v>6310</v>
      </c>
      <c r="H112" s="39" t="s">
        <v>951</v>
      </c>
      <c r="I112" s="39" t="s">
        <v>553</v>
      </c>
      <c r="J112" s="114" t="s">
        <v>546</v>
      </c>
      <c r="K112" s="39" t="s">
        <v>553</v>
      </c>
      <c r="L112" s="39"/>
    </row>
    <row r="113" spans="1:12">
      <c r="A113" s="39" t="s">
        <v>172</v>
      </c>
      <c r="B113" s="39">
        <v>8.5270204996750802</v>
      </c>
      <c r="C113" s="39">
        <v>4.7083596526554103</v>
      </c>
      <c r="D113" s="97">
        <v>5.4620149668384402E-20</v>
      </c>
      <c r="E113" s="97">
        <v>1.3165830859196601E-17</v>
      </c>
      <c r="F113" s="120" t="s">
        <v>141</v>
      </c>
      <c r="G113" s="39" t="s">
        <v>6310</v>
      </c>
      <c r="H113" s="39" t="s">
        <v>951</v>
      </c>
      <c r="I113" s="39" t="s">
        <v>553</v>
      </c>
      <c r="J113" s="114" t="s">
        <v>546</v>
      </c>
      <c r="K113" s="39" t="s">
        <v>553</v>
      </c>
      <c r="L113" s="39"/>
    </row>
    <row r="114" spans="1:12">
      <c r="A114" s="39" t="s">
        <v>176</v>
      </c>
      <c r="B114" s="39">
        <v>8.6368556630286992</v>
      </c>
      <c r="C114" s="39">
        <v>2.3284773066693898</v>
      </c>
      <c r="D114" s="97">
        <v>1.07254713787518E-19</v>
      </c>
      <c r="E114" s="97">
        <v>2.42702095199183E-17</v>
      </c>
      <c r="F114" s="120" t="s">
        <v>141</v>
      </c>
      <c r="G114" s="39" t="s">
        <v>6310</v>
      </c>
      <c r="H114" s="39" t="s">
        <v>951</v>
      </c>
      <c r="I114" s="39" t="s">
        <v>553</v>
      </c>
      <c r="J114" s="39" t="s">
        <v>547</v>
      </c>
      <c r="K114" s="39" t="s">
        <v>553</v>
      </c>
      <c r="L114" s="39"/>
    </row>
    <row r="115" spans="1:12">
      <c r="A115" s="39" t="s">
        <v>387</v>
      </c>
      <c r="B115" s="110">
        <v>-2.12324341472904</v>
      </c>
      <c r="C115" s="39">
        <v>2.1679108731066701</v>
      </c>
      <c r="D115" s="97">
        <v>4.64294417525165E-6</v>
      </c>
      <c r="E115" s="97">
        <v>1.17805411934074E-4</v>
      </c>
      <c r="F115" s="39" t="s">
        <v>614</v>
      </c>
      <c r="G115" s="39" t="s">
        <v>2290</v>
      </c>
      <c r="H115" s="39" t="s">
        <v>951</v>
      </c>
      <c r="I115" s="39" t="s">
        <v>553</v>
      </c>
      <c r="J115" s="39" t="s">
        <v>547</v>
      </c>
      <c r="K115" s="39" t="s">
        <v>553</v>
      </c>
      <c r="L115" s="39"/>
    </row>
    <row r="116" spans="1:12">
      <c r="A116" s="39" t="s">
        <v>217</v>
      </c>
      <c r="B116" s="110">
        <v>-2.1019333232588799</v>
      </c>
      <c r="C116" s="39">
        <v>4.5807334394882604</v>
      </c>
      <c r="D116" s="97">
        <v>4.3164796937194003E-14</v>
      </c>
      <c r="E116" s="97">
        <v>5.2594644883473299E-12</v>
      </c>
      <c r="F116" s="39" t="s">
        <v>83</v>
      </c>
      <c r="G116" s="39" t="s">
        <v>6311</v>
      </c>
      <c r="H116" s="39" t="s">
        <v>2195</v>
      </c>
      <c r="I116" s="39" t="s">
        <v>2196</v>
      </c>
      <c r="J116" s="39" t="s">
        <v>547</v>
      </c>
      <c r="K116" s="39" t="s">
        <v>2197</v>
      </c>
      <c r="L116" s="39"/>
    </row>
    <row r="117" spans="1:12">
      <c r="A117" s="39" t="s">
        <v>456</v>
      </c>
      <c r="B117" s="39">
        <v>2.1344056726149101</v>
      </c>
      <c r="C117" s="39">
        <v>2.1196851822874301</v>
      </c>
      <c r="D117" s="97">
        <v>9.3364523205717801E-5</v>
      </c>
      <c r="E117" s="39">
        <v>1.4663255429249299E-3</v>
      </c>
      <c r="F117" s="39" t="s">
        <v>615</v>
      </c>
      <c r="G117" s="39" t="s">
        <v>2290</v>
      </c>
      <c r="H117" s="39" t="s">
        <v>951</v>
      </c>
      <c r="I117" s="39" t="s">
        <v>553</v>
      </c>
      <c r="J117" s="39" t="s">
        <v>547</v>
      </c>
      <c r="K117" s="39" t="s">
        <v>553</v>
      </c>
      <c r="L117" s="39"/>
    </row>
    <row r="118" spans="1:12">
      <c r="A118" s="39" t="s">
        <v>447</v>
      </c>
      <c r="B118" s="39">
        <v>3.6338556192040001</v>
      </c>
      <c r="C118" s="39">
        <v>1.3792171485778699</v>
      </c>
      <c r="D118" s="97">
        <v>6.4432071641744399E-5</v>
      </c>
      <c r="E118" s="39">
        <v>1.0775607999451899E-3</v>
      </c>
      <c r="F118" s="121" t="s">
        <v>616</v>
      </c>
      <c r="G118" s="39" t="s">
        <v>1954</v>
      </c>
      <c r="H118" s="39" t="s">
        <v>2055</v>
      </c>
      <c r="I118" s="39" t="s">
        <v>2056</v>
      </c>
      <c r="J118" s="39" t="s">
        <v>547</v>
      </c>
      <c r="K118" s="39" t="s">
        <v>1788</v>
      </c>
      <c r="L118" s="39"/>
    </row>
    <row r="119" spans="1:12">
      <c r="A119" s="39" t="s">
        <v>235</v>
      </c>
      <c r="B119" s="39">
        <v>5.5190087752474097</v>
      </c>
      <c r="C119" s="39">
        <v>2.3719125000107399</v>
      </c>
      <c r="D119" s="97">
        <v>7.3032139395651602E-13</v>
      </c>
      <c r="E119" s="97">
        <v>7.4979663112869003E-11</v>
      </c>
      <c r="F119" s="121" t="s">
        <v>616</v>
      </c>
      <c r="G119" s="39" t="s">
        <v>1954</v>
      </c>
      <c r="H119" s="39" t="s">
        <v>2205</v>
      </c>
      <c r="I119" s="39" t="s">
        <v>2023</v>
      </c>
      <c r="J119" s="39" t="s">
        <v>547</v>
      </c>
      <c r="K119" s="39" t="s">
        <v>2206</v>
      </c>
      <c r="L119" s="39"/>
    </row>
    <row r="120" spans="1:12">
      <c r="A120" s="39" t="s">
        <v>439</v>
      </c>
      <c r="B120" s="39">
        <v>5.6155089626775796</v>
      </c>
      <c r="C120" s="39">
        <v>-0.111655985697324</v>
      </c>
      <c r="D120" s="97">
        <v>4.6506580559521198E-5</v>
      </c>
      <c r="E120" s="39">
        <v>8.1592557791767596E-4</v>
      </c>
      <c r="F120" s="121" t="s">
        <v>616</v>
      </c>
      <c r="G120" s="39" t="s">
        <v>1954</v>
      </c>
      <c r="H120" s="39" t="s">
        <v>2123</v>
      </c>
      <c r="I120" s="39" t="s">
        <v>2019</v>
      </c>
      <c r="J120" s="39" t="s">
        <v>547</v>
      </c>
      <c r="K120" s="39" t="s">
        <v>2286</v>
      </c>
      <c r="L120" s="39"/>
    </row>
    <row r="121" spans="1:12">
      <c r="A121" s="39" t="s">
        <v>168</v>
      </c>
      <c r="B121" s="39">
        <v>5.9905453833915399</v>
      </c>
      <c r="C121" s="39">
        <v>4.0396942073162601</v>
      </c>
      <c r="D121" s="97">
        <v>9.3424409667945007E-21</v>
      </c>
      <c r="E121" s="97">
        <v>2.4664044152337499E-18</v>
      </c>
      <c r="F121" s="121" t="s">
        <v>616</v>
      </c>
      <c r="G121" s="39" t="s">
        <v>1954</v>
      </c>
      <c r="H121" s="39" t="s">
        <v>2015</v>
      </c>
      <c r="I121" s="39" t="s">
        <v>2016</v>
      </c>
      <c r="J121" s="39" t="s">
        <v>547</v>
      </c>
      <c r="K121" s="39" t="s">
        <v>2017</v>
      </c>
      <c r="L121" s="39"/>
    </row>
    <row r="122" spans="1:12">
      <c r="A122" s="39" t="s">
        <v>201</v>
      </c>
      <c r="B122" s="39">
        <v>7.4449285015475803</v>
      </c>
      <c r="C122" s="39">
        <v>2.8810291176024201</v>
      </c>
      <c r="D122" s="97">
        <v>1.58034955869581E-15</v>
      </c>
      <c r="E122" s="97">
        <v>2.3679616090296199E-13</v>
      </c>
      <c r="F122" s="121" t="s">
        <v>616</v>
      </c>
      <c r="G122" s="39" t="s">
        <v>1954</v>
      </c>
      <c r="H122" s="39" t="s">
        <v>2015</v>
      </c>
      <c r="I122" s="39" t="s">
        <v>2056</v>
      </c>
      <c r="J122" s="39" t="s">
        <v>547</v>
      </c>
      <c r="K122" s="39" t="s">
        <v>1788</v>
      </c>
      <c r="L122" s="39"/>
    </row>
    <row r="123" spans="1:12">
      <c r="A123" s="39" t="s">
        <v>206</v>
      </c>
      <c r="B123" s="39">
        <v>8.1715641614918493</v>
      </c>
      <c r="C123" s="39">
        <v>1.9064453302609901</v>
      </c>
      <c r="D123" s="97">
        <v>7.0148900311176998E-15</v>
      </c>
      <c r="E123" s="97">
        <v>9.8457089449408998E-13</v>
      </c>
      <c r="F123" s="121" t="s">
        <v>616</v>
      </c>
      <c r="G123" s="39" t="s">
        <v>1954</v>
      </c>
      <c r="H123" s="39" t="s">
        <v>2207</v>
      </c>
      <c r="I123" s="39" t="s">
        <v>2208</v>
      </c>
      <c r="J123" s="39" t="s">
        <v>547</v>
      </c>
      <c r="K123" s="39" t="s">
        <v>2017</v>
      </c>
      <c r="L123" s="39"/>
    </row>
    <row r="124" spans="1:12">
      <c r="A124" s="39" t="s">
        <v>204</v>
      </c>
      <c r="B124" s="39">
        <v>8.8509842521955395</v>
      </c>
      <c r="C124" s="39">
        <v>2.51911233390739</v>
      </c>
      <c r="D124" s="97">
        <v>3.6628636072837104E-15</v>
      </c>
      <c r="E124" s="97">
        <v>5.2745235944885504E-13</v>
      </c>
      <c r="F124" s="121" t="s">
        <v>616</v>
      </c>
      <c r="G124" s="39" t="s">
        <v>1954</v>
      </c>
      <c r="H124" s="39" t="s">
        <v>2015</v>
      </c>
      <c r="I124" s="39" t="s">
        <v>2023</v>
      </c>
      <c r="J124" s="39" t="s">
        <v>547</v>
      </c>
      <c r="K124" s="39" t="s">
        <v>2045</v>
      </c>
      <c r="L124" s="39"/>
    </row>
    <row r="125" spans="1:12">
      <c r="A125" s="47" t="s">
        <v>123</v>
      </c>
      <c r="B125" s="47">
        <v>11.6257233691904</v>
      </c>
      <c r="C125" s="47">
        <v>5.1714245142736104</v>
      </c>
      <c r="D125" s="103">
        <v>1.2109641855449901E-86</v>
      </c>
      <c r="E125" s="103">
        <v>6.7135854446613999E-83</v>
      </c>
      <c r="F125" s="122" t="s">
        <v>616</v>
      </c>
      <c r="G125" s="47" t="s">
        <v>1954</v>
      </c>
      <c r="H125" s="47" t="s">
        <v>2022</v>
      </c>
      <c r="I125" s="47" t="s">
        <v>2023</v>
      </c>
      <c r="J125" s="47" t="s">
        <v>547</v>
      </c>
      <c r="K125" s="47" t="s">
        <v>2021</v>
      </c>
      <c r="L125" s="39"/>
    </row>
    <row r="126" spans="1:12">
      <c r="A126" s="39" t="s">
        <v>475</v>
      </c>
      <c r="B126" s="39">
        <v>3.6269756412455898</v>
      </c>
      <c r="C126" s="39">
        <v>-0.19753484939011001</v>
      </c>
      <c r="D126" s="39">
        <v>1.8092550020713501E-4</v>
      </c>
      <c r="E126" s="39">
        <v>2.4858760177158801E-3</v>
      </c>
      <c r="F126" s="39" t="s">
        <v>617</v>
      </c>
      <c r="G126" s="39" t="s">
        <v>6312</v>
      </c>
      <c r="H126" s="39" t="s">
        <v>951</v>
      </c>
      <c r="I126" s="39" t="s">
        <v>553</v>
      </c>
      <c r="J126" s="39" t="s">
        <v>547</v>
      </c>
      <c r="K126" s="39" t="s">
        <v>553</v>
      </c>
      <c r="L126" s="39" t="s">
        <v>1775</v>
      </c>
    </row>
    <row r="127" spans="1:12">
      <c r="A127" s="39" t="s">
        <v>140</v>
      </c>
      <c r="B127" s="39">
        <v>4.0669998359370902</v>
      </c>
      <c r="C127" s="39">
        <v>4.3665829156165197</v>
      </c>
      <c r="D127" s="97">
        <v>1.0828574801055099E-32</v>
      </c>
      <c r="E127" s="97">
        <v>6.6704020774499201E-30</v>
      </c>
      <c r="F127" s="39" t="s">
        <v>618</v>
      </c>
      <c r="G127" s="39" t="s">
        <v>6313</v>
      </c>
      <c r="H127" s="39" t="s">
        <v>2161</v>
      </c>
      <c r="I127" s="39" t="s">
        <v>2162</v>
      </c>
      <c r="J127" s="39" t="s">
        <v>547</v>
      </c>
      <c r="K127" s="39" t="s">
        <v>2163</v>
      </c>
      <c r="L127" s="39"/>
    </row>
    <row r="128" spans="1:12">
      <c r="A128" s="39" t="s">
        <v>380</v>
      </c>
      <c r="B128" s="110">
        <v>-2.6669482262671802</v>
      </c>
      <c r="C128" s="39">
        <v>1.08060997321705</v>
      </c>
      <c r="D128" s="97">
        <v>2.3715753670710301E-6</v>
      </c>
      <c r="E128" s="97">
        <v>6.5576128853076304E-5</v>
      </c>
      <c r="F128" s="39" t="s">
        <v>548</v>
      </c>
      <c r="G128" s="39" t="s">
        <v>6314</v>
      </c>
      <c r="H128" s="39" t="s">
        <v>2243</v>
      </c>
      <c r="I128" s="39" t="s">
        <v>2244</v>
      </c>
      <c r="J128" s="39" t="s">
        <v>547</v>
      </c>
      <c r="K128" s="39" t="s">
        <v>2245</v>
      </c>
      <c r="L128" s="39"/>
    </row>
    <row r="129" spans="1:12">
      <c r="A129" s="39" t="s">
        <v>289</v>
      </c>
      <c r="B129" s="39">
        <v>4.5598692885627896</v>
      </c>
      <c r="C129" s="39">
        <v>1.88236939700662</v>
      </c>
      <c r="D129" s="97">
        <v>3.7182239070138799E-9</v>
      </c>
      <c r="E129" s="97">
        <v>2.1034523816821401E-7</v>
      </c>
      <c r="F129" s="110" t="s">
        <v>619</v>
      </c>
      <c r="G129" s="39" t="s">
        <v>2290</v>
      </c>
      <c r="H129" s="39" t="s">
        <v>951</v>
      </c>
      <c r="I129" s="39" t="s">
        <v>553</v>
      </c>
      <c r="J129" s="39" t="s">
        <v>547</v>
      </c>
      <c r="K129" s="39" t="s">
        <v>2139</v>
      </c>
      <c r="L129" s="39"/>
    </row>
    <row r="130" spans="1:12">
      <c r="A130" s="39" t="s">
        <v>146</v>
      </c>
      <c r="B130" s="39">
        <v>6.2430729920977601</v>
      </c>
      <c r="C130" s="39">
        <v>7.5038844679513996</v>
      </c>
      <c r="D130" s="97">
        <v>1.5056559153261E-28</v>
      </c>
      <c r="E130" s="97">
        <v>7.0662225878410295E-26</v>
      </c>
      <c r="F130" s="110" t="s">
        <v>619</v>
      </c>
      <c r="G130" s="39" t="s">
        <v>2290</v>
      </c>
      <c r="H130" s="39" t="s">
        <v>951</v>
      </c>
      <c r="I130" s="39" t="s">
        <v>553</v>
      </c>
      <c r="J130" s="114" t="s">
        <v>546</v>
      </c>
      <c r="K130" s="39" t="s">
        <v>553</v>
      </c>
      <c r="L130" s="39"/>
    </row>
    <row r="131" spans="1:12">
      <c r="A131" s="39" t="s">
        <v>418</v>
      </c>
      <c r="B131" s="39">
        <v>2.4567169047635402</v>
      </c>
      <c r="C131" s="39">
        <v>0.94207869840427705</v>
      </c>
      <c r="D131" s="97">
        <v>2.0121306460680501E-5</v>
      </c>
      <c r="E131" s="39">
        <v>4.0564553824731802E-4</v>
      </c>
      <c r="F131" s="39" t="s">
        <v>620</v>
      </c>
      <c r="G131" s="39" t="s">
        <v>419</v>
      </c>
      <c r="H131" s="39" t="s">
        <v>2238</v>
      </c>
      <c r="I131" s="39" t="s">
        <v>553</v>
      </c>
      <c r="J131" s="39" t="s">
        <v>547</v>
      </c>
      <c r="K131" s="39" t="s">
        <v>553</v>
      </c>
      <c r="L131" s="39" t="s">
        <v>1775</v>
      </c>
    </row>
    <row r="132" spans="1:12">
      <c r="A132" s="39" t="s">
        <v>448</v>
      </c>
      <c r="B132" s="39">
        <v>3.26537389370628</v>
      </c>
      <c r="C132" s="39">
        <v>0.45805415033412999</v>
      </c>
      <c r="D132" s="97">
        <v>6.9987709063224998E-5</v>
      </c>
      <c r="E132" s="97">
        <v>1.15824435536274E-3</v>
      </c>
      <c r="F132" s="39" t="s">
        <v>620</v>
      </c>
      <c r="G132" s="39" t="s">
        <v>2290</v>
      </c>
      <c r="H132" s="39" t="s">
        <v>951</v>
      </c>
      <c r="I132" s="39" t="s">
        <v>553</v>
      </c>
      <c r="J132" s="39" t="s">
        <v>547</v>
      </c>
      <c r="K132" s="39" t="s">
        <v>553</v>
      </c>
      <c r="L132" s="39" t="s">
        <v>1775</v>
      </c>
    </row>
    <row r="133" spans="1:12">
      <c r="A133" s="39" t="s">
        <v>145</v>
      </c>
      <c r="B133" s="39">
        <v>11.0585346604657</v>
      </c>
      <c r="C133" s="39">
        <v>4.6159907918057401</v>
      </c>
      <c r="D133" s="97">
        <v>1.14651872950525E-29</v>
      </c>
      <c r="E133" s="97">
        <v>5.7784543967064501E-27</v>
      </c>
      <c r="F133" s="39" t="s">
        <v>621</v>
      </c>
      <c r="G133" s="39" t="s">
        <v>2293</v>
      </c>
      <c r="H133" s="39" t="s">
        <v>2024</v>
      </c>
      <c r="I133" s="39" t="s">
        <v>2025</v>
      </c>
      <c r="J133" s="39" t="s">
        <v>547</v>
      </c>
      <c r="K133" s="39" t="s">
        <v>2026</v>
      </c>
      <c r="L133" s="39"/>
    </row>
    <row r="134" spans="1:12">
      <c r="A134" s="39" t="s">
        <v>295</v>
      </c>
      <c r="B134" s="110">
        <v>-2.6483026576998601</v>
      </c>
      <c r="C134" s="39">
        <v>6.8510181228234703</v>
      </c>
      <c r="D134" s="97">
        <v>7.9473594257074007E-9</v>
      </c>
      <c r="E134" s="97">
        <v>4.2365539092424802E-7</v>
      </c>
      <c r="F134" s="39" t="s">
        <v>622</v>
      </c>
      <c r="G134" s="39" t="s">
        <v>6315</v>
      </c>
      <c r="H134" s="39" t="s">
        <v>2217</v>
      </c>
      <c r="I134" s="39" t="s">
        <v>2218</v>
      </c>
      <c r="J134" s="39" t="s">
        <v>547</v>
      </c>
      <c r="K134" s="39" t="s">
        <v>2219</v>
      </c>
      <c r="L134" s="39"/>
    </row>
    <row r="135" spans="1:12">
      <c r="A135" s="39" t="s">
        <v>525</v>
      </c>
      <c r="B135" s="110">
        <v>-2.4736070596119899</v>
      </c>
      <c r="C135" s="39">
        <v>0.14617523295179499</v>
      </c>
      <c r="D135" s="39">
        <v>8.8760141441857998E-4</v>
      </c>
      <c r="E135" s="39">
        <v>8.8425197511888699E-3</v>
      </c>
      <c r="F135" s="39" t="s">
        <v>551</v>
      </c>
      <c r="G135" s="39" t="s">
        <v>526</v>
      </c>
      <c r="H135" s="39" t="s">
        <v>2257</v>
      </c>
      <c r="I135" s="39" t="s">
        <v>2258</v>
      </c>
      <c r="J135" s="39" t="s">
        <v>547</v>
      </c>
      <c r="K135" s="39" t="s">
        <v>2259</v>
      </c>
      <c r="L135" s="39"/>
    </row>
    <row r="136" spans="1:12">
      <c r="A136" s="39" t="s">
        <v>361</v>
      </c>
      <c r="B136" s="110">
        <v>-2.5270131804604299</v>
      </c>
      <c r="C136" s="39">
        <v>2.5680979412860601</v>
      </c>
      <c r="D136" s="97">
        <v>7.4169677177921204E-7</v>
      </c>
      <c r="E136" s="97">
        <v>2.4117107933982101E-5</v>
      </c>
      <c r="F136" s="39" t="s">
        <v>552</v>
      </c>
      <c r="G136" s="39" t="s">
        <v>362</v>
      </c>
      <c r="H136" s="39" t="s">
        <v>2153</v>
      </c>
      <c r="I136" s="39" t="s">
        <v>2154</v>
      </c>
      <c r="J136" s="39" t="s">
        <v>547</v>
      </c>
      <c r="K136" s="39" t="s">
        <v>2155</v>
      </c>
      <c r="L136" s="39"/>
    </row>
    <row r="137" spans="1:12">
      <c r="A137" s="39" t="s">
        <v>415</v>
      </c>
      <c r="B137" s="110">
        <v>-3.4675380124537898</v>
      </c>
      <c r="C137" s="39">
        <v>-0.36178106284243</v>
      </c>
      <c r="D137" s="97">
        <v>1.9530628810705299E-5</v>
      </c>
      <c r="E137" s="97">
        <v>3.9662200046355298E-4</v>
      </c>
      <c r="F137" s="39" t="s">
        <v>388</v>
      </c>
      <c r="G137" s="39" t="s">
        <v>416</v>
      </c>
      <c r="H137" s="39" t="s">
        <v>951</v>
      </c>
      <c r="I137" s="39" t="s">
        <v>553</v>
      </c>
      <c r="J137" s="39" t="s">
        <v>547</v>
      </c>
      <c r="K137" s="39" t="s">
        <v>1971</v>
      </c>
      <c r="L137" s="39"/>
    </row>
    <row r="138" spans="1:12">
      <c r="A138" s="39" t="s">
        <v>183</v>
      </c>
      <c r="B138" s="39">
        <v>2.4400515548282802</v>
      </c>
      <c r="C138" s="39">
        <v>8.0089018223747992</v>
      </c>
      <c r="D138" s="97">
        <v>3.7515688308785902E-17</v>
      </c>
      <c r="E138" s="97">
        <v>7.2977886310143505E-15</v>
      </c>
      <c r="F138" s="39" t="s">
        <v>623</v>
      </c>
      <c r="G138" s="39" t="s">
        <v>184</v>
      </c>
      <c r="H138" s="39" t="s">
        <v>2082</v>
      </c>
      <c r="I138" s="39" t="s">
        <v>2083</v>
      </c>
      <c r="J138" s="39" t="s">
        <v>547</v>
      </c>
      <c r="K138" s="39"/>
      <c r="L138" s="39"/>
    </row>
    <row r="139" spans="1:12">
      <c r="A139" s="39" t="s">
        <v>267</v>
      </c>
      <c r="B139" s="110">
        <v>-2.6972904535970801</v>
      </c>
      <c r="C139" s="39">
        <v>2.3153185592721401</v>
      </c>
      <c r="D139" s="97">
        <v>2.3336856289184698E-10</v>
      </c>
      <c r="E139" s="97">
        <v>1.6071991461768899E-8</v>
      </c>
      <c r="F139" s="39" t="s">
        <v>624</v>
      </c>
      <c r="G139" s="39" t="s">
        <v>6316</v>
      </c>
      <c r="H139" s="39" t="s">
        <v>2134</v>
      </c>
      <c r="I139" s="39" t="s">
        <v>2135</v>
      </c>
      <c r="J139" s="39" t="s">
        <v>547</v>
      </c>
      <c r="K139" s="39"/>
      <c r="L139" s="39"/>
    </row>
    <row r="140" spans="1:12">
      <c r="A140" s="39" t="s">
        <v>403</v>
      </c>
      <c r="B140" s="39">
        <v>2.3783567343643299</v>
      </c>
      <c r="C140" s="39">
        <v>2.2803515134132799</v>
      </c>
      <c r="D140" s="97">
        <v>1.12583221633143E-5</v>
      </c>
      <c r="E140" s="97">
        <v>2.4718430109196702E-4</v>
      </c>
      <c r="F140" s="39" t="s">
        <v>624</v>
      </c>
      <c r="G140" s="39" t="s">
        <v>6316</v>
      </c>
      <c r="H140" s="39" t="s">
        <v>2136</v>
      </c>
      <c r="I140" s="39" t="s">
        <v>2137</v>
      </c>
      <c r="J140" s="39" t="s">
        <v>547</v>
      </c>
      <c r="K140" s="39" t="s">
        <v>2138</v>
      </c>
      <c r="L140" s="39"/>
    </row>
    <row r="141" spans="1:12">
      <c r="A141" s="39" t="s">
        <v>322</v>
      </c>
      <c r="B141" s="39">
        <v>3.23262840773535</v>
      </c>
      <c r="C141" s="39">
        <v>2.5277127712802399</v>
      </c>
      <c r="D141" s="97">
        <v>6.8067374768924099E-8</v>
      </c>
      <c r="E141" s="97">
        <v>2.99496448983266E-6</v>
      </c>
      <c r="F141" s="39" t="s">
        <v>625</v>
      </c>
      <c r="G141" s="39" t="s">
        <v>6317</v>
      </c>
      <c r="H141" s="39" t="s">
        <v>2171</v>
      </c>
      <c r="I141" s="39" t="s">
        <v>2100</v>
      </c>
      <c r="J141" s="39" t="s">
        <v>547</v>
      </c>
      <c r="K141" s="39" t="s">
        <v>2172</v>
      </c>
      <c r="L141" s="39"/>
    </row>
    <row r="142" spans="1:12">
      <c r="A142" s="39" t="s">
        <v>346</v>
      </c>
      <c r="B142" s="110">
        <v>-2.1334383076796199</v>
      </c>
      <c r="C142" s="39">
        <v>1.34527880969401</v>
      </c>
      <c r="D142" s="97">
        <v>3.6028825567957101E-7</v>
      </c>
      <c r="E142" s="97">
        <v>1.2852187375893799E-5</v>
      </c>
      <c r="F142" s="39" t="s">
        <v>626</v>
      </c>
      <c r="G142" s="39" t="s">
        <v>6318</v>
      </c>
      <c r="H142" s="39" t="s">
        <v>2190</v>
      </c>
      <c r="I142" s="39" t="s">
        <v>2191</v>
      </c>
      <c r="J142" s="39" t="s">
        <v>547</v>
      </c>
      <c r="K142" s="39" t="s">
        <v>2192</v>
      </c>
      <c r="L142" s="39"/>
    </row>
    <row r="143" spans="1:12">
      <c r="A143" s="39" t="s">
        <v>364</v>
      </c>
      <c r="B143" s="39">
        <v>2.1120418113007</v>
      </c>
      <c r="C143" s="39">
        <v>2.5418774425206698</v>
      </c>
      <c r="D143" s="97">
        <v>8.0322446316347599E-7</v>
      </c>
      <c r="E143" s="97">
        <v>2.56661465347453E-5</v>
      </c>
      <c r="F143" s="39" t="s">
        <v>627</v>
      </c>
      <c r="G143" s="39" t="s">
        <v>365</v>
      </c>
      <c r="H143" s="39" t="s">
        <v>2209</v>
      </c>
      <c r="I143" s="39" t="s">
        <v>2210</v>
      </c>
      <c r="J143" s="39" t="s">
        <v>547</v>
      </c>
      <c r="K143" s="39" t="s">
        <v>2211</v>
      </c>
      <c r="L143" s="39"/>
    </row>
    <row r="144" spans="1:12">
      <c r="A144" s="39" t="s">
        <v>240</v>
      </c>
      <c r="B144" s="39">
        <v>7.5286245722198704</v>
      </c>
      <c r="C144" s="39">
        <v>1.34903191952755</v>
      </c>
      <c r="D144" s="97">
        <v>1.23726629626793E-12</v>
      </c>
      <c r="E144" s="97">
        <v>1.2248936333052499E-10</v>
      </c>
      <c r="F144" s="39" t="s">
        <v>628</v>
      </c>
      <c r="G144" s="39" t="s">
        <v>6305</v>
      </c>
      <c r="H144" s="39" t="s">
        <v>951</v>
      </c>
      <c r="I144" s="39" t="s">
        <v>553</v>
      </c>
      <c r="J144" s="39" t="s">
        <v>547</v>
      </c>
      <c r="K144" s="39" t="s">
        <v>2039</v>
      </c>
      <c r="L144" s="39"/>
    </row>
    <row r="145" spans="1:12">
      <c r="A145" s="39" t="s">
        <v>268</v>
      </c>
      <c r="B145" s="110">
        <v>-2.5953423172424399</v>
      </c>
      <c r="C145" s="39">
        <v>2.46426345925124</v>
      </c>
      <c r="D145" s="97">
        <v>2.5013565857145901E-10</v>
      </c>
      <c r="E145" s="97">
        <v>1.7120396186668801E-8</v>
      </c>
      <c r="F145" s="123" t="s">
        <v>629</v>
      </c>
      <c r="G145" s="39" t="s">
        <v>2292</v>
      </c>
      <c r="H145" s="39" t="s">
        <v>2227</v>
      </c>
      <c r="I145" s="39" t="s">
        <v>2057</v>
      </c>
      <c r="J145" s="39" t="s">
        <v>547</v>
      </c>
      <c r="K145" s="39" t="s">
        <v>775</v>
      </c>
      <c r="L145" s="39" t="s">
        <v>1775</v>
      </c>
    </row>
    <row r="146" spans="1:12">
      <c r="A146" s="39" t="s">
        <v>512</v>
      </c>
      <c r="B146" s="110">
        <v>-2.31328092079693</v>
      </c>
      <c r="C146" s="39">
        <v>2.31040475125707</v>
      </c>
      <c r="D146" s="97">
        <v>6.0078522016261703E-4</v>
      </c>
      <c r="E146" s="97">
        <v>6.4926964143889902E-3</v>
      </c>
      <c r="F146" s="123" t="s">
        <v>629</v>
      </c>
      <c r="G146" s="39" t="s">
        <v>2292</v>
      </c>
      <c r="H146" s="39" t="s">
        <v>951</v>
      </c>
      <c r="I146" s="39" t="s">
        <v>553</v>
      </c>
      <c r="J146" s="114" t="s">
        <v>546</v>
      </c>
      <c r="K146" s="39" t="s">
        <v>553</v>
      </c>
      <c r="L146" s="39" t="s">
        <v>1775</v>
      </c>
    </row>
    <row r="147" spans="1:12">
      <c r="A147" s="39" t="s">
        <v>529</v>
      </c>
      <c r="B147" s="110">
        <v>-2.07910103498148</v>
      </c>
      <c r="C147" s="39">
        <v>7.0134779598378802</v>
      </c>
      <c r="D147" s="39">
        <v>1.0199860635176901E-3</v>
      </c>
      <c r="E147" s="39">
        <v>9.9381418912865595E-3</v>
      </c>
      <c r="F147" s="123" t="s">
        <v>629</v>
      </c>
      <c r="G147" s="39" t="s">
        <v>2292</v>
      </c>
      <c r="H147" s="39" t="s">
        <v>2237</v>
      </c>
      <c r="I147" s="39" t="s">
        <v>2057</v>
      </c>
      <c r="J147" s="39" t="s">
        <v>547</v>
      </c>
      <c r="K147" s="39" t="s">
        <v>775</v>
      </c>
      <c r="L147" s="39" t="s">
        <v>1775</v>
      </c>
    </row>
    <row r="148" spans="1:12">
      <c r="A148" s="39" t="s">
        <v>265</v>
      </c>
      <c r="B148" s="110">
        <v>-2.7491382814756702</v>
      </c>
      <c r="C148" s="39">
        <v>7.0967698087594604</v>
      </c>
      <c r="D148" s="97">
        <v>1.6993031630697699E-10</v>
      </c>
      <c r="E148" s="97">
        <v>1.20781240205882E-8</v>
      </c>
      <c r="F148" s="39" t="s">
        <v>630</v>
      </c>
      <c r="G148" s="39" t="s">
        <v>6319</v>
      </c>
      <c r="H148" s="39" t="s">
        <v>2030</v>
      </c>
      <c r="I148" s="39" t="s">
        <v>2031</v>
      </c>
      <c r="J148" s="39" t="s">
        <v>547</v>
      </c>
      <c r="K148" s="39" t="s">
        <v>2029</v>
      </c>
      <c r="L148" s="39"/>
    </row>
    <row r="149" spans="1:12">
      <c r="A149" s="39" t="s">
        <v>469</v>
      </c>
      <c r="B149" s="39">
        <v>2.0544931926668499</v>
      </c>
      <c r="C149" s="39">
        <v>1.72550902866408</v>
      </c>
      <c r="D149" s="97">
        <v>1.2754720047267399E-4</v>
      </c>
      <c r="E149" s="97">
        <v>1.8756543220702999E-3</v>
      </c>
      <c r="F149" s="39" t="s">
        <v>406</v>
      </c>
      <c r="G149" s="39" t="s">
        <v>6320</v>
      </c>
      <c r="H149" s="39" t="s">
        <v>2176</v>
      </c>
      <c r="I149" s="39" t="s">
        <v>2177</v>
      </c>
      <c r="J149" s="39" t="s">
        <v>547</v>
      </c>
      <c r="K149" s="39" t="s">
        <v>2178</v>
      </c>
      <c r="L149" s="39"/>
    </row>
    <row r="150" spans="1:12">
      <c r="A150" s="39" t="s">
        <v>405</v>
      </c>
      <c r="B150" s="39">
        <v>5.5235916523154396</v>
      </c>
      <c r="C150" s="39">
        <v>-0.16860259819815601</v>
      </c>
      <c r="D150" s="97">
        <v>1.32164465589366E-5</v>
      </c>
      <c r="E150" s="97">
        <v>2.8455137756405502E-4</v>
      </c>
      <c r="F150" s="39" t="s">
        <v>631</v>
      </c>
      <c r="G150" s="39" t="s">
        <v>6333</v>
      </c>
      <c r="H150" s="39" t="s">
        <v>1964</v>
      </c>
      <c r="I150" s="39" t="s">
        <v>1965</v>
      </c>
      <c r="J150" s="39" t="s">
        <v>547</v>
      </c>
      <c r="K150" s="39" t="s">
        <v>1966</v>
      </c>
      <c r="L150" s="39"/>
    </row>
    <row r="151" spans="1:12">
      <c r="A151" s="39" t="s">
        <v>443</v>
      </c>
      <c r="B151" s="39">
        <v>3.1212161870343702</v>
      </c>
      <c r="C151" s="39">
        <v>1.36599065412048</v>
      </c>
      <c r="D151" s="97">
        <v>5.58086694049009E-5</v>
      </c>
      <c r="E151" s="39">
        <v>9.6087969931916398E-4</v>
      </c>
      <c r="F151" s="39" t="s">
        <v>632</v>
      </c>
      <c r="G151" s="39" t="s">
        <v>444</v>
      </c>
      <c r="H151" s="39" t="s">
        <v>2052</v>
      </c>
      <c r="I151" s="39" t="s">
        <v>2053</v>
      </c>
      <c r="J151" s="39" t="s">
        <v>547</v>
      </c>
      <c r="K151" s="39" t="s">
        <v>2054</v>
      </c>
      <c r="L151" s="39"/>
    </row>
    <row r="152" spans="1:12">
      <c r="A152" s="39" t="s">
        <v>377</v>
      </c>
      <c r="B152" s="39">
        <v>2.4150686767663001</v>
      </c>
      <c r="C152" s="39">
        <v>1.39953331556117</v>
      </c>
      <c r="D152" s="97">
        <v>1.9587644927438098E-6</v>
      </c>
      <c r="E152" s="97">
        <v>5.5546753697041898E-5</v>
      </c>
      <c r="F152" s="39" t="s">
        <v>633</v>
      </c>
      <c r="G152" s="39" t="s">
        <v>2290</v>
      </c>
      <c r="H152" s="39" t="s">
        <v>951</v>
      </c>
      <c r="I152" s="39" t="s">
        <v>553</v>
      </c>
      <c r="J152" s="39" t="s">
        <v>547</v>
      </c>
      <c r="K152" s="39" t="s">
        <v>553</v>
      </c>
      <c r="L152" s="39"/>
    </row>
    <row r="153" spans="1:12">
      <c r="A153" s="39" t="s">
        <v>191</v>
      </c>
      <c r="B153" s="110">
        <v>-3.6278655933450401</v>
      </c>
      <c r="C153" s="39">
        <v>3.9770169753276501</v>
      </c>
      <c r="D153" s="97">
        <v>1.91433460217727E-16</v>
      </c>
      <c r="E153" s="97">
        <v>3.2655603182987002E-14</v>
      </c>
      <c r="F153" s="39" t="s">
        <v>634</v>
      </c>
      <c r="G153" s="39" t="s">
        <v>6335</v>
      </c>
      <c r="H153" s="39" t="s">
        <v>2179</v>
      </c>
      <c r="I153" s="39" t="s">
        <v>962</v>
      </c>
      <c r="J153" s="39" t="s">
        <v>547</v>
      </c>
      <c r="K153" s="39" t="s">
        <v>963</v>
      </c>
      <c r="L153" s="39"/>
    </row>
    <row r="154" spans="1:12">
      <c r="A154" s="39" t="s">
        <v>200</v>
      </c>
      <c r="B154" s="110">
        <v>-2.48574635888267</v>
      </c>
      <c r="C154" s="39">
        <v>9.0481439139100797</v>
      </c>
      <c r="D154" s="97">
        <v>9.1889492728731593E-16</v>
      </c>
      <c r="E154" s="97">
        <v>1.39571328133723E-13</v>
      </c>
      <c r="F154" s="39" t="s">
        <v>635</v>
      </c>
      <c r="G154" s="39" t="s">
        <v>2290</v>
      </c>
      <c r="H154" s="39" t="s">
        <v>951</v>
      </c>
      <c r="I154" s="39" t="s">
        <v>553</v>
      </c>
      <c r="J154" s="114" t="s">
        <v>546</v>
      </c>
      <c r="K154" s="39" t="s">
        <v>553</v>
      </c>
      <c r="L154" s="39"/>
    </row>
    <row r="155" spans="1:12">
      <c r="A155" s="39" t="s">
        <v>162</v>
      </c>
      <c r="B155" s="39">
        <v>2.0463429342636501</v>
      </c>
      <c r="C155" s="39">
        <v>5.6026035972718002</v>
      </c>
      <c r="D155" s="97">
        <v>1.13981010537778E-21</v>
      </c>
      <c r="E155" s="97">
        <v>3.51061512456356E-19</v>
      </c>
      <c r="F155" s="39" t="s">
        <v>636</v>
      </c>
      <c r="G155" s="39" t="s">
        <v>6334</v>
      </c>
      <c r="H155" s="39" t="s">
        <v>2115</v>
      </c>
      <c r="I155" s="39" t="s">
        <v>553</v>
      </c>
      <c r="J155" s="39" t="s">
        <v>547</v>
      </c>
      <c r="K155" s="39" t="s">
        <v>963</v>
      </c>
      <c r="L155" s="39"/>
    </row>
    <row r="156" spans="1:12">
      <c r="A156" s="39" t="s">
        <v>493</v>
      </c>
      <c r="B156" s="39">
        <v>2.0055778658525298</v>
      </c>
      <c r="C156" s="39">
        <v>1.2914823203908401</v>
      </c>
      <c r="D156" s="39">
        <v>3.4690577614837203E-4</v>
      </c>
      <c r="E156" s="39">
        <v>4.1900776099489598E-3</v>
      </c>
      <c r="F156" s="39" t="s">
        <v>637</v>
      </c>
      <c r="G156" s="39" t="s">
        <v>2290</v>
      </c>
      <c r="H156" s="39" t="s">
        <v>951</v>
      </c>
      <c r="I156" s="39" t="s">
        <v>553</v>
      </c>
      <c r="J156" s="39" t="s">
        <v>547</v>
      </c>
      <c r="K156" s="39" t="s">
        <v>1995</v>
      </c>
      <c r="L156" s="39"/>
    </row>
    <row r="157" spans="1:12">
      <c r="A157" s="39" t="s">
        <v>334</v>
      </c>
      <c r="B157" s="110">
        <v>-3.1007869423285999</v>
      </c>
      <c r="C157" s="39">
        <v>3.0079549069096401</v>
      </c>
      <c r="D157" s="97">
        <v>1.7654299357734099E-7</v>
      </c>
      <c r="E157" s="97">
        <v>6.8926363126252004E-6</v>
      </c>
      <c r="F157" s="39" t="s">
        <v>638</v>
      </c>
      <c r="G157" s="39" t="s">
        <v>2292</v>
      </c>
      <c r="H157" s="39" t="s">
        <v>2277</v>
      </c>
      <c r="I157" s="39" t="s">
        <v>2057</v>
      </c>
      <c r="J157" s="39" t="s">
        <v>547</v>
      </c>
      <c r="K157" s="39" t="s">
        <v>775</v>
      </c>
      <c r="L157" s="39"/>
    </row>
    <row r="158" spans="1:12">
      <c r="A158" s="39" t="s">
        <v>528</v>
      </c>
      <c r="B158" s="110">
        <v>-2.1742855384151198</v>
      </c>
      <c r="C158" s="39">
        <v>-2.95821063272593E-2</v>
      </c>
      <c r="D158" s="39">
        <v>9.7537066940186405E-4</v>
      </c>
      <c r="E158" s="39">
        <v>9.58768615454598E-3</v>
      </c>
      <c r="F158" s="39" t="s">
        <v>638</v>
      </c>
      <c r="G158" s="39" t="s">
        <v>2292</v>
      </c>
      <c r="H158" s="39" t="s">
        <v>951</v>
      </c>
      <c r="I158" s="39" t="s">
        <v>2057</v>
      </c>
      <c r="J158" s="39" t="s">
        <v>547</v>
      </c>
      <c r="K158" s="39" t="s">
        <v>775</v>
      </c>
      <c r="L158" s="39"/>
    </row>
    <row r="159" spans="1:12">
      <c r="A159" s="39" t="s">
        <v>331</v>
      </c>
      <c r="B159" s="39">
        <v>5.8964362885168304</v>
      </c>
      <c r="C159" s="39">
        <v>1.5476834869378899</v>
      </c>
      <c r="D159" s="97">
        <v>1.3631452186511299E-7</v>
      </c>
      <c r="E159" s="97">
        <v>5.4962015216013399E-6</v>
      </c>
      <c r="F159" s="39" t="s">
        <v>639</v>
      </c>
      <c r="G159" s="39" t="s">
        <v>332</v>
      </c>
      <c r="H159" s="39" t="s">
        <v>2256</v>
      </c>
      <c r="I159" s="39" t="s">
        <v>2125</v>
      </c>
      <c r="J159" s="39" t="s">
        <v>547</v>
      </c>
      <c r="K159" s="39" t="s">
        <v>2126</v>
      </c>
      <c r="L159" s="39"/>
    </row>
    <row r="160" spans="1:12">
      <c r="A160" s="39" t="s">
        <v>395</v>
      </c>
      <c r="B160" s="39">
        <v>2.9828265879351399</v>
      </c>
      <c r="C160" s="39">
        <v>1.0032965575238799</v>
      </c>
      <c r="D160" s="97">
        <v>7.2122457514339204E-6</v>
      </c>
      <c r="E160" s="39">
        <v>1.7051040701897499E-4</v>
      </c>
      <c r="F160" s="39" t="s">
        <v>640</v>
      </c>
      <c r="G160" s="39" t="s">
        <v>2290</v>
      </c>
      <c r="H160" s="39" t="s">
        <v>951</v>
      </c>
      <c r="I160" s="39" t="s">
        <v>553</v>
      </c>
      <c r="J160" s="39" t="s">
        <v>547</v>
      </c>
      <c r="K160" s="39" t="s">
        <v>553</v>
      </c>
      <c r="L160" s="39"/>
    </row>
    <row r="161" spans="1:12">
      <c r="A161" s="39" t="s">
        <v>213</v>
      </c>
      <c r="B161" s="39">
        <v>3.2829558183523799</v>
      </c>
      <c r="C161" s="39">
        <v>10.884414385177701</v>
      </c>
      <c r="D161" s="97">
        <v>3.2343030719303898E-14</v>
      </c>
      <c r="E161" s="97">
        <v>4.1220635013292097E-12</v>
      </c>
      <c r="F161" s="124" t="s">
        <v>641</v>
      </c>
      <c r="G161" s="39" t="s">
        <v>6336</v>
      </c>
      <c r="H161" s="39" t="s">
        <v>2084</v>
      </c>
      <c r="I161" s="39" t="s">
        <v>2188</v>
      </c>
      <c r="J161" s="39" t="s">
        <v>547</v>
      </c>
      <c r="K161" s="39" t="s">
        <v>553</v>
      </c>
      <c r="L161" s="39"/>
    </row>
    <row r="162" spans="1:12">
      <c r="A162" s="39" t="s">
        <v>205</v>
      </c>
      <c r="B162" s="39">
        <v>3.4767928880953098</v>
      </c>
      <c r="C162" s="39">
        <v>4.8534507082824296</v>
      </c>
      <c r="D162" s="97">
        <v>5.3245129718663799E-15</v>
      </c>
      <c r="E162" s="97">
        <v>7.5689999784685102E-13</v>
      </c>
      <c r="F162" s="124" t="s">
        <v>641</v>
      </c>
      <c r="G162" s="39" t="s">
        <v>6336</v>
      </c>
      <c r="H162" s="39" t="s">
        <v>2027</v>
      </c>
      <c r="I162" s="39" t="s">
        <v>2086</v>
      </c>
      <c r="J162" s="39" t="s">
        <v>547</v>
      </c>
      <c r="K162" s="39" t="s">
        <v>556</v>
      </c>
      <c r="L162" s="39"/>
    </row>
    <row r="163" spans="1:12">
      <c r="A163" s="39" t="s">
        <v>228</v>
      </c>
      <c r="B163" s="39">
        <v>3.4822365645241402</v>
      </c>
      <c r="C163" s="39">
        <v>9.7711689414581802</v>
      </c>
      <c r="D163" s="97">
        <v>1.36209384413518E-13</v>
      </c>
      <c r="E163" s="97">
        <v>1.5255451054313999E-11</v>
      </c>
      <c r="F163" s="124" t="s">
        <v>641</v>
      </c>
      <c r="G163" s="39" t="s">
        <v>6336</v>
      </c>
      <c r="H163" s="39" t="s">
        <v>2189</v>
      </c>
      <c r="I163" s="39" t="s">
        <v>2020</v>
      </c>
      <c r="J163" s="114" t="s">
        <v>546</v>
      </c>
      <c r="K163" s="39" t="s">
        <v>2045</v>
      </c>
      <c r="L163" s="39"/>
    </row>
    <row r="164" spans="1:12">
      <c r="A164" s="39" t="s">
        <v>137</v>
      </c>
      <c r="B164" s="39">
        <v>5.3109570574680296</v>
      </c>
      <c r="C164" s="39">
        <v>5.0425980476449697</v>
      </c>
      <c r="D164" s="97">
        <v>6.43193288134593E-34</v>
      </c>
      <c r="E164" s="97">
        <v>4.4573294867727297E-31</v>
      </c>
      <c r="F164" s="124" t="s">
        <v>641</v>
      </c>
      <c r="G164" s="39" t="s">
        <v>6336</v>
      </c>
      <c r="H164" s="39" t="s">
        <v>2189</v>
      </c>
      <c r="I164" s="39" t="s">
        <v>2020</v>
      </c>
      <c r="J164" s="114" t="s">
        <v>546</v>
      </c>
      <c r="K164" s="39" t="s">
        <v>2045</v>
      </c>
      <c r="L164" s="39"/>
    </row>
    <row r="165" spans="1:12">
      <c r="A165" s="39" t="s">
        <v>445</v>
      </c>
      <c r="B165" s="39">
        <v>5.5776823220813299</v>
      </c>
      <c r="C165" s="39">
        <v>-0.137887790328693</v>
      </c>
      <c r="D165" s="97">
        <v>5.6950271993460099E-5</v>
      </c>
      <c r="E165" s="97">
        <v>9.7749940536143295E-4</v>
      </c>
      <c r="F165" s="124" t="s">
        <v>641</v>
      </c>
      <c r="G165" s="39" t="s">
        <v>6336</v>
      </c>
      <c r="H165" s="39" t="s">
        <v>2241</v>
      </c>
      <c r="I165" s="39" t="s">
        <v>2242</v>
      </c>
      <c r="J165" s="39" t="s">
        <v>547</v>
      </c>
      <c r="K165" s="39" t="s">
        <v>2045</v>
      </c>
      <c r="L165" s="39"/>
    </row>
    <row r="166" spans="1:12">
      <c r="A166" s="39" t="s">
        <v>151</v>
      </c>
      <c r="B166" s="39">
        <v>6.6560923840015498</v>
      </c>
      <c r="C166" s="39">
        <v>7.9310125770887696</v>
      </c>
      <c r="D166" s="97">
        <v>1.47121603503721E-25</v>
      </c>
      <c r="E166" s="97">
        <v>6.0417938505528002E-23</v>
      </c>
      <c r="F166" s="124" t="s">
        <v>641</v>
      </c>
      <c r="G166" s="39" t="s">
        <v>6336</v>
      </c>
      <c r="H166" s="39" t="s">
        <v>2084</v>
      </c>
      <c r="I166" s="39" t="s">
        <v>2085</v>
      </c>
      <c r="J166" s="114" t="s">
        <v>546</v>
      </c>
      <c r="K166" s="39" t="s">
        <v>553</v>
      </c>
      <c r="L166" s="39"/>
    </row>
    <row r="167" spans="1:12">
      <c r="A167" s="39" t="s">
        <v>243</v>
      </c>
      <c r="B167" s="39">
        <v>7.8959137036821598</v>
      </c>
      <c r="C167" s="39">
        <v>1.6657934492904101</v>
      </c>
      <c r="D167" s="97">
        <v>3.5794959558943298E-12</v>
      </c>
      <c r="E167" s="97">
        <v>3.39226078281678E-10</v>
      </c>
      <c r="F167" s="124" t="s">
        <v>641</v>
      </c>
      <c r="G167" s="39" t="s">
        <v>6336</v>
      </c>
      <c r="H167" s="39" t="s">
        <v>2084</v>
      </c>
      <c r="I167" s="39" t="s">
        <v>2188</v>
      </c>
      <c r="J167" s="39" t="s">
        <v>547</v>
      </c>
      <c r="K167" s="39" t="s">
        <v>553</v>
      </c>
      <c r="L167" s="39"/>
    </row>
    <row r="168" spans="1:12">
      <c r="A168" s="39" t="s">
        <v>527</v>
      </c>
      <c r="B168" s="110">
        <v>-2.4878020706127701</v>
      </c>
      <c r="C168" s="39">
        <v>-0.16342527754861899</v>
      </c>
      <c r="D168" s="39">
        <v>9.2313953196327899E-4</v>
      </c>
      <c r="E168" s="39">
        <v>9.1390813664364596E-3</v>
      </c>
      <c r="F168" s="39" t="s">
        <v>163</v>
      </c>
      <c r="G168" s="39" t="s">
        <v>2290</v>
      </c>
      <c r="H168" s="39" t="s">
        <v>951</v>
      </c>
      <c r="I168" s="39" t="s">
        <v>553</v>
      </c>
      <c r="J168" s="114" t="s">
        <v>546</v>
      </c>
      <c r="K168" s="39" t="s">
        <v>553</v>
      </c>
      <c r="L168" s="39"/>
    </row>
    <row r="169" spans="1:12">
      <c r="A169" s="39" t="s">
        <v>292</v>
      </c>
      <c r="B169" s="39">
        <v>6.7038272748118004</v>
      </c>
      <c r="C169" s="39">
        <v>0.674329880048532</v>
      </c>
      <c r="D169" s="97">
        <v>5.1359996685318198E-9</v>
      </c>
      <c r="E169" s="97">
        <v>2.84739821623404E-7</v>
      </c>
      <c r="F169" s="115" t="s">
        <v>642</v>
      </c>
      <c r="G169" s="39" t="s">
        <v>1954</v>
      </c>
      <c r="H169" s="39" t="s">
        <v>2123</v>
      </c>
      <c r="I169" s="39" t="s">
        <v>2122</v>
      </c>
      <c r="J169" s="114" t="s">
        <v>546</v>
      </c>
      <c r="K169" s="39" t="s">
        <v>2021</v>
      </c>
      <c r="L169" s="39"/>
    </row>
    <row r="170" spans="1:12">
      <c r="A170" s="39" t="s">
        <v>170</v>
      </c>
      <c r="B170" s="39">
        <v>8.1595747113672594</v>
      </c>
      <c r="C170" s="39">
        <v>1.9004712487557001</v>
      </c>
      <c r="D170" s="97">
        <v>1.7592789742237101E-20</v>
      </c>
      <c r="E170" s="97">
        <v>4.4333830150437497E-18</v>
      </c>
      <c r="F170" s="115" t="s">
        <v>642</v>
      </c>
      <c r="G170" s="39" t="s">
        <v>1954</v>
      </c>
      <c r="H170" s="39" t="s">
        <v>2055</v>
      </c>
      <c r="I170" s="39" t="s">
        <v>2122</v>
      </c>
      <c r="J170" s="39" t="s">
        <v>547</v>
      </c>
      <c r="K170" s="39" t="s">
        <v>2021</v>
      </c>
      <c r="L170" s="39"/>
    </row>
    <row r="171" spans="1:12">
      <c r="A171" s="39" t="s">
        <v>156</v>
      </c>
      <c r="B171" s="39">
        <v>9.1063357723284692</v>
      </c>
      <c r="C171" s="39">
        <v>2.75743764005259</v>
      </c>
      <c r="D171" s="97">
        <v>1.14264908455302E-23</v>
      </c>
      <c r="E171" s="97">
        <v>3.9592790779762098E-21</v>
      </c>
      <c r="F171" s="115" t="s">
        <v>642</v>
      </c>
      <c r="G171" s="39" t="s">
        <v>1954</v>
      </c>
      <c r="H171" s="39" t="s">
        <v>2248</v>
      </c>
      <c r="I171" s="39" t="s">
        <v>2020</v>
      </c>
      <c r="J171" s="114" t="s">
        <v>546</v>
      </c>
      <c r="K171" s="39" t="s">
        <v>2021</v>
      </c>
      <c r="L171" s="39"/>
    </row>
    <row r="172" spans="1:12">
      <c r="A172" s="39" t="s">
        <v>126</v>
      </c>
      <c r="B172" s="39">
        <v>10.819708663153101</v>
      </c>
      <c r="C172" s="39">
        <v>7.4539784247363396</v>
      </c>
      <c r="D172" s="97">
        <v>1.54914679602949E-56</v>
      </c>
      <c r="E172" s="97">
        <v>3.4353879348749898E-53</v>
      </c>
      <c r="F172" s="115" t="s">
        <v>642</v>
      </c>
      <c r="G172" s="39" t="s">
        <v>1954</v>
      </c>
      <c r="H172" s="39" t="s">
        <v>2055</v>
      </c>
      <c r="I172" s="39" t="s">
        <v>2023</v>
      </c>
      <c r="J172" s="114" t="s">
        <v>546</v>
      </c>
      <c r="K172" s="39" t="s">
        <v>2021</v>
      </c>
      <c r="L172" s="39"/>
    </row>
    <row r="173" spans="1:12">
      <c r="A173" s="39" t="s">
        <v>152</v>
      </c>
      <c r="B173" s="39">
        <v>3.3166907962032202</v>
      </c>
      <c r="C173" s="39">
        <v>7.7694974850834901</v>
      </c>
      <c r="D173" s="97">
        <v>1.7399535734311101E-25</v>
      </c>
      <c r="E173" s="97">
        <v>6.8902161507871899E-23</v>
      </c>
      <c r="F173" s="39" t="s">
        <v>643</v>
      </c>
      <c r="G173" s="39" t="s">
        <v>149</v>
      </c>
      <c r="H173" s="39" t="s">
        <v>2232</v>
      </c>
      <c r="I173" s="39" t="s">
        <v>2233</v>
      </c>
      <c r="J173" s="39" t="s">
        <v>547</v>
      </c>
      <c r="K173" s="39" t="s">
        <v>775</v>
      </c>
      <c r="L173" s="39"/>
    </row>
    <row r="174" spans="1:12">
      <c r="A174" s="39" t="s">
        <v>148</v>
      </c>
      <c r="B174" s="39">
        <v>4.34772793325953</v>
      </c>
      <c r="C174" s="39">
        <v>4.6777099498741004</v>
      </c>
      <c r="D174" s="97">
        <v>1.9064896103676399E-28</v>
      </c>
      <c r="E174" s="97">
        <v>8.4556627199025605E-26</v>
      </c>
      <c r="F174" s="39" t="s">
        <v>643</v>
      </c>
      <c r="G174" s="39" t="s">
        <v>149</v>
      </c>
      <c r="H174" s="39" t="s">
        <v>2282</v>
      </c>
      <c r="I174" s="39" t="s">
        <v>2233</v>
      </c>
      <c r="J174" s="114" t="s">
        <v>546</v>
      </c>
      <c r="K174" s="39" t="s">
        <v>775</v>
      </c>
      <c r="L174" s="39"/>
    </row>
    <row r="175" spans="1:12">
      <c r="A175" s="39" t="s">
        <v>275</v>
      </c>
      <c r="B175" s="39">
        <v>5.1792492941803001</v>
      </c>
      <c r="C175" s="39">
        <v>0.9159477191373</v>
      </c>
      <c r="D175" s="97">
        <v>7.3500201499558702E-10</v>
      </c>
      <c r="E175" s="97">
        <v>4.6837369783167099E-8</v>
      </c>
      <c r="F175" s="39" t="s">
        <v>644</v>
      </c>
      <c r="G175" s="39" t="s">
        <v>6305</v>
      </c>
      <c r="H175" s="39" t="s">
        <v>951</v>
      </c>
      <c r="I175" s="39" t="s">
        <v>553</v>
      </c>
      <c r="J175" s="39" t="s">
        <v>547</v>
      </c>
      <c r="K175" s="39" t="s">
        <v>553</v>
      </c>
      <c r="L175" s="39"/>
    </row>
    <row r="176" spans="1:12">
      <c r="A176" s="39" t="s">
        <v>199</v>
      </c>
      <c r="B176" s="39">
        <v>2.4480313261131701</v>
      </c>
      <c r="C176" s="39">
        <v>4.5301903545570497</v>
      </c>
      <c r="D176" s="97">
        <v>5.7566349541432003E-16</v>
      </c>
      <c r="E176" s="97">
        <v>8.8652178293805203E-14</v>
      </c>
      <c r="F176" s="39" t="s">
        <v>645</v>
      </c>
      <c r="G176" s="39" t="s">
        <v>6337</v>
      </c>
      <c r="H176" s="39" t="s">
        <v>2074</v>
      </c>
      <c r="I176" s="39" t="s">
        <v>2075</v>
      </c>
      <c r="J176" s="39" t="s">
        <v>547</v>
      </c>
      <c r="K176" s="39" t="s">
        <v>2076</v>
      </c>
      <c r="L176" s="39"/>
    </row>
    <row r="177" spans="1:12">
      <c r="A177" s="39" t="s">
        <v>251</v>
      </c>
      <c r="B177" s="39">
        <v>2.85897224299215</v>
      </c>
      <c r="C177" s="39">
        <v>2.8971525171637902</v>
      </c>
      <c r="D177" s="97">
        <v>8.4929929738337701E-12</v>
      </c>
      <c r="E177" s="97">
        <v>7.3570551635835E-10</v>
      </c>
      <c r="F177" s="39" t="s">
        <v>284</v>
      </c>
      <c r="G177" s="39" t="s">
        <v>6338</v>
      </c>
      <c r="H177" s="39" t="s">
        <v>2048</v>
      </c>
      <c r="I177" s="39" t="s">
        <v>2049</v>
      </c>
      <c r="J177" s="39" t="s">
        <v>547</v>
      </c>
      <c r="K177" s="39" t="s">
        <v>2050</v>
      </c>
      <c r="L177" s="39"/>
    </row>
    <row r="178" spans="1:12">
      <c r="A178" s="39" t="s">
        <v>438</v>
      </c>
      <c r="B178" s="110">
        <v>-2.5710619545153399</v>
      </c>
      <c r="C178" s="39">
        <v>1.2392781275436799</v>
      </c>
      <c r="D178" s="97">
        <v>4.2987897783952399E-5</v>
      </c>
      <c r="E178" s="39">
        <v>7.6020703449515895E-4</v>
      </c>
      <c r="F178" s="125" t="s">
        <v>646</v>
      </c>
      <c r="G178" s="39" t="s">
        <v>2290</v>
      </c>
      <c r="H178" s="39" t="s">
        <v>951</v>
      </c>
      <c r="I178" s="39" t="s">
        <v>553</v>
      </c>
      <c r="J178" s="114" t="s">
        <v>546</v>
      </c>
      <c r="K178" s="39" t="s">
        <v>553</v>
      </c>
      <c r="L178" s="39"/>
    </row>
    <row r="179" spans="1:12">
      <c r="A179" s="39" t="s">
        <v>472</v>
      </c>
      <c r="B179" s="39">
        <v>2.0302831349004999</v>
      </c>
      <c r="C179" s="39">
        <v>2.73401771039787</v>
      </c>
      <c r="D179" s="39">
        <v>1.5655628092340601E-4</v>
      </c>
      <c r="E179" s="39">
        <v>2.2115616427979801E-3</v>
      </c>
      <c r="F179" s="125" t="s">
        <v>646</v>
      </c>
      <c r="G179" s="39" t="s">
        <v>2290</v>
      </c>
      <c r="H179" s="39" t="s">
        <v>951</v>
      </c>
      <c r="I179" s="39" t="s">
        <v>553</v>
      </c>
      <c r="J179" s="114" t="s">
        <v>546</v>
      </c>
      <c r="K179" s="39" t="s">
        <v>553</v>
      </c>
      <c r="L179" s="39"/>
    </row>
    <row r="180" spans="1:12">
      <c r="A180" s="39" t="s">
        <v>306</v>
      </c>
      <c r="B180" s="39">
        <v>3.80512724232976</v>
      </c>
      <c r="C180" s="39">
        <v>1.7147373138833</v>
      </c>
      <c r="D180" s="97">
        <v>1.4575309087082001E-8</v>
      </c>
      <c r="E180" s="97">
        <v>7.2621834085517597E-7</v>
      </c>
      <c r="F180" s="125" t="s">
        <v>646</v>
      </c>
      <c r="G180" s="39" t="s">
        <v>2290</v>
      </c>
      <c r="H180" s="39" t="s">
        <v>951</v>
      </c>
      <c r="I180" s="39" t="s">
        <v>553</v>
      </c>
      <c r="J180" s="39" t="s">
        <v>547</v>
      </c>
      <c r="K180" s="39" t="s">
        <v>553</v>
      </c>
      <c r="L180" s="39"/>
    </row>
    <row r="181" spans="1:12">
      <c r="A181" s="39" t="s">
        <v>348</v>
      </c>
      <c r="B181" s="39">
        <v>2.4924672213527499</v>
      </c>
      <c r="C181" s="39">
        <v>7.6883960912530398</v>
      </c>
      <c r="D181" s="97">
        <v>3.6799362700490202E-7</v>
      </c>
      <c r="E181" s="97">
        <v>1.30779273597127E-5</v>
      </c>
      <c r="F181" s="39" t="s">
        <v>647</v>
      </c>
      <c r="G181" s="39" t="s">
        <v>2290</v>
      </c>
      <c r="H181" s="39" t="s">
        <v>951</v>
      </c>
      <c r="I181" s="39" t="s">
        <v>553</v>
      </c>
      <c r="J181" s="114" t="s">
        <v>546</v>
      </c>
      <c r="K181" s="39" t="s">
        <v>553</v>
      </c>
      <c r="L181" s="39"/>
    </row>
    <row r="182" spans="1:12">
      <c r="A182" s="39" t="s">
        <v>398</v>
      </c>
      <c r="B182" s="110">
        <v>-3.8574098618758601</v>
      </c>
      <c r="C182" s="39">
        <v>0.60119132449937795</v>
      </c>
      <c r="D182" s="97">
        <v>9.3320223246894093E-6</v>
      </c>
      <c r="E182" s="39">
        <v>2.1117033374725699E-4</v>
      </c>
      <c r="F182" s="39" t="s">
        <v>648</v>
      </c>
      <c r="G182" s="39" t="s">
        <v>399</v>
      </c>
      <c r="H182" s="39" t="s">
        <v>951</v>
      </c>
      <c r="I182" s="39" t="s">
        <v>553</v>
      </c>
      <c r="J182" s="114" t="s">
        <v>546</v>
      </c>
      <c r="K182" s="39" t="s">
        <v>553</v>
      </c>
      <c r="L182" s="39"/>
    </row>
    <row r="183" spans="1:12">
      <c r="A183" s="39" t="s">
        <v>283</v>
      </c>
      <c r="B183" s="39">
        <v>2.5014326549062802</v>
      </c>
      <c r="C183" s="39">
        <v>9.7439551968380993</v>
      </c>
      <c r="D183" s="97">
        <v>1.49115054731343E-9</v>
      </c>
      <c r="E183" s="97">
        <v>9.0349056112630105E-8</v>
      </c>
      <c r="F183" s="39" t="s">
        <v>649</v>
      </c>
      <c r="G183" s="39" t="s">
        <v>6339</v>
      </c>
      <c r="H183" s="39" t="s">
        <v>2105</v>
      </c>
      <c r="I183" s="39" t="s">
        <v>2106</v>
      </c>
      <c r="J183" s="39" t="s">
        <v>547</v>
      </c>
      <c r="K183" s="39" t="s">
        <v>2107</v>
      </c>
      <c r="L183" s="39"/>
    </row>
    <row r="184" spans="1:12">
      <c r="A184" s="39" t="s">
        <v>442</v>
      </c>
      <c r="B184" s="39">
        <v>2.8049832903266401</v>
      </c>
      <c r="C184" s="39">
        <v>0.42966403098706402</v>
      </c>
      <c r="D184" s="97">
        <v>5.5492936154749603E-5</v>
      </c>
      <c r="E184" s="39">
        <v>9.5692951179450004E-4</v>
      </c>
      <c r="F184" s="39" t="s">
        <v>650</v>
      </c>
      <c r="G184" s="39" t="s">
        <v>6340</v>
      </c>
      <c r="H184" s="39" t="s">
        <v>2005</v>
      </c>
      <c r="I184" s="39" t="s">
        <v>2006</v>
      </c>
      <c r="J184" s="39" t="s">
        <v>547</v>
      </c>
      <c r="K184" s="39" t="s">
        <v>775</v>
      </c>
      <c r="L184" s="39"/>
    </row>
    <row r="185" spans="1:12">
      <c r="A185" s="39" t="s">
        <v>333</v>
      </c>
      <c r="B185" s="39">
        <v>2.4040143959476201</v>
      </c>
      <c r="C185" s="39">
        <v>2.18764700460813</v>
      </c>
      <c r="D185" s="97">
        <v>1.6339981631683801E-7</v>
      </c>
      <c r="E185" s="97">
        <v>6.4247417139046198E-6</v>
      </c>
      <c r="F185" s="39" t="s">
        <v>549</v>
      </c>
      <c r="G185" s="39" t="s">
        <v>6330</v>
      </c>
      <c r="H185" s="39" t="s">
        <v>1987</v>
      </c>
      <c r="I185" s="39" t="s">
        <v>1988</v>
      </c>
      <c r="J185" s="39" t="s">
        <v>547</v>
      </c>
      <c r="K185" s="39" t="s">
        <v>1989</v>
      </c>
      <c r="L185" s="39"/>
    </row>
    <row r="186" spans="1:12">
      <c r="A186" s="39" t="s">
        <v>344</v>
      </c>
      <c r="B186" s="39">
        <v>2.6813604093469099</v>
      </c>
      <c r="C186" s="39">
        <v>1.0803786094507</v>
      </c>
      <c r="D186" s="97">
        <v>3.4878707726789002E-7</v>
      </c>
      <c r="E186" s="97">
        <v>1.2597234894939299E-5</v>
      </c>
      <c r="F186" s="39" t="s">
        <v>651</v>
      </c>
      <c r="G186" s="39" t="s">
        <v>818</v>
      </c>
      <c r="H186" s="39" t="s">
        <v>2249</v>
      </c>
      <c r="I186" s="39" t="s">
        <v>2250</v>
      </c>
      <c r="J186" s="39" t="s">
        <v>547</v>
      </c>
      <c r="K186" s="39" t="s">
        <v>2251</v>
      </c>
      <c r="L186" s="39"/>
    </row>
    <row r="187" spans="1:12">
      <c r="A187" s="39" t="s">
        <v>281</v>
      </c>
      <c r="B187" s="110">
        <v>-4.60124751779429</v>
      </c>
      <c r="C187" s="39">
        <v>4.4495342570126102</v>
      </c>
      <c r="D187" s="97">
        <v>1.0889178354524299E-9</v>
      </c>
      <c r="E187" s="97">
        <v>6.7452072399421705E-8</v>
      </c>
      <c r="F187" s="39" t="s">
        <v>652</v>
      </c>
      <c r="G187" s="39" t="s">
        <v>2290</v>
      </c>
      <c r="H187" s="39" t="s">
        <v>951</v>
      </c>
      <c r="I187" s="39" t="s">
        <v>553</v>
      </c>
      <c r="J187" s="114" t="s">
        <v>546</v>
      </c>
      <c r="K187" s="39" t="s">
        <v>553</v>
      </c>
      <c r="L187" s="39"/>
    </row>
    <row r="188" spans="1:12">
      <c r="A188" s="39" t="s">
        <v>381</v>
      </c>
      <c r="B188" s="39">
        <v>3.5348041361820499</v>
      </c>
      <c r="C188" s="39">
        <v>0.70288363948250798</v>
      </c>
      <c r="D188" s="97">
        <v>2.5396959538386499E-6</v>
      </c>
      <c r="E188" s="97">
        <v>6.98762995934564E-5</v>
      </c>
      <c r="F188" s="39" t="s">
        <v>653</v>
      </c>
      <c r="G188" s="39" t="s">
        <v>382</v>
      </c>
      <c r="H188" s="39" t="s">
        <v>2283</v>
      </c>
      <c r="I188" s="39" t="s">
        <v>2287</v>
      </c>
      <c r="J188" s="39" t="s">
        <v>547</v>
      </c>
      <c r="K188" s="39" t="s">
        <v>2288</v>
      </c>
      <c r="L188" s="39"/>
    </row>
    <row r="189" spans="1:12">
      <c r="A189" s="39" t="s">
        <v>311</v>
      </c>
      <c r="B189" s="110">
        <v>-2.0001383290303298</v>
      </c>
      <c r="C189" s="39">
        <v>2.6704829595426101</v>
      </c>
      <c r="D189" s="97">
        <v>2.1310779385085901E-8</v>
      </c>
      <c r="E189" s="97">
        <v>1.02291741048413E-6</v>
      </c>
      <c r="F189" s="39" t="s">
        <v>654</v>
      </c>
      <c r="G189" s="39" t="s">
        <v>2290</v>
      </c>
      <c r="H189" s="39" t="s">
        <v>951</v>
      </c>
      <c r="I189" s="39" t="s">
        <v>553</v>
      </c>
      <c r="J189" s="39" t="s">
        <v>547</v>
      </c>
      <c r="K189" s="39" t="s">
        <v>553</v>
      </c>
      <c r="L189" s="39"/>
    </row>
    <row r="190" spans="1:12">
      <c r="A190" s="39" t="s">
        <v>486</v>
      </c>
      <c r="B190" s="39">
        <v>2.80443181131773</v>
      </c>
      <c r="C190" s="39">
        <v>0.47739923361062098</v>
      </c>
      <c r="D190" s="97">
        <v>2.7155558111462201E-4</v>
      </c>
      <c r="E190" s="39">
        <v>3.4411523238844898E-3</v>
      </c>
      <c r="F190" s="39" t="s">
        <v>655</v>
      </c>
      <c r="G190" s="39" t="s">
        <v>487</v>
      </c>
      <c r="H190" s="39" t="s">
        <v>951</v>
      </c>
      <c r="I190" s="39" t="s">
        <v>2239</v>
      </c>
      <c r="J190" s="39" t="s">
        <v>547</v>
      </c>
      <c r="K190" s="39" t="s">
        <v>553</v>
      </c>
      <c r="L190" s="39"/>
    </row>
    <row r="191" spans="1:12">
      <c r="A191" s="39" t="s">
        <v>309</v>
      </c>
      <c r="B191" s="39">
        <v>2.4398585280193199</v>
      </c>
      <c r="C191" s="39">
        <v>2.4177907741890401</v>
      </c>
      <c r="D191" s="97">
        <v>2.0867219929337601E-8</v>
      </c>
      <c r="E191" s="97">
        <v>1.0059814546804199E-6</v>
      </c>
      <c r="F191" s="39" t="s">
        <v>656</v>
      </c>
      <c r="G191" s="39" t="s">
        <v>310</v>
      </c>
      <c r="H191" s="39" t="s">
        <v>1972</v>
      </c>
      <c r="I191" s="39" t="s">
        <v>1973</v>
      </c>
      <c r="J191" s="39" t="s">
        <v>547</v>
      </c>
      <c r="K191" s="39" t="s">
        <v>1974</v>
      </c>
      <c r="L191" s="39"/>
    </row>
    <row r="192" spans="1:12">
      <c r="A192" s="39" t="s">
        <v>270</v>
      </c>
      <c r="B192" s="110">
        <v>-2.75998008306488</v>
      </c>
      <c r="C192" s="39">
        <v>2.4208855717973199</v>
      </c>
      <c r="D192" s="97">
        <v>2.55878427058659E-10</v>
      </c>
      <c r="E192" s="97">
        <v>1.7299878044063501E-8</v>
      </c>
      <c r="F192" s="39" t="s">
        <v>657</v>
      </c>
      <c r="G192" s="39" t="s">
        <v>271</v>
      </c>
      <c r="H192" s="39" t="s">
        <v>2156</v>
      </c>
      <c r="I192" s="39" t="s">
        <v>2157</v>
      </c>
      <c r="J192" s="39" t="s">
        <v>547</v>
      </c>
      <c r="K192" s="39" t="s">
        <v>2158</v>
      </c>
      <c r="L192" s="39"/>
    </row>
    <row r="193" spans="1:12">
      <c r="A193" s="39" t="s">
        <v>393</v>
      </c>
      <c r="B193" s="39">
        <v>2.73768907756613</v>
      </c>
      <c r="C193" s="39">
        <v>1.15704822461089</v>
      </c>
      <c r="D193" s="97">
        <v>6.9549215137943701E-6</v>
      </c>
      <c r="E193" s="39">
        <v>1.6548534280032601E-4</v>
      </c>
      <c r="F193" s="39" t="s">
        <v>658</v>
      </c>
      <c r="G193" s="39" t="s">
        <v>6341</v>
      </c>
      <c r="H193" s="39" t="s">
        <v>2110</v>
      </c>
      <c r="I193" s="39" t="s">
        <v>2111</v>
      </c>
      <c r="J193" s="39" t="s">
        <v>547</v>
      </c>
      <c r="K193" s="39" t="s">
        <v>553</v>
      </c>
      <c r="L193" s="39"/>
    </row>
    <row r="194" spans="1:12">
      <c r="A194" s="39" t="s">
        <v>239</v>
      </c>
      <c r="B194" s="39">
        <v>2.0400865903075802</v>
      </c>
      <c r="C194" s="39">
        <v>4.6078402027471901</v>
      </c>
      <c r="D194" s="97">
        <v>8.9498998556618996E-13</v>
      </c>
      <c r="E194" s="97">
        <v>8.9402242882503794E-11</v>
      </c>
      <c r="F194" s="39" t="s">
        <v>659</v>
      </c>
      <c r="G194" s="39" t="s">
        <v>2290</v>
      </c>
      <c r="H194" s="39" t="s">
        <v>951</v>
      </c>
      <c r="I194" s="39" t="s">
        <v>553</v>
      </c>
      <c r="J194" s="39" t="s">
        <v>547</v>
      </c>
      <c r="K194" s="39" t="s">
        <v>553</v>
      </c>
      <c r="L194" s="39"/>
    </row>
    <row r="195" spans="1:12">
      <c r="A195" s="39" t="s">
        <v>345</v>
      </c>
      <c r="B195" s="39">
        <v>2.51689443973441</v>
      </c>
      <c r="C195" s="39">
        <v>2.3399223673949598</v>
      </c>
      <c r="D195" s="97">
        <v>3.5203477474626902E-7</v>
      </c>
      <c r="E195" s="97">
        <v>1.26443867591763E-5</v>
      </c>
      <c r="F195" s="39" t="s">
        <v>659</v>
      </c>
      <c r="G195" s="39" t="s">
        <v>2290</v>
      </c>
      <c r="H195" s="39" t="s">
        <v>951</v>
      </c>
      <c r="I195" s="39" t="s">
        <v>553</v>
      </c>
      <c r="J195" s="39" t="s">
        <v>547</v>
      </c>
      <c r="K195" s="39" t="s">
        <v>553</v>
      </c>
      <c r="L195" s="39"/>
    </row>
    <row r="196" spans="1:12">
      <c r="A196" s="39" t="s">
        <v>451</v>
      </c>
      <c r="B196" s="110">
        <v>-2.04195429139387</v>
      </c>
      <c r="C196" s="39">
        <v>2.1618731414707999</v>
      </c>
      <c r="D196" s="97">
        <v>8.1883478477677999E-5</v>
      </c>
      <c r="E196" s="39">
        <v>1.31774166815747E-3</v>
      </c>
      <c r="F196" s="39" t="s">
        <v>660</v>
      </c>
      <c r="G196" s="39" t="s">
        <v>6331</v>
      </c>
      <c r="H196" s="39" t="s">
        <v>2212</v>
      </c>
      <c r="I196" s="39" t="s">
        <v>2213</v>
      </c>
      <c r="J196" s="39" t="s">
        <v>547</v>
      </c>
      <c r="K196" s="39" t="s">
        <v>1799</v>
      </c>
      <c r="L196" s="39"/>
    </row>
    <row r="197" spans="1:12">
      <c r="A197" s="39" t="s">
        <v>514</v>
      </c>
      <c r="B197" s="39">
        <v>2.19906497944068</v>
      </c>
      <c r="C197" s="39">
        <v>1.4673304253411299</v>
      </c>
      <c r="D197" s="39">
        <v>6.1156347623607301E-4</v>
      </c>
      <c r="E197" s="39">
        <v>6.5819798157926504E-3</v>
      </c>
      <c r="F197" s="39" t="s">
        <v>661</v>
      </c>
      <c r="G197" s="39" t="s">
        <v>6328</v>
      </c>
      <c r="H197" s="39" t="s">
        <v>2089</v>
      </c>
      <c r="I197" s="39" t="s">
        <v>2090</v>
      </c>
      <c r="J197" s="39" t="s">
        <v>547</v>
      </c>
      <c r="K197" s="39" t="s">
        <v>2091</v>
      </c>
      <c r="L197" s="39"/>
    </row>
    <row r="198" spans="1:12">
      <c r="A198" s="39" t="s">
        <v>142</v>
      </c>
      <c r="B198" s="39">
        <v>3.4495175677904801</v>
      </c>
      <c r="C198" s="39">
        <v>5.3593255760420799</v>
      </c>
      <c r="D198" s="97">
        <v>5.5283872189222601E-32</v>
      </c>
      <c r="E198" s="97">
        <v>3.2262503938636797E-29</v>
      </c>
      <c r="F198" s="39" t="s">
        <v>662</v>
      </c>
      <c r="G198" s="39" t="s">
        <v>6344</v>
      </c>
      <c r="H198" s="39" t="s">
        <v>1975</v>
      </c>
      <c r="I198" s="39" t="s">
        <v>1963</v>
      </c>
      <c r="J198" s="39" t="s">
        <v>547</v>
      </c>
      <c r="K198" s="39" t="s">
        <v>775</v>
      </c>
      <c r="L198" s="39"/>
    </row>
    <row r="199" spans="1:12">
      <c r="A199" s="39" t="s">
        <v>499</v>
      </c>
      <c r="B199" s="39">
        <v>2.19232436028524</v>
      </c>
      <c r="C199" s="39">
        <v>1.1511884347225601</v>
      </c>
      <c r="D199" s="39">
        <v>4.2112710870714201E-4</v>
      </c>
      <c r="E199" s="39">
        <v>4.9152182961524097E-3</v>
      </c>
      <c r="F199" s="39" t="s">
        <v>663</v>
      </c>
      <c r="G199" s="39" t="s">
        <v>6331</v>
      </c>
      <c r="H199" s="39" t="s">
        <v>2046</v>
      </c>
      <c r="I199" s="39" t="s">
        <v>2047</v>
      </c>
      <c r="J199" s="39" t="s">
        <v>547</v>
      </c>
      <c r="K199" s="39" t="s">
        <v>774</v>
      </c>
      <c r="L199" s="39"/>
    </row>
    <row r="200" spans="1:12">
      <c r="A200" s="39" t="s">
        <v>430</v>
      </c>
      <c r="B200" s="110">
        <v>-2.4388382836665699</v>
      </c>
      <c r="C200" s="39">
        <v>0.78437654352975605</v>
      </c>
      <c r="D200" s="97">
        <v>3.5702296806706401E-5</v>
      </c>
      <c r="E200" s="39">
        <v>6.5617925701991599E-4</v>
      </c>
      <c r="F200" s="39" t="s">
        <v>664</v>
      </c>
      <c r="G200" s="39" t="s">
        <v>6305</v>
      </c>
      <c r="H200" s="39" t="s">
        <v>2166</v>
      </c>
      <c r="I200" s="39" t="s">
        <v>2167</v>
      </c>
      <c r="J200" s="114" t="s">
        <v>546</v>
      </c>
      <c r="K200" s="39" t="s">
        <v>556</v>
      </c>
      <c r="L200" s="39" t="s">
        <v>1775</v>
      </c>
    </row>
    <row r="201" spans="1:12">
      <c r="A201" s="39" t="s">
        <v>248</v>
      </c>
      <c r="B201" s="39">
        <v>2.3498080596737001</v>
      </c>
      <c r="C201" s="39">
        <v>4.5576238328010703</v>
      </c>
      <c r="D201" s="97">
        <v>6.3272621044289102E-12</v>
      </c>
      <c r="E201" s="97">
        <v>5.6125345771126198E-10</v>
      </c>
      <c r="F201" s="39" t="s">
        <v>665</v>
      </c>
      <c r="G201" s="39" t="s">
        <v>271</v>
      </c>
      <c r="H201" s="39" t="s">
        <v>2168</v>
      </c>
      <c r="I201" s="39" t="s">
        <v>2169</v>
      </c>
      <c r="J201" s="39" t="s">
        <v>547</v>
      </c>
      <c r="K201" s="39" t="s">
        <v>2170</v>
      </c>
      <c r="L201" s="39"/>
    </row>
    <row r="202" spans="1:12">
      <c r="A202" s="39" t="s">
        <v>178</v>
      </c>
      <c r="B202" s="39">
        <v>8.4535090412876102</v>
      </c>
      <c r="C202" s="39">
        <v>2.1658258995334698</v>
      </c>
      <c r="D202" s="97">
        <v>7.5173318429078901E-18</v>
      </c>
      <c r="E202" s="97">
        <v>1.63435638184633E-15</v>
      </c>
      <c r="F202" s="39" t="s">
        <v>666</v>
      </c>
      <c r="G202" s="39" t="s">
        <v>2290</v>
      </c>
      <c r="H202" s="39" t="s">
        <v>951</v>
      </c>
      <c r="I202" s="39" t="s">
        <v>553</v>
      </c>
      <c r="J202" s="114" t="s">
        <v>546</v>
      </c>
      <c r="K202" s="39" t="s">
        <v>553</v>
      </c>
      <c r="L202" s="39"/>
    </row>
    <row r="203" spans="1:12">
      <c r="A203" s="47" t="s">
        <v>461</v>
      </c>
      <c r="B203" s="47">
        <v>2.9802623770501602</v>
      </c>
      <c r="C203" s="47">
        <v>0.28273072514393</v>
      </c>
      <c r="D203" s="103">
        <v>1.09541172607817E-4</v>
      </c>
      <c r="E203" s="103">
        <v>1.6638253724321601E-3</v>
      </c>
      <c r="F203" s="47" t="s">
        <v>667</v>
      </c>
      <c r="G203" s="47" t="s">
        <v>462</v>
      </c>
      <c r="H203" s="47" t="s">
        <v>2119</v>
      </c>
      <c r="I203" s="47" t="s">
        <v>2120</v>
      </c>
      <c r="J203" s="47" t="s">
        <v>547</v>
      </c>
      <c r="K203" s="47" t="s">
        <v>2121</v>
      </c>
      <c r="L203" s="39"/>
    </row>
    <row r="204" spans="1:12">
      <c r="A204" s="39" t="s">
        <v>188</v>
      </c>
      <c r="B204" s="39">
        <v>3.60911694329012</v>
      </c>
      <c r="C204" s="39">
        <v>6.6387387280747596</v>
      </c>
      <c r="D204" s="97">
        <v>1.25238976234866E-16</v>
      </c>
      <c r="E204" s="97">
        <v>2.2397576911164299E-14</v>
      </c>
      <c r="F204" s="123" t="s">
        <v>668</v>
      </c>
      <c r="G204" s="104" t="s">
        <v>2290</v>
      </c>
      <c r="H204" s="104" t="s">
        <v>951</v>
      </c>
      <c r="I204" s="104" t="s">
        <v>553</v>
      </c>
      <c r="J204" s="126" t="s">
        <v>546</v>
      </c>
      <c r="K204" s="104" t="s">
        <v>553</v>
      </c>
      <c r="L204" s="39" t="s">
        <v>1775</v>
      </c>
    </row>
    <row r="205" spans="1:12">
      <c r="A205" s="39" t="s">
        <v>435</v>
      </c>
      <c r="B205" s="39">
        <v>5.8585681491057597</v>
      </c>
      <c r="C205" s="39">
        <v>4.35865774347452E-2</v>
      </c>
      <c r="D205" s="97">
        <v>4.0018724885216402E-5</v>
      </c>
      <c r="E205" s="39">
        <v>7.2033704793389604E-4</v>
      </c>
      <c r="F205" s="123" t="s">
        <v>668</v>
      </c>
      <c r="G205" s="104" t="s">
        <v>2290</v>
      </c>
      <c r="H205" s="104" t="s">
        <v>951</v>
      </c>
      <c r="I205" s="104" t="s">
        <v>553</v>
      </c>
      <c r="J205" s="126" t="s">
        <v>546</v>
      </c>
      <c r="K205" s="104" t="s">
        <v>553</v>
      </c>
      <c r="L205" s="39" t="s">
        <v>1775</v>
      </c>
    </row>
    <row r="206" spans="1:12">
      <c r="A206" s="39" t="s">
        <v>280</v>
      </c>
      <c r="B206" s="39">
        <v>7.5209956263735398</v>
      </c>
      <c r="C206" s="39">
        <v>1.34092131626358</v>
      </c>
      <c r="D206" s="97">
        <v>1.05265844068014E-9</v>
      </c>
      <c r="E206" s="97">
        <v>6.5572341518322694E-8</v>
      </c>
      <c r="F206" s="123" t="s">
        <v>668</v>
      </c>
      <c r="G206" s="104" t="s">
        <v>2290</v>
      </c>
      <c r="H206" s="104" t="s">
        <v>951</v>
      </c>
      <c r="I206" s="104" t="s">
        <v>553</v>
      </c>
      <c r="J206" s="126" t="s">
        <v>546</v>
      </c>
      <c r="K206" s="104" t="s">
        <v>553</v>
      </c>
      <c r="L206" s="39" t="s">
        <v>1775</v>
      </c>
    </row>
    <row r="207" spans="1:12">
      <c r="A207" s="39" t="s">
        <v>136</v>
      </c>
      <c r="B207" s="39">
        <v>7.87610005629758</v>
      </c>
      <c r="C207" s="39">
        <v>4.5649332040779598</v>
      </c>
      <c r="D207" s="97">
        <v>1.59467050859646E-38</v>
      </c>
      <c r="E207" s="97">
        <v>1.1787804399544999E-35</v>
      </c>
      <c r="F207" s="123" t="s">
        <v>668</v>
      </c>
      <c r="G207" s="104" t="s">
        <v>2290</v>
      </c>
      <c r="H207" s="104" t="s">
        <v>951</v>
      </c>
      <c r="I207" s="104" t="s">
        <v>553</v>
      </c>
      <c r="J207" s="126" t="s">
        <v>546</v>
      </c>
      <c r="K207" s="104" t="s">
        <v>553</v>
      </c>
      <c r="L207" s="39" t="s">
        <v>1775</v>
      </c>
    </row>
    <row r="208" spans="1:12">
      <c r="A208" s="39" t="s">
        <v>128</v>
      </c>
      <c r="B208" s="39">
        <v>8.0380695169201495</v>
      </c>
      <c r="C208" s="39">
        <v>5.0699607321069804</v>
      </c>
      <c r="D208" s="97">
        <v>1.4482562976191498E-48</v>
      </c>
      <c r="E208" s="97">
        <v>2.1492163791353298E-45</v>
      </c>
      <c r="F208" s="123" t="s">
        <v>668</v>
      </c>
      <c r="G208" s="104" t="s">
        <v>2290</v>
      </c>
      <c r="H208" s="104" t="s">
        <v>951</v>
      </c>
      <c r="I208" s="104" t="s">
        <v>553</v>
      </c>
      <c r="J208" s="126" t="s">
        <v>546</v>
      </c>
      <c r="K208" s="104" t="s">
        <v>553</v>
      </c>
      <c r="L208" s="39" t="s">
        <v>1775</v>
      </c>
    </row>
    <row r="209" spans="1:12">
      <c r="A209" s="39" t="s">
        <v>250</v>
      </c>
      <c r="B209" s="39">
        <v>8.4379893458298305</v>
      </c>
      <c r="C209" s="39">
        <v>2.14396545990998</v>
      </c>
      <c r="D209" s="97">
        <v>7.5695457563497007E-12</v>
      </c>
      <c r="E209" s="97">
        <v>6.60874986979571E-10</v>
      </c>
      <c r="F209" s="123" t="s">
        <v>668</v>
      </c>
      <c r="G209" s="104" t="s">
        <v>2290</v>
      </c>
      <c r="H209" s="104" t="s">
        <v>951</v>
      </c>
      <c r="I209" s="104" t="s">
        <v>553</v>
      </c>
      <c r="J209" s="126" t="s">
        <v>546</v>
      </c>
      <c r="K209" s="104" t="s">
        <v>553</v>
      </c>
      <c r="L209" s="39" t="s">
        <v>1775</v>
      </c>
    </row>
    <row r="210" spans="1:12">
      <c r="A210" s="39" t="s">
        <v>134</v>
      </c>
      <c r="B210" s="39">
        <v>8.8040232087752006</v>
      </c>
      <c r="C210" s="39">
        <v>6.1455400104311098</v>
      </c>
      <c r="D210" s="97">
        <v>1.3665066881781599E-40</v>
      </c>
      <c r="E210" s="97">
        <v>1.16552508911688E-37</v>
      </c>
      <c r="F210" s="123" t="s">
        <v>668</v>
      </c>
      <c r="G210" s="104" t="s">
        <v>2290</v>
      </c>
      <c r="H210" s="104" t="s">
        <v>951</v>
      </c>
      <c r="I210" s="104" t="s">
        <v>553</v>
      </c>
      <c r="J210" s="126" t="s">
        <v>546</v>
      </c>
      <c r="K210" s="104" t="s">
        <v>553</v>
      </c>
      <c r="L210" s="39" t="s">
        <v>1775</v>
      </c>
    </row>
    <row r="211" spans="1:12">
      <c r="A211" s="39" t="s">
        <v>155</v>
      </c>
      <c r="B211" s="39">
        <v>9.4707257125303901</v>
      </c>
      <c r="C211" s="39">
        <v>3.0961492911358701</v>
      </c>
      <c r="D211" s="97">
        <v>3.16907965663675E-24</v>
      </c>
      <c r="E211" s="97">
        <v>1.1335082333157501E-21</v>
      </c>
      <c r="F211" s="123" t="s">
        <v>668</v>
      </c>
      <c r="G211" s="104" t="s">
        <v>2290</v>
      </c>
      <c r="H211" s="104" t="s">
        <v>951</v>
      </c>
      <c r="I211" s="104" t="s">
        <v>553</v>
      </c>
      <c r="J211" s="126" t="s">
        <v>546</v>
      </c>
      <c r="K211" s="104" t="s">
        <v>553</v>
      </c>
      <c r="L211" s="39" t="s">
        <v>1775</v>
      </c>
    </row>
    <row r="212" spans="1:12">
      <c r="A212" s="39" t="s">
        <v>135</v>
      </c>
      <c r="B212" s="39">
        <v>10.4847336799619</v>
      </c>
      <c r="C212" s="39">
        <v>5.8509724342995897</v>
      </c>
      <c r="D212" s="97">
        <v>1.41126154663754E-39</v>
      </c>
      <c r="E212" s="97">
        <v>1.11771914493693E-36</v>
      </c>
      <c r="F212" s="123" t="s">
        <v>668</v>
      </c>
      <c r="G212" s="104" t="s">
        <v>2290</v>
      </c>
      <c r="H212" s="104" t="s">
        <v>951</v>
      </c>
      <c r="I212" s="104" t="s">
        <v>553</v>
      </c>
      <c r="J212" s="126" t="s">
        <v>546</v>
      </c>
      <c r="K212" s="104" t="s">
        <v>553</v>
      </c>
      <c r="L212" s="39" t="s">
        <v>1775</v>
      </c>
    </row>
    <row r="213" spans="1:12">
      <c r="A213" s="39" t="s">
        <v>127</v>
      </c>
      <c r="B213" s="39">
        <v>10.7659217202464</v>
      </c>
      <c r="C213" s="39">
        <v>6.1079499232161796</v>
      </c>
      <c r="D213" s="97">
        <v>3.1063834931173301E-53</v>
      </c>
      <c r="E213" s="97">
        <v>5.7405966952808303E-50</v>
      </c>
      <c r="F213" s="123" t="s">
        <v>668</v>
      </c>
      <c r="G213" s="104" t="s">
        <v>2290</v>
      </c>
      <c r="H213" s="104" t="s">
        <v>951</v>
      </c>
      <c r="I213" s="104" t="s">
        <v>553</v>
      </c>
      <c r="J213" s="126" t="s">
        <v>546</v>
      </c>
      <c r="K213" s="104" t="s">
        <v>553</v>
      </c>
      <c r="L213" s="39" t="s">
        <v>1775</v>
      </c>
    </row>
    <row r="214" spans="1:12">
      <c r="A214" s="39" t="s">
        <v>314</v>
      </c>
      <c r="B214" s="39">
        <v>2.2276133945990302</v>
      </c>
      <c r="C214" s="39">
        <v>2.1878253453641499</v>
      </c>
      <c r="D214" s="97">
        <v>3.0114926636344101E-8</v>
      </c>
      <c r="E214" s="97">
        <v>1.4148911294228099E-6</v>
      </c>
      <c r="F214" s="39" t="s">
        <v>515</v>
      </c>
      <c r="G214" s="39" t="s">
        <v>6344</v>
      </c>
      <c r="H214" s="39" t="s">
        <v>1962</v>
      </c>
      <c r="I214" s="39" t="s">
        <v>1963</v>
      </c>
      <c r="J214" s="39" t="s">
        <v>547</v>
      </c>
      <c r="K214" s="39" t="s">
        <v>775</v>
      </c>
      <c r="L214" s="39"/>
    </row>
    <row r="215" spans="1:12">
      <c r="A215" s="39" t="s">
        <v>272</v>
      </c>
      <c r="B215" s="39">
        <v>2.16305306648625</v>
      </c>
      <c r="C215" s="39">
        <v>5.3398975335468801</v>
      </c>
      <c r="D215" s="97">
        <v>2.6606818776699998E-10</v>
      </c>
      <c r="E215" s="97">
        <v>1.78797822179424E-8</v>
      </c>
      <c r="F215" s="39" t="s">
        <v>321</v>
      </c>
      <c r="G215" s="39" t="s">
        <v>2294</v>
      </c>
      <c r="H215" s="39" t="s">
        <v>2003</v>
      </c>
      <c r="I215" s="39" t="s">
        <v>1401</v>
      </c>
      <c r="J215" s="39" t="s">
        <v>547</v>
      </c>
      <c r="K215" s="39" t="s">
        <v>2004</v>
      </c>
      <c r="L215" s="39"/>
    </row>
    <row r="216" spans="1:12">
      <c r="A216" s="39" t="s">
        <v>320</v>
      </c>
      <c r="B216" s="39">
        <v>2.3867471424077902</v>
      </c>
      <c r="C216" s="39">
        <v>2.2491560895861298</v>
      </c>
      <c r="D216" s="97">
        <v>5.87549906750756E-8</v>
      </c>
      <c r="E216" s="97">
        <v>2.6163668136756598E-6</v>
      </c>
      <c r="F216" s="111" t="s">
        <v>669</v>
      </c>
      <c r="G216" s="39" t="s">
        <v>818</v>
      </c>
      <c r="H216" s="39" t="s">
        <v>2252</v>
      </c>
      <c r="I216" s="39" t="s">
        <v>2250</v>
      </c>
      <c r="J216" s="39" t="s">
        <v>547</v>
      </c>
      <c r="K216" s="39" t="s">
        <v>2251</v>
      </c>
      <c r="L216" s="39"/>
    </row>
    <row r="217" spans="1:12">
      <c r="A217" s="39" t="s">
        <v>454</v>
      </c>
      <c r="B217" s="39">
        <v>3.1373702176548002</v>
      </c>
      <c r="C217" s="39">
        <v>0.395373264697156</v>
      </c>
      <c r="D217" s="97">
        <v>8.7812264025386697E-5</v>
      </c>
      <c r="E217" s="39">
        <v>1.3949317815379501E-3</v>
      </c>
      <c r="F217" s="111" t="s">
        <v>669</v>
      </c>
      <c r="G217" s="39" t="s">
        <v>818</v>
      </c>
      <c r="H217" s="39" t="s">
        <v>2252</v>
      </c>
      <c r="I217" s="39" t="s">
        <v>2261</v>
      </c>
      <c r="J217" s="39" t="s">
        <v>547</v>
      </c>
      <c r="K217" s="39" t="s">
        <v>2262</v>
      </c>
      <c r="L217" s="39"/>
    </row>
    <row r="218" spans="1:12">
      <c r="A218" s="39" t="s">
        <v>425</v>
      </c>
      <c r="B218" s="39">
        <v>5.6573692363039498</v>
      </c>
      <c r="C218" s="39">
        <v>-8.4571625025529604E-2</v>
      </c>
      <c r="D218" s="97">
        <v>2.4071048093058399E-5</v>
      </c>
      <c r="E218" s="39">
        <v>4.6742518608727102E-4</v>
      </c>
      <c r="F218" s="111" t="s">
        <v>669</v>
      </c>
      <c r="G218" s="39" t="s">
        <v>818</v>
      </c>
      <c r="H218" s="39" t="s">
        <v>2278</v>
      </c>
      <c r="I218" s="39" t="s">
        <v>2279</v>
      </c>
      <c r="J218" s="114" t="s">
        <v>546</v>
      </c>
      <c r="K218" s="39" t="s">
        <v>2280</v>
      </c>
      <c r="L218" s="39"/>
    </row>
    <row r="219" spans="1:12">
      <c r="A219" s="39" t="s">
        <v>369</v>
      </c>
      <c r="B219" s="39">
        <v>2.1024751709823701</v>
      </c>
      <c r="C219" s="39">
        <v>1.85459725231592</v>
      </c>
      <c r="D219" s="97">
        <v>1.1930825004049699E-6</v>
      </c>
      <c r="E219" s="97">
        <v>3.6645148932106101E-5</v>
      </c>
      <c r="F219" s="39" t="s">
        <v>670</v>
      </c>
      <c r="G219" s="39" t="s">
        <v>6329</v>
      </c>
      <c r="H219" s="39" t="s">
        <v>1982</v>
      </c>
      <c r="I219" s="39" t="s">
        <v>1983</v>
      </c>
      <c r="J219" s="39" t="s">
        <v>547</v>
      </c>
      <c r="K219" s="39" t="s">
        <v>1984</v>
      </c>
      <c r="L219" s="39"/>
    </row>
    <row r="220" spans="1:12">
      <c r="A220" s="39" t="s">
        <v>255</v>
      </c>
      <c r="B220" s="110">
        <v>-2.9232163927171402</v>
      </c>
      <c r="C220" s="39">
        <v>5.8586869619364403</v>
      </c>
      <c r="D220" s="97">
        <v>1.3641712816111099E-11</v>
      </c>
      <c r="E220" s="97">
        <v>1.1459038765533401E-9</v>
      </c>
      <c r="F220" s="39" t="s">
        <v>671</v>
      </c>
      <c r="G220" s="39" t="s">
        <v>6321</v>
      </c>
      <c r="H220" s="39" t="s">
        <v>2104</v>
      </c>
      <c r="I220" s="39" t="s">
        <v>2069</v>
      </c>
      <c r="J220" s="39" t="s">
        <v>547</v>
      </c>
      <c r="K220" s="39" t="s">
        <v>2014</v>
      </c>
      <c r="L220" s="39"/>
    </row>
    <row r="221" spans="1:12">
      <c r="A221" s="39" t="s">
        <v>516</v>
      </c>
      <c r="B221" s="110">
        <v>-2.0535209214867498</v>
      </c>
      <c r="C221" s="39">
        <v>1.4482998016066</v>
      </c>
      <c r="D221" s="39">
        <v>6.5835929714638103E-4</v>
      </c>
      <c r="E221" s="39">
        <v>6.9816133132235801E-3</v>
      </c>
      <c r="F221" s="39" t="s">
        <v>671</v>
      </c>
      <c r="G221" s="39" t="s">
        <v>517</v>
      </c>
      <c r="H221" s="39" t="s">
        <v>2000</v>
      </c>
      <c r="I221" s="39" t="s">
        <v>2001</v>
      </c>
      <c r="J221" s="39" t="s">
        <v>547</v>
      </c>
      <c r="K221" s="39" t="s">
        <v>2002</v>
      </c>
      <c r="L221" s="39"/>
    </row>
    <row r="222" spans="1:12">
      <c r="A222" s="39" t="s">
        <v>371</v>
      </c>
      <c r="B222" s="39">
        <v>2.3629242568561799</v>
      </c>
      <c r="C222" s="39">
        <v>1.6429869436265001</v>
      </c>
      <c r="D222" s="97">
        <v>1.4389224257157799E-6</v>
      </c>
      <c r="E222" s="97">
        <v>4.2774187282403602E-5</v>
      </c>
      <c r="F222" s="39" t="s">
        <v>672</v>
      </c>
      <c r="G222" s="39" t="s">
        <v>2295</v>
      </c>
      <c r="H222" s="39" t="s">
        <v>1802</v>
      </c>
      <c r="I222" s="39" t="s">
        <v>1803</v>
      </c>
      <c r="J222" s="39" t="s">
        <v>547</v>
      </c>
      <c r="K222" s="39" t="s">
        <v>1781</v>
      </c>
      <c r="L222" s="39"/>
    </row>
    <row r="223" spans="1:12">
      <c r="A223" s="39" t="s">
        <v>317</v>
      </c>
      <c r="B223" s="39">
        <v>2.0674083523405802</v>
      </c>
      <c r="C223" s="39">
        <v>2.3879984937206098</v>
      </c>
      <c r="D223" s="97">
        <v>3.8206637356067901E-8</v>
      </c>
      <c r="E223" s="97">
        <v>1.7505586570416599E-6</v>
      </c>
      <c r="F223" s="39" t="s">
        <v>673</v>
      </c>
      <c r="G223" s="39" t="s">
        <v>2295</v>
      </c>
      <c r="H223" s="39" t="s">
        <v>1779</v>
      </c>
      <c r="I223" s="39" t="s">
        <v>1780</v>
      </c>
      <c r="J223" s="114" t="s">
        <v>546</v>
      </c>
      <c r="K223" s="39" t="s">
        <v>1781</v>
      </c>
      <c r="L223" s="39"/>
    </row>
    <row r="224" spans="1:12">
      <c r="A224" s="39" t="s">
        <v>327</v>
      </c>
      <c r="B224" s="39">
        <v>2.29127897902403</v>
      </c>
      <c r="C224" s="39">
        <v>2.5023719695248099</v>
      </c>
      <c r="D224" s="97">
        <v>1.08770689720839E-7</v>
      </c>
      <c r="E224" s="97">
        <v>4.5001843568084499E-6</v>
      </c>
      <c r="F224" s="39" t="s">
        <v>112</v>
      </c>
      <c r="G224" s="39" t="s">
        <v>6345</v>
      </c>
      <c r="H224" s="39" t="s">
        <v>2102</v>
      </c>
      <c r="I224" s="39" t="s">
        <v>2103</v>
      </c>
      <c r="J224" s="39" t="s">
        <v>547</v>
      </c>
      <c r="K224" s="39" t="s">
        <v>553</v>
      </c>
      <c r="L224" s="39"/>
    </row>
    <row r="225" spans="1:12">
      <c r="A225" s="39" t="s">
        <v>259</v>
      </c>
      <c r="B225" s="39">
        <v>2.3274208669721501</v>
      </c>
      <c r="C225" s="39">
        <v>2.72373811353062</v>
      </c>
      <c r="D225" s="97">
        <v>4.8139762400145099E-11</v>
      </c>
      <c r="E225" s="97">
        <v>3.7067617048111701E-9</v>
      </c>
      <c r="F225" s="39" t="s">
        <v>674</v>
      </c>
      <c r="G225" s="39" t="s">
        <v>2290</v>
      </c>
      <c r="H225" s="39" t="s">
        <v>951</v>
      </c>
      <c r="I225" s="39" t="s">
        <v>553</v>
      </c>
      <c r="J225" s="39" t="s">
        <v>547</v>
      </c>
      <c r="K225" s="39" t="s">
        <v>553</v>
      </c>
      <c r="L225" s="39"/>
    </row>
    <row r="226" spans="1:12">
      <c r="A226" s="39" t="s">
        <v>171</v>
      </c>
      <c r="B226" s="39">
        <v>5.1490467435244298</v>
      </c>
      <c r="C226" s="39">
        <v>2.61539552274045</v>
      </c>
      <c r="D226" s="97">
        <v>4.1806296562441099E-20</v>
      </c>
      <c r="E226" s="97">
        <v>1.0301071472985501E-17</v>
      </c>
      <c r="F226" s="39" t="s">
        <v>675</v>
      </c>
      <c r="G226" s="39" t="s">
        <v>1954</v>
      </c>
      <c r="H226" s="39" t="s">
        <v>2043</v>
      </c>
      <c r="I226" s="39" t="s">
        <v>2023</v>
      </c>
      <c r="J226" s="114" t="s">
        <v>546</v>
      </c>
      <c r="K226" s="39" t="s">
        <v>2021</v>
      </c>
      <c r="L226" s="39"/>
    </row>
    <row r="227" spans="1:12">
      <c r="A227" s="39" t="s">
        <v>132</v>
      </c>
      <c r="B227" s="39">
        <v>7.0779592402592799</v>
      </c>
      <c r="C227" s="39">
        <v>4.4254013687298004</v>
      </c>
      <c r="D227" s="97">
        <v>7.6759417431491501E-45</v>
      </c>
      <c r="E227" s="97">
        <v>7.73734927709435E-42</v>
      </c>
      <c r="F227" s="39" t="s">
        <v>675</v>
      </c>
      <c r="G227" s="39" t="s">
        <v>2290</v>
      </c>
      <c r="H227" s="39" t="s">
        <v>951</v>
      </c>
      <c r="I227" s="39" t="s">
        <v>553</v>
      </c>
      <c r="J227" s="114" t="s">
        <v>546</v>
      </c>
      <c r="K227" s="39" t="s">
        <v>553</v>
      </c>
      <c r="L227" s="39"/>
    </row>
    <row r="228" spans="1:12">
      <c r="A228" s="39" t="s">
        <v>372</v>
      </c>
      <c r="B228" s="110">
        <v>-2.2096830778448999</v>
      </c>
      <c r="C228" s="39">
        <v>4.0314128152533204</v>
      </c>
      <c r="D228" s="97">
        <v>1.6301434643952601E-6</v>
      </c>
      <c r="E228" s="97">
        <v>4.7691373966265501E-5</v>
      </c>
      <c r="F228" s="39" t="s">
        <v>676</v>
      </c>
      <c r="G228" s="39" t="s">
        <v>6332</v>
      </c>
      <c r="H228" s="39" t="s">
        <v>2051</v>
      </c>
      <c r="I228" s="39" t="s">
        <v>1783</v>
      </c>
      <c r="J228" s="39" t="s">
        <v>547</v>
      </c>
      <c r="K228" s="39" t="s">
        <v>1977</v>
      </c>
      <c r="L228" s="39"/>
    </row>
    <row r="229" spans="1:12">
      <c r="A229" s="39" t="s">
        <v>489</v>
      </c>
      <c r="B229" s="39">
        <v>5.0811361766821097</v>
      </c>
      <c r="C229" s="39">
        <v>-0.43895301795727498</v>
      </c>
      <c r="D229" s="39">
        <v>3.2500374338575799E-4</v>
      </c>
      <c r="E229" s="39">
        <v>3.9775292568005396E-3</v>
      </c>
      <c r="F229" s="39" t="s">
        <v>677</v>
      </c>
      <c r="G229" s="39" t="s">
        <v>382</v>
      </c>
      <c r="H229" s="39" t="s">
        <v>2283</v>
      </c>
      <c r="I229" s="39" t="s">
        <v>2284</v>
      </c>
      <c r="J229" s="39" t="s">
        <v>547</v>
      </c>
      <c r="K229" s="39" t="s">
        <v>2285</v>
      </c>
      <c r="L229" s="39"/>
    </row>
    <row r="230" spans="1:12">
      <c r="A230" s="39" t="s">
        <v>304</v>
      </c>
      <c r="B230" s="39">
        <v>5.05537655291233</v>
      </c>
      <c r="C230" s="39">
        <v>0.84363348531205795</v>
      </c>
      <c r="D230" s="97">
        <v>1.4301476643026499E-8</v>
      </c>
      <c r="E230" s="97">
        <v>7.2038964614300398E-7</v>
      </c>
      <c r="F230" s="39" t="s">
        <v>110</v>
      </c>
      <c r="G230" s="39" t="s">
        <v>2290</v>
      </c>
      <c r="H230" s="39" t="s">
        <v>951</v>
      </c>
      <c r="I230" s="39" t="s">
        <v>553</v>
      </c>
      <c r="J230" s="39" t="s">
        <v>547</v>
      </c>
      <c r="K230" s="39" t="s">
        <v>553</v>
      </c>
      <c r="L230" s="39"/>
    </row>
    <row r="231" spans="1:12">
      <c r="A231" s="39" t="s">
        <v>303</v>
      </c>
      <c r="B231" s="110">
        <v>-2.0221724497693101</v>
      </c>
      <c r="C231" s="39">
        <v>6.2661406249872096</v>
      </c>
      <c r="D231" s="97">
        <v>1.26968633338179E-8</v>
      </c>
      <c r="E231" s="97">
        <v>6.4579275525400295E-7</v>
      </c>
      <c r="F231" s="39" t="s">
        <v>678</v>
      </c>
      <c r="G231" s="39" t="s">
        <v>2290</v>
      </c>
      <c r="H231" s="39" t="s">
        <v>951</v>
      </c>
      <c r="I231" s="39" t="s">
        <v>553</v>
      </c>
      <c r="J231" s="114" t="s">
        <v>546</v>
      </c>
      <c r="K231" s="39" t="s">
        <v>553</v>
      </c>
      <c r="L231" s="39"/>
    </row>
    <row r="232" spans="1:12">
      <c r="A232" s="39" t="s">
        <v>414</v>
      </c>
      <c r="B232" s="39">
        <v>2.2285438341669899</v>
      </c>
      <c r="C232" s="39">
        <v>1.5971316632625201</v>
      </c>
      <c r="D232" s="97">
        <v>1.7688019577208399E-5</v>
      </c>
      <c r="E232" s="39">
        <v>3.6522301875621302E-4</v>
      </c>
      <c r="F232" s="39" t="s">
        <v>679</v>
      </c>
      <c r="G232" s="39" t="s">
        <v>6321</v>
      </c>
      <c r="H232" s="39" t="s">
        <v>951</v>
      </c>
      <c r="I232" s="39" t="s">
        <v>553</v>
      </c>
      <c r="J232" s="39" t="s">
        <v>547</v>
      </c>
      <c r="K232" s="39" t="s">
        <v>553</v>
      </c>
      <c r="L232" s="39"/>
    </row>
    <row r="233" spans="1:12">
      <c r="A233" s="39" t="s">
        <v>379</v>
      </c>
      <c r="B233" s="39">
        <v>2.5490974220233098</v>
      </c>
      <c r="C233" s="39">
        <v>1.3798684063940401</v>
      </c>
      <c r="D233" s="97">
        <v>2.2353258001303101E-6</v>
      </c>
      <c r="E233" s="97">
        <v>6.2198865416903006E-5</v>
      </c>
      <c r="F233" s="39" t="s">
        <v>680</v>
      </c>
      <c r="G233" s="39" t="s">
        <v>2295</v>
      </c>
      <c r="H233" s="39" t="s">
        <v>1967</v>
      </c>
      <c r="I233" s="39" t="s">
        <v>1780</v>
      </c>
      <c r="J233" s="114" t="s">
        <v>546</v>
      </c>
      <c r="K233" s="39" t="s">
        <v>1781</v>
      </c>
      <c r="L233" s="39"/>
    </row>
    <row r="234" spans="1:12">
      <c r="A234" s="39" t="s">
        <v>359</v>
      </c>
      <c r="B234" s="110">
        <v>-2.1398516334350099</v>
      </c>
      <c r="C234" s="39">
        <v>2.64573654158706</v>
      </c>
      <c r="D234" s="97">
        <v>6.0981320959303003E-7</v>
      </c>
      <c r="E234" s="97">
        <v>2.0183907068559701E-5</v>
      </c>
      <c r="F234" s="39" t="s">
        <v>681</v>
      </c>
      <c r="G234" s="39" t="s">
        <v>2290</v>
      </c>
      <c r="H234" s="39" t="s">
        <v>951</v>
      </c>
      <c r="I234" s="39" t="s">
        <v>553</v>
      </c>
      <c r="J234" s="114" t="s">
        <v>546</v>
      </c>
      <c r="K234" s="39" t="s">
        <v>553</v>
      </c>
      <c r="L234" s="39"/>
    </row>
    <row r="235" spans="1:12">
      <c r="A235" s="39" t="s">
        <v>294</v>
      </c>
      <c r="B235" s="110">
        <v>-2.0594155918352701</v>
      </c>
      <c r="C235" s="39">
        <v>5.6036056315895602</v>
      </c>
      <c r="D235" s="97">
        <v>6.5522607662420198E-9</v>
      </c>
      <c r="E235" s="97">
        <v>3.5788900185266801E-7</v>
      </c>
      <c r="F235" s="39" t="s">
        <v>682</v>
      </c>
      <c r="G235" s="39" t="s">
        <v>2290</v>
      </c>
      <c r="H235" s="39" t="s">
        <v>951</v>
      </c>
      <c r="I235" s="39" t="s">
        <v>553</v>
      </c>
      <c r="J235" s="114" t="s">
        <v>546</v>
      </c>
      <c r="K235" s="39" t="s">
        <v>553</v>
      </c>
      <c r="L235" s="39"/>
    </row>
    <row r="236" spans="1:12">
      <c r="A236" s="39" t="s">
        <v>236</v>
      </c>
      <c r="B236" s="39">
        <v>2.0049447034242802</v>
      </c>
      <c r="C236" s="39">
        <v>4.9313847643872304</v>
      </c>
      <c r="D236" s="97">
        <v>8.8684517873257299E-13</v>
      </c>
      <c r="E236" s="97">
        <v>8.9402242882503794E-11</v>
      </c>
      <c r="F236" s="39" t="s">
        <v>683</v>
      </c>
      <c r="G236" s="39" t="s">
        <v>237</v>
      </c>
      <c r="H236" s="39" t="s">
        <v>2116</v>
      </c>
      <c r="I236" s="39" t="s">
        <v>2117</v>
      </c>
      <c r="J236" s="114" t="s">
        <v>546</v>
      </c>
      <c r="K236" s="39" t="s">
        <v>2118</v>
      </c>
      <c r="L236" s="39"/>
    </row>
    <row r="237" spans="1:12">
      <c r="A237" s="39" t="s">
        <v>215</v>
      </c>
      <c r="B237" s="110">
        <v>-2.0139934530355998</v>
      </c>
      <c r="C237" s="39">
        <v>5.5872910016445001</v>
      </c>
      <c r="D237" s="97">
        <v>3.63838941112211E-14</v>
      </c>
      <c r="E237" s="97">
        <v>4.5328608753395397E-12</v>
      </c>
      <c r="F237" s="39" t="s">
        <v>684</v>
      </c>
      <c r="G237" s="39" t="s">
        <v>6325</v>
      </c>
      <c r="H237" s="39" t="s">
        <v>2094</v>
      </c>
      <c r="I237" s="39" t="s">
        <v>2095</v>
      </c>
      <c r="J237" s="114" t="s">
        <v>546</v>
      </c>
      <c r="K237" s="39" t="s">
        <v>553</v>
      </c>
      <c r="L237" s="39"/>
    </row>
    <row r="238" spans="1:12">
      <c r="A238" s="39" t="s">
        <v>374</v>
      </c>
      <c r="B238" s="39">
        <v>2.0552542579640001</v>
      </c>
      <c r="C238" s="39">
        <v>4.5075878280268897</v>
      </c>
      <c r="D238" s="97">
        <v>1.74905830276214E-6</v>
      </c>
      <c r="E238" s="97">
        <v>5.09017282441644E-5</v>
      </c>
      <c r="F238" s="39" t="s">
        <v>685</v>
      </c>
      <c r="G238" s="39" t="s">
        <v>2290</v>
      </c>
      <c r="H238" s="39" t="s">
        <v>951</v>
      </c>
      <c r="I238" s="39" t="s">
        <v>553</v>
      </c>
      <c r="J238" s="114" t="s">
        <v>546</v>
      </c>
      <c r="K238" s="39" t="s">
        <v>553</v>
      </c>
      <c r="L238" s="39"/>
    </row>
    <row r="239" spans="1:12">
      <c r="A239" s="39" t="s">
        <v>496</v>
      </c>
      <c r="B239" s="39">
        <v>3.3485791508791198</v>
      </c>
      <c r="C239" s="39">
        <v>0.157235732929043</v>
      </c>
      <c r="D239" s="39">
        <v>4.0534116577213802E-4</v>
      </c>
      <c r="E239" s="39">
        <v>4.7888279384204497E-3</v>
      </c>
      <c r="F239" s="39" t="s">
        <v>116</v>
      </c>
      <c r="G239" s="39" t="s">
        <v>497</v>
      </c>
      <c r="H239" s="39" t="s">
        <v>1968</v>
      </c>
      <c r="I239" s="39" t="s">
        <v>1969</v>
      </c>
      <c r="J239" s="39" t="s">
        <v>547</v>
      </c>
      <c r="K239" s="39" t="s">
        <v>1970</v>
      </c>
      <c r="L239" s="39"/>
    </row>
    <row r="240" spans="1:12">
      <c r="A240" s="39" t="s">
        <v>494</v>
      </c>
      <c r="B240" s="39">
        <v>2.3242105334745502</v>
      </c>
      <c r="C240" s="39">
        <v>0.63406243704916199</v>
      </c>
      <c r="D240" s="39">
        <v>3.9332605594479502E-4</v>
      </c>
      <c r="E240" s="39">
        <v>4.67064440791627E-3</v>
      </c>
      <c r="F240" s="39" t="s">
        <v>686</v>
      </c>
      <c r="G240" s="39" t="s">
        <v>6321</v>
      </c>
      <c r="H240" s="39" t="s">
        <v>2143</v>
      </c>
      <c r="I240" s="39" t="s">
        <v>2144</v>
      </c>
      <c r="J240" s="39" t="s">
        <v>547</v>
      </c>
      <c r="K240" s="39" t="s">
        <v>2145</v>
      </c>
      <c r="L240" s="39"/>
    </row>
    <row r="241" spans="1:12">
      <c r="A241" s="39" t="s">
        <v>396</v>
      </c>
      <c r="B241" s="110">
        <v>-2.6133527583853602</v>
      </c>
      <c r="C241" s="39">
        <v>1.44388697301515</v>
      </c>
      <c r="D241" s="97">
        <v>7.3949438040106601E-6</v>
      </c>
      <c r="E241" s="97">
        <v>1.7445773808270299E-4</v>
      </c>
      <c r="F241" s="39" t="s">
        <v>687</v>
      </c>
      <c r="G241" s="39" t="s">
        <v>6346</v>
      </c>
      <c r="H241" s="39" t="s">
        <v>2159</v>
      </c>
      <c r="I241" s="39" t="s">
        <v>2160</v>
      </c>
      <c r="J241" s="114" t="s">
        <v>546</v>
      </c>
      <c r="K241" s="39" t="s">
        <v>775</v>
      </c>
      <c r="L241" s="39"/>
    </row>
    <row r="242" spans="1:12">
      <c r="A242" s="39" t="s">
        <v>488</v>
      </c>
      <c r="B242" s="39">
        <v>3.0199681545019499</v>
      </c>
      <c r="C242" s="39">
        <v>0.33023207884926797</v>
      </c>
      <c r="D242" s="97">
        <v>2.8355970978054501E-4</v>
      </c>
      <c r="E242" s="97">
        <v>3.5566855905505498E-3</v>
      </c>
      <c r="F242" s="39" t="s">
        <v>114</v>
      </c>
      <c r="G242" s="39" t="s">
        <v>6324</v>
      </c>
      <c r="H242" s="39" t="s">
        <v>2096</v>
      </c>
      <c r="I242" s="39" t="s">
        <v>2097</v>
      </c>
      <c r="J242" s="39" t="s">
        <v>547</v>
      </c>
      <c r="K242" s="39" t="s">
        <v>2098</v>
      </c>
      <c r="L242" s="39"/>
    </row>
    <row r="243" spans="1:12">
      <c r="A243" s="39" t="s">
        <v>490</v>
      </c>
      <c r="B243" s="110">
        <v>-3.3946823943136502</v>
      </c>
      <c r="C243" s="39">
        <v>0.66198667341905204</v>
      </c>
      <c r="D243" s="39">
        <v>3.44491137085169E-4</v>
      </c>
      <c r="E243" s="39">
        <v>4.1791222407005996E-3</v>
      </c>
      <c r="F243" s="39" t="s">
        <v>688</v>
      </c>
      <c r="G243" s="39" t="s">
        <v>491</v>
      </c>
      <c r="H243" s="39" t="s">
        <v>2183</v>
      </c>
      <c r="I243" s="39" t="s">
        <v>2184</v>
      </c>
      <c r="J243" s="39" t="s">
        <v>547</v>
      </c>
      <c r="K243" s="39" t="s">
        <v>553</v>
      </c>
      <c r="L243" s="39"/>
    </row>
    <row r="244" spans="1:12">
      <c r="A244" s="39" t="s">
        <v>227</v>
      </c>
      <c r="B244" s="110">
        <v>-2.9709772303652202</v>
      </c>
      <c r="C244" s="39">
        <v>3.3957108864165</v>
      </c>
      <c r="D244" s="97">
        <v>1.22714747767877E-13</v>
      </c>
      <c r="E244" s="97">
        <v>1.38842971760227E-11</v>
      </c>
      <c r="F244" s="39" t="s">
        <v>689</v>
      </c>
      <c r="G244" s="39" t="s">
        <v>6347</v>
      </c>
      <c r="H244" s="39" t="s">
        <v>1985</v>
      </c>
      <c r="I244" s="39" t="s">
        <v>1401</v>
      </c>
      <c r="J244" s="114" t="s">
        <v>546</v>
      </c>
      <c r="K244" s="39" t="s">
        <v>1986</v>
      </c>
      <c r="L244" s="39"/>
    </row>
    <row r="245" spans="1:12">
      <c r="A245" s="39" t="s">
        <v>208</v>
      </c>
      <c r="B245" s="39">
        <v>2.1097125695827899</v>
      </c>
      <c r="C245" s="39">
        <v>4.2030057676641004</v>
      </c>
      <c r="D245" s="97">
        <v>9.6071887317906993E-15</v>
      </c>
      <c r="E245" s="97">
        <v>1.31511739084068E-12</v>
      </c>
      <c r="F245" s="39" t="s">
        <v>690</v>
      </c>
      <c r="G245" s="39" t="s">
        <v>6348</v>
      </c>
      <c r="H245" s="39" t="s">
        <v>2040</v>
      </c>
      <c r="I245" s="39" t="s">
        <v>2041</v>
      </c>
      <c r="J245" s="39" t="s">
        <v>547</v>
      </c>
      <c r="K245" s="39" t="s">
        <v>2042</v>
      </c>
      <c r="L245" s="39"/>
    </row>
    <row r="246" spans="1:12">
      <c r="A246" s="39" t="s">
        <v>422</v>
      </c>
      <c r="B246" s="39">
        <v>2.06141204278449</v>
      </c>
      <c r="C246" s="39">
        <v>1.70898917678928</v>
      </c>
      <c r="D246" s="97">
        <v>2.30020120838225E-5</v>
      </c>
      <c r="E246" s="97">
        <v>4.4981712519475098E-4</v>
      </c>
      <c r="F246" s="39" t="s">
        <v>691</v>
      </c>
      <c r="G246" s="39" t="s">
        <v>423</v>
      </c>
      <c r="H246" s="39" t="s">
        <v>1998</v>
      </c>
      <c r="I246" s="39" t="s">
        <v>1999</v>
      </c>
      <c r="J246" s="39" t="s">
        <v>547</v>
      </c>
      <c r="K246" s="39" t="s">
        <v>553</v>
      </c>
      <c r="L246" s="39"/>
    </row>
    <row r="247" spans="1:12">
      <c r="A247" s="39" t="s">
        <v>428</v>
      </c>
      <c r="B247" s="39">
        <v>5.7370366360908696</v>
      </c>
      <c r="C247" s="39">
        <v>-3.3459562831168702E-2</v>
      </c>
      <c r="D247" s="97">
        <v>3.0168030864397399E-5</v>
      </c>
      <c r="E247" s="39">
        <v>5.6951476721706497E-4</v>
      </c>
      <c r="F247" s="39" t="s">
        <v>692</v>
      </c>
      <c r="G247" s="39" t="s">
        <v>1954</v>
      </c>
      <c r="H247" s="39" t="s">
        <v>2275</v>
      </c>
      <c r="I247" s="39" t="s">
        <v>2020</v>
      </c>
      <c r="J247" s="114" t="s">
        <v>546</v>
      </c>
      <c r="K247" s="39" t="s">
        <v>1794</v>
      </c>
      <c r="L247" s="39"/>
    </row>
    <row r="248" spans="1:12">
      <c r="A248" s="39" t="s">
        <v>209</v>
      </c>
      <c r="B248" s="39">
        <v>3.6310939620307701</v>
      </c>
      <c r="C248" s="39">
        <v>2.61350459835388</v>
      </c>
      <c r="D248" s="97">
        <v>1.7018571361570302E-14</v>
      </c>
      <c r="E248" s="97">
        <v>2.27351709948303E-12</v>
      </c>
      <c r="F248" s="39" t="s">
        <v>693</v>
      </c>
      <c r="G248" s="39" t="s">
        <v>210</v>
      </c>
      <c r="H248" s="39" t="s">
        <v>1960</v>
      </c>
      <c r="I248" s="39" t="s">
        <v>1961</v>
      </c>
      <c r="J248" s="39" t="s">
        <v>547</v>
      </c>
      <c r="K248" s="39" t="s">
        <v>963</v>
      </c>
      <c r="L248" s="39"/>
    </row>
    <row r="249" spans="1:12">
      <c r="A249" s="39" t="s">
        <v>479</v>
      </c>
      <c r="B249" s="39">
        <v>2.9444678806137099</v>
      </c>
      <c r="C249" s="39">
        <v>0.58417545411197402</v>
      </c>
      <c r="D249" s="39">
        <v>2.08101845920005E-4</v>
      </c>
      <c r="E249" s="39">
        <v>2.7766946661384102E-3</v>
      </c>
      <c r="F249" s="39" t="s">
        <v>694</v>
      </c>
      <c r="G249" s="39" t="s">
        <v>6349</v>
      </c>
      <c r="H249" s="39" t="s">
        <v>2115</v>
      </c>
      <c r="I249" s="39" t="s">
        <v>962</v>
      </c>
      <c r="J249" s="39" t="s">
        <v>547</v>
      </c>
      <c r="K249" s="39" t="s">
        <v>2140</v>
      </c>
      <c r="L249" s="39"/>
    </row>
    <row r="250" spans="1:12">
      <c r="A250" s="39" t="s">
        <v>269</v>
      </c>
      <c r="B250" s="39">
        <v>5.1618434844193803</v>
      </c>
      <c r="C250" s="39">
        <v>0.92059232584540895</v>
      </c>
      <c r="D250" s="97">
        <v>2.5370041589125299E-10</v>
      </c>
      <c r="E250" s="97">
        <v>1.72578540576823E-8</v>
      </c>
      <c r="F250" s="39" t="s">
        <v>695</v>
      </c>
      <c r="G250" s="39" t="s">
        <v>2290</v>
      </c>
      <c r="H250" s="39" t="s">
        <v>951</v>
      </c>
      <c r="I250" s="39" t="s">
        <v>553</v>
      </c>
      <c r="J250" s="39" t="s">
        <v>547</v>
      </c>
      <c r="K250" s="39" t="s">
        <v>553</v>
      </c>
      <c r="L250" s="39"/>
    </row>
    <row r="251" spans="1:12">
      <c r="A251" s="39" t="s">
        <v>242</v>
      </c>
      <c r="B251" s="39">
        <v>2.6316198265950401</v>
      </c>
      <c r="C251" s="39">
        <v>3.7663035653807202</v>
      </c>
      <c r="D251" s="97">
        <v>2.3650289679801401E-12</v>
      </c>
      <c r="E251" s="97">
        <v>2.3003018593827901E-10</v>
      </c>
      <c r="F251" s="39" t="s">
        <v>696</v>
      </c>
      <c r="G251" s="39" t="s">
        <v>6326</v>
      </c>
      <c r="H251" s="39" t="s">
        <v>2185</v>
      </c>
      <c r="I251" s="39" t="s">
        <v>2186</v>
      </c>
      <c r="J251" s="39" t="s">
        <v>547</v>
      </c>
      <c r="K251" s="39" t="s">
        <v>2187</v>
      </c>
      <c r="L251" s="39"/>
    </row>
    <row r="252" spans="1:12">
      <c r="A252" s="39" t="s">
        <v>218</v>
      </c>
      <c r="B252" s="39">
        <v>2.2154986500592</v>
      </c>
      <c r="C252" s="39">
        <v>5.0853615116408397</v>
      </c>
      <c r="D252" s="97">
        <v>4.5885142798090002E-14</v>
      </c>
      <c r="E252" s="97">
        <v>5.5301572102741498E-12</v>
      </c>
      <c r="F252" s="39" t="s">
        <v>697</v>
      </c>
      <c r="G252" s="39" t="s">
        <v>219</v>
      </c>
      <c r="H252" s="39" t="s">
        <v>2201</v>
      </c>
      <c r="I252" s="39" t="s">
        <v>2202</v>
      </c>
      <c r="J252" s="39" t="s">
        <v>547</v>
      </c>
      <c r="K252" s="39" t="s">
        <v>553</v>
      </c>
      <c r="L252" s="39"/>
    </row>
    <row r="253" spans="1:12">
      <c r="A253" s="39" t="s">
        <v>350</v>
      </c>
      <c r="B253" s="39">
        <v>2.3994921851707498</v>
      </c>
      <c r="C253" s="39">
        <v>1.5454870761086399</v>
      </c>
      <c r="D253" s="97">
        <v>3.7370116354116199E-7</v>
      </c>
      <c r="E253" s="97">
        <v>1.31961735711605E-5</v>
      </c>
      <c r="F253" s="39" t="s">
        <v>698</v>
      </c>
      <c r="G253" s="39" t="s">
        <v>2290</v>
      </c>
      <c r="H253" s="39" t="s">
        <v>2127</v>
      </c>
      <c r="I253" s="39" t="s">
        <v>553</v>
      </c>
      <c r="J253" s="39" t="s">
        <v>547</v>
      </c>
      <c r="K253" s="39" t="s">
        <v>553</v>
      </c>
      <c r="L253" s="39"/>
    </row>
    <row r="254" spans="1:12">
      <c r="A254" s="39" t="s">
        <v>522</v>
      </c>
      <c r="B254" s="39">
        <v>2.5492274652173998</v>
      </c>
      <c r="C254" s="39">
        <v>1.79026595703351</v>
      </c>
      <c r="D254" s="97">
        <v>7.1172176754995405E-4</v>
      </c>
      <c r="E254" s="97">
        <v>7.4006677734437497E-3</v>
      </c>
      <c r="F254" s="39" t="s">
        <v>699</v>
      </c>
      <c r="G254" s="39" t="s">
        <v>6327</v>
      </c>
      <c r="H254" s="39" t="s">
        <v>2164</v>
      </c>
      <c r="I254" s="39" t="s">
        <v>2090</v>
      </c>
      <c r="J254" s="39" t="s">
        <v>547</v>
      </c>
      <c r="K254" s="39" t="s">
        <v>2165</v>
      </c>
      <c r="L254" s="39"/>
    </row>
    <row r="255" spans="1:12">
      <c r="A255" s="39" t="s">
        <v>187</v>
      </c>
      <c r="B255" s="110">
        <v>-2.35577198693972</v>
      </c>
      <c r="C255" s="39">
        <v>5.4241716486050997</v>
      </c>
      <c r="D255" s="97">
        <v>8.2545206784288101E-17</v>
      </c>
      <c r="E255" s="97">
        <v>1.50042828331834E-14</v>
      </c>
      <c r="F255" s="39" t="s">
        <v>700</v>
      </c>
      <c r="G255" s="39" t="s">
        <v>2290</v>
      </c>
      <c r="H255" s="39" t="s">
        <v>951</v>
      </c>
      <c r="I255" s="39" t="s">
        <v>553</v>
      </c>
      <c r="J255" s="39" t="s">
        <v>547</v>
      </c>
      <c r="K255" s="39" t="s">
        <v>553</v>
      </c>
      <c r="L255" s="39"/>
    </row>
    <row r="256" spans="1:12">
      <c r="A256" s="39" t="s">
        <v>394</v>
      </c>
      <c r="B256" s="39">
        <v>2.8031787829427199</v>
      </c>
      <c r="C256" s="39">
        <v>1.0312604693209499</v>
      </c>
      <c r="D256" s="97">
        <v>7.0911043040564396E-6</v>
      </c>
      <c r="E256" s="97">
        <v>1.6800462504995301E-4</v>
      </c>
      <c r="F256" s="39" t="s">
        <v>701</v>
      </c>
      <c r="G256" s="39" t="s">
        <v>2290</v>
      </c>
      <c r="H256" s="39" t="s">
        <v>951</v>
      </c>
      <c r="I256" s="39" t="s">
        <v>553</v>
      </c>
      <c r="J256" s="39" t="s">
        <v>547</v>
      </c>
      <c r="K256" s="39" t="s">
        <v>1990</v>
      </c>
      <c r="L256" s="39"/>
    </row>
    <row r="257" spans="1:12">
      <c r="A257" s="39" t="s">
        <v>510</v>
      </c>
      <c r="B257" s="110">
        <v>-2.8771547760138798</v>
      </c>
      <c r="C257" s="39">
        <v>0.24926654040228499</v>
      </c>
      <c r="D257" s="39">
        <v>5.7907618622303199E-4</v>
      </c>
      <c r="E257" s="39">
        <v>6.3134678002369502E-3</v>
      </c>
      <c r="F257" s="39" t="s">
        <v>702</v>
      </c>
      <c r="G257" s="39" t="s">
        <v>2290</v>
      </c>
      <c r="H257" s="39" t="s">
        <v>951</v>
      </c>
      <c r="I257" s="39" t="s">
        <v>553</v>
      </c>
      <c r="J257" s="114" t="s">
        <v>546</v>
      </c>
      <c r="K257" s="39" t="s">
        <v>553</v>
      </c>
      <c r="L257" s="39"/>
    </row>
    <row r="258" spans="1:12">
      <c r="A258" s="39" t="s">
        <v>507</v>
      </c>
      <c r="B258" s="110">
        <v>-2.6932273916137102</v>
      </c>
      <c r="C258" s="39">
        <v>-0.25609263333725601</v>
      </c>
      <c r="D258" s="39">
        <v>5.5892104236711403E-4</v>
      </c>
      <c r="E258" s="39">
        <v>6.1359569482837203E-3</v>
      </c>
      <c r="F258" s="39" t="s">
        <v>703</v>
      </c>
      <c r="G258" s="39" t="s">
        <v>2290</v>
      </c>
      <c r="H258" s="39" t="s">
        <v>951</v>
      </c>
      <c r="I258" s="39" t="s">
        <v>553</v>
      </c>
      <c r="J258" s="114" t="s">
        <v>546</v>
      </c>
      <c r="K258" s="39" t="s">
        <v>553</v>
      </c>
      <c r="L258" s="39"/>
    </row>
    <row r="259" spans="1:12">
      <c r="A259" s="39" t="s">
        <v>153</v>
      </c>
      <c r="B259" s="39">
        <v>4.3510097544591302</v>
      </c>
      <c r="C259" s="39">
        <v>6.6239721582909601</v>
      </c>
      <c r="D259" s="97">
        <v>5.44255815056621E-25</v>
      </c>
      <c r="E259" s="97">
        <v>2.08093395770614E-22</v>
      </c>
      <c r="F259" s="39" t="s">
        <v>704</v>
      </c>
      <c r="G259" s="39" t="s">
        <v>2290</v>
      </c>
      <c r="H259" s="39" t="s">
        <v>2007</v>
      </c>
      <c r="I259" s="39" t="s">
        <v>2008</v>
      </c>
      <c r="J259" s="39" t="s">
        <v>547</v>
      </c>
      <c r="K259" s="39" t="s">
        <v>774</v>
      </c>
      <c r="L259" s="39"/>
    </row>
    <row r="260" spans="1:12">
      <c r="A260" s="39" t="s">
        <v>194</v>
      </c>
      <c r="B260" s="39">
        <v>4.27036372078756</v>
      </c>
      <c r="C260" s="39">
        <v>2.5914742143196299</v>
      </c>
      <c r="D260" s="97">
        <v>2.8541554350490701E-16</v>
      </c>
      <c r="E260" s="97">
        <v>4.6539522740917802E-14</v>
      </c>
      <c r="F260" s="111" t="s">
        <v>705</v>
      </c>
      <c r="G260" s="39" t="s">
        <v>6323</v>
      </c>
      <c r="H260" s="39" t="s">
        <v>1976</v>
      </c>
      <c r="I260" s="39" t="s">
        <v>1783</v>
      </c>
      <c r="J260" s="39" t="s">
        <v>547</v>
      </c>
      <c r="K260" s="39" t="s">
        <v>1977</v>
      </c>
      <c r="L260" s="39"/>
    </row>
    <row r="261" spans="1:12">
      <c r="A261" s="39" t="s">
        <v>505</v>
      </c>
      <c r="B261" s="39">
        <v>5.2748928670617801</v>
      </c>
      <c r="C261" s="39">
        <v>-0.33538253449536898</v>
      </c>
      <c r="D261" s="39">
        <v>5.4080311069644904E-4</v>
      </c>
      <c r="E261" s="39">
        <v>6.00844177495213E-3</v>
      </c>
      <c r="F261" s="39" t="s">
        <v>706</v>
      </c>
      <c r="G261" s="39" t="s">
        <v>1954</v>
      </c>
      <c r="H261" s="39" t="s">
        <v>2022</v>
      </c>
      <c r="I261" s="39" t="s">
        <v>2246</v>
      </c>
      <c r="J261" s="39" t="s">
        <v>547</v>
      </c>
      <c r="K261" s="39" t="s">
        <v>2247</v>
      </c>
      <c r="L261" s="39"/>
    </row>
    <row r="262" spans="1:12">
      <c r="A262" s="39" t="s">
        <v>343</v>
      </c>
      <c r="B262" s="39">
        <v>2.5980566953678599</v>
      </c>
      <c r="C262" s="39">
        <v>1.81725719740391</v>
      </c>
      <c r="D262" s="97">
        <v>2.8843662974105998E-7</v>
      </c>
      <c r="E262" s="97">
        <v>1.06252005002288E-5</v>
      </c>
      <c r="F262" s="39" t="s">
        <v>707</v>
      </c>
      <c r="G262" s="39" t="s">
        <v>2290</v>
      </c>
      <c r="H262" s="39" t="s">
        <v>951</v>
      </c>
      <c r="I262" s="39" t="s">
        <v>553</v>
      </c>
      <c r="J262" s="39" t="s">
        <v>547</v>
      </c>
      <c r="K262" s="39" t="s">
        <v>553</v>
      </c>
      <c r="L262" s="39"/>
    </row>
    <row r="263" spans="1:12">
      <c r="A263" s="39" t="s">
        <v>433</v>
      </c>
      <c r="B263" s="110">
        <v>-3.00322574644344</v>
      </c>
      <c r="C263" s="39">
        <v>4.2026159346264897</v>
      </c>
      <c r="D263" s="97">
        <v>3.8277394121689297E-5</v>
      </c>
      <c r="E263" s="97">
        <v>6.9577007544473896E-4</v>
      </c>
      <c r="F263" s="39" t="s">
        <v>708</v>
      </c>
      <c r="G263" s="39" t="s">
        <v>2290</v>
      </c>
      <c r="H263" s="39" t="s">
        <v>951</v>
      </c>
      <c r="I263" s="39" t="s">
        <v>2114</v>
      </c>
      <c r="J263" s="39" t="s">
        <v>547</v>
      </c>
      <c r="K263" s="39" t="s">
        <v>553</v>
      </c>
      <c r="L263" s="39"/>
    </row>
    <row r="264" spans="1:12">
      <c r="A264" s="39" t="s">
        <v>159</v>
      </c>
      <c r="B264" s="110">
        <v>-2.7522607083975399</v>
      </c>
      <c r="C264" s="39">
        <v>3.67434644119882</v>
      </c>
      <c r="D264" s="97">
        <v>7.0771569866532899E-23</v>
      </c>
      <c r="E264" s="97">
        <v>2.3079857843532901E-20</v>
      </c>
      <c r="F264" s="39" t="s">
        <v>709</v>
      </c>
      <c r="G264" s="39" t="s">
        <v>160</v>
      </c>
      <c r="H264" s="39" t="s">
        <v>2060</v>
      </c>
      <c r="I264" s="39" t="s">
        <v>2061</v>
      </c>
      <c r="J264" s="39" t="s">
        <v>547</v>
      </c>
      <c r="K264" s="39" t="s">
        <v>2062</v>
      </c>
      <c r="L264" s="39"/>
    </row>
    <row r="265" spans="1:12">
      <c r="A265" s="39" t="s">
        <v>197</v>
      </c>
      <c r="B265" s="39">
        <v>5.4653822797573399</v>
      </c>
      <c r="C265" s="39">
        <v>1.8462570647068</v>
      </c>
      <c r="D265" s="97">
        <v>3.9006182589733701E-16</v>
      </c>
      <c r="E265" s="97">
        <v>6.0915570782389794E-14</v>
      </c>
      <c r="F265" s="39" t="s">
        <v>710</v>
      </c>
      <c r="G265" s="39" t="s">
        <v>198</v>
      </c>
      <c r="H265" s="39" t="s">
        <v>1978</v>
      </c>
      <c r="I265" s="39" t="s">
        <v>1979</v>
      </c>
      <c r="J265" s="114" t="s">
        <v>546</v>
      </c>
      <c r="K265" s="39" t="s">
        <v>1980</v>
      </c>
      <c r="L265" s="39"/>
    </row>
    <row r="266" spans="1:12">
      <c r="A266" s="39" t="s">
        <v>460</v>
      </c>
      <c r="B266" s="39">
        <v>2.1695098739783201</v>
      </c>
      <c r="C266" s="39">
        <v>2.1296666885073701</v>
      </c>
      <c r="D266" s="39">
        <v>1.08928877470999E-4</v>
      </c>
      <c r="E266" s="39">
        <v>1.65679477832433E-3</v>
      </c>
      <c r="F266" s="39" t="s">
        <v>711</v>
      </c>
      <c r="G266" s="39" t="s">
        <v>6322</v>
      </c>
      <c r="H266" s="39" t="s">
        <v>2214</v>
      </c>
      <c r="I266" s="39" t="s">
        <v>2215</v>
      </c>
      <c r="J266" s="39" t="s">
        <v>547</v>
      </c>
      <c r="K266" s="39" t="s">
        <v>2216</v>
      </c>
      <c r="L266" s="39"/>
    </row>
    <row r="267" spans="1:12">
      <c r="A267" s="39" t="s">
        <v>434</v>
      </c>
      <c r="B267" s="110">
        <v>-2.3455347407056499</v>
      </c>
      <c r="C267" s="39">
        <v>2.83571049999841</v>
      </c>
      <c r="D267" s="97">
        <v>3.9234323093258301E-5</v>
      </c>
      <c r="E267" s="39">
        <v>7.0998504319662802E-4</v>
      </c>
      <c r="F267" s="39" t="s">
        <v>712</v>
      </c>
      <c r="G267" s="39" t="s">
        <v>2290</v>
      </c>
      <c r="H267" s="39" t="s">
        <v>951</v>
      </c>
      <c r="I267" s="39" t="s">
        <v>553</v>
      </c>
      <c r="J267" s="114" t="s">
        <v>546</v>
      </c>
      <c r="K267" s="39" t="s">
        <v>553</v>
      </c>
      <c r="L267" s="39"/>
    </row>
    <row r="268" spans="1:12">
      <c r="A268" s="39" t="s">
        <v>174</v>
      </c>
      <c r="B268" s="39">
        <v>2.5060857468526501</v>
      </c>
      <c r="C268" s="39">
        <v>4.6718597071744199</v>
      </c>
      <c r="D268" s="97">
        <v>7.4269243474895796E-20</v>
      </c>
      <c r="E268" s="97">
        <v>1.7156195242700899E-17</v>
      </c>
      <c r="F268" s="39" t="s">
        <v>713</v>
      </c>
      <c r="G268" s="39" t="s">
        <v>175</v>
      </c>
      <c r="H268" s="39" t="s">
        <v>2077</v>
      </c>
      <c r="I268" s="39" t="s">
        <v>2078</v>
      </c>
      <c r="J268" s="39" t="s">
        <v>547</v>
      </c>
      <c r="K268" s="39"/>
      <c r="L268" s="39"/>
    </row>
    <row r="269" spans="1:12">
      <c r="A269" s="39" t="s">
        <v>165</v>
      </c>
      <c r="B269" s="110">
        <v>-3.92790410296436</v>
      </c>
      <c r="C269" s="39">
        <v>6.8538552791122402</v>
      </c>
      <c r="D269" s="97">
        <v>3.2554541110129699E-21</v>
      </c>
      <c r="E269" s="97">
        <v>9.4990724165557395E-19</v>
      </c>
      <c r="F269" s="39" t="s">
        <v>714</v>
      </c>
      <c r="G269" s="39" t="s">
        <v>2290</v>
      </c>
      <c r="H269" s="39" t="s">
        <v>2173</v>
      </c>
      <c r="I269" s="39" t="s">
        <v>2057</v>
      </c>
      <c r="J269" s="114" t="s">
        <v>546</v>
      </c>
      <c r="K269" s="39" t="s">
        <v>775</v>
      </c>
      <c r="L269" s="39" t="s">
        <v>1775</v>
      </c>
    </row>
    <row r="270" spans="1:12">
      <c r="A270" s="39" t="s">
        <v>216</v>
      </c>
      <c r="B270" s="110">
        <v>-3.3440272678904899</v>
      </c>
      <c r="C270" s="39">
        <v>3.7401208867523401</v>
      </c>
      <c r="D270" s="97">
        <v>4.2679313743756002E-14</v>
      </c>
      <c r="E270" s="97">
        <v>5.2580914532307299E-12</v>
      </c>
      <c r="F270" s="39" t="s">
        <v>715</v>
      </c>
      <c r="G270" s="39" t="s">
        <v>2290</v>
      </c>
      <c r="H270" s="39" t="s">
        <v>951</v>
      </c>
      <c r="I270" s="39" t="s">
        <v>553</v>
      </c>
      <c r="J270" s="39" t="s">
        <v>547</v>
      </c>
      <c r="K270" s="39" t="s">
        <v>1990</v>
      </c>
      <c r="L270" s="39"/>
    </row>
    <row r="271" spans="1:12">
      <c r="A271" s="39" t="s">
        <v>407</v>
      </c>
      <c r="B271" s="110">
        <v>-2.1096024446524</v>
      </c>
      <c r="C271" s="39">
        <v>1.3769770044098999</v>
      </c>
      <c r="D271" s="97">
        <v>1.39897661769413E-5</v>
      </c>
      <c r="E271" s="39">
        <v>3.0061730110450601E-4</v>
      </c>
      <c r="F271" s="39" t="s">
        <v>716</v>
      </c>
      <c r="G271" s="39" t="s">
        <v>2290</v>
      </c>
      <c r="H271" s="39" t="s">
        <v>951</v>
      </c>
      <c r="I271" s="39" t="s">
        <v>553</v>
      </c>
      <c r="J271" s="39" t="s">
        <v>547</v>
      </c>
      <c r="K271" s="39" t="s">
        <v>553</v>
      </c>
      <c r="L271" s="39"/>
    </row>
    <row r="272" spans="1:12">
      <c r="A272" s="39" t="s">
        <v>464</v>
      </c>
      <c r="B272" s="110">
        <v>-2.3169720693687501</v>
      </c>
      <c r="C272" s="39">
        <v>0.37550262850482602</v>
      </c>
      <c r="D272" s="97">
        <v>1.1844967837626801E-4</v>
      </c>
      <c r="E272" s="97">
        <v>1.77722602684176E-3</v>
      </c>
      <c r="F272" s="39" t="s">
        <v>717</v>
      </c>
      <c r="G272" s="39" t="s">
        <v>2290</v>
      </c>
      <c r="H272" s="39" t="s">
        <v>951</v>
      </c>
      <c r="I272" s="39" t="s">
        <v>553</v>
      </c>
      <c r="J272" s="39" t="s">
        <v>547</v>
      </c>
      <c r="K272" s="39" t="s">
        <v>553</v>
      </c>
      <c r="L272" s="39"/>
    </row>
    <row r="273" spans="1:12">
      <c r="A273" s="39" t="s">
        <v>143</v>
      </c>
      <c r="B273" s="39">
        <v>2.5499134846205802</v>
      </c>
      <c r="C273" s="39">
        <v>6.7226504594269096</v>
      </c>
      <c r="D273" s="97">
        <v>2.8910649189337101E-31</v>
      </c>
      <c r="E273" s="97">
        <v>1.60280639105685E-28</v>
      </c>
      <c r="F273" s="39" t="s">
        <v>718</v>
      </c>
      <c r="G273" s="39" t="s">
        <v>2290</v>
      </c>
      <c r="H273" s="39" t="s">
        <v>951</v>
      </c>
      <c r="I273" s="39" t="s">
        <v>553</v>
      </c>
      <c r="J273" s="114" t="s">
        <v>546</v>
      </c>
      <c r="K273" s="39" t="s">
        <v>553</v>
      </c>
      <c r="L273" s="39"/>
    </row>
    <row r="274" spans="1:12">
      <c r="A274" s="39" t="s">
        <v>482</v>
      </c>
      <c r="B274" s="39">
        <v>2.7215418001839602</v>
      </c>
      <c r="C274" s="39">
        <v>1.6750983152952399</v>
      </c>
      <c r="D274" s="97">
        <v>2.1767808507792001E-4</v>
      </c>
      <c r="E274" s="97">
        <v>2.8836494711397599E-3</v>
      </c>
      <c r="F274" s="39" t="s">
        <v>719</v>
      </c>
      <c r="G274" s="39" t="s">
        <v>2290</v>
      </c>
      <c r="H274" s="39" t="s">
        <v>951</v>
      </c>
      <c r="I274" s="39" t="s">
        <v>553</v>
      </c>
      <c r="J274" s="39" t="s">
        <v>547</v>
      </c>
      <c r="K274" s="39" t="s">
        <v>553</v>
      </c>
      <c r="L274" s="39"/>
    </row>
    <row r="275" spans="1:12">
      <c r="A275" s="39" t="s">
        <v>513</v>
      </c>
      <c r="B275" s="110">
        <v>-4.2995364820584303</v>
      </c>
      <c r="C275" s="39">
        <v>3.12168355185123</v>
      </c>
      <c r="D275" s="97">
        <v>6.05792184759141E-4</v>
      </c>
      <c r="E275" s="97">
        <v>6.5404320784901203E-3</v>
      </c>
      <c r="F275" s="39" t="s">
        <v>720</v>
      </c>
      <c r="G275" s="39" t="s">
        <v>2290</v>
      </c>
      <c r="H275" s="39" t="s">
        <v>951</v>
      </c>
      <c r="I275" s="39" t="s">
        <v>553</v>
      </c>
      <c r="J275" s="39" t="s">
        <v>547</v>
      </c>
      <c r="K275" s="39" t="s">
        <v>553</v>
      </c>
      <c r="L275" s="39"/>
    </row>
    <row r="276" spans="1:12">
      <c r="A276" s="39" t="s">
        <v>404</v>
      </c>
      <c r="B276" s="110">
        <v>-4.0526261581340099</v>
      </c>
      <c r="C276" s="39">
        <v>0.395832622709686</v>
      </c>
      <c r="D276" s="97">
        <v>1.19631399844233E-5</v>
      </c>
      <c r="E276" s="39">
        <v>2.5907675028766702E-4</v>
      </c>
      <c r="F276" s="39" t="s">
        <v>721</v>
      </c>
      <c r="G276" s="39" t="s">
        <v>2290</v>
      </c>
      <c r="H276" s="39" t="s">
        <v>951</v>
      </c>
      <c r="I276" s="39" t="s">
        <v>553</v>
      </c>
      <c r="J276" s="39" t="s">
        <v>547</v>
      </c>
      <c r="K276" s="39" t="s">
        <v>553</v>
      </c>
      <c r="L276" s="39"/>
    </row>
    <row r="277" spans="1:12">
      <c r="A277" s="39" t="s">
        <v>468</v>
      </c>
      <c r="B277" s="39">
        <v>2.4042315778214101</v>
      </c>
      <c r="C277" s="39">
        <v>0.55130800085769405</v>
      </c>
      <c r="D277" s="39">
        <v>1.26510038771963E-4</v>
      </c>
      <c r="E277" s="39">
        <v>1.8653501461483001E-3</v>
      </c>
      <c r="F277" s="39" t="s">
        <v>722</v>
      </c>
      <c r="G277" s="39" t="s">
        <v>2290</v>
      </c>
      <c r="H277" s="39" t="s">
        <v>2112</v>
      </c>
      <c r="I277" s="39" t="s">
        <v>2113</v>
      </c>
      <c r="J277" s="39" t="s">
        <v>547</v>
      </c>
      <c r="K277" s="39" t="s">
        <v>553</v>
      </c>
      <c r="L277" s="39"/>
    </row>
    <row r="278" spans="1:12">
      <c r="A278" s="39" t="s">
        <v>492</v>
      </c>
      <c r="B278" s="110">
        <v>-2.69704848498727</v>
      </c>
      <c r="C278" s="39">
        <v>0.52563290161100296</v>
      </c>
      <c r="D278" s="39">
        <v>3.4558314014252801E-4</v>
      </c>
      <c r="E278" s="39">
        <v>4.1870635738366696E-3</v>
      </c>
      <c r="F278" s="39" t="s">
        <v>723</v>
      </c>
      <c r="G278" s="39" t="s">
        <v>2290</v>
      </c>
      <c r="H278" s="39" t="s">
        <v>951</v>
      </c>
      <c r="I278" s="39" t="s">
        <v>553</v>
      </c>
      <c r="J278" s="39" t="s">
        <v>547</v>
      </c>
      <c r="K278" s="39" t="s">
        <v>553</v>
      </c>
      <c r="L278" s="39"/>
    </row>
    <row r="279" spans="1:12">
      <c r="A279" s="39" t="s">
        <v>225</v>
      </c>
      <c r="B279" s="39">
        <v>7.3338400304636</v>
      </c>
      <c r="C279" s="39">
        <v>8.6660046355067006</v>
      </c>
      <c r="D279" s="97">
        <v>6.0418204985698694E-14</v>
      </c>
      <c r="E279" s="97">
        <v>6.9783026758482E-12</v>
      </c>
      <c r="F279" s="39" t="s">
        <v>724</v>
      </c>
      <c r="G279" s="39" t="s">
        <v>2290</v>
      </c>
      <c r="H279" s="39" t="s">
        <v>951</v>
      </c>
      <c r="I279" s="39" t="s">
        <v>553</v>
      </c>
      <c r="J279" s="114" t="s">
        <v>546</v>
      </c>
      <c r="K279" s="39" t="s">
        <v>553</v>
      </c>
      <c r="L279" s="39"/>
    </row>
    <row r="280" spans="1:12">
      <c r="A280" s="39" t="s">
        <v>431</v>
      </c>
      <c r="B280" s="39">
        <v>3.7590655167787701</v>
      </c>
      <c r="C280" s="39">
        <v>-0.113828082282746</v>
      </c>
      <c r="D280" s="97">
        <v>3.5744252456712601E-5</v>
      </c>
      <c r="E280" s="39">
        <v>6.5617925701991599E-4</v>
      </c>
      <c r="F280" s="39" t="s">
        <v>725</v>
      </c>
      <c r="G280" s="39" t="s">
        <v>368</v>
      </c>
      <c r="H280" s="39" t="s">
        <v>951</v>
      </c>
      <c r="I280" s="39" t="s">
        <v>2008</v>
      </c>
      <c r="J280" s="39" t="s">
        <v>547</v>
      </c>
      <c r="K280" s="39" t="s">
        <v>1801</v>
      </c>
      <c r="L280" s="39"/>
    </row>
    <row r="281" spans="1:12">
      <c r="A281" s="39" t="s">
        <v>229</v>
      </c>
      <c r="B281" s="39">
        <v>2.33805369784907</v>
      </c>
      <c r="C281" s="39">
        <v>4.3829800889574102</v>
      </c>
      <c r="D281" s="97">
        <v>1.4622195457968899E-13</v>
      </c>
      <c r="E281" s="97">
        <v>1.6213090323795901E-11</v>
      </c>
      <c r="F281" s="39" t="s">
        <v>726</v>
      </c>
      <c r="G281" s="39" t="s">
        <v>2290</v>
      </c>
      <c r="H281" s="39" t="s">
        <v>951</v>
      </c>
      <c r="I281" s="39" t="s">
        <v>553</v>
      </c>
      <c r="J281" s="39" t="s">
        <v>547</v>
      </c>
      <c r="K281" s="39" t="s">
        <v>553</v>
      </c>
      <c r="L281" s="39"/>
    </row>
    <row r="282" spans="1:12">
      <c r="A282" s="39" t="s">
        <v>129</v>
      </c>
      <c r="B282" s="39">
        <v>10.952294928142299</v>
      </c>
      <c r="C282" s="39">
        <v>6.3124373434021104</v>
      </c>
      <c r="D282" s="97">
        <v>1.5506611682073101E-48</v>
      </c>
      <c r="E282" s="97">
        <v>2.1492163791353298E-45</v>
      </c>
      <c r="F282" s="39" t="s">
        <v>727</v>
      </c>
      <c r="G282" s="39" t="s">
        <v>2290</v>
      </c>
      <c r="H282" s="39" t="s">
        <v>951</v>
      </c>
      <c r="I282" s="39" t="s">
        <v>553</v>
      </c>
      <c r="J282" s="114" t="s">
        <v>546</v>
      </c>
      <c r="K282" s="39" t="s">
        <v>553</v>
      </c>
      <c r="L282" s="39"/>
    </row>
    <row r="283" spans="1:12">
      <c r="A283" s="39" t="s">
        <v>474</v>
      </c>
      <c r="B283" s="110">
        <v>-3.7239866845076901</v>
      </c>
      <c r="C283" s="39">
        <v>1.89173302360426</v>
      </c>
      <c r="D283" s="97">
        <v>1.7676324676833201E-4</v>
      </c>
      <c r="E283" s="97">
        <v>2.43774985095431E-3</v>
      </c>
      <c r="F283" s="39" t="s">
        <v>728</v>
      </c>
      <c r="G283" s="39" t="s">
        <v>2290</v>
      </c>
      <c r="H283" s="39" t="s">
        <v>951</v>
      </c>
      <c r="I283" s="39" t="s">
        <v>553</v>
      </c>
      <c r="J283" s="114" t="s">
        <v>546</v>
      </c>
      <c r="K283" s="39" t="s">
        <v>553</v>
      </c>
      <c r="L283" s="39"/>
    </row>
    <row r="284" spans="1:12">
      <c r="A284" s="39" t="s">
        <v>207</v>
      </c>
      <c r="B284" s="39">
        <v>2.9987922640842899</v>
      </c>
      <c r="C284" s="39">
        <v>10.022520984468599</v>
      </c>
      <c r="D284" s="97">
        <v>8.8917041093152196E-15</v>
      </c>
      <c r="E284" s="97">
        <v>1.2323901895510899E-12</v>
      </c>
      <c r="F284" s="39" t="s">
        <v>729</v>
      </c>
      <c r="G284" s="39" t="s">
        <v>2290</v>
      </c>
      <c r="H284" s="39" t="s">
        <v>951</v>
      </c>
      <c r="I284" s="39" t="s">
        <v>553</v>
      </c>
      <c r="J284" s="39" t="s">
        <v>547</v>
      </c>
      <c r="K284" s="39" t="s">
        <v>553</v>
      </c>
      <c r="L284" s="39"/>
    </row>
    <row r="285" spans="1:12">
      <c r="A285" s="47" t="s">
        <v>420</v>
      </c>
      <c r="B285" s="127">
        <v>-7.0379932972925703</v>
      </c>
      <c r="C285" s="47">
        <v>6.98346684385373</v>
      </c>
      <c r="D285" s="103">
        <v>2.2759383662753501E-5</v>
      </c>
      <c r="E285" s="103">
        <v>4.4743979796562202E-4</v>
      </c>
      <c r="F285" s="128" t="s">
        <v>730</v>
      </c>
      <c r="G285" s="47" t="s">
        <v>2290</v>
      </c>
      <c r="H285" s="47" t="s">
        <v>951</v>
      </c>
      <c r="I285" s="47" t="s">
        <v>553</v>
      </c>
      <c r="J285" s="47" t="s">
        <v>547</v>
      </c>
      <c r="K285" s="47" t="s">
        <v>553</v>
      </c>
      <c r="L285" s="39"/>
    </row>
    <row r="286" spans="1:12">
      <c r="A286" s="39" t="s">
        <v>335</v>
      </c>
      <c r="B286" s="110">
        <v>-6.8819192824350299</v>
      </c>
      <c r="C286" s="39">
        <v>6.5265700036250802</v>
      </c>
      <c r="D286" s="97">
        <v>1.8441285178730099E-7</v>
      </c>
      <c r="E286" s="97">
        <v>7.1495444077538201E-6</v>
      </c>
      <c r="F286" s="41" t="s">
        <v>730</v>
      </c>
      <c r="G286" s="39" t="s">
        <v>2290</v>
      </c>
      <c r="H286" s="39" t="s">
        <v>951</v>
      </c>
      <c r="I286" s="39" t="s">
        <v>553</v>
      </c>
      <c r="J286" s="39" t="s">
        <v>547</v>
      </c>
      <c r="K286" s="39" t="s">
        <v>553</v>
      </c>
      <c r="L286" s="39"/>
    </row>
    <row r="287" spans="1:12">
      <c r="A287" s="39" t="s">
        <v>520</v>
      </c>
      <c r="B287" s="110">
        <v>-6.2458529467057096</v>
      </c>
      <c r="C287" s="39">
        <v>7.0945306097865402</v>
      </c>
      <c r="D287" s="97">
        <v>7.0687297966165897E-4</v>
      </c>
      <c r="E287" s="39">
        <v>7.3622582738092999E-3</v>
      </c>
      <c r="F287" s="41" t="s">
        <v>730</v>
      </c>
      <c r="G287" s="39" t="s">
        <v>2290</v>
      </c>
      <c r="H287" s="39" t="s">
        <v>951</v>
      </c>
      <c r="I287" s="39" t="s">
        <v>553</v>
      </c>
      <c r="J287" s="39" t="s">
        <v>547</v>
      </c>
      <c r="K287" s="39" t="s">
        <v>553</v>
      </c>
      <c r="L287" s="39"/>
    </row>
    <row r="288" spans="1:12">
      <c r="A288" s="39" t="s">
        <v>470</v>
      </c>
      <c r="B288" s="39">
        <v>2.33915719468679</v>
      </c>
      <c r="C288" s="39">
        <v>13.4579879921112</v>
      </c>
      <c r="D288" s="97">
        <v>1.4364376789835899E-4</v>
      </c>
      <c r="E288" s="39">
        <v>2.07385689903256E-3</v>
      </c>
      <c r="F288" s="41" t="s">
        <v>730</v>
      </c>
      <c r="G288" s="39" t="s">
        <v>2290</v>
      </c>
      <c r="H288" s="39" t="s">
        <v>951</v>
      </c>
      <c r="I288" s="39" t="s">
        <v>553</v>
      </c>
      <c r="J288" s="39" t="s">
        <v>547</v>
      </c>
      <c r="K288" s="39" t="s">
        <v>553</v>
      </c>
      <c r="L288" s="39"/>
    </row>
    <row r="289" spans="1:12">
      <c r="A289" s="39" t="s">
        <v>221</v>
      </c>
      <c r="B289" s="110">
        <v>-4.2152091735447197</v>
      </c>
      <c r="C289" s="39">
        <v>5.40551228721651</v>
      </c>
      <c r="D289" s="97">
        <v>5.7764737504664598E-14</v>
      </c>
      <c r="E289" s="97">
        <v>6.8132773211215701E-12</v>
      </c>
      <c r="F289" s="39" t="s">
        <v>731</v>
      </c>
      <c r="G289" s="39" t="s">
        <v>6312</v>
      </c>
      <c r="H289" s="39" t="s">
        <v>951</v>
      </c>
      <c r="I289" s="39" t="s">
        <v>553</v>
      </c>
      <c r="J289" s="114" t="s">
        <v>546</v>
      </c>
      <c r="K289" s="39" t="s">
        <v>775</v>
      </c>
      <c r="L289" s="39"/>
    </row>
    <row r="290" spans="1:12">
      <c r="A290" s="39" t="s">
        <v>383</v>
      </c>
      <c r="B290" s="39">
        <v>2.3208675656650102</v>
      </c>
      <c r="C290" s="39">
        <v>2.7022874824664398</v>
      </c>
      <c r="D290" s="97">
        <v>2.7389552225741299E-6</v>
      </c>
      <c r="E290" s="97">
        <v>7.5172117593816796E-5</v>
      </c>
      <c r="F290" s="39" t="s">
        <v>732</v>
      </c>
      <c r="G290" s="39" t="s">
        <v>6312</v>
      </c>
      <c r="H290" s="39" t="s">
        <v>951</v>
      </c>
      <c r="I290" s="39" t="s">
        <v>553</v>
      </c>
      <c r="J290" s="39" t="s">
        <v>547</v>
      </c>
      <c r="K290" s="39" t="s">
        <v>553</v>
      </c>
      <c r="L290" s="39"/>
    </row>
    <row r="291" spans="1:12">
      <c r="A291" s="39" t="s">
        <v>503</v>
      </c>
      <c r="B291" s="39">
        <v>2.546992485314</v>
      </c>
      <c r="C291" s="39">
        <v>0.46715080559134697</v>
      </c>
      <c r="D291" s="39">
        <v>5.1098182371303504E-4</v>
      </c>
      <c r="E291" s="39">
        <v>5.7520471688630699E-3</v>
      </c>
      <c r="F291" s="39" t="s">
        <v>733</v>
      </c>
      <c r="G291" s="39" t="s">
        <v>504</v>
      </c>
      <c r="H291" s="39" t="s">
        <v>2175</v>
      </c>
      <c r="I291" s="39" t="s">
        <v>553</v>
      </c>
      <c r="J291" s="39" t="s">
        <v>547</v>
      </c>
      <c r="K291" s="39" t="s">
        <v>553</v>
      </c>
      <c r="L291" s="39"/>
    </row>
    <row r="292" spans="1:12">
      <c r="A292" s="39" t="s">
        <v>441</v>
      </c>
      <c r="B292" s="39">
        <v>3.2471451068038402</v>
      </c>
      <c r="C292" s="39">
        <v>5.85190184461083</v>
      </c>
      <c r="D292" s="97">
        <v>5.1391706119552298E-5</v>
      </c>
      <c r="E292" s="39">
        <v>8.93152409801874E-4</v>
      </c>
      <c r="F292" s="39" t="s">
        <v>734</v>
      </c>
      <c r="G292" s="39" t="s">
        <v>6312</v>
      </c>
      <c r="H292" s="39" t="s">
        <v>951</v>
      </c>
      <c r="I292" s="39" t="s">
        <v>553</v>
      </c>
      <c r="J292" s="114" t="s">
        <v>546</v>
      </c>
      <c r="K292" s="39" t="s">
        <v>553</v>
      </c>
      <c r="L292" s="39"/>
    </row>
    <row r="293" spans="1:12">
      <c r="A293" s="39" t="s">
        <v>349</v>
      </c>
      <c r="B293" s="39">
        <v>2.4173378821350302</v>
      </c>
      <c r="C293" s="39">
        <v>1.9962183766620101</v>
      </c>
      <c r="D293" s="97">
        <v>3.73271079490202E-7</v>
      </c>
      <c r="E293" s="97">
        <v>1.31961735711605E-5</v>
      </c>
      <c r="F293" s="39" t="s">
        <v>735</v>
      </c>
      <c r="G293" s="39" t="s">
        <v>6321</v>
      </c>
      <c r="H293" s="39" t="s">
        <v>2012</v>
      </c>
      <c r="I293" s="39" t="s">
        <v>2013</v>
      </c>
      <c r="J293" s="39" t="s">
        <v>547</v>
      </c>
      <c r="K293" s="39" t="s">
        <v>2014</v>
      </c>
      <c r="L293" s="39"/>
    </row>
    <row r="294" spans="1:12">
      <c r="A294" s="39" t="s">
        <v>452</v>
      </c>
      <c r="B294" s="110">
        <v>-2.1023109866756999</v>
      </c>
      <c r="C294" s="39">
        <v>9.4026637025887396</v>
      </c>
      <c r="D294" s="97">
        <v>8.3489856315888396E-5</v>
      </c>
      <c r="E294" s="39">
        <v>1.3377681023563201E-3</v>
      </c>
      <c r="F294" s="39" t="s">
        <v>736</v>
      </c>
      <c r="G294" s="39" t="s">
        <v>2292</v>
      </c>
      <c r="H294" s="39" t="s">
        <v>2180</v>
      </c>
      <c r="I294" s="39" t="s">
        <v>2160</v>
      </c>
      <c r="J294" s="114" t="s">
        <v>546</v>
      </c>
      <c r="K294" s="39" t="s">
        <v>775</v>
      </c>
      <c r="L294" s="39"/>
    </row>
    <row r="295" spans="1:12">
      <c r="A295" s="39" t="s">
        <v>391</v>
      </c>
      <c r="B295" s="39">
        <v>3.6485648479680899</v>
      </c>
      <c r="C295" s="39">
        <v>0.759182652011123</v>
      </c>
      <c r="D295" s="97">
        <v>5.96464775102841E-6</v>
      </c>
      <c r="E295" s="97">
        <v>1.44401777867692E-4</v>
      </c>
      <c r="F295" s="39" t="s">
        <v>737</v>
      </c>
      <c r="G295" s="39" t="s">
        <v>1954</v>
      </c>
      <c r="H295" s="39" t="s">
        <v>2015</v>
      </c>
      <c r="I295" s="39" t="s">
        <v>2122</v>
      </c>
      <c r="J295" s="39" t="s">
        <v>547</v>
      </c>
      <c r="K295" s="39" t="s">
        <v>2182</v>
      </c>
      <c r="L295" s="39"/>
    </row>
    <row r="296" spans="1:12">
      <c r="A296" s="39" t="s">
        <v>179</v>
      </c>
      <c r="B296" s="39">
        <v>5.4408261168111096</v>
      </c>
      <c r="C296" s="39">
        <v>3.07437045970706</v>
      </c>
      <c r="D296" s="97">
        <v>8.1062226563812604E-18</v>
      </c>
      <c r="E296" s="97">
        <v>1.72849609257607E-15</v>
      </c>
      <c r="F296" s="39" t="s">
        <v>738</v>
      </c>
      <c r="G296" s="39" t="s">
        <v>6312</v>
      </c>
      <c r="H296" s="39" t="s">
        <v>951</v>
      </c>
      <c r="I296" s="39" t="s">
        <v>553</v>
      </c>
      <c r="J296" s="39" t="s">
        <v>547</v>
      </c>
      <c r="K296" s="39" t="s">
        <v>553</v>
      </c>
      <c r="L296" s="39"/>
    </row>
    <row r="297" spans="1:12">
      <c r="A297" s="39" t="s">
        <v>353</v>
      </c>
      <c r="B297" s="110">
        <v>-2.1883310957977899</v>
      </c>
      <c r="C297" s="39">
        <v>4.0989690311797196</v>
      </c>
      <c r="D297" s="97">
        <v>4.7684225966731004E-7</v>
      </c>
      <c r="E297" s="97">
        <v>1.6268390692895801E-5</v>
      </c>
      <c r="F297" s="39" t="s">
        <v>739</v>
      </c>
      <c r="G297" s="39" t="s">
        <v>6312</v>
      </c>
      <c r="H297" s="39" t="s">
        <v>951</v>
      </c>
      <c r="I297" s="39" t="s">
        <v>553</v>
      </c>
      <c r="J297" s="39" t="s">
        <v>547</v>
      </c>
      <c r="K297" s="39" t="s">
        <v>553</v>
      </c>
      <c r="L297" s="39"/>
    </row>
    <row r="298" spans="1:12">
      <c r="A298" s="39" t="s">
        <v>258</v>
      </c>
      <c r="B298" s="39">
        <v>2.1353195859472001</v>
      </c>
      <c r="C298" s="39">
        <v>6.1975403178847497</v>
      </c>
      <c r="D298" s="97">
        <v>2.6648253371012399E-11</v>
      </c>
      <c r="E298" s="97">
        <v>2.1257254199840699E-9</v>
      </c>
      <c r="F298" s="39" t="s">
        <v>740</v>
      </c>
      <c r="G298" s="39" t="s">
        <v>6312</v>
      </c>
      <c r="H298" s="39" t="s">
        <v>951</v>
      </c>
      <c r="I298" s="39" t="s">
        <v>553</v>
      </c>
      <c r="J298" s="39" t="s">
        <v>547</v>
      </c>
      <c r="K298" s="39" t="s">
        <v>553</v>
      </c>
      <c r="L298" s="39"/>
    </row>
    <row r="299" spans="1:12">
      <c r="A299" s="39" t="s">
        <v>477</v>
      </c>
      <c r="B299" s="39">
        <v>3.05787183186496</v>
      </c>
      <c r="C299" s="39">
        <v>4.0431703024738104</v>
      </c>
      <c r="D299" s="39">
        <v>1.9408736944787999E-4</v>
      </c>
      <c r="E299" s="39">
        <v>2.6212433038222799E-3</v>
      </c>
      <c r="F299" s="123" t="s">
        <v>741</v>
      </c>
      <c r="G299" s="104" t="s">
        <v>2290</v>
      </c>
      <c r="H299" s="104" t="s">
        <v>951</v>
      </c>
      <c r="I299" s="104" t="s">
        <v>553</v>
      </c>
      <c r="J299" s="114" t="s">
        <v>546</v>
      </c>
      <c r="K299" s="104" t="s">
        <v>553</v>
      </c>
      <c r="L299" s="39"/>
    </row>
    <row r="300" spans="1:12">
      <c r="A300" s="39" t="s">
        <v>506</v>
      </c>
      <c r="B300" s="39">
        <v>3.0980297255188698</v>
      </c>
      <c r="C300" s="39">
        <v>4.7462918696292897</v>
      </c>
      <c r="D300" s="97">
        <v>5.5717408649569105E-4</v>
      </c>
      <c r="E300" s="97">
        <v>6.1336798768058297E-3</v>
      </c>
      <c r="F300" s="123" t="s">
        <v>741</v>
      </c>
      <c r="G300" s="104" t="s">
        <v>2290</v>
      </c>
      <c r="H300" s="104" t="s">
        <v>951</v>
      </c>
      <c r="I300" s="104" t="s">
        <v>553</v>
      </c>
      <c r="J300" s="114" t="s">
        <v>546</v>
      </c>
      <c r="K300" s="104" t="s">
        <v>553</v>
      </c>
      <c r="L300" s="39"/>
    </row>
    <row r="301" spans="1:12">
      <c r="A301" s="39" t="s">
        <v>427</v>
      </c>
      <c r="B301" s="39">
        <v>5.2228795077519798</v>
      </c>
      <c r="C301" s="39">
        <v>1.61213972345629</v>
      </c>
      <c r="D301" s="97">
        <v>2.9814802951748198E-5</v>
      </c>
      <c r="E301" s="39">
        <v>5.6414084493000701E-4</v>
      </c>
      <c r="F301" s="123" t="s">
        <v>741</v>
      </c>
      <c r="G301" s="104" t="s">
        <v>2290</v>
      </c>
      <c r="H301" s="104" t="s">
        <v>951</v>
      </c>
      <c r="I301" s="104" t="s">
        <v>553</v>
      </c>
      <c r="J301" s="114" t="s">
        <v>546</v>
      </c>
      <c r="K301" s="104" t="s">
        <v>553</v>
      </c>
      <c r="L301" s="39"/>
    </row>
    <row r="302" spans="1:12">
      <c r="A302" s="39" t="s">
        <v>325</v>
      </c>
      <c r="B302" s="39">
        <v>3.7648719716274601</v>
      </c>
      <c r="C302" s="39">
        <v>1.40285840388901</v>
      </c>
      <c r="D302" s="97">
        <v>1.07492110093922E-7</v>
      </c>
      <c r="E302" s="97">
        <v>4.4721576985187897E-6</v>
      </c>
      <c r="F302" s="39" t="s">
        <v>591</v>
      </c>
      <c r="G302" s="39" t="s">
        <v>2290</v>
      </c>
      <c r="H302" s="39" t="s">
        <v>951</v>
      </c>
      <c r="I302" s="39" t="s">
        <v>553</v>
      </c>
      <c r="J302" s="39" t="s">
        <v>547</v>
      </c>
      <c r="K302" s="39" t="s">
        <v>553</v>
      </c>
      <c r="L302" s="39"/>
    </row>
    <row r="303" spans="1:12">
      <c r="A303" s="39" t="s">
        <v>130</v>
      </c>
      <c r="B303" s="39">
        <v>10.5428876311674</v>
      </c>
      <c r="C303" s="39">
        <v>5.9073743080124803</v>
      </c>
      <c r="D303" s="97">
        <v>1.7297933578707401E-46</v>
      </c>
      <c r="E303" s="97">
        <v>2.13110541689675E-43</v>
      </c>
      <c r="F303" s="39" t="s">
        <v>742</v>
      </c>
      <c r="G303" s="39" t="s">
        <v>1954</v>
      </c>
      <c r="H303" s="39" t="s">
        <v>2015</v>
      </c>
      <c r="I303" s="39" t="s">
        <v>2020</v>
      </c>
      <c r="J303" s="39" t="s">
        <v>547</v>
      </c>
      <c r="K303" s="39" t="s">
        <v>2021</v>
      </c>
      <c r="L303" s="39"/>
    </row>
    <row r="304" spans="1:12">
      <c r="A304" s="39" t="s">
        <v>211</v>
      </c>
      <c r="B304" s="39">
        <v>4.6012113021533798</v>
      </c>
      <c r="C304" s="39">
        <v>7.2393483323252896</v>
      </c>
      <c r="D304" s="97">
        <v>1.89257951637692E-14</v>
      </c>
      <c r="E304" s="97">
        <v>2.49820496161753E-12</v>
      </c>
      <c r="F304" s="39" t="s">
        <v>743</v>
      </c>
      <c r="G304" s="39" t="s">
        <v>2290</v>
      </c>
      <c r="H304" s="39" t="s">
        <v>951</v>
      </c>
      <c r="I304" s="39" t="s">
        <v>553</v>
      </c>
      <c r="J304" s="114" t="s">
        <v>546</v>
      </c>
      <c r="K304" s="39" t="s">
        <v>553</v>
      </c>
      <c r="L304" s="39"/>
    </row>
    <row r="305" spans="1:12">
      <c r="A305" s="39" t="s">
        <v>186</v>
      </c>
      <c r="B305" s="39">
        <v>5.3384864529370502</v>
      </c>
      <c r="C305" s="39">
        <v>3.3361226468206602</v>
      </c>
      <c r="D305" s="97">
        <v>5.42926657604476E-17</v>
      </c>
      <c r="E305" s="97">
        <v>1.01324373920485E-14</v>
      </c>
      <c r="F305" s="39" t="s">
        <v>744</v>
      </c>
      <c r="G305" s="39" t="s">
        <v>2290</v>
      </c>
      <c r="H305" s="39" t="s">
        <v>951</v>
      </c>
      <c r="I305" s="39" t="s">
        <v>553</v>
      </c>
      <c r="J305" s="114" t="s">
        <v>546</v>
      </c>
      <c r="K305" s="39" t="s">
        <v>553</v>
      </c>
      <c r="L305" s="39"/>
    </row>
    <row r="306" spans="1:12">
      <c r="A306" s="39" t="s">
        <v>189</v>
      </c>
      <c r="B306" s="110">
        <v>-5.1367860638015497</v>
      </c>
      <c r="C306" s="39">
        <v>3.0684765674844101</v>
      </c>
      <c r="D306" s="97">
        <v>1.3990657974123199E-16</v>
      </c>
      <c r="E306" s="97">
        <v>2.4623558034456899E-14</v>
      </c>
      <c r="F306" s="39" t="s">
        <v>745</v>
      </c>
      <c r="G306" s="39" t="s">
        <v>2290</v>
      </c>
      <c r="H306" s="39" t="s">
        <v>951</v>
      </c>
      <c r="I306" s="39" t="s">
        <v>553</v>
      </c>
      <c r="J306" s="39" t="s">
        <v>547</v>
      </c>
      <c r="K306" s="39" t="s">
        <v>553</v>
      </c>
      <c r="L306" s="39"/>
    </row>
    <row r="307" spans="1:12">
      <c r="A307" s="39" t="s">
        <v>125</v>
      </c>
      <c r="B307" s="39">
        <v>9.6281242489917798</v>
      </c>
      <c r="C307" s="39">
        <v>4.9937407846352997</v>
      </c>
      <c r="D307" s="97">
        <v>7.4249656157338601E-61</v>
      </c>
      <c r="E307" s="97">
        <v>2.05820046868143E-57</v>
      </c>
      <c r="F307" s="129" t="s">
        <v>746</v>
      </c>
      <c r="G307" s="39" t="s">
        <v>2290</v>
      </c>
      <c r="H307" s="39" t="s">
        <v>951</v>
      </c>
      <c r="I307" s="39" t="s">
        <v>553</v>
      </c>
      <c r="J307" s="114" t="s">
        <v>546</v>
      </c>
      <c r="K307" s="39" t="s">
        <v>553</v>
      </c>
      <c r="L307" s="39"/>
    </row>
    <row r="308" spans="1:12">
      <c r="A308" s="39" t="s">
        <v>122</v>
      </c>
      <c r="B308" s="39">
        <v>10.7505346932734</v>
      </c>
      <c r="C308" s="39">
        <v>7.3804525881337604</v>
      </c>
      <c r="D308" s="97">
        <v>1.2520776322316799E-121</v>
      </c>
      <c r="E308" s="97">
        <v>1.38830367861849E-117</v>
      </c>
      <c r="F308" s="129" t="s">
        <v>746</v>
      </c>
      <c r="G308" s="39" t="s">
        <v>2290</v>
      </c>
      <c r="H308" s="39" t="s">
        <v>951</v>
      </c>
      <c r="I308" s="39" t="s">
        <v>553</v>
      </c>
      <c r="J308" s="114" t="s">
        <v>546</v>
      </c>
      <c r="K308" s="39" t="s">
        <v>553</v>
      </c>
      <c r="L308" s="39"/>
    </row>
    <row r="309" spans="1:12">
      <c r="A309" s="39" t="s">
        <v>131</v>
      </c>
      <c r="B309" s="39">
        <v>8.4922727534014903</v>
      </c>
      <c r="C309" s="39">
        <v>6.2399893445123702</v>
      </c>
      <c r="D309" s="97">
        <v>3.2605239317410703E-45</v>
      </c>
      <c r="E309" s="97">
        <v>3.6152689355144901E-42</v>
      </c>
      <c r="F309" s="111" t="s">
        <v>747</v>
      </c>
      <c r="G309" s="39" t="s">
        <v>2290</v>
      </c>
      <c r="H309" s="39" t="s">
        <v>951</v>
      </c>
      <c r="I309" s="39" t="s">
        <v>553</v>
      </c>
      <c r="J309" s="114" t="s">
        <v>546</v>
      </c>
      <c r="K309" s="39" t="s">
        <v>553</v>
      </c>
      <c r="L309" s="39"/>
    </row>
    <row r="310" spans="1:12">
      <c r="A310" s="39" t="s">
        <v>150</v>
      </c>
      <c r="B310" s="39">
        <v>8.8421252441603695</v>
      </c>
      <c r="C310" s="39">
        <v>4.2534388806710002</v>
      </c>
      <c r="D310" s="97">
        <v>3.5773844640105401E-28</v>
      </c>
      <c r="E310" s="97">
        <v>1.5256168821903399E-25</v>
      </c>
      <c r="F310" s="111" t="s">
        <v>747</v>
      </c>
      <c r="G310" s="39" t="s">
        <v>2290</v>
      </c>
      <c r="H310" s="39" t="s">
        <v>951</v>
      </c>
      <c r="I310" s="39" t="s">
        <v>553</v>
      </c>
      <c r="J310" s="114" t="s">
        <v>546</v>
      </c>
      <c r="K310" s="39" t="s">
        <v>553</v>
      </c>
      <c r="L310" s="39"/>
    </row>
    <row r="311" spans="1:12">
      <c r="A311" s="39" t="s">
        <v>457</v>
      </c>
      <c r="B311" s="39">
        <v>5.3583249748601096</v>
      </c>
      <c r="C311" s="39">
        <v>-0.277937796762177</v>
      </c>
      <c r="D311" s="97">
        <v>9.4665139055780903E-5</v>
      </c>
      <c r="E311" s="39">
        <v>1.48323697373465E-3</v>
      </c>
      <c r="F311" s="39" t="s">
        <v>748</v>
      </c>
      <c r="G311" s="39" t="s">
        <v>2290</v>
      </c>
      <c r="H311" s="39" t="s">
        <v>951</v>
      </c>
      <c r="I311" s="39" t="s">
        <v>553</v>
      </c>
      <c r="J311" s="114" t="s">
        <v>546</v>
      </c>
      <c r="K311" s="39" t="s">
        <v>553</v>
      </c>
      <c r="L311" s="39"/>
    </row>
    <row r="312" spans="1:12">
      <c r="A312" s="39" t="s">
        <v>307</v>
      </c>
      <c r="B312" s="39">
        <v>3.30806330355282</v>
      </c>
      <c r="C312" s="39">
        <v>1.2931436376036201</v>
      </c>
      <c r="D312" s="97">
        <v>1.66929216191329E-8</v>
      </c>
      <c r="E312" s="97">
        <v>8.2262717739087E-7</v>
      </c>
      <c r="F312" s="39" t="s">
        <v>749</v>
      </c>
      <c r="G312" s="39" t="s">
        <v>2290</v>
      </c>
      <c r="H312" s="39" t="s">
        <v>951</v>
      </c>
      <c r="I312" s="39" t="s">
        <v>553</v>
      </c>
      <c r="J312" s="39" t="s">
        <v>547</v>
      </c>
      <c r="K312" s="39" t="s">
        <v>553</v>
      </c>
      <c r="L312" s="39"/>
    </row>
    <row r="313" spans="1:12">
      <c r="A313" s="39" t="s">
        <v>301</v>
      </c>
      <c r="B313" s="39">
        <v>2.2786571106193301</v>
      </c>
      <c r="C313" s="39">
        <v>4.4682894281600598</v>
      </c>
      <c r="D313" s="97">
        <v>1.1942269004356701E-8</v>
      </c>
      <c r="E313" s="97">
        <v>6.1303647555697696E-7</v>
      </c>
      <c r="F313" s="39" t="s">
        <v>750</v>
      </c>
      <c r="G313" s="39" t="s">
        <v>2290</v>
      </c>
      <c r="H313" s="39" t="s">
        <v>951</v>
      </c>
      <c r="I313" s="39" t="s">
        <v>553</v>
      </c>
      <c r="J313" s="39" t="s">
        <v>547</v>
      </c>
      <c r="K313" s="39" t="s">
        <v>553</v>
      </c>
      <c r="L313" s="39"/>
    </row>
    <row r="314" spans="1:12">
      <c r="A314" s="39" t="s">
        <v>166</v>
      </c>
      <c r="B314" s="39">
        <v>7.8912336079802499</v>
      </c>
      <c r="C314" s="39">
        <v>8.7118780736372301</v>
      </c>
      <c r="D314" s="97">
        <v>3.6244087187470198E-21</v>
      </c>
      <c r="E314" s="97">
        <v>1.03044727880685E-18</v>
      </c>
      <c r="F314" s="39" t="s">
        <v>751</v>
      </c>
      <c r="G314" s="39" t="s">
        <v>2290</v>
      </c>
      <c r="H314" s="39" t="s">
        <v>951</v>
      </c>
      <c r="I314" s="39" t="s">
        <v>553</v>
      </c>
      <c r="J314" s="114" t="s">
        <v>546</v>
      </c>
      <c r="K314" s="39" t="s">
        <v>553</v>
      </c>
      <c r="L314" s="39"/>
    </row>
    <row r="315" spans="1:12">
      <c r="A315" s="39" t="s">
        <v>424</v>
      </c>
      <c r="B315" s="110">
        <v>-2.1256144187778601</v>
      </c>
      <c r="C315" s="39">
        <v>1.0517838869820899</v>
      </c>
      <c r="D315" s="97">
        <v>2.34263772699306E-5</v>
      </c>
      <c r="E315" s="39">
        <v>4.5730928022709601E-4</v>
      </c>
      <c r="F315" s="39" t="s">
        <v>752</v>
      </c>
      <c r="G315" s="39" t="s">
        <v>2290</v>
      </c>
      <c r="H315" s="39" t="s">
        <v>951</v>
      </c>
      <c r="I315" s="39" t="s">
        <v>553</v>
      </c>
      <c r="J315" s="114" t="s">
        <v>546</v>
      </c>
      <c r="K315" s="39" t="s">
        <v>553</v>
      </c>
      <c r="L315" s="39"/>
    </row>
    <row r="316" spans="1:12">
      <c r="A316" s="39" t="s">
        <v>296</v>
      </c>
      <c r="B316" s="39">
        <v>2.8283452920308201</v>
      </c>
      <c r="C316" s="39">
        <v>2.5603119432527901</v>
      </c>
      <c r="D316" s="97">
        <v>8.1208554940022298E-9</v>
      </c>
      <c r="E316" s="97">
        <v>4.3083275462917098E-7</v>
      </c>
      <c r="F316" s="39" t="s">
        <v>753</v>
      </c>
      <c r="G316" s="39" t="s">
        <v>2290</v>
      </c>
      <c r="H316" s="39" t="s">
        <v>951</v>
      </c>
      <c r="I316" s="39" t="s">
        <v>553</v>
      </c>
      <c r="J316" s="39" t="s">
        <v>547</v>
      </c>
      <c r="K316" s="39" t="s">
        <v>553</v>
      </c>
      <c r="L316" s="39"/>
    </row>
    <row r="317" spans="1:12">
      <c r="A317" s="39" t="s">
        <v>480</v>
      </c>
      <c r="B317" s="39">
        <v>2.4396123831766801</v>
      </c>
      <c r="C317" s="39">
        <v>1.1809411033019701</v>
      </c>
      <c r="D317" s="39">
        <v>2.1212619566121399E-4</v>
      </c>
      <c r="E317" s="39">
        <v>2.8214212749311201E-3</v>
      </c>
      <c r="F317" s="39" t="s">
        <v>754</v>
      </c>
      <c r="G317" s="39" t="s">
        <v>2290</v>
      </c>
      <c r="H317" s="39" t="s">
        <v>951</v>
      </c>
      <c r="I317" s="39" t="s">
        <v>553</v>
      </c>
      <c r="J317" s="39" t="s">
        <v>547</v>
      </c>
      <c r="K317" s="39" t="s">
        <v>553</v>
      </c>
      <c r="L317" s="39"/>
    </row>
    <row r="318" spans="1:12">
      <c r="A318" s="39" t="s">
        <v>124</v>
      </c>
      <c r="B318" s="39">
        <v>10.706799462583801</v>
      </c>
      <c r="C318" s="39">
        <v>6.84916320722657</v>
      </c>
      <c r="D318" s="97">
        <v>4.0790530230779098E-67</v>
      </c>
      <c r="E318" s="97">
        <v>1.5076179973296E-63</v>
      </c>
      <c r="F318" s="39" t="s">
        <v>755</v>
      </c>
      <c r="G318" s="39" t="s">
        <v>2290</v>
      </c>
      <c r="H318" s="39" t="s">
        <v>951</v>
      </c>
      <c r="I318" s="39" t="s">
        <v>553</v>
      </c>
      <c r="J318" s="114" t="s">
        <v>546</v>
      </c>
      <c r="K318" s="39" t="s">
        <v>553</v>
      </c>
      <c r="L318" s="39"/>
    </row>
    <row r="319" spans="1:12">
      <c r="A319" s="39" t="s">
        <v>190</v>
      </c>
      <c r="B319" s="39">
        <v>5.40614817954188</v>
      </c>
      <c r="C319" s="39">
        <v>2.24842640145601</v>
      </c>
      <c r="D319" s="97">
        <v>1.52820671536312E-16</v>
      </c>
      <c r="E319" s="97">
        <v>2.6476181343666001E-14</v>
      </c>
      <c r="F319" s="39" t="s">
        <v>756</v>
      </c>
      <c r="G319" s="39" t="s">
        <v>1954</v>
      </c>
      <c r="H319" s="39" t="s">
        <v>2018</v>
      </c>
      <c r="I319" s="39" t="s">
        <v>2019</v>
      </c>
      <c r="J319" s="39" t="s">
        <v>547</v>
      </c>
      <c r="K319" s="39" t="s">
        <v>553</v>
      </c>
      <c r="L319" s="39"/>
    </row>
    <row r="320" spans="1:12">
      <c r="A320" s="39" t="s">
        <v>214</v>
      </c>
      <c r="B320" s="39">
        <v>6.1382367924797796</v>
      </c>
      <c r="C320" s="39">
        <v>1.7464803134415601</v>
      </c>
      <c r="D320" s="97">
        <v>3.5201174139181002E-14</v>
      </c>
      <c r="E320" s="97">
        <v>4.4353479415368099E-12</v>
      </c>
      <c r="F320" s="39" t="s">
        <v>757</v>
      </c>
      <c r="G320" s="39" t="s">
        <v>2290</v>
      </c>
      <c r="H320" s="39" t="s">
        <v>951</v>
      </c>
      <c r="I320" s="39" t="s">
        <v>553</v>
      </c>
      <c r="J320" s="114" t="s">
        <v>546</v>
      </c>
      <c r="K320" s="39" t="s">
        <v>553</v>
      </c>
      <c r="L320" s="39" t="s">
        <v>547</v>
      </c>
    </row>
    <row r="321" spans="1:12">
      <c r="A321" s="39" t="s">
        <v>519</v>
      </c>
      <c r="B321" s="39">
        <v>4.9092011398019304</v>
      </c>
      <c r="C321" s="39">
        <v>-0.53923752901484001</v>
      </c>
      <c r="D321" s="39">
        <v>6.82323643849731E-4</v>
      </c>
      <c r="E321" s="39">
        <v>7.1758849539795598E-3</v>
      </c>
      <c r="F321" s="39" t="s">
        <v>758</v>
      </c>
      <c r="G321" s="39" t="s">
        <v>2290</v>
      </c>
      <c r="H321" s="39" t="s">
        <v>951</v>
      </c>
      <c r="I321" s="39" t="s">
        <v>553</v>
      </c>
      <c r="J321" s="114" t="s">
        <v>546</v>
      </c>
      <c r="K321" s="39" t="s">
        <v>553</v>
      </c>
      <c r="L321" s="39" t="s">
        <v>547</v>
      </c>
    </row>
    <row r="322" spans="1:12">
      <c r="A322" s="39" t="s">
        <v>164</v>
      </c>
      <c r="B322" s="39">
        <v>3.0010924527191101</v>
      </c>
      <c r="C322" s="39">
        <v>5.8820494344551397</v>
      </c>
      <c r="D322" s="97">
        <v>3.21135606512329E-21</v>
      </c>
      <c r="E322" s="97">
        <v>9.4990724165557395E-19</v>
      </c>
      <c r="F322" s="39" t="s">
        <v>759</v>
      </c>
      <c r="G322" s="39" t="s">
        <v>2290</v>
      </c>
      <c r="H322" s="39" t="s">
        <v>951</v>
      </c>
      <c r="I322" s="39" t="s">
        <v>553</v>
      </c>
      <c r="J322" s="39" t="s">
        <v>547</v>
      </c>
      <c r="K322" s="39" t="s">
        <v>553</v>
      </c>
      <c r="L322" s="39" t="s">
        <v>547</v>
      </c>
    </row>
    <row r="323" spans="1:12">
      <c r="A323" s="39" t="s">
        <v>133</v>
      </c>
      <c r="B323" s="39">
        <v>6.4655257550836804</v>
      </c>
      <c r="C323" s="39">
        <v>7.2674373757485897</v>
      </c>
      <c r="D323" s="97">
        <v>7.0308021834693294E-42</v>
      </c>
      <c r="E323" s="97">
        <v>6.4964612175256605E-39</v>
      </c>
      <c r="F323" s="39" t="s">
        <v>760</v>
      </c>
      <c r="G323" s="39" t="s">
        <v>1954</v>
      </c>
      <c r="H323" s="39" t="s">
        <v>2044</v>
      </c>
      <c r="I323" s="39" t="s">
        <v>2023</v>
      </c>
      <c r="J323" s="39" t="s">
        <v>547</v>
      </c>
      <c r="K323" s="39" t="s">
        <v>2045</v>
      </c>
      <c r="L323" s="39" t="s">
        <v>547</v>
      </c>
    </row>
    <row r="324" spans="1:12">
      <c r="A324" s="39" t="s">
        <v>390</v>
      </c>
      <c r="B324" s="110">
        <v>-2.64912803182873</v>
      </c>
      <c r="C324" s="39">
        <v>1.49849322908719</v>
      </c>
      <c r="D324" s="97">
        <v>5.7961372856887597E-6</v>
      </c>
      <c r="E324" s="39">
        <v>1.4155852472184401E-4</v>
      </c>
      <c r="F324" s="39" t="s">
        <v>761</v>
      </c>
      <c r="G324" s="39" t="s">
        <v>2290</v>
      </c>
      <c r="H324" s="39" t="s">
        <v>951</v>
      </c>
      <c r="I324" s="39" t="s">
        <v>553</v>
      </c>
      <c r="J324" s="39" t="s">
        <v>547</v>
      </c>
      <c r="K324" s="39" t="s">
        <v>553</v>
      </c>
      <c r="L324" s="39" t="s">
        <v>547</v>
      </c>
    </row>
    <row r="325" spans="1:12">
      <c r="A325" s="39" t="s">
        <v>465</v>
      </c>
      <c r="B325" s="39">
        <v>5.2533102243912904</v>
      </c>
      <c r="C325" s="39">
        <v>-0.34015503648489698</v>
      </c>
      <c r="D325" s="39">
        <v>1.2312318332236E-4</v>
      </c>
      <c r="E325" s="39">
        <v>1.8349326030622701E-3</v>
      </c>
      <c r="F325" s="39" t="s">
        <v>762</v>
      </c>
      <c r="G325" s="39" t="s">
        <v>2290</v>
      </c>
      <c r="H325" s="39" t="s">
        <v>951</v>
      </c>
      <c r="I325" s="39" t="s">
        <v>553</v>
      </c>
      <c r="J325" s="39" t="s">
        <v>547</v>
      </c>
      <c r="K325" s="39" t="s">
        <v>553</v>
      </c>
      <c r="L325" s="39" t="s">
        <v>547</v>
      </c>
    </row>
    <row r="326" spans="1:12">
      <c r="A326" s="39" t="s">
        <v>458</v>
      </c>
      <c r="B326" s="110">
        <v>-2.5462152769048898</v>
      </c>
      <c r="C326" s="39">
        <v>0.32340453768125998</v>
      </c>
      <c r="D326" s="39">
        <v>1.0109331585935101E-4</v>
      </c>
      <c r="E326" s="39">
        <v>1.5590023452691001E-3</v>
      </c>
      <c r="F326" s="39" t="s">
        <v>763</v>
      </c>
      <c r="G326" s="39" t="s">
        <v>2290</v>
      </c>
      <c r="H326" s="39" t="s">
        <v>951</v>
      </c>
      <c r="I326" s="39" t="s">
        <v>553</v>
      </c>
      <c r="J326" s="39" t="s">
        <v>547</v>
      </c>
      <c r="K326" s="39" t="s">
        <v>553</v>
      </c>
      <c r="L326" s="39" t="s">
        <v>547</v>
      </c>
    </row>
    <row r="327" spans="1:12">
      <c r="A327" s="47" t="s">
        <v>319</v>
      </c>
      <c r="B327" s="127">
        <v>-5.3413325052495404</v>
      </c>
      <c r="C327" s="47">
        <v>0.63130585772134296</v>
      </c>
      <c r="D327" s="103">
        <v>5.4088709788813797E-8</v>
      </c>
      <c r="E327" s="103">
        <v>2.4182887666869699E-6</v>
      </c>
      <c r="F327" s="103"/>
      <c r="G327" s="47" t="s">
        <v>2290</v>
      </c>
      <c r="H327" s="47" t="s">
        <v>951</v>
      </c>
      <c r="I327" s="47" t="s">
        <v>553</v>
      </c>
      <c r="J327" s="130" t="s">
        <v>546</v>
      </c>
      <c r="K327" s="47" t="s">
        <v>553</v>
      </c>
      <c r="L327" s="39" t="s">
        <v>547</v>
      </c>
    </row>
    <row r="328" spans="1:12">
      <c r="A328" s="39" t="s">
        <v>352</v>
      </c>
      <c r="B328" s="110">
        <v>-4.6771887648177897</v>
      </c>
      <c r="C328" s="39">
        <v>-0.386782422151565</v>
      </c>
      <c r="D328" s="97">
        <v>4.1204833229076102E-7</v>
      </c>
      <c r="E328" s="97">
        <v>1.43222316878995E-5</v>
      </c>
      <c r="F328" s="97"/>
      <c r="G328" s="39" t="s">
        <v>2290</v>
      </c>
      <c r="H328" s="39" t="s">
        <v>951</v>
      </c>
      <c r="I328" s="39" t="s">
        <v>553</v>
      </c>
      <c r="J328" s="114" t="s">
        <v>546</v>
      </c>
      <c r="K328" s="39" t="s">
        <v>553</v>
      </c>
      <c r="L328" s="39" t="s">
        <v>547</v>
      </c>
    </row>
    <row r="329" spans="1:12">
      <c r="A329" s="39" t="s">
        <v>358</v>
      </c>
      <c r="B329" s="110">
        <v>-4.6310780920484804</v>
      </c>
      <c r="C329" s="39">
        <v>-0.37332447666155699</v>
      </c>
      <c r="D329" s="97">
        <v>6.0374744782756198E-7</v>
      </c>
      <c r="E329" s="97">
        <v>2.0042969166203602E-5</v>
      </c>
      <c r="F329" s="97"/>
      <c r="G329" s="39" t="s">
        <v>2290</v>
      </c>
      <c r="H329" s="39" t="s">
        <v>951</v>
      </c>
      <c r="I329" s="39" t="s">
        <v>553</v>
      </c>
      <c r="J329" s="39" t="s">
        <v>547</v>
      </c>
      <c r="K329" s="39" t="s">
        <v>553</v>
      </c>
      <c r="L329" s="39" t="s">
        <v>547</v>
      </c>
    </row>
    <row r="330" spans="1:12">
      <c r="A330" s="39" t="s">
        <v>459</v>
      </c>
      <c r="B330" s="110">
        <v>-4.3306581885833397</v>
      </c>
      <c r="C330" s="39">
        <v>-0.58292530405712095</v>
      </c>
      <c r="D330" s="39">
        <v>1.0424922125359E-4</v>
      </c>
      <c r="E330" s="39">
        <v>1.59877643881024E-3</v>
      </c>
      <c r="F330" s="39"/>
      <c r="G330" s="39" t="s">
        <v>2290</v>
      </c>
      <c r="H330" s="39" t="s">
        <v>951</v>
      </c>
      <c r="I330" s="39" t="s">
        <v>553</v>
      </c>
      <c r="J330" s="39" t="s">
        <v>547</v>
      </c>
      <c r="K330" s="39" t="s">
        <v>553</v>
      </c>
      <c r="L330" s="39" t="s">
        <v>547</v>
      </c>
    </row>
    <row r="331" spans="1:12">
      <c r="A331" s="39" t="s">
        <v>262</v>
      </c>
      <c r="B331" s="110">
        <v>-4.1961211160588796</v>
      </c>
      <c r="C331" s="39">
        <v>4.1998994898459401</v>
      </c>
      <c r="D331" s="97">
        <v>6.0838780292566506E-11</v>
      </c>
      <c r="E331" s="97">
        <v>4.5889822849250204E-9</v>
      </c>
      <c r="F331" s="97"/>
      <c r="G331" s="39" t="s">
        <v>2290</v>
      </c>
      <c r="H331" s="39" t="s">
        <v>951</v>
      </c>
      <c r="I331" s="39" t="s">
        <v>553</v>
      </c>
      <c r="J331" s="39" t="s">
        <v>547</v>
      </c>
      <c r="K331" s="39" t="s">
        <v>553</v>
      </c>
      <c r="L331" s="39" t="s">
        <v>547</v>
      </c>
    </row>
    <row r="332" spans="1:12">
      <c r="A332" s="39" t="s">
        <v>347</v>
      </c>
      <c r="B332" s="110">
        <v>-3.6281855609946301</v>
      </c>
      <c r="C332" s="39">
        <v>0.380766946123683</v>
      </c>
      <c r="D332" s="97">
        <v>3.6048252831015199E-7</v>
      </c>
      <c r="E332" s="97">
        <v>1.2852187375893799E-5</v>
      </c>
      <c r="F332" s="97"/>
      <c r="G332" s="39" t="s">
        <v>2290</v>
      </c>
      <c r="H332" s="39" t="s">
        <v>951</v>
      </c>
      <c r="I332" s="39" t="s">
        <v>553</v>
      </c>
      <c r="J332" s="39" t="s">
        <v>547</v>
      </c>
      <c r="K332" s="39" t="s">
        <v>553</v>
      </c>
      <c r="L332" s="39" t="s">
        <v>547</v>
      </c>
    </row>
    <row r="333" spans="1:12">
      <c r="A333" s="39" t="s">
        <v>180</v>
      </c>
      <c r="B333" s="110">
        <v>-3.14040932947939</v>
      </c>
      <c r="C333" s="39">
        <v>8.0169554044827702</v>
      </c>
      <c r="D333" s="97">
        <v>1.4636131212693501E-17</v>
      </c>
      <c r="E333" s="97">
        <v>3.0619891110631199E-15</v>
      </c>
      <c r="F333" s="97"/>
      <c r="G333" s="39" t="s">
        <v>2290</v>
      </c>
      <c r="H333" s="39" t="s">
        <v>951</v>
      </c>
      <c r="I333" s="39" t="s">
        <v>553</v>
      </c>
      <c r="J333" s="39" t="s">
        <v>547</v>
      </c>
      <c r="K333" s="39" t="s">
        <v>553</v>
      </c>
      <c r="L333" s="39" t="s">
        <v>547</v>
      </c>
    </row>
    <row r="334" spans="1:12">
      <c r="A334" s="47" t="s">
        <v>453</v>
      </c>
      <c r="B334" s="127">
        <v>-2.7296624366085598</v>
      </c>
      <c r="C334" s="47">
        <v>0.30378696444936498</v>
      </c>
      <c r="D334" s="103">
        <v>8.6517204928739693E-5</v>
      </c>
      <c r="E334" s="103">
        <v>1.37830857507165E-3</v>
      </c>
      <c r="F334" s="103"/>
      <c r="G334" s="47" t="s">
        <v>2290</v>
      </c>
      <c r="H334" s="47" t="s">
        <v>951</v>
      </c>
      <c r="I334" s="47" t="s">
        <v>553</v>
      </c>
      <c r="J334" s="47" t="s">
        <v>547</v>
      </c>
      <c r="K334" s="47" t="s">
        <v>553</v>
      </c>
      <c r="L334" s="39" t="s">
        <v>547</v>
      </c>
    </row>
    <row r="335" spans="1:12">
      <c r="A335" s="39" t="s">
        <v>466</v>
      </c>
      <c r="B335" s="110">
        <v>-2.5281546163023099</v>
      </c>
      <c r="C335" s="39">
        <v>0.60322246423003001</v>
      </c>
      <c r="D335" s="39">
        <v>1.2483712139119401E-4</v>
      </c>
      <c r="E335" s="39">
        <v>1.8541413952294901E-3</v>
      </c>
      <c r="F335" s="39"/>
      <c r="G335" s="39" t="s">
        <v>2290</v>
      </c>
      <c r="H335" s="39" t="s">
        <v>951</v>
      </c>
      <c r="I335" s="39" t="s">
        <v>553</v>
      </c>
      <c r="J335" s="114" t="s">
        <v>546</v>
      </c>
      <c r="K335" s="39" t="s">
        <v>553</v>
      </c>
      <c r="L335" s="39" t="s">
        <v>547</v>
      </c>
    </row>
    <row r="336" spans="1:12">
      <c r="A336" s="39" t="s">
        <v>305</v>
      </c>
      <c r="B336" s="110">
        <v>-2.4884051827987301</v>
      </c>
      <c r="C336" s="39">
        <v>3.0295859112527701</v>
      </c>
      <c r="D336" s="97">
        <v>1.4358415566162E-8</v>
      </c>
      <c r="E336" s="97">
        <v>7.2038964614300398E-7</v>
      </c>
      <c r="F336" s="97"/>
      <c r="G336" s="39" t="s">
        <v>2290</v>
      </c>
      <c r="H336" s="39" t="s">
        <v>951</v>
      </c>
      <c r="I336" s="39" t="s">
        <v>553</v>
      </c>
      <c r="J336" s="39" t="s">
        <v>547</v>
      </c>
      <c r="K336" s="39" t="s">
        <v>553</v>
      </c>
      <c r="L336" s="39" t="s">
        <v>547</v>
      </c>
    </row>
    <row r="337" spans="1:12">
      <c r="A337" s="39" t="s">
        <v>338</v>
      </c>
      <c r="B337" s="110">
        <v>-2.4645080193444899</v>
      </c>
      <c r="C337" s="39">
        <v>2.1198837175828098</v>
      </c>
      <c r="D337" s="97">
        <v>1.9735350938563999E-7</v>
      </c>
      <c r="E337" s="97">
        <v>7.5457093519585501E-6</v>
      </c>
      <c r="F337" s="97"/>
      <c r="G337" s="39" t="s">
        <v>2290</v>
      </c>
      <c r="H337" s="39" t="s">
        <v>951</v>
      </c>
      <c r="I337" s="39" t="s">
        <v>553</v>
      </c>
      <c r="J337" s="39" t="s">
        <v>547</v>
      </c>
      <c r="K337" s="39" t="s">
        <v>553</v>
      </c>
      <c r="L337" s="39" t="s">
        <v>547</v>
      </c>
    </row>
    <row r="338" spans="1:12">
      <c r="A338" s="39" t="s">
        <v>234</v>
      </c>
      <c r="B338" s="110">
        <v>-2.1755360589541999</v>
      </c>
      <c r="C338" s="39">
        <v>2.9215481149110798</v>
      </c>
      <c r="D338" s="97">
        <v>6.6353116194015399E-13</v>
      </c>
      <c r="E338" s="97">
        <v>6.8759191809275004E-11</v>
      </c>
      <c r="F338" s="97"/>
      <c r="G338" s="39" t="s">
        <v>2290</v>
      </c>
      <c r="H338" s="39" t="s">
        <v>951</v>
      </c>
      <c r="I338" s="39" t="s">
        <v>553</v>
      </c>
      <c r="J338" s="39" t="s">
        <v>547</v>
      </c>
      <c r="K338" s="39" t="s">
        <v>553</v>
      </c>
      <c r="L338" s="39" t="s">
        <v>547</v>
      </c>
    </row>
    <row r="339" spans="1:12">
      <c r="A339" s="39" t="s">
        <v>328</v>
      </c>
      <c r="B339" s="110">
        <v>-2.04529234180553</v>
      </c>
      <c r="C339" s="39">
        <v>3.28182950843409</v>
      </c>
      <c r="D339" s="97">
        <v>1.1321132415211E-7</v>
      </c>
      <c r="E339" s="97">
        <v>4.6497932699704897E-6</v>
      </c>
      <c r="F339" s="97"/>
      <c r="G339" s="39" t="s">
        <v>2290</v>
      </c>
      <c r="H339" s="39" t="s">
        <v>951</v>
      </c>
      <c r="I339" s="39" t="s">
        <v>553</v>
      </c>
      <c r="J339" s="39" t="s">
        <v>547</v>
      </c>
      <c r="K339" s="39" t="s">
        <v>553</v>
      </c>
      <c r="L339" s="39" t="s">
        <v>547</v>
      </c>
    </row>
    <row r="340" spans="1:12">
      <c r="A340" s="39" t="s">
        <v>326</v>
      </c>
      <c r="B340" s="39">
        <v>2.0007874178048</v>
      </c>
      <c r="C340" s="39">
        <v>3.05082194061122</v>
      </c>
      <c r="D340" s="97">
        <v>1.07689944580133E-7</v>
      </c>
      <c r="E340" s="97">
        <v>4.4721576985187897E-6</v>
      </c>
      <c r="F340" s="39"/>
      <c r="G340" s="39" t="s">
        <v>2290</v>
      </c>
      <c r="H340" s="39" t="s">
        <v>951</v>
      </c>
      <c r="I340" s="39" t="s">
        <v>553</v>
      </c>
      <c r="J340" s="39" t="s">
        <v>547</v>
      </c>
      <c r="K340" s="39" t="s">
        <v>553</v>
      </c>
      <c r="L340" s="39" t="s">
        <v>547</v>
      </c>
    </row>
    <row r="341" spans="1:12">
      <c r="A341" s="47" t="s">
        <v>508</v>
      </c>
      <c r="B341" s="47">
        <v>2.0039242621811599</v>
      </c>
      <c r="C341" s="47">
        <v>0.75002845113106498</v>
      </c>
      <c r="D341" s="103">
        <v>5.6997940873646403E-4</v>
      </c>
      <c r="E341" s="47">
        <v>6.2265336788866199E-3</v>
      </c>
      <c r="F341" s="47"/>
      <c r="G341" s="47" t="s">
        <v>509</v>
      </c>
      <c r="H341" s="47" t="s">
        <v>2068</v>
      </c>
      <c r="I341" s="47" t="s">
        <v>2069</v>
      </c>
      <c r="J341" s="47" t="s">
        <v>547</v>
      </c>
      <c r="K341" s="47" t="s">
        <v>2070</v>
      </c>
      <c r="L341" s="39" t="s">
        <v>547</v>
      </c>
    </row>
    <row r="342" spans="1:12">
      <c r="A342" s="39" t="s">
        <v>400</v>
      </c>
      <c r="B342" s="39">
        <v>2.27047829328846</v>
      </c>
      <c r="C342" s="39">
        <v>1.4701578185423601</v>
      </c>
      <c r="D342" s="97">
        <v>9.6066236712259397E-6</v>
      </c>
      <c r="E342" s="39">
        <v>2.1613579677686899E-4</v>
      </c>
      <c r="F342" s="39"/>
      <c r="G342" s="39" t="s">
        <v>2290</v>
      </c>
      <c r="H342" s="39" t="s">
        <v>951</v>
      </c>
      <c r="I342" s="39" t="s">
        <v>553</v>
      </c>
      <c r="J342" s="39" t="s">
        <v>547</v>
      </c>
      <c r="K342" s="39" t="s">
        <v>553</v>
      </c>
      <c r="L342" s="39" t="s">
        <v>547</v>
      </c>
    </row>
    <row r="343" spans="1:12">
      <c r="A343" s="39" t="s">
        <v>471</v>
      </c>
      <c r="B343" s="39">
        <v>2.5076336284726302</v>
      </c>
      <c r="C343" s="39">
        <v>0.43705693418054897</v>
      </c>
      <c r="D343" s="39">
        <v>1.52508947264263E-4</v>
      </c>
      <c r="E343" s="39">
        <v>2.1735465389025E-3</v>
      </c>
      <c r="F343" s="39"/>
      <c r="G343" s="39" t="s">
        <v>2290</v>
      </c>
      <c r="H343" s="39" t="s">
        <v>951</v>
      </c>
      <c r="I343" s="39" t="s">
        <v>553</v>
      </c>
      <c r="J343" s="39" t="s">
        <v>547</v>
      </c>
      <c r="K343" s="39" t="s">
        <v>553</v>
      </c>
      <c r="L343" s="39" t="s">
        <v>547</v>
      </c>
    </row>
    <row r="344" spans="1:12">
      <c r="A344" s="39" t="s">
        <v>263</v>
      </c>
      <c r="B344" s="39">
        <v>2.7708508542632102</v>
      </c>
      <c r="C344" s="39">
        <v>2.1111779677729001</v>
      </c>
      <c r="D344" s="97">
        <v>6.6875516295184302E-11</v>
      </c>
      <c r="E344" s="97">
        <v>5.0102413829797496E-9</v>
      </c>
      <c r="F344" s="39"/>
      <c r="G344" s="39" t="s">
        <v>2290</v>
      </c>
      <c r="H344" s="39" t="s">
        <v>951</v>
      </c>
      <c r="I344" s="39" t="s">
        <v>553</v>
      </c>
      <c r="J344" s="39" t="s">
        <v>547</v>
      </c>
      <c r="K344" s="39" t="s">
        <v>553</v>
      </c>
      <c r="L344" s="39" t="s">
        <v>547</v>
      </c>
    </row>
    <row r="345" spans="1:12">
      <c r="A345" s="39" t="s">
        <v>375</v>
      </c>
      <c r="B345" s="39">
        <v>2.8576159116364002</v>
      </c>
      <c r="C345" s="39">
        <v>1.58464605136084</v>
      </c>
      <c r="D345" s="97">
        <v>1.90479820142946E-6</v>
      </c>
      <c r="E345" s="97">
        <v>5.4475924294945902E-5</v>
      </c>
      <c r="F345" s="39"/>
      <c r="G345" s="39" t="s">
        <v>2290</v>
      </c>
      <c r="H345" s="39" t="s">
        <v>951</v>
      </c>
      <c r="I345" s="39" t="s">
        <v>553</v>
      </c>
      <c r="J345" s="39" t="s">
        <v>547</v>
      </c>
      <c r="K345" s="39" t="s">
        <v>553</v>
      </c>
      <c r="L345" s="39" t="s">
        <v>547</v>
      </c>
    </row>
    <row r="346" spans="1:12">
      <c r="A346" s="39" t="s">
        <v>501</v>
      </c>
      <c r="B346" s="39">
        <v>2.88328168520612</v>
      </c>
      <c r="C346" s="39">
        <v>0.22917221538419899</v>
      </c>
      <c r="D346" s="39">
        <v>4.9474389394248001E-4</v>
      </c>
      <c r="E346" s="39">
        <v>5.6033915179103302E-3</v>
      </c>
      <c r="F346" s="39"/>
      <c r="G346" s="39" t="s">
        <v>2290</v>
      </c>
      <c r="H346" s="39" t="s">
        <v>951</v>
      </c>
      <c r="I346" s="39" t="s">
        <v>553</v>
      </c>
      <c r="J346" s="39" t="s">
        <v>547</v>
      </c>
      <c r="K346" s="39" t="s">
        <v>553</v>
      </c>
      <c r="L346" s="39" t="s">
        <v>547</v>
      </c>
    </row>
    <row r="347" spans="1:12">
      <c r="A347" s="39" t="s">
        <v>316</v>
      </c>
      <c r="B347" s="39">
        <v>3.1434775646897002</v>
      </c>
      <c r="C347" s="39">
        <v>1.1015051690033499</v>
      </c>
      <c r="D347" s="97">
        <v>3.5602670826603001E-8</v>
      </c>
      <c r="E347" s="97">
        <v>1.6448433921890601E-6</v>
      </c>
      <c r="F347" s="39"/>
      <c r="G347" s="39" t="s">
        <v>2290</v>
      </c>
      <c r="H347" s="39" t="s">
        <v>951</v>
      </c>
      <c r="I347" s="39" t="s">
        <v>553</v>
      </c>
      <c r="J347" s="39" t="s">
        <v>547</v>
      </c>
      <c r="K347" s="39" t="s">
        <v>553</v>
      </c>
      <c r="L347" s="39" t="s">
        <v>547</v>
      </c>
    </row>
    <row r="348" spans="1:12">
      <c r="A348" s="39" t="s">
        <v>421</v>
      </c>
      <c r="B348" s="39">
        <v>3.4000214298029601</v>
      </c>
      <c r="C348" s="39">
        <v>0.59323939745059495</v>
      </c>
      <c r="D348" s="97">
        <v>2.2898055302736701E-5</v>
      </c>
      <c r="E348" s="39">
        <v>4.4857533073629799E-4</v>
      </c>
      <c r="F348" s="39"/>
      <c r="G348" s="39" t="s">
        <v>2290</v>
      </c>
      <c r="H348" s="39" t="s">
        <v>951</v>
      </c>
      <c r="I348" s="39" t="s">
        <v>553</v>
      </c>
      <c r="J348" s="39" t="s">
        <v>547</v>
      </c>
      <c r="K348" s="39" t="s">
        <v>553</v>
      </c>
      <c r="L348" s="39" t="s">
        <v>547</v>
      </c>
    </row>
    <row r="349" spans="1:12">
      <c r="A349" s="39" t="s">
        <v>315</v>
      </c>
      <c r="B349" s="39">
        <v>3.4139943824715702</v>
      </c>
      <c r="C349" s="39">
        <v>6.0301058330650497</v>
      </c>
      <c r="D349" s="97">
        <v>3.4468200619246603E-8</v>
      </c>
      <c r="E349" s="97">
        <v>1.5990937592728299E-6</v>
      </c>
      <c r="F349" s="97"/>
      <c r="G349" s="39" t="s">
        <v>2290</v>
      </c>
      <c r="H349" s="39" t="s">
        <v>951</v>
      </c>
      <c r="I349" s="39" t="s">
        <v>553</v>
      </c>
      <c r="J349" s="114" t="s">
        <v>546</v>
      </c>
      <c r="K349" s="39" t="s">
        <v>553</v>
      </c>
      <c r="L349" s="39" t="s">
        <v>547</v>
      </c>
    </row>
    <row r="350" spans="1:12">
      <c r="A350" s="39" t="s">
        <v>220</v>
      </c>
      <c r="B350" s="39">
        <v>3.4750943904785601</v>
      </c>
      <c r="C350" s="39">
        <v>3.7127966895831301</v>
      </c>
      <c r="D350" s="97">
        <v>5.5422811819392603E-14</v>
      </c>
      <c r="E350" s="97">
        <v>6.6078294349830701E-12</v>
      </c>
      <c r="F350" s="97"/>
      <c r="G350" s="39" t="s">
        <v>2290</v>
      </c>
      <c r="H350" s="39" t="s">
        <v>951</v>
      </c>
      <c r="I350" s="39" t="s">
        <v>553</v>
      </c>
      <c r="J350" s="39" t="s">
        <v>547</v>
      </c>
      <c r="K350" s="39" t="s">
        <v>553</v>
      </c>
      <c r="L350" s="39" t="s">
        <v>547</v>
      </c>
    </row>
    <row r="351" spans="1:12">
      <c r="A351" s="39" t="s">
        <v>378</v>
      </c>
      <c r="B351" s="39">
        <v>4.5837659396802497</v>
      </c>
      <c r="C351" s="39">
        <v>4.1164109307217904</v>
      </c>
      <c r="D351" s="97">
        <v>2.0588953997451999E-6</v>
      </c>
      <c r="E351" s="97">
        <v>5.7941706072017199E-5</v>
      </c>
      <c r="F351" s="97"/>
      <c r="G351" s="39" t="s">
        <v>2290</v>
      </c>
      <c r="H351" s="39" t="s">
        <v>951</v>
      </c>
      <c r="I351" s="39" t="s">
        <v>553</v>
      </c>
      <c r="J351" s="39" t="s">
        <v>547</v>
      </c>
      <c r="K351" s="39" t="s">
        <v>553</v>
      </c>
      <c r="L351" s="39" t="s">
        <v>547</v>
      </c>
    </row>
    <row r="352" spans="1:12">
      <c r="A352" s="39" t="s">
        <v>481</v>
      </c>
      <c r="B352" s="39">
        <v>5.2050817162744503</v>
      </c>
      <c r="C352" s="39">
        <v>-0.37047057590260701</v>
      </c>
      <c r="D352" s="39">
        <v>2.1221729286549E-4</v>
      </c>
      <c r="E352" s="39">
        <v>2.8214212749311201E-3</v>
      </c>
      <c r="F352" s="39"/>
      <c r="G352" s="39" t="s">
        <v>2290</v>
      </c>
      <c r="H352" s="39" t="s">
        <v>951</v>
      </c>
      <c r="I352" s="39" t="s">
        <v>553</v>
      </c>
      <c r="J352" s="114" t="s">
        <v>546</v>
      </c>
      <c r="K352" s="39" t="s">
        <v>553</v>
      </c>
      <c r="L352" s="39" t="s">
        <v>547</v>
      </c>
    </row>
    <row r="353" spans="1:12">
      <c r="A353" s="47" t="s">
        <v>402</v>
      </c>
      <c r="B353" s="47">
        <v>5.8649069927912896</v>
      </c>
      <c r="C353" s="47">
        <v>5.8366596606599999E-2</v>
      </c>
      <c r="D353" s="103">
        <v>1.11014647365607E-5</v>
      </c>
      <c r="E353" s="103">
        <v>2.44782652818734E-4</v>
      </c>
      <c r="F353" s="47"/>
      <c r="G353" s="47" t="s">
        <v>2290</v>
      </c>
      <c r="H353" s="47" t="s">
        <v>951</v>
      </c>
      <c r="I353" s="47" t="s">
        <v>553</v>
      </c>
      <c r="J353" s="47" t="s">
        <v>547</v>
      </c>
      <c r="K353" s="47" t="s">
        <v>553</v>
      </c>
      <c r="L353" s="39" t="s">
        <v>547</v>
      </c>
    </row>
    <row r="354" spans="1:12">
      <c r="A354" s="39" t="s">
        <v>355</v>
      </c>
      <c r="B354" s="39">
        <v>6.1458487732374696</v>
      </c>
      <c r="C354" s="39">
        <v>0.25539512023816302</v>
      </c>
      <c r="D354" s="97">
        <v>5.59031713441843E-7</v>
      </c>
      <c r="E354" s="97">
        <v>1.8783465571645899E-5</v>
      </c>
      <c r="F354" s="97"/>
      <c r="G354" s="39" t="s">
        <v>2290</v>
      </c>
      <c r="H354" s="39" t="s">
        <v>951</v>
      </c>
      <c r="I354" s="39" t="s">
        <v>553</v>
      </c>
      <c r="J354" s="39" t="s">
        <v>547</v>
      </c>
      <c r="K354" s="39" t="s">
        <v>553</v>
      </c>
      <c r="L354" s="39" t="s">
        <v>547</v>
      </c>
    </row>
    <row r="355" spans="1:12">
      <c r="A355" s="39" t="s">
        <v>279</v>
      </c>
      <c r="B355" s="39">
        <v>7.0039381581514997</v>
      </c>
      <c r="C355" s="39">
        <v>0.91131207133789305</v>
      </c>
      <c r="D355" s="97">
        <v>1.00095551271603E-9</v>
      </c>
      <c r="E355" s="97">
        <v>6.2703924999973394E-8</v>
      </c>
      <c r="F355" s="39"/>
      <c r="G355" s="39" t="s">
        <v>2290</v>
      </c>
      <c r="H355" s="39" t="s">
        <v>951</v>
      </c>
      <c r="I355" s="39" t="s">
        <v>553</v>
      </c>
      <c r="J355" s="39" t="s">
        <v>547</v>
      </c>
      <c r="K355" s="39" t="s">
        <v>553</v>
      </c>
      <c r="L355" s="39" t="s">
        <v>547</v>
      </c>
    </row>
    <row r="356" spans="1:12">
      <c r="A356" s="39" t="s">
        <v>212</v>
      </c>
      <c r="B356" s="39">
        <v>8.3222577323993505</v>
      </c>
      <c r="C356" s="39">
        <v>2.0422289272016401</v>
      </c>
      <c r="D356" s="97">
        <v>2.7065602303739401E-14</v>
      </c>
      <c r="E356" s="97">
        <v>3.5306282158101499E-12</v>
      </c>
      <c r="F356" s="97"/>
      <c r="G356" s="39" t="s">
        <v>2290</v>
      </c>
      <c r="H356" s="39" t="s">
        <v>951</v>
      </c>
      <c r="I356" s="39" t="s">
        <v>553</v>
      </c>
      <c r="J356" s="114" t="s">
        <v>546</v>
      </c>
      <c r="K356" s="39" t="s">
        <v>553</v>
      </c>
      <c r="L356" s="39" t="s">
        <v>547</v>
      </c>
    </row>
    <row r="357" spans="1:12">
      <c r="A357" s="39" t="s">
        <v>182</v>
      </c>
      <c r="B357" s="39">
        <v>9.9478053722514108</v>
      </c>
      <c r="C357" s="39">
        <v>3.5460073537760701</v>
      </c>
      <c r="D357" s="97">
        <v>3.6082581416820998E-17</v>
      </c>
      <c r="E357" s="97">
        <v>7.1443511205305603E-15</v>
      </c>
      <c r="F357" s="97"/>
      <c r="G357" s="39" t="s">
        <v>2290</v>
      </c>
      <c r="H357" s="39" t="s">
        <v>2260</v>
      </c>
      <c r="I357" s="39" t="s">
        <v>553</v>
      </c>
      <c r="J357" s="114" t="s">
        <v>546</v>
      </c>
      <c r="K357" s="39" t="s">
        <v>553</v>
      </c>
      <c r="L357" s="39" t="s">
        <v>547</v>
      </c>
    </row>
    <row r="358" spans="1:12">
      <c r="A358" s="39" t="s">
        <v>169</v>
      </c>
      <c r="B358" s="39">
        <v>10.339258631001901</v>
      </c>
      <c r="C358" s="39">
        <v>3.9194544810520999</v>
      </c>
      <c r="D358" s="97">
        <v>1.3665352727519799E-20</v>
      </c>
      <c r="E358" s="97">
        <v>3.5237542102962602E-18</v>
      </c>
      <c r="F358" s="39"/>
      <c r="G358" s="39" t="s">
        <v>2290</v>
      </c>
      <c r="H358" s="39" t="s">
        <v>951</v>
      </c>
      <c r="I358" s="39" t="s">
        <v>553</v>
      </c>
      <c r="J358" s="39" t="s">
        <v>547</v>
      </c>
      <c r="K358" s="39" t="s">
        <v>553</v>
      </c>
      <c r="L358" s="39" t="s">
        <v>547</v>
      </c>
    </row>
    <row r="359" spans="1:12">
      <c r="A359" s="48" t="s">
        <v>147</v>
      </c>
      <c r="B359" s="48">
        <v>11.1744686658062</v>
      </c>
      <c r="C359" s="48">
        <v>4.7314631459146597</v>
      </c>
      <c r="D359" s="99">
        <v>1.5294854086236E-28</v>
      </c>
      <c r="E359" s="99">
        <v>7.0662225878410295E-26</v>
      </c>
      <c r="F359" s="99"/>
      <c r="G359" s="48" t="s">
        <v>2290</v>
      </c>
      <c r="H359" s="48" t="s">
        <v>951</v>
      </c>
      <c r="I359" s="48" t="s">
        <v>553</v>
      </c>
      <c r="J359" s="131" t="s">
        <v>546</v>
      </c>
      <c r="K359" s="48" t="s">
        <v>553</v>
      </c>
      <c r="L359" s="48" t="s">
        <v>547</v>
      </c>
    </row>
    <row r="363" spans="1:12">
      <c r="D363" s="1"/>
      <c r="E363" s="1"/>
    </row>
    <row r="365" spans="1:12">
      <c r="D365" s="1"/>
      <c r="E365" s="1"/>
    </row>
    <row r="369" spans="4:5">
      <c r="D369" s="1"/>
    </row>
    <row r="371" spans="4:5">
      <c r="D371" s="1"/>
    </row>
    <row r="377" spans="4:5">
      <c r="D377" s="1"/>
    </row>
    <row r="379" spans="4:5">
      <c r="D379" s="1"/>
      <c r="E379" s="1"/>
    </row>
    <row r="383" spans="4:5">
      <c r="D383" s="1"/>
      <c r="E383" s="1"/>
    </row>
    <row r="385" spans="4:5">
      <c r="D385" s="1"/>
    </row>
    <row r="387" spans="4:5">
      <c r="D387" s="1"/>
      <c r="E387" s="1"/>
    </row>
    <row r="391" spans="4:5">
      <c r="D391" s="1"/>
    </row>
    <row r="393" spans="4:5">
      <c r="D393" s="1"/>
      <c r="E393" s="1"/>
    </row>
    <row r="397" spans="4:5">
      <c r="D397" s="1"/>
      <c r="E397" s="1"/>
    </row>
    <row r="399" spans="4:5">
      <c r="D399" s="1"/>
      <c r="E399" s="1"/>
    </row>
    <row r="403" spans="4:5">
      <c r="D403" s="1"/>
      <c r="E403" s="1"/>
    </row>
    <row r="405" spans="4:5">
      <c r="D405" s="1"/>
      <c r="E405" s="1"/>
    </row>
    <row r="407" spans="4:5">
      <c r="D407" s="1"/>
      <c r="E407" s="1"/>
    </row>
    <row r="411" spans="4:5">
      <c r="D411" s="1"/>
      <c r="E411" s="1"/>
    </row>
    <row r="417" spans="4:5">
      <c r="D417" s="1"/>
      <c r="E417" s="1"/>
    </row>
    <row r="419" spans="4:5">
      <c r="D419" s="1"/>
      <c r="E419" s="1"/>
    </row>
    <row r="421" spans="4:5">
      <c r="D421" s="1"/>
    </row>
    <row r="423" spans="4:5">
      <c r="D423" s="1"/>
      <c r="E423" s="1"/>
    </row>
    <row r="425" spans="4:5">
      <c r="D425" s="1"/>
      <c r="E425" s="1"/>
    </row>
    <row r="427" spans="4:5">
      <c r="D427" s="1"/>
      <c r="E427" s="1"/>
    </row>
    <row r="429" spans="4:5">
      <c r="D429" s="1"/>
      <c r="E429" s="1"/>
    </row>
    <row r="431" spans="4:5">
      <c r="D431" s="1"/>
    </row>
    <row r="433" spans="4:5">
      <c r="D433" s="1"/>
      <c r="E433" s="1"/>
    </row>
    <row r="435" spans="4:5">
      <c r="D435" s="1"/>
      <c r="E435" s="1"/>
    </row>
    <row r="437" spans="4:5">
      <c r="D437" s="1"/>
      <c r="E437" s="1"/>
    </row>
    <row r="439" spans="4:5">
      <c r="D439" s="1"/>
      <c r="E439" s="1"/>
    </row>
    <row r="441" spans="4:5">
      <c r="D441" s="1"/>
      <c r="E441" s="1"/>
    </row>
    <row r="443" spans="4:5">
      <c r="D443" s="1"/>
      <c r="E443" s="1"/>
    </row>
    <row r="445" spans="4:5">
      <c r="D445" s="1"/>
      <c r="E445" s="1"/>
    </row>
    <row r="449" spans="4:5">
      <c r="D449" s="1"/>
      <c r="E449" s="1"/>
    </row>
    <row r="451" spans="4:5">
      <c r="D451" s="1"/>
      <c r="E451" s="1"/>
    </row>
    <row r="453" spans="4:5">
      <c r="D453" s="1"/>
      <c r="E453" s="1"/>
    </row>
    <row r="457" spans="4:5">
      <c r="D457" s="1"/>
      <c r="E457" s="1"/>
    </row>
    <row r="459" spans="4:5">
      <c r="D459" s="1"/>
      <c r="E459" s="1"/>
    </row>
    <row r="463" spans="4:5">
      <c r="D463" s="1"/>
      <c r="E463" s="1"/>
    </row>
    <row r="465" spans="4:5">
      <c r="D465" s="1"/>
      <c r="E465" s="1"/>
    </row>
    <row r="467" spans="4:5">
      <c r="D467" s="1"/>
      <c r="E467" s="1"/>
    </row>
    <row r="469" spans="4:5">
      <c r="D469" s="1"/>
      <c r="E469" s="1"/>
    </row>
    <row r="471" spans="4:5">
      <c r="D471" s="1"/>
      <c r="E471" s="1"/>
    </row>
    <row r="473" spans="4:5">
      <c r="D473" s="1"/>
      <c r="E473" s="1"/>
    </row>
    <row r="475" spans="4:5">
      <c r="D475" s="1"/>
      <c r="E475" s="1"/>
    </row>
    <row r="477" spans="4:5">
      <c r="D477" s="1"/>
    </row>
    <row r="481" spans="4:5">
      <c r="D481" s="1"/>
      <c r="E481" s="1"/>
    </row>
    <row r="483" spans="4:5">
      <c r="D483" s="1"/>
      <c r="E483" s="1"/>
    </row>
    <row r="485" spans="4:5">
      <c r="D485" s="1"/>
    </row>
    <row r="491" spans="4:5">
      <c r="D491" s="1"/>
      <c r="E491" s="1"/>
    </row>
    <row r="497" spans="4:5">
      <c r="D497" s="1"/>
      <c r="E497" s="1"/>
    </row>
    <row r="499" spans="4:5">
      <c r="D499" s="1"/>
      <c r="E499" s="1"/>
    </row>
    <row r="501" spans="4:5">
      <c r="D501" s="1"/>
      <c r="E501" s="1"/>
    </row>
    <row r="503" spans="4:5">
      <c r="D503" s="1"/>
      <c r="E503" s="1"/>
    </row>
    <row r="505" spans="4:5">
      <c r="D505" s="1"/>
      <c r="E505" s="1"/>
    </row>
    <row r="507" spans="4:5">
      <c r="D507" s="1"/>
      <c r="E507" s="1"/>
    </row>
    <row r="509" spans="4:5">
      <c r="D509" s="1"/>
      <c r="E509" s="1"/>
    </row>
    <row r="511" spans="4:5">
      <c r="D511" s="1"/>
      <c r="E511" s="1"/>
    </row>
    <row r="513" spans="4:5">
      <c r="D513" s="1"/>
      <c r="E513" s="1"/>
    </row>
    <row r="515" spans="4:5">
      <c r="D515" s="1"/>
    </row>
    <row r="517" spans="4:5">
      <c r="D517" s="1"/>
      <c r="E517" s="1"/>
    </row>
    <row r="519" spans="4:5">
      <c r="D519" s="1"/>
      <c r="E519" s="1"/>
    </row>
    <row r="521" spans="4:5">
      <c r="D521" s="1"/>
      <c r="E521" s="1"/>
    </row>
    <row r="523" spans="4:5">
      <c r="D523" s="1"/>
      <c r="E523" s="1"/>
    </row>
    <row r="529" spans="4:5">
      <c r="D529" s="1"/>
    </row>
    <row r="531" spans="4:5">
      <c r="D531" s="1"/>
    </row>
    <row r="535" spans="4:5">
      <c r="D535" s="1"/>
      <c r="E535" s="1"/>
    </row>
    <row r="537" spans="4:5">
      <c r="D537" s="1"/>
      <c r="E537" s="1"/>
    </row>
    <row r="541" spans="4:5">
      <c r="D541" s="1"/>
      <c r="E541" s="1"/>
    </row>
    <row r="543" spans="4:5">
      <c r="D543" s="1"/>
    </row>
    <row r="545" spans="4:5">
      <c r="D545" s="1"/>
      <c r="E545" s="1"/>
    </row>
    <row r="547" spans="4:5">
      <c r="D547" s="1"/>
      <c r="E547" s="1"/>
    </row>
    <row r="551" spans="4:5">
      <c r="D551" s="1"/>
      <c r="E551" s="1"/>
    </row>
    <row r="553" spans="4:5">
      <c r="D553" s="1"/>
      <c r="E553" s="1"/>
    </row>
    <row r="555" spans="4:5">
      <c r="D555" s="1"/>
      <c r="E555" s="1"/>
    </row>
    <row r="557" spans="4:5">
      <c r="D557" s="1"/>
      <c r="E557" s="1"/>
    </row>
    <row r="559" spans="4:5">
      <c r="D559" s="1"/>
      <c r="E559" s="1"/>
    </row>
    <row r="561" spans="4:5">
      <c r="D561" s="1"/>
    </row>
    <row r="563" spans="4:5">
      <c r="D563" s="1"/>
      <c r="E563" s="1"/>
    </row>
    <row r="565" spans="4:5">
      <c r="D565" s="1"/>
      <c r="E565" s="1"/>
    </row>
    <row r="567" spans="4:5">
      <c r="D567" s="1"/>
      <c r="E567" s="1"/>
    </row>
    <row r="569" spans="4:5">
      <c r="D569" s="1"/>
      <c r="E569" s="1"/>
    </row>
    <row r="571" spans="4:5">
      <c r="D571" s="1"/>
      <c r="E571" s="1"/>
    </row>
    <row r="575" spans="4:5">
      <c r="D575" s="1"/>
      <c r="E575" s="1"/>
    </row>
    <row r="577" spans="4:5">
      <c r="D577" s="1"/>
      <c r="E577" s="1"/>
    </row>
    <row r="579" spans="4:5">
      <c r="D579" s="1"/>
      <c r="E579" s="1"/>
    </row>
    <row r="581" spans="4:5">
      <c r="D581" s="1"/>
      <c r="E581" s="1"/>
    </row>
    <row r="583" spans="4:5">
      <c r="D583" s="1"/>
      <c r="E583" s="1"/>
    </row>
    <row r="585" spans="4:5">
      <c r="D585" s="1"/>
      <c r="E585" s="1"/>
    </row>
    <row r="589" spans="4:5">
      <c r="D589" s="1"/>
      <c r="E589" s="1"/>
    </row>
    <row r="591" spans="4:5">
      <c r="D591" s="1"/>
      <c r="E591" s="1"/>
    </row>
    <row r="593" spans="4:5">
      <c r="D593" s="1"/>
      <c r="E593" s="1"/>
    </row>
    <row r="595" spans="4:5">
      <c r="D595" s="1"/>
      <c r="E595" s="1"/>
    </row>
    <row r="597" spans="4:5">
      <c r="D597" s="1"/>
      <c r="E597" s="1"/>
    </row>
    <row r="599" spans="4:5">
      <c r="D599" s="1"/>
      <c r="E599" s="1"/>
    </row>
    <row r="601" spans="4:5">
      <c r="D601" s="1"/>
    </row>
    <row r="603" spans="4:5">
      <c r="D603" s="1"/>
      <c r="E603" s="1"/>
    </row>
    <row r="605" spans="4:5">
      <c r="D605" s="1"/>
      <c r="E605" s="1"/>
    </row>
    <row r="607" spans="4:5">
      <c r="D607" s="1"/>
      <c r="E607" s="1"/>
    </row>
    <row r="609" spans="4:5">
      <c r="D609" s="1"/>
    </row>
    <row r="611" spans="4:5">
      <c r="D611" s="1"/>
    </row>
    <row r="613" spans="4:5">
      <c r="D613" s="1"/>
    </row>
    <row r="617" spans="4:5">
      <c r="D617" s="1"/>
    </row>
    <row r="619" spans="4:5">
      <c r="D619" s="1"/>
      <c r="E619" s="1"/>
    </row>
    <row r="623" spans="4:5">
      <c r="D623" s="1"/>
      <c r="E623" s="1"/>
    </row>
    <row r="625" spans="4:5">
      <c r="D625" s="1"/>
      <c r="E625" s="1"/>
    </row>
    <row r="627" spans="4:5">
      <c r="D627" s="1"/>
    </row>
    <row r="629" spans="4:5">
      <c r="D629" s="1"/>
      <c r="E629" s="1"/>
    </row>
    <row r="631" spans="4:5">
      <c r="D631" s="1"/>
    </row>
    <row r="633" spans="4:5">
      <c r="D633" s="1"/>
      <c r="E633" s="1"/>
    </row>
    <row r="635" spans="4:5">
      <c r="D635" s="1"/>
      <c r="E635" s="1"/>
    </row>
    <row r="637" spans="4:5">
      <c r="D637" s="1"/>
      <c r="E637" s="1"/>
    </row>
    <row r="639" spans="4:5">
      <c r="D639" s="1"/>
      <c r="E639" s="1"/>
    </row>
    <row r="641" spans="4:5">
      <c r="D641" s="1"/>
      <c r="E641" s="1"/>
    </row>
    <row r="643" spans="4:5">
      <c r="D643" s="1"/>
      <c r="E643" s="1"/>
    </row>
    <row r="645" spans="4:5">
      <c r="D645" s="1"/>
      <c r="E645" s="1"/>
    </row>
    <row r="647" spans="4:5">
      <c r="D647" s="1"/>
      <c r="E647" s="1"/>
    </row>
    <row r="649" spans="4:5">
      <c r="D649" s="1"/>
      <c r="E649" s="1"/>
    </row>
    <row r="655" spans="4:5">
      <c r="D655" s="1"/>
      <c r="E655" s="1"/>
    </row>
    <row r="657" spans="4:5">
      <c r="D657" s="1"/>
    </row>
    <row r="659" spans="4:5">
      <c r="D659" s="1"/>
      <c r="E659" s="1"/>
    </row>
    <row r="663" spans="4:5">
      <c r="D663" s="1"/>
      <c r="E663" s="1"/>
    </row>
    <row r="665" spans="4:5">
      <c r="D665" s="1"/>
    </row>
    <row r="669" spans="4:5">
      <c r="D669" s="1"/>
      <c r="E669" s="1"/>
    </row>
    <row r="671" spans="4:5">
      <c r="D671" s="1"/>
      <c r="E671" s="1"/>
    </row>
    <row r="673" spans="4:5">
      <c r="D673" s="1"/>
      <c r="E673" s="1"/>
    </row>
    <row r="675" spans="4:5">
      <c r="D675" s="1"/>
      <c r="E675" s="1"/>
    </row>
    <row r="677" spans="4:5">
      <c r="D677" s="1"/>
      <c r="E677" s="1"/>
    </row>
    <row r="679" spans="4:5">
      <c r="D679" s="1"/>
      <c r="E679" s="1"/>
    </row>
    <row r="683" spans="4:5">
      <c r="D683" s="1"/>
      <c r="E683" s="1"/>
    </row>
    <row r="685" spans="4:5">
      <c r="D685" s="1"/>
      <c r="E685" s="1"/>
    </row>
    <row r="689" spans="4:5">
      <c r="D689" s="1"/>
      <c r="E689" s="1"/>
    </row>
    <row r="691" spans="4:5">
      <c r="D691" s="1"/>
      <c r="E691" s="1"/>
    </row>
    <row r="694" spans="4:5">
      <c r="D694" s="1"/>
      <c r="E694" s="1"/>
    </row>
    <row r="696" spans="4:5">
      <c r="D696" s="1"/>
      <c r="E696" s="1"/>
    </row>
    <row r="698" spans="4:5">
      <c r="D698" s="1"/>
      <c r="E698" s="1"/>
    </row>
    <row r="704" spans="4:5">
      <c r="D704" s="1"/>
      <c r="E704" s="1"/>
    </row>
    <row r="706" spans="4:5">
      <c r="D706" s="1"/>
      <c r="E706" s="1"/>
    </row>
    <row r="708" spans="4:5">
      <c r="D708" s="1"/>
      <c r="E708" s="1"/>
    </row>
    <row r="710" spans="4:5">
      <c r="D710" s="1"/>
      <c r="E710" s="1"/>
    </row>
    <row r="712" spans="4:5">
      <c r="D712" s="1"/>
    </row>
    <row r="714" spans="4:5">
      <c r="D714" s="1"/>
      <c r="E714" s="1"/>
    </row>
    <row r="716" spans="4:5">
      <c r="D716" s="1"/>
      <c r="E716" s="1"/>
    </row>
    <row r="718" spans="4:5">
      <c r="D718" s="1"/>
      <c r="E718" s="1"/>
    </row>
    <row r="720" spans="4:5">
      <c r="D720" s="1"/>
      <c r="E720" s="1"/>
    </row>
    <row r="722" spans="4:5">
      <c r="D722" s="1"/>
      <c r="E722" s="1"/>
    </row>
    <row r="724" spans="4:5">
      <c r="D724" s="1"/>
      <c r="E724" s="1"/>
    </row>
    <row r="726" spans="4:5">
      <c r="D726" s="1"/>
      <c r="E726" s="1"/>
    </row>
    <row r="730" spans="4:5">
      <c r="D730" s="1"/>
    </row>
    <row r="732" spans="4:5">
      <c r="D732" s="1"/>
    </row>
    <row r="734" spans="4:5">
      <c r="D734" s="1"/>
      <c r="E734" s="1"/>
    </row>
    <row r="736" spans="4:5">
      <c r="D736" s="1"/>
    </row>
    <row r="738" spans="4:5">
      <c r="D738" s="1"/>
    </row>
    <row r="740" spans="4:5">
      <c r="D740" s="1"/>
      <c r="E740" s="1"/>
    </row>
    <row r="742" spans="4:5">
      <c r="D742" s="1"/>
      <c r="E742" s="1"/>
    </row>
    <row r="744" spans="4:5">
      <c r="D744" s="1"/>
    </row>
  </sheetData>
  <sortState ref="A2:L359">
    <sortCondition ref="F3"/>
  </sortState>
  <pageMargins left="0.7" right="0.7" top="0.75" bottom="0.75" header="0.3" footer="0.3"/>
  <pageSetup paperSize="9" orientation="portrait" horizontalDpi="0" verticalDpi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B10" sqref="B10"/>
    </sheetView>
  </sheetViews>
  <sheetFormatPr defaultColWidth="11" defaultRowHeight="12.75"/>
  <cols>
    <col min="1" max="1" width="11.375" style="39" bestFit="1" customWidth="1"/>
    <col min="2" max="2" width="20" style="39" customWidth="1"/>
    <col min="3" max="3" width="19" style="39" customWidth="1"/>
    <col min="4" max="4" width="11" style="39" customWidth="1"/>
    <col min="5" max="5" width="11" style="39"/>
    <col min="6" max="6" width="26.125" style="39" customWidth="1"/>
    <col min="7" max="7" width="51.625" style="49" customWidth="1"/>
    <col min="8" max="16384" width="11" style="39"/>
  </cols>
  <sheetData>
    <row r="1" spans="1:7">
      <c r="A1" s="39" t="s">
        <v>6352</v>
      </c>
    </row>
    <row r="2" spans="1:7" ht="13.5" thickBot="1">
      <c r="A2" s="102" t="s">
        <v>777</v>
      </c>
      <c r="B2" s="102" t="s">
        <v>6250</v>
      </c>
      <c r="C2" s="102" t="s">
        <v>6251</v>
      </c>
      <c r="D2" s="102" t="s">
        <v>530</v>
      </c>
      <c r="E2" s="102" t="s">
        <v>531</v>
      </c>
      <c r="F2" s="102" t="s">
        <v>6249</v>
      </c>
      <c r="G2" s="64" t="s">
        <v>6248</v>
      </c>
    </row>
    <row r="3" spans="1:7">
      <c r="A3" s="59" t="s">
        <v>6353</v>
      </c>
      <c r="B3" s="59"/>
      <c r="C3" s="59"/>
      <c r="D3" s="59"/>
      <c r="E3" s="59"/>
      <c r="F3" s="59"/>
      <c r="G3" s="150"/>
    </row>
    <row r="4" spans="1:7" ht="76.5">
      <c r="A4" s="39" t="s">
        <v>542</v>
      </c>
      <c r="B4" s="97">
        <v>3.6827489158193301E-21</v>
      </c>
      <c r="C4" s="97">
        <v>9.5272714452245997E-18</v>
      </c>
      <c r="D4" s="39">
        <v>18</v>
      </c>
      <c r="E4" s="39">
        <v>40</v>
      </c>
      <c r="F4" s="39" t="s">
        <v>543</v>
      </c>
      <c r="G4" s="49" t="s">
        <v>544</v>
      </c>
    </row>
    <row r="5" spans="1:7" ht="114.75">
      <c r="A5" s="48" t="s">
        <v>539</v>
      </c>
      <c r="B5" s="99">
        <v>3.3141376057704101E-11</v>
      </c>
      <c r="C5" s="99">
        <v>4.2868369930640299E-8</v>
      </c>
      <c r="D5" s="48">
        <v>26</v>
      </c>
      <c r="E5" s="48">
        <v>265</v>
      </c>
      <c r="F5" s="48" t="s">
        <v>540</v>
      </c>
      <c r="G5" s="58" t="s">
        <v>545</v>
      </c>
    </row>
    <row r="7" spans="1:7">
      <c r="A7" s="59" t="s">
        <v>6354</v>
      </c>
      <c r="B7" s="59"/>
      <c r="C7" s="59"/>
      <c r="D7" s="59"/>
      <c r="E7" s="59"/>
      <c r="F7" s="59"/>
      <c r="G7" s="150"/>
    </row>
    <row r="8" spans="1:7" ht="25.5">
      <c r="A8" s="39" t="s">
        <v>532</v>
      </c>
      <c r="B8" s="97">
        <v>1.1193708425926401E-7</v>
      </c>
      <c r="C8" s="39">
        <v>2.89581236978717E-4</v>
      </c>
      <c r="D8" s="39">
        <v>5</v>
      </c>
      <c r="E8" s="39">
        <v>14</v>
      </c>
      <c r="F8" s="39" t="s">
        <v>533</v>
      </c>
      <c r="G8" s="49" t="s">
        <v>534</v>
      </c>
    </row>
    <row r="9" spans="1:7" ht="25.5">
      <c r="A9" s="39" t="s">
        <v>535</v>
      </c>
      <c r="B9" s="97">
        <v>6.9562588507685198E-7</v>
      </c>
      <c r="C9" s="39">
        <v>8.2121214595140405E-4</v>
      </c>
      <c r="D9" s="39">
        <v>5</v>
      </c>
      <c r="E9" s="39">
        <v>19</v>
      </c>
      <c r="F9" s="39" t="s">
        <v>536</v>
      </c>
      <c r="G9" s="49" t="s">
        <v>534</v>
      </c>
    </row>
    <row r="10" spans="1:7" ht="25.5">
      <c r="A10" s="39" t="s">
        <v>537</v>
      </c>
      <c r="B10" s="97">
        <v>9.5231404632942095E-7</v>
      </c>
      <c r="C10" s="39">
        <v>8.2121214595140405E-4</v>
      </c>
      <c r="D10" s="39">
        <v>5</v>
      </c>
      <c r="E10" s="39">
        <v>21</v>
      </c>
      <c r="F10" s="39" t="s">
        <v>538</v>
      </c>
      <c r="G10" s="49" t="s">
        <v>534</v>
      </c>
    </row>
    <row r="11" spans="1:7" ht="51">
      <c r="A11" s="48" t="s">
        <v>539</v>
      </c>
      <c r="B11" s="99">
        <v>4.6684162951905498E-6</v>
      </c>
      <c r="C11" s="48">
        <v>3.0192982389144899E-3</v>
      </c>
      <c r="D11" s="48">
        <v>12</v>
      </c>
      <c r="E11" s="48">
        <v>265</v>
      </c>
      <c r="F11" s="48" t="s">
        <v>540</v>
      </c>
      <c r="G11" s="58" t="s">
        <v>541</v>
      </c>
    </row>
  </sheetData>
  <pageMargins left="0.7" right="0.7" top="0.75" bottom="0.75" header="0.3" footer="0.3"/>
  <pageSetup paperSize="9" orientation="portrait" horizontalDpi="4294967292" verticalDpi="429496729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S1</vt:lpstr>
      <vt:lpstr>S2</vt:lpstr>
      <vt:lpstr>S3</vt:lpstr>
      <vt:lpstr>S4</vt:lpstr>
      <vt:lpstr>S5</vt:lpstr>
      <vt:lpstr>S6</vt:lpstr>
      <vt:lpstr>S7</vt:lpstr>
      <vt:lpstr>S8</vt:lpstr>
      <vt:lpstr>S9</vt:lpstr>
      <vt:lpstr>S10</vt:lpstr>
      <vt:lpstr>S11</vt:lpstr>
      <vt:lpstr>S12</vt:lpstr>
      <vt:lpstr>S13</vt:lpstr>
      <vt:lpstr>S14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tk6</cp:lastModifiedBy>
  <cp:lastPrinted>2019-10-20T04:47:54Z</cp:lastPrinted>
  <dcterms:created xsi:type="dcterms:W3CDTF">2017-05-11T23:33:44Z</dcterms:created>
  <dcterms:modified xsi:type="dcterms:W3CDTF">2019-12-14T14:57:22Z</dcterms:modified>
</cp:coreProperties>
</file>