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m/Documents/2026/Thesis/"/>
    </mc:Choice>
  </mc:AlternateContent>
  <xr:revisionPtr revIDLastSave="0" documentId="13_ncr:1_{A7540DDF-F96C-6848-AF36-C5B3C9279739}" xr6:coauthVersionLast="47" xr6:coauthVersionMax="47" xr10:uidLastSave="{00000000-0000-0000-0000-000000000000}"/>
  <bookViews>
    <workbookView xWindow="1460" yWindow="500" windowWidth="27240" windowHeight="16320" activeTab="1" xr2:uid="{7C6B3E3D-192B-1143-83D0-C6EF6197BA48}"/>
  </bookViews>
  <sheets>
    <sheet name="Supp Table 1 - portion refs" sheetId="8" r:id="rId1"/>
    <sheet name="Supp Table 2 - drop out comp" sheetId="9" r:id="rId2"/>
    <sheet name="Supplementary Table 3 - HC2" sheetId="4" r:id="rId3"/>
    <sheet name="Supplementary Table 4 - HC1" sheetId="6" r:id="rId4"/>
    <sheet name="Supplementary Table 5 - GEEs" sheetId="7" r:id="rId5"/>
  </sheets>
  <definedNames>
    <definedName name="All_GEE_results" localSheetId="4">'Supplementary Table 5 - GEEs'!$A$1:$H$43</definedName>
    <definedName name="All_GEE_results_female" localSheetId="4">'Supplementary Table 5 - GEEs'!$A$44:$H$85</definedName>
    <definedName name="All_GEE_results_male" localSheetId="4">'Supplementary Table 5 - GEEs'!$A$86:$H$126</definedName>
    <definedName name="HC1_glm_out" localSheetId="3">'Supplementary Table 4 - HC1'!$A$1:$F$43</definedName>
    <definedName name="HC1_glm_out_female" localSheetId="3">'Supplementary Table 4 - HC1'!$A$44:$F$85</definedName>
    <definedName name="HC1_glm_out_male" localSheetId="3">'Supplementary Table 4 - HC1'!$A$86:$F$127</definedName>
    <definedName name="HC2_glm_out" localSheetId="2">'Supplementary Table 3 - HC2'!#REF!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9" l="1"/>
  <c r="J134" i="4" a="1"/>
  <c r="J134" i="4" s="1"/>
  <c r="J3" i="7" a="1"/>
  <c r="J3" i="7" s="1"/>
  <c r="J4" i="7" a="1"/>
  <c r="J4" i="7" s="1"/>
  <c r="J5" i="7" a="1"/>
  <c r="J5" i="7" s="1"/>
  <c r="J6" i="7" a="1"/>
  <c r="J6" i="7" s="1"/>
  <c r="J7" i="7" a="1"/>
  <c r="J7" i="7" s="1"/>
  <c r="J8" i="7" a="1"/>
  <c r="J8" i="7" s="1"/>
  <c r="J9" i="7" a="1"/>
  <c r="J9" i="7" s="1"/>
  <c r="J10" i="7" a="1"/>
  <c r="J10" i="7" s="1"/>
  <c r="J11" i="7" a="1"/>
  <c r="J11" i="7" s="1"/>
  <c r="J12" i="7" a="1"/>
  <c r="J12" i="7" s="1"/>
  <c r="J13" i="7" a="1"/>
  <c r="J13" i="7" s="1"/>
  <c r="J14" i="7" a="1"/>
  <c r="J14" i="7"/>
  <c r="J15" i="7" a="1"/>
  <c r="J15" i="7" s="1"/>
  <c r="J16" i="7" a="1"/>
  <c r="J16" i="7" s="1"/>
  <c r="J17" i="7" a="1"/>
  <c r="J17" i="7" s="1"/>
  <c r="J18" i="7" a="1"/>
  <c r="J18" i="7" s="1"/>
  <c r="J19" i="7" a="1"/>
  <c r="J19" i="7" s="1"/>
  <c r="J20" i="7" a="1"/>
  <c r="J20" i="7" s="1"/>
  <c r="J21" i="7" a="1"/>
  <c r="J21" i="7" s="1"/>
  <c r="J22" i="7" a="1"/>
  <c r="J22" i="7" s="1"/>
  <c r="J23" i="7" a="1"/>
  <c r="J23" i="7" s="1"/>
  <c r="J24" i="7" a="1"/>
  <c r="J24" i="7" s="1"/>
  <c r="J25" i="7" a="1"/>
  <c r="J25" i="7" s="1"/>
  <c r="J26" i="7" a="1"/>
  <c r="J26" i="7" s="1"/>
  <c r="J27" i="7" a="1"/>
  <c r="J27" i="7" s="1"/>
  <c r="J28" i="7" a="1"/>
  <c r="J28" i="7" s="1"/>
  <c r="J29" i="7" a="1"/>
  <c r="J29" i="7" s="1"/>
  <c r="J30" i="7" a="1"/>
  <c r="J30" i="7" s="1"/>
  <c r="J31" i="7" a="1"/>
  <c r="J31" i="7" s="1"/>
  <c r="J32" i="7" a="1"/>
  <c r="J32" i="7" s="1"/>
  <c r="J33" i="7" a="1"/>
  <c r="J33" i="7" s="1"/>
  <c r="J34" i="7" a="1"/>
  <c r="J34" i="7" s="1"/>
  <c r="J35" i="7" a="1"/>
  <c r="J35" i="7" s="1"/>
  <c r="J36" i="7" a="1"/>
  <c r="J36" i="7" s="1"/>
  <c r="J37" i="7" a="1"/>
  <c r="J37" i="7" s="1"/>
  <c r="J38" i="7" a="1"/>
  <c r="J38" i="7"/>
  <c r="J39" i="7" a="1"/>
  <c r="J39" i="7" s="1"/>
  <c r="J40" i="7" a="1"/>
  <c r="J40" i="7" s="1"/>
  <c r="J41" i="7" a="1"/>
  <c r="J41" i="7" s="1"/>
  <c r="J42" i="7" a="1"/>
  <c r="J42" i="7"/>
  <c r="J43" i="7" a="1"/>
  <c r="J43" i="7" s="1"/>
  <c r="J44" i="7" a="1"/>
  <c r="J44" i="7" s="1"/>
  <c r="J45" i="7" a="1"/>
  <c r="J45" i="7" s="1"/>
  <c r="J46" i="7" a="1"/>
  <c r="J46" i="7"/>
  <c r="J47" i="7" a="1"/>
  <c r="J47" i="7" s="1"/>
  <c r="J48" i="7" a="1"/>
  <c r="J48" i="7" s="1"/>
  <c r="J49" i="7" a="1"/>
  <c r="J49" i="7" s="1"/>
  <c r="J50" i="7" a="1"/>
  <c r="J50" i="7"/>
  <c r="J51" i="7" a="1"/>
  <c r="J51" i="7" s="1"/>
  <c r="J52" i="7" a="1"/>
  <c r="J52" i="7" s="1"/>
  <c r="J53" i="7" a="1"/>
  <c r="J53" i="7" s="1"/>
  <c r="J54" i="7" a="1"/>
  <c r="J54" i="7" s="1"/>
  <c r="J55" i="7" a="1"/>
  <c r="J55" i="7" s="1"/>
  <c r="J56" i="7" a="1"/>
  <c r="J56" i="7" s="1"/>
  <c r="J57" i="7" a="1"/>
  <c r="J57" i="7" s="1"/>
  <c r="J58" i="7" a="1"/>
  <c r="J58" i="7" s="1"/>
  <c r="J59" i="7" a="1"/>
  <c r="J59" i="7" s="1"/>
  <c r="J60" i="7" a="1"/>
  <c r="J60" i="7" s="1"/>
  <c r="J61" i="7" a="1"/>
  <c r="J61" i="7" s="1"/>
  <c r="J62" i="7" a="1"/>
  <c r="J62" i="7" s="1"/>
  <c r="J63" i="7" a="1"/>
  <c r="J63" i="7" s="1"/>
  <c r="J64" i="7" a="1"/>
  <c r="J64" i="7" s="1"/>
  <c r="J65" i="7" a="1"/>
  <c r="J65" i="7" s="1"/>
  <c r="J66" i="7" a="1"/>
  <c r="J66" i="7" s="1"/>
  <c r="J67" i="7" a="1"/>
  <c r="J67" i="7" s="1"/>
  <c r="J68" i="7" a="1"/>
  <c r="J68" i="7" s="1"/>
  <c r="J69" i="7" a="1"/>
  <c r="J69" i="7" s="1"/>
  <c r="J70" i="7" a="1"/>
  <c r="J70" i="7"/>
  <c r="J71" i="7" a="1"/>
  <c r="J71" i="7" s="1"/>
  <c r="J72" i="7" a="1"/>
  <c r="J72" i="7" s="1"/>
  <c r="J73" i="7" a="1"/>
  <c r="J73" i="7" s="1"/>
  <c r="J74" i="7" a="1"/>
  <c r="J74" i="7"/>
  <c r="J75" i="7" a="1"/>
  <c r="J75" i="7" s="1"/>
  <c r="J76" i="7" a="1"/>
  <c r="J76" i="7" s="1"/>
  <c r="J77" i="7" a="1"/>
  <c r="J77" i="7" s="1"/>
  <c r="J78" i="7" a="1"/>
  <c r="J78" i="7"/>
  <c r="J79" i="7" a="1"/>
  <c r="J79" i="7" s="1"/>
  <c r="J80" i="7" a="1"/>
  <c r="J80" i="7" s="1"/>
  <c r="J81" i="7" a="1"/>
  <c r="J81" i="7" s="1"/>
  <c r="J82" i="7" a="1"/>
  <c r="J82" i="7"/>
  <c r="J83" i="7" a="1"/>
  <c r="J83" i="7" s="1"/>
  <c r="J84" i="7" a="1"/>
  <c r="J84" i="7" s="1"/>
  <c r="J85" i="7" a="1"/>
  <c r="J85" i="7" s="1"/>
  <c r="J86" i="7" a="1"/>
  <c r="J86" i="7" s="1"/>
  <c r="J87" i="7" a="1"/>
  <c r="J87" i="7" s="1"/>
  <c r="J88" i="7" a="1"/>
  <c r="J88" i="7" s="1"/>
  <c r="J89" i="7" a="1"/>
  <c r="J89" i="7" s="1"/>
  <c r="J90" i="7" a="1"/>
  <c r="J90" i="7" s="1"/>
  <c r="J91" i="7" a="1"/>
  <c r="J91" i="7" s="1"/>
  <c r="J92" i="7" a="1"/>
  <c r="J92" i="7" s="1"/>
  <c r="J93" i="7" a="1"/>
  <c r="J93" i="7" s="1"/>
  <c r="J94" i="7" a="1"/>
  <c r="J94" i="7" s="1"/>
  <c r="J95" i="7" a="1"/>
  <c r="J95" i="7" s="1"/>
  <c r="J96" i="7" a="1"/>
  <c r="J96" i="7" s="1"/>
  <c r="J97" i="7" a="1"/>
  <c r="J97" i="7" s="1"/>
  <c r="J98" i="7" a="1"/>
  <c r="J98" i="7" s="1"/>
  <c r="J99" i="7" a="1"/>
  <c r="J99" i="7" s="1"/>
  <c r="J100" i="7" a="1"/>
  <c r="J100" i="7" s="1"/>
  <c r="J101" i="7" a="1"/>
  <c r="J101" i="7" s="1"/>
  <c r="J102" i="7" a="1"/>
  <c r="J102" i="7"/>
  <c r="J103" i="7" a="1"/>
  <c r="J103" i="7" s="1"/>
  <c r="J104" i="7" a="1"/>
  <c r="J104" i="7" s="1"/>
  <c r="J105" i="7" a="1"/>
  <c r="J105" i="7" s="1"/>
  <c r="J106" i="7" a="1"/>
  <c r="J106" i="7"/>
  <c r="J107" i="7" a="1"/>
  <c r="J107" i="7" s="1"/>
  <c r="J108" i="7" a="1"/>
  <c r="J108" i="7" s="1"/>
  <c r="J109" i="7" a="1"/>
  <c r="J109" i="7" s="1"/>
  <c r="J110" i="7" a="1"/>
  <c r="J110" i="7"/>
  <c r="J111" i="7" a="1"/>
  <c r="J111" i="7" s="1"/>
  <c r="J112" i="7" a="1"/>
  <c r="J112" i="7" s="1"/>
  <c r="J113" i="7" a="1"/>
  <c r="J113" i="7" s="1"/>
  <c r="J114" i="7" a="1"/>
  <c r="J114" i="7"/>
  <c r="J115" i="7" a="1"/>
  <c r="J115" i="7" s="1"/>
  <c r="J116" i="7" a="1"/>
  <c r="J116" i="7" s="1"/>
  <c r="J117" i="7" a="1"/>
  <c r="J117" i="7" s="1"/>
  <c r="J118" i="7" a="1"/>
  <c r="J118" i="7" s="1"/>
  <c r="J119" i="7" a="1"/>
  <c r="J119" i="7" s="1"/>
  <c r="J120" i="7" a="1"/>
  <c r="J120" i="7" s="1"/>
  <c r="J121" i="7" a="1"/>
  <c r="J121" i="7" s="1"/>
  <c r="J122" i="7" a="1"/>
  <c r="J122" i="7" s="1"/>
  <c r="J123" i="7" a="1"/>
  <c r="J123" i="7" s="1"/>
  <c r="J124" i="7" a="1"/>
  <c r="J124" i="7" s="1"/>
  <c r="J125" i="7" a="1"/>
  <c r="J125" i="7" s="1"/>
  <c r="J126" i="7" a="1"/>
  <c r="J126" i="7" s="1"/>
  <c r="J2" i="7" a="1"/>
  <c r="J2" i="7" s="1"/>
  <c r="J3" i="4" a="1"/>
  <c r="J3" i="4" s="1"/>
  <c r="J4" i="4" a="1"/>
  <c r="J4" i="4" s="1"/>
  <c r="J5" i="4" a="1"/>
  <c r="J5" i="4" s="1"/>
  <c r="J6" i="4" a="1"/>
  <c r="J6" i="4" s="1"/>
  <c r="J7" i="4" a="1"/>
  <c r="J7" i="4" s="1"/>
  <c r="J8" i="4" a="1"/>
  <c r="J8" i="4" s="1"/>
  <c r="J9" i="4" a="1"/>
  <c r="J9" i="4" s="1"/>
  <c r="J10" i="4" a="1"/>
  <c r="J10" i="4" s="1"/>
  <c r="J11" i="4" a="1"/>
  <c r="J11" i="4" s="1"/>
  <c r="J12" i="4" a="1"/>
  <c r="J12" i="4" s="1"/>
  <c r="J13" i="4" a="1"/>
  <c r="J13" i="4" s="1"/>
  <c r="J14" i="4" a="1"/>
  <c r="J14" i="4" s="1"/>
  <c r="J15" i="4" a="1"/>
  <c r="J15" i="4" s="1"/>
  <c r="J16" i="4" a="1"/>
  <c r="J16" i="4" s="1"/>
  <c r="J17" i="4" a="1"/>
  <c r="J17" i="4" s="1"/>
  <c r="J18" i="4" a="1"/>
  <c r="J18" i="4" s="1"/>
  <c r="J19" i="4" a="1"/>
  <c r="J19" i="4" s="1"/>
  <c r="J20" i="4" a="1"/>
  <c r="J20" i="4" s="1"/>
  <c r="J21" i="4" a="1"/>
  <c r="J21" i="4" s="1"/>
  <c r="J22" i="4" a="1"/>
  <c r="J22" i="4" s="1"/>
  <c r="J23" i="4" a="1"/>
  <c r="J23" i="4" s="1"/>
  <c r="J24" i="4" a="1"/>
  <c r="J24" i="4" s="1"/>
  <c r="J25" i="4" a="1"/>
  <c r="J25" i="4" s="1"/>
  <c r="J26" i="4" a="1"/>
  <c r="J26" i="4" s="1"/>
  <c r="J27" i="4" a="1"/>
  <c r="J27" i="4" s="1"/>
  <c r="J28" i="4" a="1"/>
  <c r="J28" i="4" s="1"/>
  <c r="J29" i="4" a="1"/>
  <c r="J29" i="4" s="1"/>
  <c r="J30" i="4" a="1"/>
  <c r="J30" i="4" s="1"/>
  <c r="J31" i="4" a="1"/>
  <c r="J31" i="4" s="1"/>
  <c r="J32" i="4" a="1"/>
  <c r="J32" i="4" s="1"/>
  <c r="J33" i="4" a="1"/>
  <c r="J33" i="4" s="1"/>
  <c r="J34" i="4" a="1"/>
  <c r="J34" i="4" s="1"/>
  <c r="J35" i="4" a="1"/>
  <c r="J35" i="4" s="1"/>
  <c r="J36" i="4" a="1"/>
  <c r="J36" i="4" s="1"/>
  <c r="J37" i="4" a="1"/>
  <c r="J37" i="4" s="1"/>
  <c r="J38" i="4" a="1"/>
  <c r="J38" i="4" s="1"/>
  <c r="J39" i="4" a="1"/>
  <c r="J39" i="4" s="1"/>
  <c r="J40" i="4" a="1"/>
  <c r="J40" i="4" s="1"/>
  <c r="J41" i="4" a="1"/>
  <c r="J41" i="4" s="1"/>
  <c r="J42" i="4" a="1"/>
  <c r="J42" i="4" s="1"/>
  <c r="J43" i="4" a="1"/>
  <c r="J43" i="4" s="1"/>
  <c r="J44" i="4" a="1"/>
  <c r="J44" i="4" s="1"/>
  <c r="J45" i="4" a="1"/>
  <c r="J45" i="4" s="1"/>
  <c r="J46" i="4" a="1"/>
  <c r="J46" i="4" s="1"/>
  <c r="J47" i="4" a="1"/>
  <c r="J47" i="4" s="1"/>
  <c r="J48" i="4" a="1"/>
  <c r="J48" i="4" s="1"/>
  <c r="J49" i="4" a="1"/>
  <c r="J49" i="4" s="1"/>
  <c r="J50" i="4" a="1"/>
  <c r="J50" i="4" s="1"/>
  <c r="J51" i="4" a="1"/>
  <c r="J51" i="4" s="1"/>
  <c r="J52" i="4" a="1"/>
  <c r="J52" i="4" s="1"/>
  <c r="J53" i="4" a="1"/>
  <c r="J53" i="4" s="1"/>
  <c r="J54" i="4" a="1"/>
  <c r="J54" i="4" s="1"/>
  <c r="J55" i="4" a="1"/>
  <c r="J55" i="4" s="1"/>
  <c r="J56" i="4" a="1"/>
  <c r="J56" i="4" s="1"/>
  <c r="J57" i="4" a="1"/>
  <c r="J57" i="4" s="1"/>
  <c r="J58" i="4" a="1"/>
  <c r="J58" i="4" s="1"/>
  <c r="J59" i="4" a="1"/>
  <c r="J59" i="4" s="1"/>
  <c r="J60" i="4" a="1"/>
  <c r="J60" i="4" s="1"/>
  <c r="J61" i="4" a="1"/>
  <c r="J61" i="4" s="1"/>
  <c r="J62" i="4" a="1"/>
  <c r="J62" i="4" s="1"/>
  <c r="J63" i="4" a="1"/>
  <c r="J63" i="4" s="1"/>
  <c r="J64" i="4" a="1"/>
  <c r="J64" i="4" s="1"/>
  <c r="J65" i="4" a="1"/>
  <c r="J65" i="4" s="1"/>
  <c r="J66" i="4" a="1"/>
  <c r="J66" i="4" s="1"/>
  <c r="J67" i="4" a="1"/>
  <c r="J67" i="4" s="1"/>
  <c r="J68" i="4" a="1"/>
  <c r="J68" i="4" s="1"/>
  <c r="J69" i="4" a="1"/>
  <c r="J69" i="4" s="1"/>
  <c r="J70" i="4" a="1"/>
  <c r="J70" i="4" s="1"/>
  <c r="J71" i="4" a="1"/>
  <c r="J71" i="4" s="1"/>
  <c r="J72" i="4" a="1"/>
  <c r="J72" i="4" s="1"/>
  <c r="J73" i="4" a="1"/>
  <c r="J73" i="4" s="1"/>
  <c r="J74" i="4" a="1"/>
  <c r="J74" i="4" s="1"/>
  <c r="J75" i="4" a="1"/>
  <c r="J75" i="4" s="1"/>
  <c r="J76" i="4" a="1"/>
  <c r="J76" i="4" s="1"/>
  <c r="J77" i="4" a="1"/>
  <c r="J77" i="4" s="1"/>
  <c r="J78" i="4" a="1"/>
  <c r="J78" i="4" s="1"/>
  <c r="J79" i="4" a="1"/>
  <c r="J79" i="4" s="1"/>
  <c r="J80" i="4" a="1"/>
  <c r="J80" i="4" s="1"/>
  <c r="J81" i="4" a="1"/>
  <c r="J81" i="4" s="1"/>
  <c r="J82" i="4" a="1"/>
  <c r="J82" i="4" s="1"/>
  <c r="J83" i="4" a="1"/>
  <c r="J83" i="4" s="1"/>
  <c r="J84" i="4" a="1"/>
  <c r="J84" i="4" s="1"/>
  <c r="J85" i="4" a="1"/>
  <c r="J85" i="4" s="1"/>
  <c r="J86" i="4" a="1"/>
  <c r="J86" i="4" s="1"/>
  <c r="J87" i="4" a="1"/>
  <c r="J87" i="4" s="1"/>
  <c r="J88" i="4" a="1"/>
  <c r="J88" i="4" s="1"/>
  <c r="J89" i="4" a="1"/>
  <c r="J89" i="4" s="1"/>
  <c r="J90" i="4" a="1"/>
  <c r="J90" i="4" s="1"/>
  <c r="J91" i="4" a="1"/>
  <c r="J91" i="4" s="1"/>
  <c r="J92" i="4" a="1"/>
  <c r="J92" i="4" s="1"/>
  <c r="J93" i="4" a="1"/>
  <c r="J93" i="4" s="1"/>
  <c r="J94" i="4" a="1"/>
  <c r="J94" i="4" s="1"/>
  <c r="J95" i="4" a="1"/>
  <c r="J95" i="4" s="1"/>
  <c r="J96" i="4" a="1"/>
  <c r="J96" i="4" s="1"/>
  <c r="J97" i="4" a="1"/>
  <c r="J97" i="4" s="1"/>
  <c r="J98" i="4" a="1"/>
  <c r="J98" i="4" s="1"/>
  <c r="J99" i="4" a="1"/>
  <c r="J99" i="4" s="1"/>
  <c r="J100" i="4" a="1"/>
  <c r="J100" i="4" s="1"/>
  <c r="J101" i="4" a="1"/>
  <c r="J101" i="4" s="1"/>
  <c r="J102" i="4" a="1"/>
  <c r="J102" i="4" s="1"/>
  <c r="J103" i="4" a="1"/>
  <c r="J103" i="4" s="1"/>
  <c r="J104" i="4" a="1"/>
  <c r="J104" i="4" s="1"/>
  <c r="J105" i="4" a="1"/>
  <c r="J105" i="4" s="1"/>
  <c r="J106" i="4" a="1"/>
  <c r="J106" i="4" s="1"/>
  <c r="J107" i="4" a="1"/>
  <c r="J107" i="4" s="1"/>
  <c r="J108" i="4" a="1"/>
  <c r="J108" i="4" s="1"/>
  <c r="J109" i="4" a="1"/>
  <c r="J109" i="4" s="1"/>
  <c r="J110" i="4" a="1"/>
  <c r="J110" i="4" s="1"/>
  <c r="J111" i="4" a="1"/>
  <c r="J111" i="4" s="1"/>
  <c r="J112" i="4" a="1"/>
  <c r="J112" i="4" s="1"/>
  <c r="J113" i="4" a="1"/>
  <c r="J113" i="4" s="1"/>
  <c r="J114" i="4" a="1"/>
  <c r="J114" i="4" s="1"/>
  <c r="J115" i="4" a="1"/>
  <c r="J115" i="4" s="1"/>
  <c r="J116" i="4" a="1"/>
  <c r="J116" i="4" s="1"/>
  <c r="J117" i="4" a="1"/>
  <c r="J117" i="4" s="1"/>
  <c r="J118" i="4" a="1"/>
  <c r="J118" i="4" s="1"/>
  <c r="J119" i="4" a="1"/>
  <c r="J119" i="4" s="1"/>
  <c r="J120" i="4" a="1"/>
  <c r="J120" i="4" s="1"/>
  <c r="J121" i="4" a="1"/>
  <c r="J121" i="4" s="1"/>
  <c r="J122" i="4" a="1"/>
  <c r="J122" i="4" s="1"/>
  <c r="J123" i="4" a="1"/>
  <c r="J123" i="4" s="1"/>
  <c r="J124" i="4" a="1"/>
  <c r="J124" i="4" s="1"/>
  <c r="J125" i="4" a="1"/>
  <c r="J125" i="4" s="1"/>
  <c r="J126" i="4" a="1"/>
  <c r="J126" i="4" s="1"/>
  <c r="J127" i="4" a="1"/>
  <c r="J127" i="4" s="1"/>
  <c r="J128" i="4" a="1"/>
  <c r="J128" i="4" s="1"/>
  <c r="J129" i="4" a="1"/>
  <c r="J129" i="4" s="1"/>
  <c r="J130" i="4" a="1"/>
  <c r="J130" i="4" s="1"/>
  <c r="J131" i="4" a="1"/>
  <c r="J131" i="4" s="1"/>
  <c r="J132" i="4" a="1"/>
  <c r="J132" i="4" s="1"/>
  <c r="J133" i="4" a="1"/>
  <c r="J133" i="4" s="1"/>
  <c r="J135" i="4" a="1"/>
  <c r="J135" i="4" s="1"/>
  <c r="J136" i="4" a="1"/>
  <c r="J136" i="4" s="1"/>
  <c r="J137" i="4" a="1"/>
  <c r="J137" i="4" s="1"/>
  <c r="J138" i="4" a="1"/>
  <c r="J138" i="4" s="1"/>
  <c r="J139" i="4" a="1"/>
  <c r="J139" i="4" s="1"/>
  <c r="J140" i="4" a="1"/>
  <c r="J140" i="4" s="1"/>
  <c r="J141" i="4" a="1"/>
  <c r="J141" i="4" s="1"/>
  <c r="J142" i="4" a="1"/>
  <c r="J142" i="4" s="1"/>
  <c r="J143" i="4" a="1"/>
  <c r="J143" i="4" s="1"/>
  <c r="J144" i="4" a="1"/>
  <c r="J144" i="4" s="1"/>
  <c r="J145" i="4" a="1"/>
  <c r="J145" i="4" s="1"/>
  <c r="J146" i="4" a="1"/>
  <c r="J146" i="4" s="1"/>
  <c r="J147" i="4" a="1"/>
  <c r="J147" i="4" s="1"/>
  <c r="J148" i="4" a="1"/>
  <c r="J148" i="4" s="1"/>
  <c r="J149" i="4" a="1"/>
  <c r="J149" i="4" s="1"/>
  <c r="J150" i="4" a="1"/>
  <c r="J150" i="4" s="1"/>
  <c r="J151" i="4" a="1"/>
  <c r="J151" i="4" s="1"/>
  <c r="J152" i="4" a="1"/>
  <c r="J152" i="4" s="1"/>
  <c r="J153" i="4" a="1"/>
  <c r="J153" i="4" s="1"/>
  <c r="J154" i="4" a="1"/>
  <c r="J154" i="4" s="1"/>
  <c r="J155" i="4" a="1"/>
  <c r="J155" i="4" s="1"/>
  <c r="J156" i="4" a="1"/>
  <c r="J156" i="4" s="1"/>
  <c r="J157" i="4" a="1"/>
  <c r="J157" i="4" s="1"/>
  <c r="J158" i="4" a="1"/>
  <c r="J158" i="4" s="1"/>
  <c r="J159" i="4" a="1"/>
  <c r="J159" i="4" s="1"/>
  <c r="J160" i="4" a="1"/>
  <c r="J160" i="4" s="1"/>
  <c r="J161" i="4" a="1"/>
  <c r="J161" i="4" s="1"/>
  <c r="J162" i="4" a="1"/>
  <c r="J162" i="4" s="1"/>
  <c r="J2" i="4" a="1"/>
  <c r="J2" i="4" s="1"/>
  <c r="J3" i="6" a="1"/>
  <c r="J3" i="6" s="1"/>
  <c r="J4" i="6" a="1"/>
  <c r="J4" i="6" s="1"/>
  <c r="J5" i="6" a="1"/>
  <c r="J5" i="6"/>
  <c r="J6" i="6" a="1"/>
  <c r="J6" i="6" s="1"/>
  <c r="J7" i="6" a="1"/>
  <c r="J7" i="6" s="1"/>
  <c r="J8" i="6" a="1"/>
  <c r="J8" i="6" s="1"/>
  <c r="J9" i="6" a="1"/>
  <c r="J9" i="6"/>
  <c r="J10" i="6" a="1"/>
  <c r="J10" i="6"/>
  <c r="J11" i="6" a="1"/>
  <c r="J11" i="6" s="1"/>
  <c r="J12" i="6" a="1"/>
  <c r="J12" i="6" s="1"/>
  <c r="J13" i="6" a="1"/>
  <c r="J13" i="6" s="1"/>
  <c r="J14" i="6" a="1"/>
  <c r="J14" i="6"/>
  <c r="J15" i="6" a="1"/>
  <c r="J15" i="6" s="1"/>
  <c r="J16" i="6" a="1"/>
  <c r="J16" i="6" s="1"/>
  <c r="J17" i="6" a="1"/>
  <c r="J17" i="6" s="1"/>
  <c r="J18" i="6" a="1"/>
  <c r="J18" i="6" s="1"/>
  <c r="J19" i="6" a="1"/>
  <c r="J19" i="6" s="1"/>
  <c r="J20" i="6" a="1"/>
  <c r="J20" i="6" s="1"/>
  <c r="J21" i="6" a="1"/>
  <c r="J21" i="6"/>
  <c r="J22" i="6" a="1"/>
  <c r="J22" i="6" s="1"/>
  <c r="J23" i="6" a="1"/>
  <c r="J23" i="6" s="1"/>
  <c r="J24" i="6" a="1"/>
  <c r="J24" i="6" s="1"/>
  <c r="J25" i="6" a="1"/>
  <c r="J25" i="6"/>
  <c r="J26" i="6" a="1"/>
  <c r="J26" i="6"/>
  <c r="J27" i="6" a="1"/>
  <c r="J27" i="6" s="1"/>
  <c r="J28" i="6" a="1"/>
  <c r="J28" i="6" s="1"/>
  <c r="J29" i="6" a="1"/>
  <c r="J29" i="6" s="1"/>
  <c r="J30" i="6" a="1"/>
  <c r="J30" i="6"/>
  <c r="J31" i="6" a="1"/>
  <c r="J31" i="6" s="1"/>
  <c r="J32" i="6" a="1"/>
  <c r="J32" i="6" s="1"/>
  <c r="J33" i="6" a="1"/>
  <c r="J33" i="6" s="1"/>
  <c r="J34" i="6" a="1"/>
  <c r="J34" i="6" s="1"/>
  <c r="J35" i="6" a="1"/>
  <c r="J35" i="6" s="1"/>
  <c r="J36" i="6" a="1"/>
  <c r="J36" i="6" s="1"/>
  <c r="J37" i="6" a="1"/>
  <c r="J37" i="6"/>
  <c r="J38" i="6" a="1"/>
  <c r="J38" i="6" s="1"/>
  <c r="J39" i="6" a="1"/>
  <c r="J39" i="6" s="1"/>
  <c r="J40" i="6" a="1"/>
  <c r="J40" i="6" s="1"/>
  <c r="J41" i="6" a="1"/>
  <c r="J41" i="6"/>
  <c r="J42" i="6" a="1"/>
  <c r="J42" i="6"/>
  <c r="J43" i="6" a="1"/>
  <c r="J43" i="6" s="1"/>
  <c r="J44" i="6" a="1"/>
  <c r="J44" i="6" s="1"/>
  <c r="J45" i="6" a="1"/>
  <c r="J45" i="6" s="1"/>
  <c r="J46" i="6" a="1"/>
  <c r="J46" i="6"/>
  <c r="J47" i="6" a="1"/>
  <c r="J47" i="6" s="1"/>
  <c r="J48" i="6" a="1"/>
  <c r="J48" i="6" s="1"/>
  <c r="J49" i="6" a="1"/>
  <c r="J49" i="6" s="1"/>
  <c r="J50" i="6" a="1"/>
  <c r="J50" i="6" s="1"/>
  <c r="J51" i="6" a="1"/>
  <c r="J51" i="6" s="1"/>
  <c r="J52" i="6" a="1"/>
  <c r="J52" i="6" s="1"/>
  <c r="J53" i="6" a="1"/>
  <c r="J53" i="6"/>
  <c r="J54" i="6" a="1"/>
  <c r="J54" i="6" s="1"/>
  <c r="J55" i="6" a="1"/>
  <c r="J55" i="6" s="1"/>
  <c r="J56" i="6" a="1"/>
  <c r="J56" i="6" s="1"/>
  <c r="J57" i="6" a="1"/>
  <c r="J57" i="6"/>
  <c r="J58" i="6" a="1"/>
  <c r="J58" i="6"/>
  <c r="J59" i="6" a="1"/>
  <c r="J59" i="6" s="1"/>
  <c r="J60" i="6" a="1"/>
  <c r="J60" i="6" s="1"/>
  <c r="J61" i="6" a="1"/>
  <c r="J61" i="6" s="1"/>
  <c r="J62" i="6" a="1"/>
  <c r="J62" i="6"/>
  <c r="J63" i="6" a="1"/>
  <c r="J63" i="6" s="1"/>
  <c r="J64" i="6" a="1"/>
  <c r="J64" i="6" s="1"/>
  <c r="J65" i="6" a="1"/>
  <c r="J65" i="6" s="1"/>
  <c r="J66" i="6" a="1"/>
  <c r="J66" i="6" s="1"/>
  <c r="J67" i="6" a="1"/>
  <c r="J67" i="6" s="1"/>
  <c r="J68" i="6" a="1"/>
  <c r="J68" i="6" s="1"/>
  <c r="J69" i="6" a="1"/>
  <c r="J69" i="6"/>
  <c r="J70" i="6" a="1"/>
  <c r="J70" i="6" s="1"/>
  <c r="J71" i="6" a="1"/>
  <c r="J71" i="6" s="1"/>
  <c r="J72" i="6" a="1"/>
  <c r="J72" i="6" s="1"/>
  <c r="J73" i="6" a="1"/>
  <c r="J73" i="6"/>
  <c r="J74" i="6" a="1"/>
  <c r="J74" i="6"/>
  <c r="J75" i="6" a="1"/>
  <c r="J75" i="6" s="1"/>
  <c r="J76" i="6" a="1"/>
  <c r="J76" i="6" s="1"/>
  <c r="J77" i="6" a="1"/>
  <c r="J77" i="6" s="1"/>
  <c r="J78" i="6" a="1"/>
  <c r="J78" i="6"/>
  <c r="J79" i="6" a="1"/>
  <c r="J79" i="6" s="1"/>
  <c r="J80" i="6" a="1"/>
  <c r="J80" i="6" s="1"/>
  <c r="J81" i="6" a="1"/>
  <c r="J81" i="6" s="1"/>
  <c r="J82" i="6" a="1"/>
  <c r="J82" i="6" s="1"/>
  <c r="J83" i="6" a="1"/>
  <c r="J83" i="6" s="1"/>
  <c r="J84" i="6" a="1"/>
  <c r="J84" i="6" s="1"/>
  <c r="J85" i="6" a="1"/>
  <c r="J85" i="6"/>
  <c r="J86" i="6" a="1"/>
  <c r="J86" i="6" s="1"/>
  <c r="J87" i="6" a="1"/>
  <c r="J87" i="6" s="1"/>
  <c r="J88" i="6" a="1"/>
  <c r="J88" i="6" s="1"/>
  <c r="J89" i="6" a="1"/>
  <c r="J89" i="6"/>
  <c r="J90" i="6" a="1"/>
  <c r="J90" i="6"/>
  <c r="J91" i="6" a="1"/>
  <c r="J91" i="6" s="1"/>
  <c r="J92" i="6" a="1"/>
  <c r="J92" i="6" s="1"/>
  <c r="J93" i="6" a="1"/>
  <c r="J93" i="6" s="1"/>
  <c r="J94" i="6" a="1"/>
  <c r="J94" i="6"/>
  <c r="J95" i="6" a="1"/>
  <c r="J95" i="6" s="1"/>
  <c r="J96" i="6" a="1"/>
  <c r="J96" i="6" s="1"/>
  <c r="J97" i="6" a="1"/>
  <c r="J97" i="6" s="1"/>
  <c r="J98" i="6" a="1"/>
  <c r="J98" i="6" s="1"/>
  <c r="J99" i="6" a="1"/>
  <c r="J99" i="6" s="1"/>
  <c r="J100" i="6" a="1"/>
  <c r="J100" i="6" s="1"/>
  <c r="J101" i="6" a="1"/>
  <c r="J101" i="6"/>
  <c r="J102" i="6" a="1"/>
  <c r="J102" i="6" s="1"/>
  <c r="J103" i="6" a="1"/>
  <c r="J103" i="6" s="1"/>
  <c r="J104" i="6" a="1"/>
  <c r="J104" i="6" s="1"/>
  <c r="J105" i="6" a="1"/>
  <c r="J105" i="6"/>
  <c r="J106" i="6" a="1"/>
  <c r="J106" i="6"/>
  <c r="J107" i="6" a="1"/>
  <c r="J107" i="6" s="1"/>
  <c r="J108" i="6" a="1"/>
  <c r="J108" i="6" s="1"/>
  <c r="J109" i="6" a="1"/>
  <c r="J109" i="6" s="1"/>
  <c r="J110" i="6" a="1"/>
  <c r="J110" i="6"/>
  <c r="J111" i="6" a="1"/>
  <c r="J111" i="6" s="1"/>
  <c r="J112" i="6" a="1"/>
  <c r="J112" i="6" s="1"/>
  <c r="J113" i="6" a="1"/>
  <c r="J113" i="6" s="1"/>
  <c r="J114" i="6" a="1"/>
  <c r="J114" i="6" s="1"/>
  <c r="J115" i="6" a="1"/>
  <c r="J115" i="6" s="1"/>
  <c r="J116" i="6" a="1"/>
  <c r="J116" i="6" s="1"/>
  <c r="J117" i="6" a="1"/>
  <c r="J117" i="6"/>
  <c r="J118" i="6" a="1"/>
  <c r="J118" i="6" s="1"/>
  <c r="J119" i="6" a="1"/>
  <c r="J119" i="6" s="1"/>
  <c r="J120" i="6" a="1"/>
  <c r="J120" i="6" s="1"/>
  <c r="J121" i="6" a="1"/>
  <c r="J121" i="6"/>
  <c r="J122" i="6" a="1"/>
  <c r="J122" i="6"/>
  <c r="J123" i="6" a="1"/>
  <c r="J123" i="6" s="1"/>
  <c r="J124" i="6" a="1"/>
  <c r="J124" i="6" s="1"/>
  <c r="J125" i="6" a="1"/>
  <c r="J125" i="6" s="1"/>
  <c r="J126" i="6" a="1"/>
  <c r="J126" i="6" s="1"/>
  <c r="J127" i="6" a="1"/>
  <c r="J127" i="6" s="1"/>
  <c r="J2" i="6" a="1"/>
  <c r="J2" i="6" s="1"/>
  <c r="M36" i="4" l="1"/>
  <c r="M39" i="4"/>
  <c r="L36" i="4"/>
  <c r="L39" i="4"/>
  <c r="K36" i="4"/>
  <c r="K39" i="4"/>
  <c r="M40" i="7"/>
  <c r="L40" i="7"/>
  <c r="K40" i="7"/>
  <c r="M16" i="7"/>
  <c r="L16" i="7"/>
  <c r="K16" i="7"/>
  <c r="M7" i="7"/>
  <c r="L7" i="7"/>
  <c r="K7" i="7"/>
  <c r="M39" i="7"/>
  <c r="L39" i="7"/>
  <c r="K39" i="7"/>
  <c r="M15" i="7"/>
  <c r="L15" i="7"/>
  <c r="K15" i="7"/>
  <c r="M6" i="7"/>
  <c r="L6" i="7"/>
  <c r="K6" i="7"/>
  <c r="M38" i="7"/>
  <c r="L38" i="7"/>
  <c r="K38" i="7"/>
  <c r="M14" i="7"/>
  <c r="L14" i="7"/>
  <c r="K14" i="7"/>
  <c r="M5" i="7"/>
  <c r="L5" i="7"/>
  <c r="K5" i="7"/>
  <c r="M40" i="6"/>
  <c r="L40" i="6"/>
  <c r="K40" i="6"/>
  <c r="M16" i="6"/>
  <c r="L16" i="6"/>
  <c r="K16" i="6"/>
  <c r="M39" i="6"/>
  <c r="L39" i="6"/>
  <c r="K39" i="6"/>
  <c r="M15" i="6"/>
  <c r="L15" i="6"/>
  <c r="K15" i="6"/>
  <c r="M40" i="4"/>
  <c r="L40" i="4"/>
  <c r="K40" i="4"/>
  <c r="M38" i="6"/>
  <c r="L38" i="6"/>
  <c r="K38" i="6"/>
  <c r="M14" i="6"/>
  <c r="L14" i="6"/>
  <c r="K14" i="6"/>
  <c r="M103" i="4"/>
  <c r="L103" i="4"/>
  <c r="K103" i="4"/>
  <c r="M100" i="4"/>
  <c r="L100" i="4"/>
  <c r="K100" i="4"/>
  <c r="M16" i="4"/>
  <c r="L16" i="4"/>
  <c r="K16" i="4"/>
  <c r="M7" i="4"/>
  <c r="L7" i="4"/>
  <c r="K7" i="4"/>
  <c r="M102" i="4"/>
  <c r="L102" i="4"/>
  <c r="K102" i="4"/>
  <c r="M99" i="4"/>
  <c r="L99" i="4"/>
  <c r="K99" i="4"/>
  <c r="M6" i="4"/>
  <c r="L6" i="4"/>
  <c r="K6" i="4"/>
  <c r="M15" i="4"/>
  <c r="L15" i="4"/>
  <c r="K15" i="4"/>
  <c r="M101" i="4"/>
  <c r="L101" i="4"/>
  <c r="K101" i="4"/>
  <c r="M98" i="4"/>
  <c r="L98" i="4"/>
  <c r="K98" i="4"/>
  <c r="M38" i="4"/>
  <c r="L38" i="4"/>
  <c r="K38" i="4"/>
  <c r="M14" i="4"/>
  <c r="L14" i="4"/>
  <c r="K14" i="4"/>
  <c r="K5" i="4"/>
  <c r="L5" i="4"/>
  <c r="M5" i="4"/>
  <c r="K7" i="6"/>
  <c r="L7" i="6"/>
  <c r="M7" i="6"/>
  <c r="K6" i="6"/>
  <c r="L6" i="6"/>
  <c r="M6" i="6"/>
  <c r="K5" i="6"/>
  <c r="L5" i="6"/>
  <c r="M5" i="6"/>
  <c r="M93" i="4"/>
  <c r="K8" i="7"/>
  <c r="L8" i="7"/>
  <c r="M8" i="7"/>
  <c r="K11" i="7"/>
  <c r="L11" i="7"/>
  <c r="M11" i="7"/>
  <c r="K17" i="7"/>
  <c r="L17" i="7"/>
  <c r="M17" i="7"/>
  <c r="K20" i="7"/>
  <c r="L20" i="7"/>
  <c r="M20" i="7"/>
  <c r="K23" i="7"/>
  <c r="L23" i="7"/>
  <c r="M23" i="7"/>
  <c r="K26" i="7"/>
  <c r="L26" i="7"/>
  <c r="M26" i="7"/>
  <c r="K29" i="7"/>
  <c r="L29" i="7"/>
  <c r="M29" i="7"/>
  <c r="K32" i="7"/>
  <c r="L32" i="7"/>
  <c r="M32" i="7"/>
  <c r="K35" i="7"/>
  <c r="L35" i="7"/>
  <c r="M35" i="7"/>
  <c r="K41" i="7"/>
  <c r="L41" i="7"/>
  <c r="M41" i="7"/>
  <c r="K44" i="7"/>
  <c r="L44" i="7"/>
  <c r="M44" i="7"/>
  <c r="K47" i="7"/>
  <c r="L47" i="7"/>
  <c r="M47" i="7"/>
  <c r="K50" i="7"/>
  <c r="L50" i="7"/>
  <c r="M50" i="7"/>
  <c r="K53" i="7"/>
  <c r="L53" i="7"/>
  <c r="M53" i="7"/>
  <c r="K56" i="7"/>
  <c r="L56" i="7"/>
  <c r="M56" i="7"/>
  <c r="K59" i="7"/>
  <c r="L59" i="7"/>
  <c r="M59" i="7"/>
  <c r="K62" i="7"/>
  <c r="L62" i="7"/>
  <c r="M62" i="7"/>
  <c r="K65" i="7"/>
  <c r="L65" i="7"/>
  <c r="M65" i="7"/>
  <c r="K68" i="7"/>
  <c r="L68" i="7"/>
  <c r="M68" i="7"/>
  <c r="K71" i="7"/>
  <c r="L71" i="7"/>
  <c r="M71" i="7"/>
  <c r="K74" i="7"/>
  <c r="L74" i="7"/>
  <c r="M74" i="7"/>
  <c r="K77" i="7"/>
  <c r="L77" i="7"/>
  <c r="M77" i="7"/>
  <c r="K80" i="7"/>
  <c r="L80" i="7"/>
  <c r="M80" i="7"/>
  <c r="K83" i="7"/>
  <c r="L83" i="7"/>
  <c r="M83" i="7"/>
  <c r="K86" i="7"/>
  <c r="L86" i="7"/>
  <c r="M86" i="7"/>
  <c r="K89" i="7"/>
  <c r="L89" i="7"/>
  <c r="M89" i="7"/>
  <c r="K92" i="7"/>
  <c r="L92" i="7"/>
  <c r="M92" i="7"/>
  <c r="K95" i="7"/>
  <c r="L95" i="7"/>
  <c r="M95" i="7"/>
  <c r="K98" i="7"/>
  <c r="L98" i="7"/>
  <c r="M98" i="7"/>
  <c r="K101" i="7"/>
  <c r="L101" i="7"/>
  <c r="M101" i="7"/>
  <c r="K104" i="7"/>
  <c r="L104" i="7"/>
  <c r="M104" i="7"/>
  <c r="K107" i="7"/>
  <c r="L107" i="7"/>
  <c r="M107" i="7"/>
  <c r="K110" i="7"/>
  <c r="L110" i="7"/>
  <c r="M110" i="7"/>
  <c r="K113" i="7"/>
  <c r="L113" i="7"/>
  <c r="M113" i="7"/>
  <c r="K116" i="7"/>
  <c r="L116" i="7"/>
  <c r="M116" i="7"/>
  <c r="K118" i="7"/>
  <c r="L118" i="7"/>
  <c r="M118" i="7"/>
  <c r="K121" i="7"/>
  <c r="L121" i="7"/>
  <c r="M121" i="7"/>
  <c r="K124" i="7"/>
  <c r="L124" i="7"/>
  <c r="M124" i="7"/>
  <c r="K3" i="7"/>
  <c r="L3" i="7"/>
  <c r="M3" i="7"/>
  <c r="K9" i="7"/>
  <c r="L9" i="7"/>
  <c r="M9" i="7"/>
  <c r="K12" i="7"/>
  <c r="L12" i="7"/>
  <c r="M12" i="7"/>
  <c r="K18" i="7"/>
  <c r="L18" i="7"/>
  <c r="M18" i="7"/>
  <c r="K21" i="7"/>
  <c r="L21" i="7"/>
  <c r="M21" i="7"/>
  <c r="K24" i="7"/>
  <c r="L24" i="7"/>
  <c r="M24" i="7"/>
  <c r="K27" i="7"/>
  <c r="L27" i="7"/>
  <c r="M27" i="7"/>
  <c r="K30" i="7"/>
  <c r="L30" i="7"/>
  <c r="M30" i="7"/>
  <c r="K33" i="7"/>
  <c r="L33" i="7"/>
  <c r="M33" i="7"/>
  <c r="K36" i="7"/>
  <c r="L36" i="7"/>
  <c r="M36" i="7"/>
  <c r="K42" i="7"/>
  <c r="L42" i="7"/>
  <c r="M42" i="7"/>
  <c r="K45" i="7"/>
  <c r="L45" i="7"/>
  <c r="M45" i="7"/>
  <c r="K48" i="7"/>
  <c r="L48" i="7"/>
  <c r="M48" i="7"/>
  <c r="K51" i="7"/>
  <c r="L51" i="7"/>
  <c r="M51" i="7"/>
  <c r="K54" i="7"/>
  <c r="L54" i="7"/>
  <c r="M54" i="7"/>
  <c r="K57" i="7"/>
  <c r="L57" i="7"/>
  <c r="M57" i="7"/>
  <c r="K60" i="7"/>
  <c r="L60" i="7"/>
  <c r="M60" i="7"/>
  <c r="K63" i="7"/>
  <c r="L63" i="7"/>
  <c r="M63" i="7"/>
  <c r="K66" i="7"/>
  <c r="L66" i="7"/>
  <c r="M66" i="7"/>
  <c r="K69" i="7"/>
  <c r="L69" i="7"/>
  <c r="M69" i="7"/>
  <c r="K72" i="7"/>
  <c r="L72" i="7"/>
  <c r="M72" i="7"/>
  <c r="K75" i="7"/>
  <c r="L75" i="7"/>
  <c r="M75" i="7"/>
  <c r="K78" i="7"/>
  <c r="L78" i="7"/>
  <c r="M78" i="7"/>
  <c r="K81" i="7"/>
  <c r="L81" i="7"/>
  <c r="M81" i="7"/>
  <c r="K84" i="7"/>
  <c r="L84" i="7"/>
  <c r="M84" i="7"/>
  <c r="K87" i="7"/>
  <c r="L87" i="7"/>
  <c r="M87" i="7"/>
  <c r="K90" i="7"/>
  <c r="L90" i="7"/>
  <c r="M90" i="7"/>
  <c r="K93" i="7"/>
  <c r="L93" i="7"/>
  <c r="M93" i="7"/>
  <c r="K96" i="7"/>
  <c r="L96" i="7"/>
  <c r="M96" i="7"/>
  <c r="K99" i="7"/>
  <c r="L99" i="7"/>
  <c r="M99" i="7"/>
  <c r="K102" i="7"/>
  <c r="L102" i="7"/>
  <c r="M102" i="7"/>
  <c r="K105" i="7"/>
  <c r="L105" i="7"/>
  <c r="M105" i="7"/>
  <c r="K108" i="7"/>
  <c r="L108" i="7"/>
  <c r="M108" i="7"/>
  <c r="K111" i="7"/>
  <c r="L111" i="7"/>
  <c r="M111" i="7"/>
  <c r="K114" i="7"/>
  <c r="L114" i="7"/>
  <c r="M114" i="7"/>
  <c r="K119" i="7"/>
  <c r="L119" i="7"/>
  <c r="M119" i="7"/>
  <c r="K122" i="7"/>
  <c r="L122" i="7"/>
  <c r="M122" i="7"/>
  <c r="K125" i="7"/>
  <c r="L125" i="7"/>
  <c r="M125" i="7"/>
  <c r="K4" i="7"/>
  <c r="L4" i="7"/>
  <c r="M4" i="7"/>
  <c r="K10" i="7"/>
  <c r="L10" i="7"/>
  <c r="M10" i="7"/>
  <c r="K13" i="7"/>
  <c r="L13" i="7"/>
  <c r="M13" i="7"/>
  <c r="K19" i="7"/>
  <c r="L19" i="7"/>
  <c r="M19" i="7"/>
  <c r="K22" i="7"/>
  <c r="L22" i="7"/>
  <c r="M22" i="7"/>
  <c r="K25" i="7"/>
  <c r="L25" i="7"/>
  <c r="M25" i="7"/>
  <c r="K28" i="7"/>
  <c r="L28" i="7"/>
  <c r="M28" i="7"/>
  <c r="K31" i="7"/>
  <c r="L31" i="7"/>
  <c r="M31" i="7"/>
  <c r="K34" i="7"/>
  <c r="L34" i="7"/>
  <c r="M34" i="7"/>
  <c r="K37" i="7"/>
  <c r="L37" i="7"/>
  <c r="M37" i="7"/>
  <c r="K43" i="7"/>
  <c r="L43" i="7"/>
  <c r="M43" i="7"/>
  <c r="K46" i="7"/>
  <c r="L46" i="7"/>
  <c r="M46" i="7"/>
  <c r="K49" i="7"/>
  <c r="L49" i="7"/>
  <c r="M49" i="7"/>
  <c r="K52" i="7"/>
  <c r="L52" i="7"/>
  <c r="M52" i="7"/>
  <c r="K55" i="7"/>
  <c r="L55" i="7"/>
  <c r="M55" i="7"/>
  <c r="K58" i="7"/>
  <c r="L58" i="7"/>
  <c r="M58" i="7"/>
  <c r="K61" i="7"/>
  <c r="L61" i="7"/>
  <c r="M61" i="7"/>
  <c r="K64" i="7"/>
  <c r="L64" i="7"/>
  <c r="M64" i="7"/>
  <c r="K67" i="7"/>
  <c r="L67" i="7"/>
  <c r="M67" i="7"/>
  <c r="K70" i="7"/>
  <c r="L70" i="7"/>
  <c r="M70" i="7"/>
  <c r="K73" i="7"/>
  <c r="L73" i="7"/>
  <c r="M73" i="7"/>
  <c r="K76" i="7"/>
  <c r="L76" i="7"/>
  <c r="M76" i="7"/>
  <c r="K79" i="7"/>
  <c r="L79" i="7"/>
  <c r="M79" i="7"/>
  <c r="K82" i="7"/>
  <c r="L82" i="7"/>
  <c r="M82" i="7"/>
  <c r="K85" i="7"/>
  <c r="L85" i="7"/>
  <c r="M85" i="7"/>
  <c r="K88" i="7"/>
  <c r="L88" i="7"/>
  <c r="M88" i="7"/>
  <c r="K91" i="7"/>
  <c r="L91" i="7"/>
  <c r="M91" i="7"/>
  <c r="K94" i="7"/>
  <c r="L94" i="7"/>
  <c r="M94" i="7"/>
  <c r="K97" i="7"/>
  <c r="L97" i="7"/>
  <c r="M97" i="7"/>
  <c r="K100" i="7"/>
  <c r="L100" i="7"/>
  <c r="M100" i="7"/>
  <c r="K103" i="7"/>
  <c r="L103" i="7"/>
  <c r="M103" i="7"/>
  <c r="K106" i="7"/>
  <c r="L106" i="7"/>
  <c r="M106" i="7"/>
  <c r="K109" i="7"/>
  <c r="L109" i="7"/>
  <c r="M109" i="7"/>
  <c r="K112" i="7"/>
  <c r="L112" i="7"/>
  <c r="M112" i="7"/>
  <c r="K115" i="7"/>
  <c r="L115" i="7"/>
  <c r="M115" i="7"/>
  <c r="K117" i="7"/>
  <c r="L117" i="7"/>
  <c r="M117" i="7"/>
  <c r="K120" i="7"/>
  <c r="L120" i="7"/>
  <c r="M120" i="7"/>
  <c r="K123" i="7"/>
  <c r="L123" i="7"/>
  <c r="M123" i="7"/>
  <c r="K126" i="7"/>
  <c r="L126" i="7"/>
  <c r="M126" i="7"/>
  <c r="L2" i="7"/>
  <c r="M2" i="7"/>
  <c r="K2" i="7"/>
  <c r="M127" i="6"/>
  <c r="L127" i="6"/>
  <c r="K127" i="6"/>
  <c r="M124" i="6"/>
  <c r="L124" i="6"/>
  <c r="K124" i="6"/>
  <c r="M121" i="6"/>
  <c r="L121" i="6"/>
  <c r="K121" i="6"/>
  <c r="M118" i="6"/>
  <c r="L118" i="6"/>
  <c r="K118" i="6"/>
  <c r="M115" i="6"/>
  <c r="L115" i="6"/>
  <c r="K115" i="6"/>
  <c r="M112" i="6"/>
  <c r="L112" i="6"/>
  <c r="K112" i="6"/>
  <c r="M109" i="6"/>
  <c r="L109" i="6"/>
  <c r="K109" i="6"/>
  <c r="M106" i="6"/>
  <c r="L106" i="6"/>
  <c r="K106" i="6"/>
  <c r="M103" i="6"/>
  <c r="L103" i="6"/>
  <c r="K103" i="6"/>
  <c r="M100" i="6"/>
  <c r="L100" i="6"/>
  <c r="K100" i="6"/>
  <c r="M97" i="6"/>
  <c r="L97" i="6"/>
  <c r="K97" i="6"/>
  <c r="M94" i="6"/>
  <c r="L94" i="6"/>
  <c r="K94" i="6"/>
  <c r="M91" i="6"/>
  <c r="L91" i="6"/>
  <c r="K91" i="6"/>
  <c r="M88" i="6"/>
  <c r="L88" i="6"/>
  <c r="K88" i="6"/>
  <c r="M85" i="6"/>
  <c r="L85" i="6"/>
  <c r="K85" i="6"/>
  <c r="M82" i="6"/>
  <c r="L82" i="6"/>
  <c r="K82" i="6"/>
  <c r="M79" i="6"/>
  <c r="L79" i="6"/>
  <c r="K79" i="6"/>
  <c r="M76" i="6"/>
  <c r="L76" i="6"/>
  <c r="K76" i="6"/>
  <c r="M73" i="6"/>
  <c r="L73" i="6"/>
  <c r="K73" i="6"/>
  <c r="M70" i="6"/>
  <c r="L70" i="6"/>
  <c r="K70" i="6"/>
  <c r="M67" i="6"/>
  <c r="L67" i="6"/>
  <c r="K67" i="6"/>
  <c r="M64" i="6"/>
  <c r="L64" i="6"/>
  <c r="K64" i="6"/>
  <c r="M61" i="6"/>
  <c r="L61" i="6"/>
  <c r="K61" i="6"/>
  <c r="M58" i="6"/>
  <c r="L58" i="6"/>
  <c r="K58" i="6"/>
  <c r="M55" i="6"/>
  <c r="L55" i="6"/>
  <c r="K55" i="6"/>
  <c r="M52" i="6"/>
  <c r="L52" i="6"/>
  <c r="K52" i="6"/>
  <c r="M49" i="6"/>
  <c r="L49" i="6"/>
  <c r="K49" i="6"/>
  <c r="M46" i="6"/>
  <c r="L46" i="6"/>
  <c r="K46" i="6"/>
  <c r="M43" i="6"/>
  <c r="L43" i="6"/>
  <c r="K43" i="6"/>
  <c r="M37" i="6"/>
  <c r="L37" i="6"/>
  <c r="K37" i="6"/>
  <c r="M34" i="6"/>
  <c r="L34" i="6"/>
  <c r="K34" i="6"/>
  <c r="M31" i="6"/>
  <c r="L31" i="6"/>
  <c r="K31" i="6"/>
  <c r="M28" i="6"/>
  <c r="L28" i="6"/>
  <c r="K28" i="6"/>
  <c r="M25" i="6"/>
  <c r="L25" i="6"/>
  <c r="K25" i="6"/>
  <c r="M22" i="6"/>
  <c r="L22" i="6"/>
  <c r="K22" i="6"/>
  <c r="M19" i="6"/>
  <c r="L19" i="6"/>
  <c r="K19" i="6"/>
  <c r="M13" i="6"/>
  <c r="L13" i="6"/>
  <c r="K13" i="6"/>
  <c r="M10" i="6"/>
  <c r="L10" i="6"/>
  <c r="K10" i="6"/>
  <c r="M4" i="6"/>
  <c r="L4" i="6"/>
  <c r="K4" i="6"/>
  <c r="M126" i="6"/>
  <c r="L126" i="6"/>
  <c r="K126" i="6"/>
  <c r="M123" i="6"/>
  <c r="L123" i="6"/>
  <c r="K123" i="6"/>
  <c r="M120" i="6"/>
  <c r="L120" i="6"/>
  <c r="K120" i="6"/>
  <c r="M117" i="6"/>
  <c r="L117" i="6"/>
  <c r="K117" i="6"/>
  <c r="M114" i="6"/>
  <c r="L114" i="6"/>
  <c r="K114" i="6"/>
  <c r="M111" i="6"/>
  <c r="L111" i="6"/>
  <c r="K111" i="6"/>
  <c r="M108" i="6"/>
  <c r="L108" i="6"/>
  <c r="K108" i="6"/>
  <c r="M105" i="6"/>
  <c r="L105" i="6"/>
  <c r="K105" i="6"/>
  <c r="M102" i="6"/>
  <c r="L102" i="6"/>
  <c r="K102" i="6"/>
  <c r="M99" i="6"/>
  <c r="L99" i="6"/>
  <c r="K99" i="6"/>
  <c r="M96" i="6"/>
  <c r="L96" i="6"/>
  <c r="K96" i="6"/>
  <c r="M93" i="6"/>
  <c r="L93" i="6"/>
  <c r="K93" i="6"/>
  <c r="M90" i="6"/>
  <c r="L90" i="6"/>
  <c r="K90" i="6"/>
  <c r="M87" i="6"/>
  <c r="L87" i="6"/>
  <c r="K87" i="6"/>
  <c r="M84" i="6"/>
  <c r="L84" i="6"/>
  <c r="K84" i="6"/>
  <c r="M81" i="6"/>
  <c r="L81" i="6"/>
  <c r="K81" i="6"/>
  <c r="M78" i="6"/>
  <c r="L78" i="6"/>
  <c r="K78" i="6"/>
  <c r="M75" i="6"/>
  <c r="L75" i="6"/>
  <c r="K75" i="6"/>
  <c r="M72" i="6"/>
  <c r="L72" i="6"/>
  <c r="K72" i="6"/>
  <c r="M69" i="6"/>
  <c r="L69" i="6"/>
  <c r="K69" i="6"/>
  <c r="M66" i="6"/>
  <c r="L66" i="6"/>
  <c r="K66" i="6"/>
  <c r="M63" i="6"/>
  <c r="L63" i="6"/>
  <c r="K63" i="6"/>
  <c r="M60" i="6"/>
  <c r="L60" i="6"/>
  <c r="K60" i="6"/>
  <c r="M57" i="6"/>
  <c r="L57" i="6"/>
  <c r="K57" i="6"/>
  <c r="M54" i="6"/>
  <c r="L54" i="6"/>
  <c r="K54" i="6"/>
  <c r="M51" i="6"/>
  <c r="L51" i="6"/>
  <c r="K51" i="6"/>
  <c r="M48" i="6"/>
  <c r="L48" i="6"/>
  <c r="K48" i="6"/>
  <c r="M45" i="6"/>
  <c r="L45" i="6"/>
  <c r="K45" i="6"/>
  <c r="M42" i="6"/>
  <c r="L42" i="6"/>
  <c r="K42" i="6"/>
  <c r="M36" i="6"/>
  <c r="L36" i="6"/>
  <c r="K36" i="6"/>
  <c r="M33" i="6"/>
  <c r="L33" i="6"/>
  <c r="K33" i="6"/>
  <c r="M30" i="6"/>
  <c r="L30" i="6"/>
  <c r="K30" i="6"/>
  <c r="M27" i="6"/>
  <c r="L27" i="6"/>
  <c r="K27" i="6"/>
  <c r="M24" i="6"/>
  <c r="L24" i="6"/>
  <c r="K24" i="6"/>
  <c r="M21" i="6"/>
  <c r="L21" i="6"/>
  <c r="K21" i="6"/>
  <c r="M18" i="6"/>
  <c r="L18" i="6"/>
  <c r="K18" i="6"/>
  <c r="M12" i="6"/>
  <c r="L12" i="6"/>
  <c r="K12" i="6"/>
  <c r="M9" i="6"/>
  <c r="L9" i="6"/>
  <c r="K9" i="6"/>
  <c r="M3" i="6"/>
  <c r="L3" i="6"/>
  <c r="K3" i="6"/>
  <c r="M125" i="6"/>
  <c r="L125" i="6"/>
  <c r="K125" i="6"/>
  <c r="M122" i="6"/>
  <c r="L122" i="6"/>
  <c r="K122" i="6"/>
  <c r="M119" i="6"/>
  <c r="L119" i="6"/>
  <c r="K119" i="6"/>
  <c r="M116" i="6"/>
  <c r="L116" i="6"/>
  <c r="K116" i="6"/>
  <c r="M113" i="6"/>
  <c r="L113" i="6"/>
  <c r="K113" i="6"/>
  <c r="M110" i="6"/>
  <c r="L110" i="6"/>
  <c r="K110" i="6"/>
  <c r="M107" i="6"/>
  <c r="L107" i="6"/>
  <c r="K107" i="6"/>
  <c r="M104" i="6"/>
  <c r="L104" i="6"/>
  <c r="K104" i="6"/>
  <c r="M101" i="6"/>
  <c r="L101" i="6"/>
  <c r="K101" i="6"/>
  <c r="M98" i="6"/>
  <c r="L98" i="6"/>
  <c r="K98" i="6"/>
  <c r="M95" i="6"/>
  <c r="L95" i="6"/>
  <c r="K95" i="6"/>
  <c r="M92" i="6"/>
  <c r="L92" i="6"/>
  <c r="K92" i="6"/>
  <c r="M89" i="6"/>
  <c r="L89" i="6"/>
  <c r="K89" i="6"/>
  <c r="M86" i="6"/>
  <c r="L86" i="6"/>
  <c r="K86" i="6"/>
  <c r="M83" i="6"/>
  <c r="L83" i="6"/>
  <c r="K83" i="6"/>
  <c r="M80" i="6"/>
  <c r="L80" i="6"/>
  <c r="K80" i="6"/>
  <c r="M77" i="6"/>
  <c r="L77" i="6"/>
  <c r="K77" i="6"/>
  <c r="M74" i="6"/>
  <c r="L74" i="6"/>
  <c r="K74" i="6"/>
  <c r="M71" i="6"/>
  <c r="L71" i="6"/>
  <c r="K71" i="6"/>
  <c r="M68" i="6"/>
  <c r="L68" i="6"/>
  <c r="K68" i="6"/>
  <c r="M65" i="6"/>
  <c r="L65" i="6"/>
  <c r="K65" i="6"/>
  <c r="M62" i="6"/>
  <c r="L62" i="6"/>
  <c r="K62" i="6"/>
  <c r="M59" i="6"/>
  <c r="L59" i="6"/>
  <c r="K59" i="6"/>
  <c r="M56" i="6"/>
  <c r="L56" i="6"/>
  <c r="K56" i="6"/>
  <c r="M53" i="6"/>
  <c r="L53" i="6"/>
  <c r="K53" i="6"/>
  <c r="M50" i="6"/>
  <c r="L50" i="6"/>
  <c r="K50" i="6"/>
  <c r="M47" i="6"/>
  <c r="L47" i="6"/>
  <c r="K47" i="6"/>
  <c r="M44" i="6"/>
  <c r="L44" i="6"/>
  <c r="K44" i="6"/>
  <c r="M41" i="6"/>
  <c r="L41" i="6"/>
  <c r="K41" i="6"/>
  <c r="M35" i="6"/>
  <c r="L35" i="6"/>
  <c r="K35" i="6"/>
  <c r="M32" i="6"/>
  <c r="L32" i="6"/>
  <c r="K32" i="6"/>
  <c r="M29" i="6"/>
  <c r="L29" i="6"/>
  <c r="K29" i="6"/>
  <c r="M26" i="6"/>
  <c r="L26" i="6"/>
  <c r="K26" i="6"/>
  <c r="M23" i="6"/>
  <c r="L23" i="6"/>
  <c r="K23" i="6"/>
  <c r="M20" i="6"/>
  <c r="L20" i="6"/>
  <c r="K20" i="6"/>
  <c r="M17" i="6"/>
  <c r="L17" i="6"/>
  <c r="K17" i="6"/>
  <c r="M11" i="6"/>
  <c r="L11" i="6"/>
  <c r="K11" i="6"/>
  <c r="M8" i="6"/>
  <c r="L8" i="6"/>
  <c r="K8" i="6"/>
  <c r="M2" i="6"/>
  <c r="L2" i="6"/>
  <c r="K2" i="6"/>
  <c r="K8" i="4"/>
  <c r="L8" i="4"/>
  <c r="M8" i="4"/>
  <c r="K11" i="4"/>
  <c r="L11" i="4"/>
  <c r="M11" i="4"/>
  <c r="K17" i="4"/>
  <c r="L17" i="4"/>
  <c r="M17" i="4"/>
  <c r="K20" i="4"/>
  <c r="L20" i="4"/>
  <c r="M20" i="4"/>
  <c r="K23" i="4"/>
  <c r="L23" i="4"/>
  <c r="M23" i="4"/>
  <c r="K26" i="4"/>
  <c r="L26" i="4"/>
  <c r="M26" i="4"/>
  <c r="K29" i="4"/>
  <c r="L29" i="4"/>
  <c r="M29" i="4"/>
  <c r="K32" i="4"/>
  <c r="L32" i="4"/>
  <c r="M32" i="4"/>
  <c r="K35" i="4"/>
  <c r="L35" i="4"/>
  <c r="M35" i="4"/>
  <c r="K41" i="4"/>
  <c r="L41" i="4"/>
  <c r="M41" i="4"/>
  <c r="K44" i="4"/>
  <c r="L44" i="4"/>
  <c r="M44" i="4"/>
  <c r="K47" i="4"/>
  <c r="L47" i="4"/>
  <c r="M47" i="4"/>
  <c r="K50" i="4"/>
  <c r="L50" i="4"/>
  <c r="M50" i="4"/>
  <c r="K53" i="4"/>
  <c r="L53" i="4"/>
  <c r="M53" i="4"/>
  <c r="K56" i="4"/>
  <c r="L56" i="4"/>
  <c r="M56" i="4"/>
  <c r="K59" i="4"/>
  <c r="L59" i="4"/>
  <c r="M59" i="4"/>
  <c r="K62" i="4"/>
  <c r="L62" i="4"/>
  <c r="M62" i="4"/>
  <c r="K65" i="4"/>
  <c r="L65" i="4"/>
  <c r="M65" i="4"/>
  <c r="K68" i="4"/>
  <c r="L68" i="4"/>
  <c r="M68" i="4"/>
  <c r="K71" i="4"/>
  <c r="L71" i="4"/>
  <c r="M71" i="4"/>
  <c r="K74" i="4"/>
  <c r="L74" i="4"/>
  <c r="M74" i="4"/>
  <c r="K77" i="4"/>
  <c r="L77" i="4"/>
  <c r="M77" i="4"/>
  <c r="K80" i="4"/>
  <c r="L80" i="4"/>
  <c r="M80" i="4"/>
  <c r="K83" i="4"/>
  <c r="L83" i="4"/>
  <c r="M83" i="4"/>
  <c r="K86" i="4"/>
  <c r="L86" i="4"/>
  <c r="M86" i="4"/>
  <c r="K89" i="4"/>
  <c r="L89" i="4"/>
  <c r="M89" i="4"/>
  <c r="K92" i="4"/>
  <c r="L92" i="4"/>
  <c r="M92" i="4"/>
  <c r="K95" i="4"/>
  <c r="L95" i="4"/>
  <c r="M95" i="4"/>
  <c r="K104" i="4"/>
  <c r="L104" i="4"/>
  <c r="M104" i="4"/>
  <c r="K107" i="4"/>
  <c r="L107" i="4"/>
  <c r="M107" i="4"/>
  <c r="K110" i="4"/>
  <c r="L110" i="4"/>
  <c r="M110" i="4"/>
  <c r="K113" i="4"/>
  <c r="L113" i="4"/>
  <c r="M113" i="4"/>
  <c r="K116" i="4"/>
  <c r="L116" i="4"/>
  <c r="M116" i="4"/>
  <c r="K119" i="4"/>
  <c r="L119" i="4"/>
  <c r="M119" i="4"/>
  <c r="K122" i="4"/>
  <c r="L122" i="4"/>
  <c r="M122" i="4"/>
  <c r="K125" i="4"/>
  <c r="L125" i="4"/>
  <c r="M125" i="4"/>
  <c r="K128" i="4"/>
  <c r="L128" i="4"/>
  <c r="M128" i="4"/>
  <c r="K131" i="4"/>
  <c r="L131" i="4"/>
  <c r="M131" i="4"/>
  <c r="K134" i="4"/>
  <c r="L134" i="4"/>
  <c r="M134" i="4"/>
  <c r="K137" i="4"/>
  <c r="L137" i="4"/>
  <c r="M137" i="4"/>
  <c r="K140" i="4"/>
  <c r="L140" i="4"/>
  <c r="M140" i="4"/>
  <c r="K143" i="4"/>
  <c r="L143" i="4"/>
  <c r="M143" i="4"/>
  <c r="K146" i="4"/>
  <c r="L146" i="4"/>
  <c r="M146" i="4"/>
  <c r="K149" i="4"/>
  <c r="L149" i="4"/>
  <c r="M149" i="4"/>
  <c r="K152" i="4"/>
  <c r="L152" i="4"/>
  <c r="M152" i="4"/>
  <c r="K154" i="4"/>
  <c r="L154" i="4"/>
  <c r="M154" i="4"/>
  <c r="K157" i="4"/>
  <c r="L157" i="4"/>
  <c r="M157" i="4"/>
  <c r="K160" i="4"/>
  <c r="L160" i="4"/>
  <c r="M160" i="4"/>
  <c r="K3" i="4"/>
  <c r="L3" i="4"/>
  <c r="M3" i="4"/>
  <c r="K9" i="4"/>
  <c r="L9" i="4"/>
  <c r="M9" i="4"/>
  <c r="K12" i="4"/>
  <c r="L12" i="4"/>
  <c r="M12" i="4"/>
  <c r="K18" i="4"/>
  <c r="L18" i="4"/>
  <c r="M18" i="4"/>
  <c r="K21" i="4"/>
  <c r="L21" i="4"/>
  <c r="M21" i="4"/>
  <c r="K24" i="4"/>
  <c r="L24" i="4"/>
  <c r="M24" i="4"/>
  <c r="K27" i="4"/>
  <c r="L27" i="4"/>
  <c r="M27" i="4"/>
  <c r="K30" i="4"/>
  <c r="L30" i="4"/>
  <c r="M30" i="4"/>
  <c r="K33" i="4"/>
  <c r="L33" i="4"/>
  <c r="M33" i="4"/>
  <c r="K42" i="4"/>
  <c r="L42" i="4"/>
  <c r="M42" i="4"/>
  <c r="K45" i="4"/>
  <c r="L45" i="4"/>
  <c r="M45" i="4"/>
  <c r="K48" i="4"/>
  <c r="L48" i="4"/>
  <c r="M48" i="4"/>
  <c r="K51" i="4"/>
  <c r="L51" i="4"/>
  <c r="M51" i="4"/>
  <c r="K54" i="4"/>
  <c r="L54" i="4"/>
  <c r="M54" i="4"/>
  <c r="K57" i="4"/>
  <c r="L57" i="4"/>
  <c r="M57" i="4"/>
  <c r="K60" i="4"/>
  <c r="L60" i="4"/>
  <c r="M60" i="4"/>
  <c r="K63" i="4"/>
  <c r="L63" i="4"/>
  <c r="M63" i="4"/>
  <c r="K66" i="4"/>
  <c r="L66" i="4"/>
  <c r="M66" i="4"/>
  <c r="K69" i="4"/>
  <c r="L69" i="4"/>
  <c r="M69" i="4"/>
  <c r="K72" i="4"/>
  <c r="L72" i="4"/>
  <c r="M72" i="4"/>
  <c r="K75" i="4"/>
  <c r="L75" i="4"/>
  <c r="M75" i="4"/>
  <c r="K78" i="4"/>
  <c r="L78" i="4"/>
  <c r="M78" i="4"/>
  <c r="K81" i="4"/>
  <c r="L81" i="4"/>
  <c r="M81" i="4"/>
  <c r="K84" i="4"/>
  <c r="L84" i="4"/>
  <c r="M84" i="4"/>
  <c r="K87" i="4"/>
  <c r="L87" i="4"/>
  <c r="M87" i="4"/>
  <c r="K90" i="4"/>
  <c r="L90" i="4"/>
  <c r="M90" i="4"/>
  <c r="K93" i="4"/>
  <c r="L93" i="4"/>
  <c r="K96" i="4"/>
  <c r="L96" i="4"/>
  <c r="M96" i="4"/>
  <c r="K105" i="4"/>
  <c r="L105" i="4"/>
  <c r="M105" i="4"/>
  <c r="K108" i="4"/>
  <c r="L108" i="4"/>
  <c r="M108" i="4"/>
  <c r="K111" i="4"/>
  <c r="L111" i="4"/>
  <c r="M111" i="4"/>
  <c r="K114" i="4"/>
  <c r="L114" i="4"/>
  <c r="M114" i="4"/>
  <c r="K117" i="4"/>
  <c r="L117" i="4"/>
  <c r="M117" i="4"/>
  <c r="K120" i="4"/>
  <c r="L120" i="4"/>
  <c r="M120" i="4"/>
  <c r="K123" i="4"/>
  <c r="L123" i="4"/>
  <c r="M123" i="4"/>
  <c r="K126" i="4"/>
  <c r="L126" i="4"/>
  <c r="M126" i="4"/>
  <c r="K129" i="4"/>
  <c r="L129" i="4"/>
  <c r="M129" i="4"/>
  <c r="K132" i="4"/>
  <c r="L132" i="4"/>
  <c r="M132" i="4"/>
  <c r="K135" i="4"/>
  <c r="L135" i="4"/>
  <c r="M135" i="4"/>
  <c r="K138" i="4"/>
  <c r="L138" i="4"/>
  <c r="M138" i="4"/>
  <c r="K141" i="4"/>
  <c r="L141" i="4"/>
  <c r="M141" i="4"/>
  <c r="K144" i="4"/>
  <c r="L144" i="4"/>
  <c r="M144" i="4"/>
  <c r="K147" i="4"/>
  <c r="L147" i="4"/>
  <c r="M147" i="4"/>
  <c r="K150" i="4"/>
  <c r="L150" i="4"/>
  <c r="M150" i="4"/>
  <c r="K155" i="4"/>
  <c r="L155" i="4"/>
  <c r="M155" i="4"/>
  <c r="K158" i="4"/>
  <c r="L158" i="4"/>
  <c r="M158" i="4"/>
  <c r="K161" i="4"/>
  <c r="L161" i="4"/>
  <c r="M161" i="4"/>
  <c r="K4" i="4"/>
  <c r="L4" i="4"/>
  <c r="M4" i="4"/>
  <c r="K10" i="4"/>
  <c r="L10" i="4"/>
  <c r="M10" i="4"/>
  <c r="K13" i="4"/>
  <c r="L13" i="4"/>
  <c r="M13" i="4"/>
  <c r="K19" i="4"/>
  <c r="L19" i="4"/>
  <c r="M19" i="4"/>
  <c r="K22" i="4"/>
  <c r="L22" i="4"/>
  <c r="M22" i="4"/>
  <c r="K25" i="4"/>
  <c r="L25" i="4"/>
  <c r="M25" i="4"/>
  <c r="K28" i="4"/>
  <c r="L28" i="4"/>
  <c r="M28" i="4"/>
  <c r="K31" i="4"/>
  <c r="L31" i="4"/>
  <c r="M31" i="4"/>
  <c r="K34" i="4"/>
  <c r="L34" i="4"/>
  <c r="M34" i="4"/>
  <c r="K37" i="4"/>
  <c r="L37" i="4"/>
  <c r="M37" i="4"/>
  <c r="K43" i="4"/>
  <c r="L43" i="4"/>
  <c r="M43" i="4"/>
  <c r="K46" i="4"/>
  <c r="L46" i="4"/>
  <c r="M46" i="4"/>
  <c r="K49" i="4"/>
  <c r="L49" i="4"/>
  <c r="M49" i="4"/>
  <c r="K52" i="4"/>
  <c r="L52" i="4"/>
  <c r="M52" i="4"/>
  <c r="K55" i="4"/>
  <c r="L55" i="4"/>
  <c r="M55" i="4"/>
  <c r="K58" i="4"/>
  <c r="L58" i="4"/>
  <c r="M58" i="4"/>
  <c r="K61" i="4"/>
  <c r="L61" i="4"/>
  <c r="M61" i="4"/>
  <c r="K64" i="4"/>
  <c r="L64" i="4"/>
  <c r="M64" i="4"/>
  <c r="K67" i="4"/>
  <c r="L67" i="4"/>
  <c r="M67" i="4"/>
  <c r="K70" i="4"/>
  <c r="L70" i="4"/>
  <c r="M70" i="4"/>
  <c r="K73" i="4"/>
  <c r="L73" i="4"/>
  <c r="M73" i="4"/>
  <c r="K76" i="4"/>
  <c r="L76" i="4"/>
  <c r="M76" i="4"/>
  <c r="K79" i="4"/>
  <c r="L79" i="4"/>
  <c r="M79" i="4"/>
  <c r="K82" i="4"/>
  <c r="L82" i="4"/>
  <c r="M82" i="4"/>
  <c r="K85" i="4"/>
  <c r="L85" i="4"/>
  <c r="M85" i="4"/>
  <c r="K88" i="4"/>
  <c r="L88" i="4"/>
  <c r="M88" i="4"/>
  <c r="K91" i="4"/>
  <c r="L91" i="4"/>
  <c r="M91" i="4"/>
  <c r="K94" i="4"/>
  <c r="L94" i="4"/>
  <c r="M94" i="4"/>
  <c r="K97" i="4"/>
  <c r="L97" i="4"/>
  <c r="M97" i="4"/>
  <c r="K106" i="4"/>
  <c r="L106" i="4"/>
  <c r="M106" i="4"/>
  <c r="K109" i="4"/>
  <c r="L109" i="4"/>
  <c r="M109" i="4"/>
  <c r="K112" i="4"/>
  <c r="L112" i="4"/>
  <c r="M112" i="4"/>
  <c r="K115" i="4"/>
  <c r="L115" i="4"/>
  <c r="M115" i="4"/>
  <c r="K118" i="4"/>
  <c r="L118" i="4"/>
  <c r="M118" i="4"/>
  <c r="K121" i="4"/>
  <c r="L121" i="4"/>
  <c r="M121" i="4"/>
  <c r="K124" i="4"/>
  <c r="L124" i="4"/>
  <c r="M124" i="4"/>
  <c r="K127" i="4"/>
  <c r="L127" i="4"/>
  <c r="M127" i="4"/>
  <c r="K130" i="4"/>
  <c r="L130" i="4"/>
  <c r="M130" i="4"/>
  <c r="K133" i="4"/>
  <c r="L133" i="4"/>
  <c r="M133" i="4"/>
  <c r="K136" i="4"/>
  <c r="L136" i="4"/>
  <c r="M136" i="4"/>
  <c r="K139" i="4"/>
  <c r="L139" i="4"/>
  <c r="M139" i="4"/>
  <c r="K142" i="4"/>
  <c r="L142" i="4"/>
  <c r="M142" i="4"/>
  <c r="K145" i="4"/>
  <c r="L145" i="4"/>
  <c r="M145" i="4"/>
  <c r="K148" i="4"/>
  <c r="L148" i="4"/>
  <c r="M148" i="4"/>
  <c r="K151" i="4"/>
  <c r="L151" i="4"/>
  <c r="M151" i="4"/>
  <c r="K153" i="4"/>
  <c r="L153" i="4"/>
  <c r="M153" i="4"/>
  <c r="K156" i="4"/>
  <c r="L156" i="4"/>
  <c r="M156" i="4"/>
  <c r="K159" i="4"/>
  <c r="L159" i="4"/>
  <c r="M159" i="4"/>
  <c r="K162" i="4"/>
  <c r="L162" i="4"/>
  <c r="M162" i="4"/>
  <c r="M2" i="4"/>
  <c r="L2" i="4"/>
  <c r="K2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77DBB39-3347-F84B-BF82-957FA7026DCB}" name="All_GEE_results" type="6" refreshedVersion="8" background="1" saveData="1">
    <textPr sourceFile="/Users/em/Documents/2025/EPIC_papers/GLAD_Results/All_GEE_results.csv" comma="1" consecutive="1">
      <textFields count="7">
        <textField/>
        <textField/>
        <textField/>
        <textField/>
        <textField/>
        <textField/>
        <textField/>
      </textFields>
    </textPr>
  </connection>
  <connection id="2" xr16:uid="{E38818DE-DF31-E347-BD91-C212F92AC0DE}" name="All_GEE_results_female" type="6" refreshedVersion="8" background="1" saveData="1">
    <textPr sourceFile="/Users/em/Documents/2025/EPIC_papers/GLAD_Results/All_GEE_results_female.csv" comma="1">
      <textFields count="7">
        <textField type="skip"/>
        <textField/>
        <textField/>
        <textField/>
        <textField/>
        <textField/>
        <textField/>
      </textFields>
    </textPr>
  </connection>
  <connection id="3" xr16:uid="{BE74B56F-7FF0-1949-BF25-6E17A1A68856}" name="All_GEE_results_male" type="6" refreshedVersion="8" background="1" saveData="1">
    <textPr sourceFile="/Users/em/Documents/2025/EPIC_papers/GLAD_Results/All_GEE_results_male.csv" comma="1">
      <textFields count="7">
        <textField type="skip"/>
        <textField/>
        <textField/>
        <textField/>
        <textField/>
        <textField/>
        <textField/>
      </textFields>
    </textPr>
  </connection>
  <connection id="4" xr16:uid="{A3B568FA-A84E-D040-8FE6-57ED85491DDF}" name="HC1_glm_out" type="6" refreshedVersion="8" background="1" saveData="1">
    <textPr sourceFile="/Users/em/Documents/2025/EPIC_papers/GLAD_Results/HC1_glm_out.csv" comma="1">
      <textFields count="6">
        <textField type="skip"/>
        <textField/>
        <textField/>
        <textField/>
        <textField/>
        <textField/>
      </textFields>
    </textPr>
  </connection>
  <connection id="5" xr16:uid="{01B1349D-EF2C-A042-91CD-0B7DECE19228}" name="HC1_glm_out_female" type="6" refreshedVersion="8" background="1" saveData="1">
    <textPr sourceFile="/Users/em/Documents/2025/EPIC_papers/GLAD_Results/HC1_glm_out_female.csv" comma="1">
      <textFields count="6">
        <textField type="skip"/>
        <textField/>
        <textField/>
        <textField/>
        <textField/>
        <textField/>
      </textFields>
    </textPr>
  </connection>
  <connection id="6" xr16:uid="{27E8322B-1BA3-EC4E-84F9-B72ED7113075}" name="HC1_glm_out_male" type="6" refreshedVersion="8" background="1" saveData="1">
    <textPr sourceFile="/Users/em/Documents/2025/EPIC_papers/GLAD_Results/HC1_glm_out_male.csv" comma="1">
      <textFields count="6">
        <textField type="skip"/>
        <textField/>
        <textField/>
        <textField/>
        <textField/>
        <textField/>
      </textFields>
    </textPr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<sst xmlns="http://schemas.openxmlformats.org/spreadsheetml/2006/main" count="1318" uniqueCount="166">
  <si>
    <t>RR</t>
  </si>
  <si>
    <t>CI_lower</t>
  </si>
  <si>
    <t>CI_upper</t>
  </si>
  <si>
    <t>p_value</t>
  </si>
  <si>
    <t>FFQ_VEG_adj</t>
  </si>
  <si>
    <t>SUGAR_BEV_FFQ_adj</t>
  </si>
  <si>
    <t>FFQ_Fibre_adj</t>
  </si>
  <si>
    <t>FFQ_Calcium_adj</t>
  </si>
  <si>
    <t>FFQ_SeafoodOmega3_adj</t>
  </si>
  <si>
    <t>FFQ_Sodium_adj</t>
  </si>
  <si>
    <t>FRUIT_A_adj</t>
  </si>
  <si>
    <t>VEG_A_adj</t>
  </si>
  <si>
    <t>LEGUMES_adj</t>
  </si>
  <si>
    <t>NUT_SEED_adj</t>
  </si>
  <si>
    <t>MILK_adj</t>
  </si>
  <si>
    <t>RMEAT_A_adj</t>
  </si>
  <si>
    <t>PRMEAT_A_adj</t>
  </si>
  <si>
    <t>DD_SSB_adj</t>
  </si>
  <si>
    <t>DD_Fibre_adj</t>
  </si>
  <si>
    <t>DD_Calcium_adj</t>
  </si>
  <si>
    <t>DD_Sodium_adj</t>
  </si>
  <si>
    <t>DD_SeafoodOmega3_adj</t>
  </si>
  <si>
    <t>FFQ_n6_fatty_acids_pct_energy</t>
  </si>
  <si>
    <t>FFQ_PUFA_pct_energy</t>
  </si>
  <si>
    <t>DD_PUFA_pct_energy</t>
  </si>
  <si>
    <t>DD_n6_PUFA_pct_energy</t>
  </si>
  <si>
    <t>DD_Trans_fat_pct_energy</t>
  </si>
  <si>
    <t>PAEEHOME</t>
  </si>
  <si>
    <t>PAEEWORK</t>
  </si>
  <si>
    <t>PAEECOMMUT</t>
  </si>
  <si>
    <t>PAEERECREA</t>
  </si>
  <si>
    <t>PAEE</t>
  </si>
  <si>
    <t>PAEESCALED</t>
  </si>
  <si>
    <t>DURSLEEP</t>
  </si>
  <si>
    <t>SLEEP</t>
  </si>
  <si>
    <t>DURSLEEPWKDAY</t>
  </si>
  <si>
    <t>DURSLEEPWKEND</t>
  </si>
  <si>
    <t>Urinary_sodium</t>
  </si>
  <si>
    <t>UNITNOW</t>
  </si>
  <si>
    <t>CIGSTAT Former</t>
  </si>
  <si>
    <t>CIGSTAT Current</t>
  </si>
  <si>
    <t>SMOKE_NUM</t>
  </si>
  <si>
    <t>YEARS_SINCE_QUIT</t>
  </si>
  <si>
    <t>DRUNK Yes</t>
  </si>
  <si>
    <t>DD_Alcohol</t>
  </si>
  <si>
    <t>RUPE Moderately inactive</t>
  </si>
  <si>
    <t>RUPE Moderately active</t>
  </si>
  <si>
    <t>RUPE Active</t>
  </si>
  <si>
    <t>VIGUR_HR</t>
  </si>
  <si>
    <t>INSOMNIA Yes</t>
  </si>
  <si>
    <t>DII_ALL</t>
  </si>
  <si>
    <t>Subgroup</t>
  </si>
  <si>
    <t>Overall</t>
  </si>
  <si>
    <t>Female</t>
  </si>
  <si>
    <t>Male</t>
  </si>
  <si>
    <t>Scaler</t>
  </si>
  <si>
    <t>Exposure name</t>
  </si>
  <si>
    <t>Current smoking versus never</t>
  </si>
  <si>
    <t>Former smoking versus never</t>
  </si>
  <si>
    <t>Calcium (mg/day)</t>
  </si>
  <si>
    <t>Alcohol (g/day)</t>
  </si>
  <si>
    <t>Fibre (g/day)</t>
  </si>
  <si>
    <t>Omega-6 (%energy)</t>
  </si>
  <si>
    <t>PUFA (%energy)</t>
  </si>
  <si>
    <t>Omega-3 (g/day)</t>
  </si>
  <si>
    <t>Sodium (mg/day)</t>
  </si>
  <si>
    <t>Trans-fatty-acids (%energy)</t>
  </si>
  <si>
    <t>Dietary inflammatory index</t>
  </si>
  <si>
    <t>Ever drunk alcohol - Yes versus No</t>
  </si>
  <si>
    <t>Hours of sleep per week</t>
  </si>
  <si>
    <t>Hours of sleep per weekday</t>
  </si>
  <si>
    <t>Hours of sleep per weekend day</t>
  </si>
  <si>
    <t>Fibre (g/day) - FFQ</t>
  </si>
  <si>
    <t>Omega-6 (%energy) - FFQ</t>
  </si>
  <si>
    <t>PUFA (%energy) - FFQ</t>
  </si>
  <si>
    <t>Omega-3 (g/day) - FFQ</t>
  </si>
  <si>
    <t>Vegetables (g/day) - FFQ</t>
  </si>
  <si>
    <t>Self-reported insomnia - Yes versus no</t>
  </si>
  <si>
    <t>Legumes (g/day)</t>
  </si>
  <si>
    <t>Milk (g/day)</t>
  </si>
  <si>
    <t>Nuts and seeds (g/day)</t>
  </si>
  <si>
    <t>Physical activity (METhrs/week)</t>
  </si>
  <si>
    <t>METhrs from commuting</t>
  </si>
  <si>
    <t>METhrs at home</t>
  </si>
  <si>
    <t>METhrs at work</t>
  </si>
  <si>
    <t>Processed meat (g/day)</t>
  </si>
  <si>
    <t>Red meat (g/day)</t>
  </si>
  <si>
    <t>Self-rated 'active' physical activity vs. inactive</t>
  </si>
  <si>
    <t>Self-rated 'moderately active' physical activity versus inactive</t>
  </si>
  <si>
    <t>Self-rated 'moderately inactive' physical activity versus inactive</t>
  </si>
  <si>
    <t>Hours of sleep per week (after missing values were assigned median values)</t>
  </si>
  <si>
    <t>Number of cigarettes smoked per day</t>
  </si>
  <si>
    <t>Sugar-sweetened beverages (g/day) - FFQ</t>
  </si>
  <si>
    <t>Units of alcohol consumed per day</t>
  </si>
  <si>
    <t>Urinary sodium concentration (mmol/L)</t>
  </si>
  <si>
    <t>Vegetables (g/day)</t>
  </si>
  <si>
    <t>Hours of 'vigorous activity' per week</t>
  </si>
  <si>
    <t>Years since quitting smoking</t>
  </si>
  <si>
    <t>FFQ_Calcium_g_adj</t>
  </si>
  <si>
    <t>FFQ_Sodium_g_adj</t>
  </si>
  <si>
    <t>DD_Calcium_g_adj</t>
  </si>
  <si>
    <t>DD_Sodium_g_adj</t>
  </si>
  <si>
    <t>UNITNOW0</t>
  </si>
  <si>
    <t>SMOKE_NUM0</t>
  </si>
  <si>
    <t>Calcium (g/day) - FFQ</t>
  </si>
  <si>
    <t>Number of cigarettes smoked per day (non-smokers included as zeros)</t>
  </si>
  <si>
    <t>Units of alcohol consumed per day (non-drinkers coded as zeros)</t>
  </si>
  <si>
    <t>Sodium (g/day) - FFQ</t>
  </si>
  <si>
    <t>Sodium (g/day)</t>
  </si>
  <si>
    <t>Calcium (g/day)</t>
  </si>
  <si>
    <t>PAEE for recreational activities  (METhrs/week)</t>
  </si>
  <si>
    <t>Total PAEE (Met-hrs/week) after scaling total reporting time to 24hrs/day</t>
  </si>
  <si>
    <t>RR_serve</t>
  </si>
  <si>
    <t>LCI_serve</t>
  </si>
  <si>
    <t>UCI_serve</t>
  </si>
  <si>
    <t>n_complete_cases</t>
  </si>
  <si>
    <t>Fruit (g/day)</t>
  </si>
  <si>
    <t>Column_name</t>
  </si>
  <si>
    <t>CIGSTAT CurrentFormer</t>
  </si>
  <si>
    <t>Former smoking versus current</t>
  </si>
  <si>
    <t>DD_BEV_FIZZY_DRINKS_adj</t>
  </si>
  <si>
    <t>Fizzy drinks (g/day)</t>
  </si>
  <si>
    <t>Sugar-sweetened beverages (fizzy-drinks + cordial/squash) (g/day)</t>
  </si>
  <si>
    <t>DD_SSB_sens_adj</t>
  </si>
  <si>
    <t>Sugar-sweetened beverages (fizzy-drinks + cordial/squash) (g/day) - extreme values removed</t>
  </si>
  <si>
    <t>PAEE_cat Highly active</t>
  </si>
  <si>
    <t>PAEE_cat Moderately active</t>
  </si>
  <si>
    <t>Physical activity ≥8,000 vs. &lt; 4,000 MET-minutes/week</t>
  </si>
  <si>
    <t>Physical activity 4,000-7,999 vs. &lt; 4,000 MET-minutes/week</t>
  </si>
  <si>
    <t>FRUIT</t>
  </si>
  <si>
    <t>VEG</t>
  </si>
  <si>
    <t>LEGUMES</t>
  </si>
  <si>
    <t>MILK</t>
  </si>
  <si>
    <t>NUT</t>
  </si>
  <si>
    <t>RMEAT</t>
  </si>
  <si>
    <t>Food</t>
  </si>
  <si>
    <t>Serving size</t>
  </si>
  <si>
    <t>Reference</t>
  </si>
  <si>
    <t>https://www.bda.uk.com/resource/food-facts-portion-sizes.html</t>
  </si>
  <si>
    <t>BEV</t>
  </si>
  <si>
    <t>SSB</t>
  </si>
  <si>
    <t>https://www.brighton-hove.gov.uk/sites/default/files/migrated/drupal7/CHF_HowToGuide.pdf</t>
  </si>
  <si>
    <t>Alcohol</t>
  </si>
  <si>
    <t>https://www.nhs.uk/live-well/alcohol-advice/calculating-alcohol-units/</t>
  </si>
  <si>
    <t>qval</t>
  </si>
  <si>
    <t>Covariate</t>
  </si>
  <si>
    <t>Lost to follow-up</t>
  </si>
  <si>
    <t>Retained</t>
  </si>
  <si>
    <t>Test result</t>
  </si>
  <si>
    <t>N</t>
  </si>
  <si>
    <t>Energy intake, kcal/day</t>
  </si>
  <si>
    <t>1895.04 ± 554.54</t>
  </si>
  <si>
    <t>1972.77 ± 516.61</t>
  </si>
  <si>
    <t>Welch t-test: t = 11.338, p &lt; 2.2e-16</t>
  </si>
  <si>
    <t>Age, years</t>
  </si>
  <si>
    <t>59.55 ± 9.78</t>
  </si>
  <si>
    <t>59.03 ± 8.97</t>
  </si>
  <si>
    <t>Welch t-test: t = -4.415, p = 1.015e-05</t>
  </si>
  <si>
    <t>Townsend index</t>
  </si>
  <si>
    <t>-1.78 ± 2.36</t>
  </si>
  <si>
    <t>-2.15 ± 2.09</t>
  </si>
  <si>
    <t>Welch t-test: t = -14.422, p &lt; 2.2e-16</t>
  </si>
  <si>
    <t>Sex, male</t>
  </si>
  <si>
    <t>Chi-squared: X² = 18.683, p = 1.543e-05</t>
  </si>
  <si>
    <t>Sex, female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</si>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</sst>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1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0" fontId="4" fillId="0" borderId="0" xfId="0" applyNumberFormat="1" applyFont="1"/>
    <xf numFmtId="3" fontId="4" fillId="0" borderId="0" xfId="0" applyNumberFormat="1" applyFont="1"/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C1_glm_out_male" connectionId="6" xr16:uid="{E4F4440C-82C6-904B-B286-BCD4E7ABDA29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C1_glm_out_female" connectionId="5" xr16:uid="{DDC19948-C2C6-654B-AF85-10BBD199F457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C1_glm_out" connectionId="4" xr16:uid="{36E37B01-C5E4-4942-AACC-CCF80D7C60A4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_GEE_results_female" connectionId="2" xr16:uid="{D87DDF2C-5ED3-A84A-944F-802BA88E3222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_GEE_results" connectionId="1" xr16:uid="{0AFD38AF-C145-084B-9C89-5E059CB511A7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_GEE_results_male" connectionId="3" xr16:uid="{C02B5728-9C15-BB4F-B1E3-A70F5F3605CC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6.xml"/><Relationship Id="rId2" Type="http://schemas.openxmlformats.org/officeDocument/2006/relationships/queryTable" Target="../queryTables/queryTable5.xml"/><Relationship Id="rId1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C5341-62D7-F54B-BAB2-D0E145B1C5A7}">
  <dimension ref="A1:C10"/>
  <sheetViews>
    <sheetView workbookViewId="0">
      <selection activeCell="C2" sqref="C2"/>
    </sheetView>
  </sheetViews>
  <sheetFormatPr baseColWidth="10" defaultRowHeight="16" x14ac:dyDescent="0.2"/>
  <sheetData>
    <row r="1" spans="1:3" x14ac:dyDescent="0.2">
      <c r="A1" t="s">
        <v>135</v>
      </c>
      <c r="B1" t="s">
        <v>136</v>
      </c>
      <c r="C1" t="s">
        <v>137</v>
      </c>
    </row>
    <row r="2" spans="1:3" x14ac:dyDescent="0.2">
      <c r="A2" t="s">
        <v>129</v>
      </c>
      <c r="B2">
        <v>80</v>
      </c>
      <c r="C2" t="s">
        <v>138</v>
      </c>
    </row>
    <row r="3" spans="1:3" x14ac:dyDescent="0.2">
      <c r="A3" t="s">
        <v>130</v>
      </c>
      <c r="B3">
        <v>80</v>
      </c>
      <c r="C3" t="s">
        <v>138</v>
      </c>
    </row>
    <row r="4" spans="1:3" x14ac:dyDescent="0.2">
      <c r="A4" t="s">
        <v>131</v>
      </c>
      <c r="B4">
        <v>150</v>
      </c>
      <c r="C4" t="s">
        <v>138</v>
      </c>
    </row>
    <row r="5" spans="1:3" x14ac:dyDescent="0.2">
      <c r="A5" t="s">
        <v>132</v>
      </c>
      <c r="B5">
        <v>250</v>
      </c>
      <c r="C5" t="s">
        <v>138</v>
      </c>
    </row>
    <row r="6" spans="1:3" x14ac:dyDescent="0.2">
      <c r="A6" t="s">
        <v>133</v>
      </c>
      <c r="B6">
        <v>30</v>
      </c>
      <c r="C6" t="s">
        <v>138</v>
      </c>
    </row>
    <row r="7" spans="1:3" x14ac:dyDescent="0.2">
      <c r="A7" t="s">
        <v>139</v>
      </c>
      <c r="B7">
        <v>330</v>
      </c>
      <c r="C7" t="s">
        <v>141</v>
      </c>
    </row>
    <row r="8" spans="1:3" x14ac:dyDescent="0.2">
      <c r="A8" t="s">
        <v>140</v>
      </c>
      <c r="B8">
        <v>330</v>
      </c>
      <c r="C8" t="s">
        <v>141</v>
      </c>
    </row>
    <row r="9" spans="1:3" x14ac:dyDescent="0.2">
      <c r="A9" t="s">
        <v>134</v>
      </c>
      <c r="B9">
        <v>90</v>
      </c>
      <c r="C9" t="s">
        <v>138</v>
      </c>
    </row>
    <row r="10" spans="1:3" x14ac:dyDescent="0.2">
      <c r="A10" t="s">
        <v>142</v>
      </c>
      <c r="B10">
        <v>8</v>
      </c>
      <c r="C10" t="s">
        <v>143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CBBCE-231A-614D-9EB6-7D18F6EB0C44}">
  <dimension ref="A1:D7"/>
  <sheetViews>
    <sheetView tabSelected="1" workbookViewId="0">
      <selection activeCell="C14" sqref="C14"/>
    </sheetView>
  </sheetViews>
  <sheetFormatPr baseColWidth="10" defaultRowHeight="16" x14ac:dyDescent="0.2"/>
  <cols>
    <col min="1" max="1" width="22.5" bestFit="1" customWidth="1"/>
    <col min="2" max="3" width="25.1640625" bestFit="1" customWidth="1"/>
    <col min="4" max="4" width="37.83203125" bestFit="1" customWidth="1"/>
  </cols>
  <sheetData>
    <row r="1" spans="1:4" x14ac:dyDescent="0.2">
      <c r="A1" s="6" t="s">
        <v>145</v>
      </c>
      <c r="B1" s="6" t="s">
        <v>146</v>
      </c>
      <c r="C1" s="6" t="s">
        <v>147</v>
      </c>
      <c r="D1" s="6" t="s">
        <v>148</v>
      </c>
    </row>
    <row r="2" spans="1:4" x14ac:dyDescent="0.2">
      <c r="A2" s="7" t="s">
        <v>149</v>
      </c>
      <c r="B2" s="9">
        <f>30437-C2</f>
        <v>9362</v>
      </c>
      <c r="C2" s="9">
        <v>21075</v>
      </c>
      <c r="D2" s="7" t="s">
        <v>165</v>
      </c>
    </row>
    <row r="3" spans="1:4" x14ac:dyDescent="0.2">
      <c r="A3" s="7" t="s">
        <v>150</v>
      </c>
      <c r="B3" s="7" t="s">
        <v>151</v>
      </c>
      <c r="C3" s="7" t="s">
        <v>152</v>
      </c>
      <c r="D3" s="7" t="s">
        <v>153</v>
      </c>
    </row>
    <row r="4" spans="1:4" x14ac:dyDescent="0.2">
      <c r="A4" s="7" t="s">
        <v>154</v>
      </c>
      <c r="B4" s="7" t="s">
        <v>155</v>
      </c>
      <c r="C4" s="7" t="s">
        <v>156</v>
      </c>
      <c r="D4" s="7" t="s">
        <v>157</v>
      </c>
    </row>
    <row r="5" spans="1:4" x14ac:dyDescent="0.2">
      <c r="A5" s="7" t="s">
        <v>158</v>
      </c>
      <c r="B5" s="7" t="s">
        <v>159</v>
      </c>
      <c r="C5" s="7" t="s">
        <v>160</v>
      </c>
      <c r="D5" s="7" t="s">
        <v>161</v>
      </c>
    </row>
    <row r="6" spans="1:4" x14ac:dyDescent="0.2">
      <c r="A6" s="7" t="s">
        <v>162</v>
      </c>
      <c r="B6" s="8">
        <v>0.53700000000000003</v>
      </c>
      <c r="C6" s="8">
        <v>0.56200000000000006</v>
      </c>
      <c r="D6" s="7" t="s">
        <v>163</v>
      </c>
    </row>
    <row r="7" spans="1:4" x14ac:dyDescent="0.2">
      <c r="A7" s="7" t="s">
        <v>164</v>
      </c>
      <c r="B7" s="8">
        <v>0.46300000000000002</v>
      </c>
      <c r="C7" s="8">
        <v>0.438</v>
      </c>
      <c r="D7" s="7" t="s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415EC-4941-B941-9B05-D322C0292CBD}">
  <dimension ref="A1:M162"/>
  <sheetViews>
    <sheetView zoomScale="13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F7" sqref="F7"/>
    </sheetView>
  </sheetViews>
  <sheetFormatPr baseColWidth="10" defaultRowHeight="16" x14ac:dyDescent="0.2"/>
  <cols>
    <col min="1" max="1" width="25.5" customWidth="1"/>
    <col min="2" max="2" width="25.33203125" customWidth="1"/>
  </cols>
  <sheetData>
    <row r="1" spans="1:13" x14ac:dyDescent="0.2">
      <c r="A1" t="s">
        <v>117</v>
      </c>
      <c r="B1" t="s">
        <v>56</v>
      </c>
      <c r="C1" t="s">
        <v>0</v>
      </c>
      <c r="D1" t="s">
        <v>1</v>
      </c>
      <c r="E1" t="s">
        <v>2</v>
      </c>
      <c r="F1" t="s">
        <v>3</v>
      </c>
      <c r="G1" t="s">
        <v>144</v>
      </c>
      <c r="H1" t="s">
        <v>115</v>
      </c>
      <c r="I1" t="s">
        <v>51</v>
      </c>
      <c r="J1" t="s">
        <v>55</v>
      </c>
      <c r="K1" t="s">
        <v>112</v>
      </c>
      <c r="L1" t="s">
        <v>113</v>
      </c>
      <c r="M1" t="s">
        <v>114</v>
      </c>
    </row>
    <row r="2" spans="1:13" x14ac:dyDescent="0.2">
      <c r="A2" t="s">
        <v>40</v>
      </c>
      <c r="B2" t="s">
        <v>57</v>
      </c>
      <c r="C2">
        <v>1.49809331653211</v>
      </c>
      <c r="D2">
        <v>1.1329870670528699</v>
      </c>
      <c r="E2">
        <v>1.98085543101214</v>
      </c>
      <c r="F2">
        <v>4.5670753283367799E-3</v>
      </c>
      <c r="G2">
        <v>2.7402449999999998E-2</v>
      </c>
      <c r="H2">
        <v>10823</v>
      </c>
      <c r="I2" t="s">
        <v>52</v>
      </c>
      <c r="J2" cm="1">
        <f t="array" ref="J2">IFERROR(INDEX('Supp Table 1 - portion refs'!B$2:B$10,MATCH(1, COUNTIF(A2, "*"&amp;'Supp Table 1 - portion refs'!A$2:A$10&amp;"*"), 0)
    ),
    1
)</f>
        <v>1</v>
      </c>
      <c r="K2" s="2">
        <f t="shared" ref="K2:K33" si="0">C2^J2</f>
        <v>1.49809331653211</v>
      </c>
      <c r="L2" s="2">
        <f t="shared" ref="L2:L33" si="1">D2^J2</f>
        <v>1.1329870670528699</v>
      </c>
      <c r="M2" s="2">
        <f t="shared" ref="M2:M33" si="2">E2^J2</f>
        <v>1.98085543101214</v>
      </c>
    </row>
    <row r="3" spans="1:13" x14ac:dyDescent="0.2">
      <c r="A3" t="s">
        <v>40</v>
      </c>
      <c r="B3" t="s">
        <v>57</v>
      </c>
      <c r="C3">
        <v>1.3115246525328901</v>
      </c>
      <c r="D3">
        <v>0.79292824770533599</v>
      </c>
      <c r="E3">
        <v>2.1692970570531598</v>
      </c>
      <c r="F3">
        <v>0.29084090839461801</v>
      </c>
      <c r="G3">
        <v>0.90673930000000003</v>
      </c>
      <c r="H3">
        <v>4703</v>
      </c>
      <c r="I3" t="s">
        <v>54</v>
      </c>
      <c r="J3" cm="1">
        <f t="array" ref="J3">IFERROR(INDEX('Supp Table 1 - portion refs'!B$2:B$10,MATCH(1, COUNTIF(A3, "*"&amp;'Supp Table 1 - portion refs'!A$2:A$10&amp;"*"), 0)
    ),
    1
)</f>
        <v>1</v>
      </c>
      <c r="K3" s="2">
        <f t="shared" si="0"/>
        <v>1.3115246525328901</v>
      </c>
      <c r="L3" s="2">
        <f t="shared" si="1"/>
        <v>0.79292824770533599</v>
      </c>
      <c r="M3" s="2">
        <f t="shared" si="2"/>
        <v>2.1692970570531598</v>
      </c>
    </row>
    <row r="4" spans="1:13" x14ac:dyDescent="0.2">
      <c r="A4" t="s">
        <v>40</v>
      </c>
      <c r="B4" t="s">
        <v>57</v>
      </c>
      <c r="C4">
        <v>1.58929842520805</v>
      </c>
      <c r="D4">
        <v>1.13657254161593</v>
      </c>
      <c r="E4">
        <v>2.2223565957150799</v>
      </c>
      <c r="F4">
        <v>6.7612420119659298E-3</v>
      </c>
      <c r="G4">
        <v>5.215815E-2</v>
      </c>
      <c r="H4">
        <v>6120</v>
      </c>
      <c r="I4" t="s">
        <v>53</v>
      </c>
      <c r="J4" cm="1">
        <f t="array" ref="J4">IFERROR(INDEX('Supp Table 1 - portion refs'!B$2:B$10,MATCH(1, COUNTIF(A4, "*"&amp;'Supp Table 1 - portion refs'!A$2:A$10&amp;"*"), 0)
    ),
    1
)</f>
        <v>1</v>
      </c>
      <c r="K4" s="2">
        <f t="shared" si="0"/>
        <v>1.58929842520805</v>
      </c>
      <c r="L4" s="2">
        <f t="shared" si="1"/>
        <v>1.13657254161593</v>
      </c>
      <c r="M4" s="2">
        <f t="shared" si="2"/>
        <v>2.2223565957150799</v>
      </c>
    </row>
    <row r="5" spans="1:13" x14ac:dyDescent="0.2">
      <c r="A5" t="s">
        <v>118</v>
      </c>
      <c r="B5" t="s">
        <v>119</v>
      </c>
      <c r="C5">
        <v>0.65475530000000004</v>
      </c>
      <c r="D5">
        <v>0.48941580000000001</v>
      </c>
      <c r="E5">
        <v>0.87595160000000005</v>
      </c>
      <c r="F5">
        <v>4.3456780000000004E-3</v>
      </c>
      <c r="G5">
        <v>2.7402449999999998E-2</v>
      </c>
      <c r="H5">
        <v>10823</v>
      </c>
      <c r="I5" t="s">
        <v>52</v>
      </c>
      <c r="J5" cm="1">
        <f t="array" ref="J5">IFERROR(INDEX('Supp Table 1 - portion refs'!B$2:B$10,MATCH(1, COUNTIF(A5, "*"&amp;'Supp Table 1 - portion refs'!A$2:A$10&amp;"*"), 0)
    ),
    1
)</f>
        <v>1</v>
      </c>
      <c r="K5" s="2">
        <f t="shared" si="0"/>
        <v>0.65475530000000004</v>
      </c>
      <c r="L5" s="2">
        <f t="shared" si="1"/>
        <v>0.48941580000000001</v>
      </c>
      <c r="M5" s="2">
        <f t="shared" si="2"/>
        <v>0.87595160000000005</v>
      </c>
    </row>
    <row r="6" spans="1:13" x14ac:dyDescent="0.2">
      <c r="A6" t="s">
        <v>118</v>
      </c>
      <c r="B6" t="s">
        <v>119</v>
      </c>
      <c r="C6">
        <v>0.67693148579089002</v>
      </c>
      <c r="D6">
        <v>0.40965084838655202</v>
      </c>
      <c r="E6">
        <v>1.11860194665742</v>
      </c>
      <c r="F6">
        <v>0.12785155943568299</v>
      </c>
      <c r="G6">
        <v>0.72084044000000003</v>
      </c>
      <c r="H6">
        <v>4703</v>
      </c>
      <c r="I6" t="s">
        <v>54</v>
      </c>
      <c r="J6" cm="1">
        <f t="array" ref="J6">IFERROR(INDEX('Supp Table 1 - portion refs'!B$2:B$10,MATCH(1, COUNTIF(A6, "*"&amp;'Supp Table 1 - portion refs'!A$2:A$10&amp;"*"), 0)
    ),
    1
)</f>
        <v>1</v>
      </c>
      <c r="K6" s="2">
        <f t="shared" si="0"/>
        <v>0.67693148579089002</v>
      </c>
      <c r="L6" s="2">
        <f t="shared" si="1"/>
        <v>0.40965084838655202</v>
      </c>
      <c r="M6" s="2">
        <f t="shared" si="2"/>
        <v>1.11860194665742</v>
      </c>
    </row>
    <row r="7" spans="1:13" x14ac:dyDescent="0.2">
      <c r="A7" t="s">
        <v>118</v>
      </c>
      <c r="B7" t="s">
        <v>119</v>
      </c>
      <c r="C7">
        <v>0.65239173292314701</v>
      </c>
      <c r="D7">
        <v>0.45592562893665101</v>
      </c>
      <c r="E7">
        <v>0.93351842093001702</v>
      </c>
      <c r="F7">
        <v>1.9475137519187499E-2</v>
      </c>
      <c r="G7">
        <v>8.763812E-2</v>
      </c>
      <c r="H7">
        <v>6120</v>
      </c>
      <c r="I7" t="s">
        <v>53</v>
      </c>
      <c r="J7" cm="1">
        <f t="array" ref="J7">IFERROR(INDEX('Supp Table 1 - portion refs'!B$2:B$10,MATCH(1, COUNTIF(A7, "*"&amp;'Supp Table 1 - portion refs'!A$2:A$10&amp;"*"), 0)
    ),
    1
)</f>
        <v>1</v>
      </c>
      <c r="K7" s="2">
        <f t="shared" si="0"/>
        <v>0.65239173292314701</v>
      </c>
      <c r="L7" s="2">
        <f t="shared" si="1"/>
        <v>0.45592562893665101</v>
      </c>
      <c r="M7" s="2">
        <f t="shared" si="2"/>
        <v>0.93351842093001702</v>
      </c>
    </row>
    <row r="8" spans="1:13" x14ac:dyDescent="0.2">
      <c r="A8" t="s">
        <v>39</v>
      </c>
      <c r="B8" t="s">
        <v>58</v>
      </c>
      <c r="C8">
        <v>0.98088461172971897</v>
      </c>
      <c r="D8">
        <v>0.81017547328244</v>
      </c>
      <c r="E8">
        <v>1.1875632542047401</v>
      </c>
      <c r="F8">
        <v>0.84316580045015499</v>
      </c>
      <c r="G8">
        <v>0.97807301999999996</v>
      </c>
      <c r="H8">
        <v>10823</v>
      </c>
      <c r="I8" t="s">
        <v>52</v>
      </c>
      <c r="J8" cm="1">
        <f t="array" ref="J8">IFERROR(INDEX('Supp Table 1 - portion refs'!B$2:B$10,MATCH(1, COUNTIF(A8, "*"&amp;'Supp Table 1 - portion refs'!A$2:A$10&amp;"*"), 0)
    ),
    1
)</f>
        <v>1</v>
      </c>
      <c r="K8" s="2">
        <f t="shared" si="0"/>
        <v>0.98088461172971897</v>
      </c>
      <c r="L8" s="2">
        <f t="shared" si="1"/>
        <v>0.81017547328244</v>
      </c>
      <c r="M8" s="2">
        <f t="shared" si="2"/>
        <v>1.1875632542047401</v>
      </c>
    </row>
    <row r="9" spans="1:13" x14ac:dyDescent="0.2">
      <c r="A9" t="s">
        <v>39</v>
      </c>
      <c r="B9" t="s">
        <v>58</v>
      </c>
      <c r="C9">
        <v>0.88781233169046803</v>
      </c>
      <c r="D9">
        <v>0.64778319910996496</v>
      </c>
      <c r="E9">
        <v>1.2167816908259499</v>
      </c>
      <c r="F9">
        <v>0.45934079304944703</v>
      </c>
      <c r="G9">
        <v>0.98704546000000004</v>
      </c>
      <c r="H9">
        <v>4703</v>
      </c>
      <c r="I9" t="s">
        <v>54</v>
      </c>
      <c r="J9" cm="1">
        <f t="array" ref="J9">IFERROR(INDEX('Supp Table 1 - portion refs'!B$2:B$10,MATCH(1, COUNTIF(A9, "*"&amp;'Supp Table 1 - portion refs'!A$2:A$10&amp;"*"), 0)
    ),
    1
)</f>
        <v>1</v>
      </c>
      <c r="K9" s="2">
        <f t="shared" si="0"/>
        <v>0.88781233169046803</v>
      </c>
      <c r="L9" s="2">
        <f t="shared" si="1"/>
        <v>0.64778319910996496</v>
      </c>
      <c r="M9" s="2">
        <f t="shared" si="2"/>
        <v>1.2167816908259499</v>
      </c>
    </row>
    <row r="10" spans="1:13" x14ac:dyDescent="0.2">
      <c r="A10" t="s">
        <v>39</v>
      </c>
      <c r="B10" t="s">
        <v>58</v>
      </c>
      <c r="C10">
        <v>1.0368451537535099</v>
      </c>
      <c r="D10">
        <v>0.81730465927580398</v>
      </c>
      <c r="E10">
        <v>1.3153575727987701</v>
      </c>
      <c r="F10">
        <v>0.76565197834180998</v>
      </c>
      <c r="G10">
        <v>0.87961038999999996</v>
      </c>
      <c r="H10">
        <v>6120</v>
      </c>
      <c r="I10" t="s">
        <v>53</v>
      </c>
      <c r="J10" cm="1">
        <f t="array" ref="J10">IFERROR(INDEX('Supp Table 1 - portion refs'!B$2:B$10,MATCH(1, COUNTIF(A10, "*"&amp;'Supp Table 1 - portion refs'!A$2:A$10&amp;"*"), 0)
    ),
    1
)</f>
        <v>1</v>
      </c>
      <c r="K10" s="2">
        <f t="shared" si="0"/>
        <v>1.0368451537535099</v>
      </c>
      <c r="L10" s="2">
        <f t="shared" si="1"/>
        <v>0.81730465927580398</v>
      </c>
      <c r="M10" s="2">
        <f t="shared" si="2"/>
        <v>1.3153575727987701</v>
      </c>
    </row>
    <row r="11" spans="1:13" x14ac:dyDescent="0.2">
      <c r="A11" t="s">
        <v>44</v>
      </c>
      <c r="B11" t="s">
        <v>60</v>
      </c>
      <c r="C11">
        <v>1.0013846375642499</v>
      </c>
      <c r="D11">
        <v>0.98948847887110303</v>
      </c>
      <c r="E11">
        <v>1.0134238182274999</v>
      </c>
      <c r="F11">
        <v>0.82047758899936796</v>
      </c>
      <c r="G11">
        <v>0.97807301999999996</v>
      </c>
      <c r="H11">
        <v>3510</v>
      </c>
      <c r="I11" t="s">
        <v>52</v>
      </c>
      <c r="J11" cm="1">
        <f t="array" ref="J11">IFERROR(INDEX('Supp Table 1 - portion refs'!B$2:B$10,MATCH(1, COUNTIF(A11, "*"&amp;'Supp Table 1 - portion refs'!A$2:A$10&amp;"*"), 0)
    ),
    1
)</f>
        <v>8</v>
      </c>
      <c r="K11" s="2">
        <f t="shared" si="0"/>
        <v>1.0111309316255093</v>
      </c>
      <c r="L11" s="2">
        <f t="shared" si="1"/>
        <v>0.91893741592676292</v>
      </c>
      <c r="M11" s="2">
        <f t="shared" si="2"/>
        <v>1.1125738740964175</v>
      </c>
    </row>
    <row r="12" spans="1:13" x14ac:dyDescent="0.2">
      <c r="A12" t="s">
        <v>44</v>
      </c>
      <c r="B12" t="s">
        <v>60</v>
      </c>
      <c r="C12">
        <v>1.00062619241912</v>
      </c>
      <c r="D12">
        <v>0.98413109422696399</v>
      </c>
      <c r="E12">
        <v>1.01739776624137</v>
      </c>
      <c r="F12">
        <v>0.94115815699800398</v>
      </c>
      <c r="G12">
        <v>0.98704546000000004</v>
      </c>
      <c r="H12">
        <v>1216</v>
      </c>
      <c r="I12" t="s">
        <v>54</v>
      </c>
      <c r="J12" cm="1">
        <f t="array" ref="J12">IFERROR(INDEX('Supp Table 1 - portion refs'!B$2:B$10,MATCH(1, COUNTIF(A12, "*"&amp;'Supp Table 1 - portion refs'!A$2:A$10&amp;"*"), 0)
    ),
    1
)</f>
        <v>8</v>
      </c>
      <c r="K12" s="2">
        <f t="shared" si="0"/>
        <v>1.0050205323884867</v>
      </c>
      <c r="L12" s="2">
        <f t="shared" si="1"/>
        <v>0.87988037371911121</v>
      </c>
      <c r="M12" s="2">
        <f t="shared" si="2"/>
        <v>1.1479586324366713</v>
      </c>
    </row>
    <row r="13" spans="1:13" x14ac:dyDescent="0.2">
      <c r="A13" t="s">
        <v>44</v>
      </c>
      <c r="B13" t="s">
        <v>60</v>
      </c>
      <c r="C13">
        <v>1.0017354095700901</v>
      </c>
      <c r="D13">
        <v>0.98468113642154997</v>
      </c>
      <c r="E13">
        <v>1.0190850557301201</v>
      </c>
      <c r="F13">
        <v>0.84311184453672305</v>
      </c>
      <c r="G13">
        <v>0.92914366999999998</v>
      </c>
      <c r="H13">
        <v>2294</v>
      </c>
      <c r="I13" t="s">
        <v>53</v>
      </c>
      <c r="J13" cm="1">
        <f t="array" ref="J13">IFERROR(INDEX('Supp Table 1 - portion refs'!B$2:B$10,MATCH(1, COUNTIF(A13, "*"&amp;'Supp Table 1 - portion refs'!A$2:A$10&amp;"*"), 0)
    ),
    1
)</f>
        <v>8</v>
      </c>
      <c r="K13" s="2">
        <f t="shared" si="0"/>
        <v>1.0139678959756682</v>
      </c>
      <c r="L13" s="2">
        <f t="shared" si="1"/>
        <v>0.88382228051279532</v>
      </c>
      <c r="M13" s="2">
        <f t="shared" si="2"/>
        <v>1.1632778633649918</v>
      </c>
    </row>
    <row r="14" spans="1:13" x14ac:dyDescent="0.2">
      <c r="A14" t="s">
        <v>120</v>
      </c>
      <c r="B14" t="s">
        <v>121</v>
      </c>
      <c r="C14">
        <v>1.00155171295608</v>
      </c>
      <c r="D14">
        <v>0.99879844233497095</v>
      </c>
      <c r="E14">
        <v>1.0043125731956699</v>
      </c>
      <c r="F14">
        <v>0.26960581291397201</v>
      </c>
      <c r="G14">
        <v>0.55995052999999995</v>
      </c>
      <c r="H14">
        <v>1250</v>
      </c>
      <c r="I14" t="s">
        <v>52</v>
      </c>
      <c r="J14" cm="1">
        <f t="array" ref="J14">IFERROR(INDEX('Supp Table 1 - portion refs'!B$2:B$10,MATCH(1, COUNTIF(A14, "*"&amp;'Supp Table 1 - portion refs'!A$2:A$10&amp;"*"), 0)
    ),
    1
)</f>
        <v>330</v>
      </c>
      <c r="K14" s="2">
        <f t="shared" si="0"/>
        <v>1.6680718805339612</v>
      </c>
      <c r="L14" s="2">
        <f t="shared" si="1"/>
        <v>0.67250049080248531</v>
      </c>
      <c r="M14" s="2">
        <f t="shared" si="2"/>
        <v>4.1374896177562412</v>
      </c>
    </row>
    <row r="15" spans="1:13" x14ac:dyDescent="0.2">
      <c r="A15" t="s">
        <v>120</v>
      </c>
      <c r="B15" t="s">
        <v>121</v>
      </c>
      <c r="C15">
        <v>0.99924152962012303</v>
      </c>
      <c r="D15">
        <v>0.99392694720140395</v>
      </c>
      <c r="E15">
        <v>1.00458452940529</v>
      </c>
      <c r="F15">
        <v>0.78034385770832804</v>
      </c>
      <c r="G15">
        <v>0.98704546000000004</v>
      </c>
      <c r="H15">
        <v>425</v>
      </c>
      <c r="I15" t="s">
        <v>54</v>
      </c>
      <c r="J15" cm="1">
        <f t="array" ref="J15">IFERROR(INDEX('Supp Table 1 - portion refs'!B$2:B$10,MATCH(1, COUNTIF(A15, "*"&amp;'Supp Table 1 - portion refs'!A$2:A$10&amp;"*"), 0)
    ),
    1
)</f>
        <v>330</v>
      </c>
      <c r="K15" s="2">
        <f t="shared" si="0"/>
        <v>0.7784969588483468</v>
      </c>
      <c r="L15" s="2">
        <f t="shared" si="1"/>
        <v>0.13395950852482669</v>
      </c>
      <c r="M15" s="2">
        <f t="shared" si="2"/>
        <v>4.5241843718986789</v>
      </c>
    </row>
    <row r="16" spans="1:13" x14ac:dyDescent="0.2">
      <c r="A16" t="s">
        <v>120</v>
      </c>
      <c r="B16" t="s">
        <v>121</v>
      </c>
      <c r="C16">
        <v>1.00227202103559</v>
      </c>
      <c r="D16">
        <v>0.99929951873210399</v>
      </c>
      <c r="E16">
        <v>1.0052533653026501</v>
      </c>
      <c r="F16">
        <v>0.134238736434353</v>
      </c>
      <c r="G16">
        <v>0.31403101</v>
      </c>
      <c r="H16">
        <v>825</v>
      </c>
      <c r="I16" t="s">
        <v>53</v>
      </c>
      <c r="J16" cm="1">
        <f t="array" ref="J16">IFERROR(INDEX('Supp Table 1 - portion refs'!B$2:B$10,MATCH(1, COUNTIF(A16, "*"&amp;'Supp Table 1 - portion refs'!A$2:A$10&amp;"*"), 0)
    ),
    1
)</f>
        <v>330</v>
      </c>
      <c r="K16" s="2">
        <f t="shared" si="0"/>
        <v>2.1147074608263323</v>
      </c>
      <c r="L16" s="2">
        <f t="shared" si="1"/>
        <v>0.79354913628798096</v>
      </c>
      <c r="M16" s="2">
        <f t="shared" si="2"/>
        <v>5.6354262645828417</v>
      </c>
    </row>
    <row r="17" spans="1:13" x14ac:dyDescent="0.2">
      <c r="A17" t="s">
        <v>19</v>
      </c>
      <c r="B17" t="s">
        <v>109</v>
      </c>
      <c r="C17">
        <v>0.60856061282393803</v>
      </c>
      <c r="D17">
        <v>0.26906060456625602</v>
      </c>
      <c r="E17">
        <v>1.3764408954542799</v>
      </c>
      <c r="F17">
        <v>0.23297858227784901</v>
      </c>
      <c r="G17">
        <v>0.55961974000000003</v>
      </c>
      <c r="H17">
        <v>3510</v>
      </c>
      <c r="I17" t="s">
        <v>52</v>
      </c>
      <c r="J17" cm="1">
        <f t="array" ref="J17">IFERROR(INDEX('Supp Table 1 - portion refs'!B$2:B$10,MATCH(1, COUNTIF(A17, "*"&amp;'Supp Table 1 - portion refs'!A$2:A$10&amp;"*"), 0)
    ),
    1
)</f>
        <v>1</v>
      </c>
      <c r="K17" s="2">
        <f t="shared" si="0"/>
        <v>0.60856061282393803</v>
      </c>
      <c r="L17" s="2">
        <f t="shared" si="1"/>
        <v>0.26906060456625602</v>
      </c>
      <c r="M17" s="2">
        <f t="shared" si="2"/>
        <v>1.3764408954542799</v>
      </c>
    </row>
    <row r="18" spans="1:13" x14ac:dyDescent="0.2">
      <c r="A18" t="s">
        <v>19</v>
      </c>
      <c r="B18" t="s">
        <v>109</v>
      </c>
      <c r="C18">
        <v>1.35118844518031</v>
      </c>
      <c r="D18">
        <v>0.454586520400174</v>
      </c>
      <c r="E18">
        <v>4.0161996285802903</v>
      </c>
      <c r="F18">
        <v>0.58813401313197</v>
      </c>
      <c r="G18">
        <v>0.98704546000000004</v>
      </c>
      <c r="H18">
        <v>1216</v>
      </c>
      <c r="I18" t="s">
        <v>54</v>
      </c>
      <c r="J18" cm="1">
        <f t="array" ref="J18">IFERROR(INDEX('Supp Table 1 - portion refs'!B$2:B$10,MATCH(1, COUNTIF(A18, "*"&amp;'Supp Table 1 - portion refs'!A$2:A$10&amp;"*"), 0)
    ),
    1
)</f>
        <v>1</v>
      </c>
      <c r="K18" s="2">
        <f t="shared" si="0"/>
        <v>1.35118844518031</v>
      </c>
      <c r="L18" s="2">
        <f t="shared" si="1"/>
        <v>0.454586520400174</v>
      </c>
      <c r="M18" s="2">
        <f t="shared" si="2"/>
        <v>4.0161996285802903</v>
      </c>
    </row>
    <row r="19" spans="1:13" x14ac:dyDescent="0.2">
      <c r="A19" t="s">
        <v>19</v>
      </c>
      <c r="B19" t="s">
        <v>59</v>
      </c>
      <c r="C19">
        <v>0.40475532412451298</v>
      </c>
      <c r="D19">
        <v>0.155020177888889</v>
      </c>
      <c r="E19">
        <v>1.0568099884684901</v>
      </c>
      <c r="F19">
        <v>6.4724559827155706E-2</v>
      </c>
      <c r="G19">
        <v>0.23300841999999999</v>
      </c>
      <c r="H19">
        <v>2294</v>
      </c>
      <c r="I19" t="s">
        <v>53</v>
      </c>
      <c r="J19" cm="1">
        <f t="array" ref="J19">IFERROR(INDEX('Supp Table 1 - portion refs'!B$2:B$10,MATCH(1, COUNTIF(A19, "*"&amp;'Supp Table 1 - portion refs'!A$2:A$10&amp;"*"), 0)
    ),
    1
)</f>
        <v>1</v>
      </c>
      <c r="K19" s="2">
        <f t="shared" si="0"/>
        <v>0.40475532412451298</v>
      </c>
      <c r="L19" s="2">
        <f t="shared" si="1"/>
        <v>0.155020177888889</v>
      </c>
      <c r="M19" s="2">
        <f t="shared" si="2"/>
        <v>1.0568099884684901</v>
      </c>
    </row>
    <row r="20" spans="1:13" x14ac:dyDescent="0.2">
      <c r="A20" t="s">
        <v>18</v>
      </c>
      <c r="B20" t="s">
        <v>61</v>
      </c>
      <c r="C20">
        <v>0.956411925210917</v>
      </c>
      <c r="D20">
        <v>0.92202123561388705</v>
      </c>
      <c r="E20">
        <v>0.99208536132752301</v>
      </c>
      <c r="F20">
        <v>1.70655414820036E-2</v>
      </c>
      <c r="G20">
        <v>8.504871E-2</v>
      </c>
      <c r="H20">
        <v>3510</v>
      </c>
      <c r="I20" t="s">
        <v>52</v>
      </c>
      <c r="J20" cm="1">
        <f t="array" ref="J20">IFERROR(INDEX('Supp Table 1 - portion refs'!B$2:B$10,MATCH(1, COUNTIF(A20, "*"&amp;'Supp Table 1 - portion refs'!A$2:A$10&amp;"*"), 0)
    ),
    1
)</f>
        <v>1</v>
      </c>
      <c r="K20" s="2">
        <f t="shared" si="0"/>
        <v>0.956411925210917</v>
      </c>
      <c r="L20" s="2">
        <f t="shared" si="1"/>
        <v>0.92202123561388705</v>
      </c>
      <c r="M20" s="2">
        <f t="shared" si="2"/>
        <v>0.99208536132752301</v>
      </c>
    </row>
    <row r="21" spans="1:13" x14ac:dyDescent="0.2">
      <c r="A21" t="s">
        <v>18</v>
      </c>
      <c r="B21" t="s">
        <v>61</v>
      </c>
      <c r="C21">
        <v>0.99998800240375296</v>
      </c>
      <c r="D21">
        <v>0.95403902526835305</v>
      </c>
      <c r="E21">
        <v>1.04815000064612</v>
      </c>
      <c r="F21">
        <v>0.99960112426485603</v>
      </c>
      <c r="G21">
        <v>0.99960112000000001</v>
      </c>
      <c r="H21">
        <v>1216</v>
      </c>
      <c r="I21" t="s">
        <v>54</v>
      </c>
      <c r="J21" cm="1">
        <f t="array" ref="J21">IFERROR(INDEX('Supp Table 1 - portion refs'!B$2:B$10,MATCH(1, COUNTIF(A21, "*"&amp;'Supp Table 1 - portion refs'!A$2:A$10&amp;"*"), 0)
    ),
    1
)</f>
        <v>1</v>
      </c>
      <c r="K21" s="2">
        <f t="shared" si="0"/>
        <v>0.99998800240375296</v>
      </c>
      <c r="L21" s="2">
        <f t="shared" si="1"/>
        <v>0.95403902526835305</v>
      </c>
      <c r="M21" s="2">
        <f t="shared" si="2"/>
        <v>1.04815000064612</v>
      </c>
    </row>
    <row r="22" spans="1:13" x14ac:dyDescent="0.2">
      <c r="A22" t="s">
        <v>18</v>
      </c>
      <c r="B22" t="s">
        <v>61</v>
      </c>
      <c r="C22">
        <v>0.93401708226045299</v>
      </c>
      <c r="D22">
        <v>0.88929391783424705</v>
      </c>
      <c r="E22">
        <v>0.98098940345719499</v>
      </c>
      <c r="F22">
        <v>6.3971636813459701E-3</v>
      </c>
      <c r="G22">
        <v>5.215815E-2</v>
      </c>
      <c r="H22">
        <v>2294</v>
      </c>
      <c r="I22" t="s">
        <v>53</v>
      </c>
      <c r="J22" cm="1">
        <f t="array" ref="J22">IFERROR(INDEX('Supp Table 1 - portion refs'!B$2:B$10,MATCH(1, COUNTIF(A22, "*"&amp;'Supp Table 1 - portion refs'!A$2:A$10&amp;"*"), 0)
    ),
    1
)</f>
        <v>1</v>
      </c>
      <c r="K22" s="2">
        <f t="shared" si="0"/>
        <v>0.93401708226045299</v>
      </c>
      <c r="L22" s="2">
        <f t="shared" si="1"/>
        <v>0.88929391783424705</v>
      </c>
      <c r="M22" s="2">
        <f t="shared" si="2"/>
        <v>0.98098940345719499</v>
      </c>
    </row>
    <row r="23" spans="1:13" x14ac:dyDescent="0.2">
      <c r="A23" t="s">
        <v>25</v>
      </c>
      <c r="B23" t="s">
        <v>62</v>
      </c>
      <c r="C23">
        <v>1.01487840164314</v>
      </c>
      <c r="D23">
        <v>0.97882696501741695</v>
      </c>
      <c r="E23">
        <v>1.05225765833228</v>
      </c>
      <c r="F23">
        <v>0.42352670774323398</v>
      </c>
      <c r="G23">
        <v>0.76234807000000004</v>
      </c>
      <c r="H23">
        <v>3510</v>
      </c>
      <c r="I23" t="s">
        <v>52</v>
      </c>
      <c r="J23" cm="1">
        <f t="array" ref="J23">IFERROR(INDEX('Supp Table 1 - portion refs'!B$2:B$10,MATCH(1, COUNTIF(A23, "*"&amp;'Supp Table 1 - portion refs'!A$2:A$10&amp;"*"), 0)
    ),
    1
)</f>
        <v>1</v>
      </c>
      <c r="K23" s="2">
        <f t="shared" si="0"/>
        <v>1.01487840164314</v>
      </c>
      <c r="L23" s="2">
        <f t="shared" si="1"/>
        <v>0.97882696501741695</v>
      </c>
      <c r="M23" s="2">
        <f t="shared" si="2"/>
        <v>1.05225765833228</v>
      </c>
    </row>
    <row r="24" spans="1:13" x14ac:dyDescent="0.2">
      <c r="A24" t="s">
        <v>25</v>
      </c>
      <c r="B24" t="s">
        <v>62</v>
      </c>
      <c r="C24">
        <v>1.00745786622748</v>
      </c>
      <c r="D24">
        <v>0.95107748162939698</v>
      </c>
      <c r="E24">
        <v>1.0671805103457701</v>
      </c>
      <c r="F24">
        <v>0.80036314604900405</v>
      </c>
      <c r="G24">
        <v>0.98704546000000004</v>
      </c>
      <c r="H24">
        <v>1216</v>
      </c>
      <c r="I24" t="s">
        <v>54</v>
      </c>
      <c r="J24" cm="1">
        <f t="array" ref="J24">IFERROR(INDEX('Supp Table 1 - portion refs'!B$2:B$10,MATCH(1, COUNTIF(A24, "*"&amp;'Supp Table 1 - portion refs'!A$2:A$10&amp;"*"), 0)
    ),
    1
)</f>
        <v>1</v>
      </c>
      <c r="K24" s="2">
        <f t="shared" si="0"/>
        <v>1.00745786622748</v>
      </c>
      <c r="L24" s="2">
        <f t="shared" si="1"/>
        <v>0.95107748162939698</v>
      </c>
      <c r="M24" s="2">
        <f t="shared" si="2"/>
        <v>1.0671805103457701</v>
      </c>
    </row>
    <row r="25" spans="1:13" x14ac:dyDescent="0.2">
      <c r="A25" t="s">
        <v>25</v>
      </c>
      <c r="B25" t="s">
        <v>62</v>
      </c>
      <c r="C25">
        <v>1.0190976125792801</v>
      </c>
      <c r="D25">
        <v>0.97285397099682103</v>
      </c>
      <c r="E25">
        <v>1.0675393994647</v>
      </c>
      <c r="F25">
        <v>0.42461817054676698</v>
      </c>
      <c r="G25">
        <v>0.79066831999999998</v>
      </c>
      <c r="H25">
        <v>2294</v>
      </c>
      <c r="I25" t="s">
        <v>53</v>
      </c>
      <c r="J25" cm="1">
        <f t="array" ref="J25">IFERROR(INDEX('Supp Table 1 - portion refs'!B$2:B$10,MATCH(1, COUNTIF(A25, "*"&amp;'Supp Table 1 - portion refs'!A$2:A$10&amp;"*"), 0)
    ),
    1
)</f>
        <v>1</v>
      </c>
      <c r="K25" s="2">
        <f t="shared" si="0"/>
        <v>1.0190976125792801</v>
      </c>
      <c r="L25" s="2">
        <f t="shared" si="1"/>
        <v>0.97285397099682103</v>
      </c>
      <c r="M25" s="2">
        <f t="shared" si="2"/>
        <v>1.0675393994647</v>
      </c>
    </row>
    <row r="26" spans="1:13" x14ac:dyDescent="0.2">
      <c r="A26" t="s">
        <v>24</v>
      </c>
      <c r="B26" t="s">
        <v>63</v>
      </c>
      <c r="C26">
        <v>1.01067486481983</v>
      </c>
      <c r="D26">
        <v>0.97607787483342101</v>
      </c>
      <c r="E26">
        <v>1.0464981419160899</v>
      </c>
      <c r="F26">
        <v>0.55016958718852504</v>
      </c>
      <c r="G26">
        <v>0.92841118</v>
      </c>
      <c r="H26">
        <v>3510</v>
      </c>
      <c r="I26" t="s">
        <v>52</v>
      </c>
      <c r="J26" cm="1">
        <f t="array" ref="J26">IFERROR(INDEX('Supp Table 1 - portion refs'!B$2:B$10,MATCH(1, COUNTIF(A26, "*"&amp;'Supp Table 1 - portion refs'!A$2:A$10&amp;"*"), 0)
    ),
    1
)</f>
        <v>1</v>
      </c>
      <c r="K26" s="2">
        <f t="shared" si="0"/>
        <v>1.01067486481983</v>
      </c>
      <c r="L26" s="2">
        <f t="shared" si="1"/>
        <v>0.97607787483342101</v>
      </c>
      <c r="M26" s="2">
        <f t="shared" si="2"/>
        <v>1.0464981419160899</v>
      </c>
    </row>
    <row r="27" spans="1:13" x14ac:dyDescent="0.2">
      <c r="A27" t="s">
        <v>24</v>
      </c>
      <c r="B27" t="s">
        <v>63</v>
      </c>
      <c r="C27">
        <v>1.00502228960564</v>
      </c>
      <c r="D27">
        <v>0.94988471544521802</v>
      </c>
      <c r="E27">
        <v>1.06336041224828</v>
      </c>
      <c r="F27">
        <v>0.86184860761885895</v>
      </c>
      <c r="G27">
        <v>0.98704546000000004</v>
      </c>
      <c r="H27">
        <v>1216</v>
      </c>
      <c r="I27" t="s">
        <v>54</v>
      </c>
      <c r="J27" cm="1">
        <f t="array" ref="J27">IFERROR(INDEX('Supp Table 1 - portion refs'!B$2:B$10,MATCH(1, COUNTIF(A27, "*"&amp;'Supp Table 1 - portion refs'!A$2:A$10&amp;"*"), 0)
    ),
    1
)</f>
        <v>1</v>
      </c>
      <c r="K27" s="2">
        <f t="shared" si="0"/>
        <v>1.00502228960564</v>
      </c>
      <c r="L27" s="2">
        <f t="shared" si="1"/>
        <v>0.94988471544521802</v>
      </c>
      <c r="M27" s="2">
        <f t="shared" si="2"/>
        <v>1.06336041224828</v>
      </c>
    </row>
    <row r="28" spans="1:13" x14ac:dyDescent="0.2">
      <c r="A28" t="s">
        <v>24</v>
      </c>
      <c r="B28" t="s">
        <v>63</v>
      </c>
      <c r="C28">
        <v>1.01366682230341</v>
      </c>
      <c r="D28">
        <v>0.96976099695344797</v>
      </c>
      <c r="E28">
        <v>1.05956047919714</v>
      </c>
      <c r="F28">
        <v>0.54793998112345399</v>
      </c>
      <c r="G28">
        <v>0.81457245</v>
      </c>
      <c r="H28">
        <v>2294</v>
      </c>
      <c r="I28" t="s">
        <v>53</v>
      </c>
      <c r="J28" cm="1">
        <f t="array" ref="J28">IFERROR(INDEX('Supp Table 1 - portion refs'!B$2:B$10,MATCH(1, COUNTIF(A28, "*"&amp;'Supp Table 1 - portion refs'!A$2:A$10&amp;"*"), 0)
    ),
    1
)</f>
        <v>1</v>
      </c>
      <c r="K28" s="2">
        <f t="shared" si="0"/>
        <v>1.01366682230341</v>
      </c>
      <c r="L28" s="2">
        <f t="shared" si="1"/>
        <v>0.96976099695344797</v>
      </c>
      <c r="M28" s="2">
        <f t="shared" si="2"/>
        <v>1.05956047919714</v>
      </c>
    </row>
    <row r="29" spans="1:13" x14ac:dyDescent="0.2">
      <c r="A29" t="s">
        <v>21</v>
      </c>
      <c r="B29" t="s">
        <v>64</v>
      </c>
      <c r="C29">
        <v>1.0296464788216699</v>
      </c>
      <c r="D29">
        <v>0.55956727555440899</v>
      </c>
      <c r="E29">
        <v>1.8946280772038799</v>
      </c>
      <c r="F29">
        <v>0.92518659240318402</v>
      </c>
      <c r="G29">
        <v>0.97807301999999996</v>
      </c>
      <c r="H29">
        <v>3510</v>
      </c>
      <c r="I29" t="s">
        <v>52</v>
      </c>
      <c r="J29" cm="1">
        <f t="array" ref="J29">IFERROR(INDEX('Supp Table 1 - portion refs'!B$2:B$10,MATCH(1, COUNTIF(A29, "*"&amp;'Supp Table 1 - portion refs'!A$2:A$10&amp;"*"), 0)
    ),
    1
)</f>
        <v>1</v>
      </c>
      <c r="K29" s="2">
        <f t="shared" si="0"/>
        <v>1.0296464788216699</v>
      </c>
      <c r="L29" s="2">
        <f t="shared" si="1"/>
        <v>0.55956727555440899</v>
      </c>
      <c r="M29" s="2">
        <f t="shared" si="2"/>
        <v>1.8946280772038799</v>
      </c>
    </row>
    <row r="30" spans="1:13" x14ac:dyDescent="0.2">
      <c r="A30" t="s">
        <v>21</v>
      </c>
      <c r="B30" t="s">
        <v>64</v>
      </c>
      <c r="C30">
        <v>1.00118455397239</v>
      </c>
      <c r="D30">
        <v>0.290297210357153</v>
      </c>
      <c r="E30">
        <v>3.4529112762732899</v>
      </c>
      <c r="F30">
        <v>0.99850458714411205</v>
      </c>
      <c r="G30">
        <v>0.99960112000000001</v>
      </c>
      <c r="H30">
        <v>1216</v>
      </c>
      <c r="I30" t="s">
        <v>54</v>
      </c>
      <c r="J30" cm="1">
        <f t="array" ref="J30">IFERROR(INDEX('Supp Table 1 - portion refs'!B$2:B$10,MATCH(1, COUNTIF(A30, "*"&amp;'Supp Table 1 - portion refs'!A$2:A$10&amp;"*"), 0)
    ),
    1
)</f>
        <v>1</v>
      </c>
      <c r="K30" s="2">
        <f t="shared" si="0"/>
        <v>1.00118455397239</v>
      </c>
      <c r="L30" s="2">
        <f t="shared" si="1"/>
        <v>0.290297210357153</v>
      </c>
      <c r="M30" s="2">
        <f t="shared" si="2"/>
        <v>3.4529112762732899</v>
      </c>
    </row>
    <row r="31" spans="1:13" x14ac:dyDescent="0.2">
      <c r="A31" t="s">
        <v>21</v>
      </c>
      <c r="B31" t="s">
        <v>64</v>
      </c>
      <c r="C31">
        <v>1.02488966958172</v>
      </c>
      <c r="D31">
        <v>0.51935936239182701</v>
      </c>
      <c r="E31">
        <v>2.0224894569684602</v>
      </c>
      <c r="F31">
        <v>0.94348592225111605</v>
      </c>
      <c r="G31">
        <v>0.97977384000000001</v>
      </c>
      <c r="H31">
        <v>2294</v>
      </c>
      <c r="I31" t="s">
        <v>53</v>
      </c>
      <c r="J31" cm="1">
        <f t="array" ref="J31">IFERROR(INDEX('Supp Table 1 - portion refs'!B$2:B$10,MATCH(1, COUNTIF(A31, "*"&amp;'Supp Table 1 - portion refs'!A$2:A$10&amp;"*"), 0)
    ),
    1
)</f>
        <v>1</v>
      </c>
      <c r="K31" s="2">
        <f t="shared" si="0"/>
        <v>1.02488966958172</v>
      </c>
      <c r="L31" s="2">
        <f t="shared" si="1"/>
        <v>0.51935936239182701</v>
      </c>
      <c r="M31" s="2">
        <f t="shared" si="2"/>
        <v>2.0224894569684602</v>
      </c>
    </row>
    <row r="32" spans="1:13" x14ac:dyDescent="0.2">
      <c r="A32" t="s">
        <v>20</v>
      </c>
      <c r="B32" t="s">
        <v>108</v>
      </c>
      <c r="C32">
        <v>1.0333567123564</v>
      </c>
      <c r="D32">
        <v>0.73981871561799895</v>
      </c>
      <c r="E32">
        <v>1.4433618296342201</v>
      </c>
      <c r="F32">
        <v>0.84738313333358595</v>
      </c>
      <c r="G32">
        <v>0.97807301999999996</v>
      </c>
      <c r="H32">
        <v>3510</v>
      </c>
      <c r="I32" t="s">
        <v>52</v>
      </c>
      <c r="J32" cm="1">
        <f t="array" ref="J32">IFERROR(INDEX('Supp Table 1 - portion refs'!B$2:B$10,MATCH(1, COUNTIF(A32, "*"&amp;'Supp Table 1 - portion refs'!A$2:A$10&amp;"*"), 0)
    ),
    1
)</f>
        <v>1</v>
      </c>
      <c r="K32" s="2">
        <f t="shared" si="0"/>
        <v>1.0333567123564</v>
      </c>
      <c r="L32" s="2">
        <f t="shared" si="1"/>
        <v>0.73981871561799895</v>
      </c>
      <c r="M32" s="2">
        <f t="shared" si="2"/>
        <v>1.4433618296342201</v>
      </c>
    </row>
    <row r="33" spans="1:13" x14ac:dyDescent="0.2">
      <c r="A33" t="s">
        <v>20</v>
      </c>
      <c r="B33" t="s">
        <v>108</v>
      </c>
      <c r="C33">
        <v>0.80910483208690498</v>
      </c>
      <c r="D33">
        <v>0.48649150576675898</v>
      </c>
      <c r="E33">
        <v>1.34565685432592</v>
      </c>
      <c r="F33">
        <v>0.41441703222920301</v>
      </c>
      <c r="G33">
        <v>0.98704546000000004</v>
      </c>
      <c r="H33">
        <v>1216</v>
      </c>
      <c r="I33" t="s">
        <v>54</v>
      </c>
      <c r="J33" cm="1">
        <f t="array" ref="J33">IFERROR(INDEX('Supp Table 1 - portion refs'!B$2:B$10,MATCH(1, COUNTIF(A33, "*"&amp;'Supp Table 1 - portion refs'!A$2:A$10&amp;"*"), 0)
    ),
    1
)</f>
        <v>1</v>
      </c>
      <c r="K33" s="2">
        <f t="shared" si="0"/>
        <v>0.80910483208690498</v>
      </c>
      <c r="L33" s="2">
        <f t="shared" si="1"/>
        <v>0.48649150576675898</v>
      </c>
      <c r="M33" s="2">
        <f t="shared" si="2"/>
        <v>1.34565685432592</v>
      </c>
    </row>
    <row r="34" spans="1:13" x14ac:dyDescent="0.2">
      <c r="A34" t="s">
        <v>20</v>
      </c>
      <c r="B34" t="s">
        <v>65</v>
      </c>
      <c r="C34">
        <v>1.14976250280945</v>
      </c>
      <c r="D34">
        <v>0.75690430475327897</v>
      </c>
      <c r="E34">
        <v>1.7465270108320401</v>
      </c>
      <c r="F34">
        <v>0.51294494194406803</v>
      </c>
      <c r="G34">
        <v>0.81457245</v>
      </c>
      <c r="H34">
        <v>2294</v>
      </c>
      <c r="I34" t="s">
        <v>53</v>
      </c>
      <c r="J34" cm="1">
        <f t="array" ref="J34">IFERROR(INDEX('Supp Table 1 - portion refs'!B$2:B$10,MATCH(1, COUNTIF(A34, "*"&amp;'Supp Table 1 - portion refs'!A$2:A$10&amp;"*"), 0)
    ),
    1
)</f>
        <v>1</v>
      </c>
      <c r="K34" s="2">
        <f t="shared" ref="K34:K65" si="3">C34^J34</f>
        <v>1.14976250280945</v>
      </c>
      <c r="L34" s="2">
        <f t="shared" ref="L34:L65" si="4">D34^J34</f>
        <v>0.75690430475327897</v>
      </c>
      <c r="M34" s="2">
        <f t="shared" ref="M34:M65" si="5">E34^J34</f>
        <v>1.7465270108320401</v>
      </c>
    </row>
    <row r="35" spans="1:13" x14ac:dyDescent="0.2">
      <c r="A35" t="s">
        <v>17</v>
      </c>
      <c r="B35" t="s">
        <v>122</v>
      </c>
      <c r="C35">
        <v>0.99919481525515896</v>
      </c>
      <c r="D35">
        <v>0.99498337139277704</v>
      </c>
      <c r="E35">
        <v>1.0034240848017799</v>
      </c>
      <c r="F35">
        <v>0.70855983162394998</v>
      </c>
      <c r="G35">
        <v>0.97807301999999996</v>
      </c>
      <c r="H35">
        <v>471</v>
      </c>
      <c r="I35" t="s">
        <v>52</v>
      </c>
      <c r="J35" cm="1">
        <f t="array" ref="J35">IFERROR(INDEX('Supp Table 1 - portion refs'!B$2:B$10,MATCH(1, COUNTIF(A35, "*"&amp;'Supp Table 1 - portion refs'!A$2:A$10&amp;"*"), 0)
    ),
    1
)</f>
        <v>330</v>
      </c>
      <c r="K35" s="2">
        <f t="shared" si="3"/>
        <v>0.76657863482855615</v>
      </c>
      <c r="L35" s="2">
        <f t="shared" si="4"/>
        <v>0.19020480556943997</v>
      </c>
      <c r="M35" s="2">
        <f t="shared" si="5"/>
        <v>3.089526584859033</v>
      </c>
    </row>
    <row r="36" spans="1:13" x14ac:dyDescent="0.2">
      <c r="A36" t="s">
        <v>17</v>
      </c>
      <c r="B36" t="s">
        <v>122</v>
      </c>
      <c r="C36">
        <v>0.99130927249363099</v>
      </c>
      <c r="D36">
        <v>0.98281535143403398</v>
      </c>
      <c r="E36">
        <v>0.99987660174212301</v>
      </c>
      <c r="F36">
        <v>4.67997781262392E-2</v>
      </c>
      <c r="G36">
        <v>0.49607764999999998</v>
      </c>
      <c r="H36">
        <v>153</v>
      </c>
      <c r="I36" t="s">
        <v>54</v>
      </c>
      <c r="J36" cm="1">
        <f t="array" ref="J36">IFERROR(INDEX('Supp Table 1 - portion refs'!B$2:B$10,MATCH(1, COUNTIF(A36, "*"&amp;'Supp Table 1 - portion refs'!A$2:A$10&amp;"*"), 0)
    ),
    1
)</f>
        <v>330</v>
      </c>
      <c r="K36" s="2">
        <f t="shared" si="3"/>
        <v>5.6108105273837049E-2</v>
      </c>
      <c r="L36" s="2">
        <f t="shared" si="4"/>
        <v>3.2789695814883172E-3</v>
      </c>
      <c r="M36" s="2">
        <f t="shared" si="5"/>
        <v>0.96009413908357999</v>
      </c>
    </row>
    <row r="37" spans="1:13" x14ac:dyDescent="0.2">
      <c r="A37" t="s">
        <v>17</v>
      </c>
      <c r="B37" t="s">
        <v>122</v>
      </c>
      <c r="C37">
        <v>1.0005632615495601</v>
      </c>
      <c r="D37">
        <v>0.99675296763278898</v>
      </c>
      <c r="E37">
        <v>1.0043881211011401</v>
      </c>
      <c r="F37">
        <v>0.77237561891183604</v>
      </c>
      <c r="G37">
        <v>0.87961038999999996</v>
      </c>
      <c r="H37">
        <v>318</v>
      </c>
      <c r="I37" t="s">
        <v>53</v>
      </c>
      <c r="J37" cm="1">
        <f t="array" ref="J37">IFERROR(INDEX('Supp Table 1 - portion refs'!B$2:B$10,MATCH(1, COUNTIF(A37, "*"&amp;'Supp Table 1 - portion refs'!A$2:A$10&amp;"*"), 0)
    ),
    1
)</f>
        <v>330</v>
      </c>
      <c r="K37" s="2">
        <f t="shared" si="3"/>
        <v>1.2042102796562233</v>
      </c>
      <c r="L37" s="2">
        <f t="shared" si="4"/>
        <v>0.34189073293860456</v>
      </c>
      <c r="M37" s="2">
        <f t="shared" si="5"/>
        <v>4.2414790981914638</v>
      </c>
    </row>
    <row r="38" spans="1:13" x14ac:dyDescent="0.2">
      <c r="A38" t="s">
        <v>123</v>
      </c>
      <c r="B38" t="s">
        <v>124</v>
      </c>
      <c r="C38">
        <v>0.999184697087938</v>
      </c>
      <c r="D38">
        <v>0.99494684771823305</v>
      </c>
      <c r="E38">
        <v>1.00344059703725</v>
      </c>
      <c r="F38">
        <v>0.70682551250147596</v>
      </c>
      <c r="G38">
        <v>0.97807301999999996</v>
      </c>
      <c r="H38">
        <v>471</v>
      </c>
      <c r="I38" t="s">
        <v>52</v>
      </c>
      <c r="J38" cm="1">
        <f t="array" ref="J38">IFERROR(INDEX('Supp Table 1 - portion refs'!B$2:B$10,MATCH(1, COUNTIF(A38, "*"&amp;'Supp Table 1 - portion refs'!A$2:A$10&amp;"*"), 0)
    ),
    1
)</f>
        <v>330</v>
      </c>
      <c r="K38" s="2">
        <f t="shared" si="3"/>
        <v>0.7640212322952058</v>
      </c>
      <c r="L38" s="2">
        <f t="shared" si="4"/>
        <v>0.18791460133105936</v>
      </c>
      <c r="M38" s="2">
        <f t="shared" si="5"/>
        <v>3.1063495825390239</v>
      </c>
    </row>
    <row r="39" spans="1:13" x14ac:dyDescent="0.2">
      <c r="A39" t="s">
        <v>123</v>
      </c>
      <c r="B39" t="s">
        <v>124</v>
      </c>
      <c r="C39">
        <v>0.99107871599999997</v>
      </c>
      <c r="D39">
        <v>0.98258741999999999</v>
      </c>
      <c r="E39">
        <v>0.99964339099999999</v>
      </c>
      <c r="F39">
        <v>4.1226552999999999E-2</v>
      </c>
      <c r="G39">
        <v>0.49607764999999998</v>
      </c>
      <c r="H39">
        <v>153</v>
      </c>
      <c r="I39" t="s">
        <v>54</v>
      </c>
      <c r="J39" cm="1">
        <f t="array" ref="J39">IFERROR(INDEX('Supp Table 1 - portion refs'!B$2:B$10,MATCH(1, COUNTIF(A39, "*"&amp;'Supp Table 1 - portion refs'!A$2:A$10&amp;"*"), 0)
    ),
    1
)</f>
        <v>330</v>
      </c>
      <c r="K39" s="2">
        <f t="shared" si="3"/>
        <v>5.1962416232778572E-2</v>
      </c>
      <c r="L39" s="2">
        <f t="shared" si="4"/>
        <v>3.0373571742477387E-3</v>
      </c>
      <c r="M39" s="2">
        <f t="shared" si="5"/>
        <v>0.88896096080614506</v>
      </c>
    </row>
    <row r="40" spans="1:13" x14ac:dyDescent="0.2">
      <c r="A40" t="s">
        <v>123</v>
      </c>
      <c r="B40" t="s">
        <v>124</v>
      </c>
      <c r="C40" s="5">
        <v>1.0005617600000001</v>
      </c>
      <c r="D40" s="5">
        <v>0.99674167999999996</v>
      </c>
      <c r="E40" s="5">
        <v>1.00439648</v>
      </c>
      <c r="F40" s="5">
        <v>0.77353337</v>
      </c>
      <c r="G40">
        <v>0.87961038999999996</v>
      </c>
      <c r="H40" s="5">
        <v>318</v>
      </c>
      <c r="I40" t="s">
        <v>53</v>
      </c>
      <c r="J40" cm="1">
        <f t="array" ref="J40">IFERROR(INDEX('Supp Table 1 - portion refs'!B$2:B$10,MATCH(1, COUNTIF(A40, "*"&amp;'Supp Table 1 - portion refs'!A$2:A$10&amp;"*"), 0)
    ),
    1
)</f>
        <v>330</v>
      </c>
      <c r="K40" s="2">
        <f t="shared" si="3"/>
        <v>1.2036140628957186</v>
      </c>
      <c r="L40" s="2">
        <f t="shared" si="4"/>
        <v>0.34061544626740187</v>
      </c>
      <c r="M40" s="2">
        <f t="shared" si="5"/>
        <v>4.2531437954190219</v>
      </c>
    </row>
    <row r="41" spans="1:13" x14ac:dyDescent="0.2">
      <c r="A41" t="s">
        <v>26</v>
      </c>
      <c r="B41" t="s">
        <v>66</v>
      </c>
      <c r="C41">
        <v>1.1458354584274799</v>
      </c>
      <c r="D41">
        <v>1.00726430943774</v>
      </c>
      <c r="E41">
        <v>1.3034700877296099</v>
      </c>
      <c r="F41">
        <v>3.8446515775856602E-2</v>
      </c>
      <c r="G41">
        <v>0.13412368</v>
      </c>
      <c r="H41">
        <v>3510</v>
      </c>
      <c r="I41" t="s">
        <v>52</v>
      </c>
      <c r="J41" cm="1">
        <f t="array" ref="J41">IFERROR(INDEX('Supp Table 1 - portion refs'!B$2:B$10,MATCH(1, COUNTIF(A41, "*"&amp;'Supp Table 1 - portion refs'!A$2:A$10&amp;"*"), 0)
    ),
    1
)</f>
        <v>1</v>
      </c>
      <c r="K41" s="2">
        <f t="shared" si="3"/>
        <v>1.1458354584274799</v>
      </c>
      <c r="L41" s="2">
        <f t="shared" si="4"/>
        <v>1.00726430943774</v>
      </c>
      <c r="M41" s="2">
        <f t="shared" si="5"/>
        <v>1.3034700877296099</v>
      </c>
    </row>
    <row r="42" spans="1:13" x14ac:dyDescent="0.2">
      <c r="A42" t="s">
        <v>26</v>
      </c>
      <c r="B42" t="s">
        <v>66</v>
      </c>
      <c r="C42">
        <v>1.1117341910051</v>
      </c>
      <c r="D42">
        <v>0.91938048624598501</v>
      </c>
      <c r="E42">
        <v>1.3443323302373</v>
      </c>
      <c r="F42">
        <v>0.27448333329603802</v>
      </c>
      <c r="G42">
        <v>0.90673930000000003</v>
      </c>
      <c r="H42">
        <v>1216</v>
      </c>
      <c r="I42" t="s">
        <v>54</v>
      </c>
      <c r="J42" cm="1">
        <f t="array" ref="J42">IFERROR(INDEX('Supp Table 1 - portion refs'!B$2:B$10,MATCH(1, COUNTIF(A42, "*"&amp;'Supp Table 1 - portion refs'!A$2:A$10&amp;"*"), 0)
    ),
    1
)</f>
        <v>1</v>
      </c>
      <c r="K42" s="2">
        <f t="shared" si="3"/>
        <v>1.1117341910051</v>
      </c>
      <c r="L42" s="2">
        <f t="shared" si="4"/>
        <v>0.91938048624598501</v>
      </c>
      <c r="M42" s="2">
        <f t="shared" si="5"/>
        <v>1.3443323302373</v>
      </c>
    </row>
    <row r="43" spans="1:13" x14ac:dyDescent="0.2">
      <c r="A43" t="s">
        <v>26</v>
      </c>
      <c r="B43" t="s">
        <v>66</v>
      </c>
      <c r="C43">
        <v>1.1626986414059799</v>
      </c>
      <c r="D43">
        <v>0.97946943467985803</v>
      </c>
      <c r="E43">
        <v>1.38020450956612</v>
      </c>
      <c r="F43">
        <v>8.4905479461366506E-2</v>
      </c>
      <c r="G43">
        <v>0.27349525000000002</v>
      </c>
      <c r="H43">
        <v>2294</v>
      </c>
      <c r="I43" t="s">
        <v>53</v>
      </c>
      <c r="J43" cm="1">
        <f t="array" ref="J43">IFERROR(INDEX('Supp Table 1 - portion refs'!B$2:B$10,MATCH(1, COUNTIF(A43, "*"&amp;'Supp Table 1 - portion refs'!A$2:A$10&amp;"*"), 0)
    ),
    1
)</f>
        <v>1</v>
      </c>
      <c r="K43" s="2">
        <f t="shared" si="3"/>
        <v>1.1626986414059799</v>
      </c>
      <c r="L43" s="2">
        <f t="shared" si="4"/>
        <v>0.97946943467985803</v>
      </c>
      <c r="M43" s="2">
        <f t="shared" si="5"/>
        <v>1.38020450956612</v>
      </c>
    </row>
    <row r="44" spans="1:13" x14ac:dyDescent="0.2">
      <c r="A44" t="s">
        <v>50</v>
      </c>
      <c r="B44" t="s">
        <v>67</v>
      </c>
      <c r="C44">
        <v>1.1180688186360299</v>
      </c>
      <c r="D44">
        <v>1.01987971321237</v>
      </c>
      <c r="E44">
        <v>1.22571109809482</v>
      </c>
      <c r="F44">
        <v>1.7324736321613701E-2</v>
      </c>
      <c r="G44">
        <v>8.504871E-2</v>
      </c>
      <c r="H44">
        <v>10898</v>
      </c>
      <c r="I44" t="s">
        <v>52</v>
      </c>
      <c r="J44" cm="1">
        <f t="array" ref="J44">IFERROR(INDEX('Supp Table 1 - portion refs'!B$2:B$10,MATCH(1, COUNTIF(A44, "*"&amp;'Supp Table 1 - portion refs'!A$2:A$10&amp;"*"), 0)
    ),
    1
)</f>
        <v>1</v>
      </c>
      <c r="K44" s="2">
        <f t="shared" si="3"/>
        <v>1.1180688186360299</v>
      </c>
      <c r="L44" s="2">
        <f t="shared" si="4"/>
        <v>1.01987971321237</v>
      </c>
      <c r="M44" s="2">
        <f t="shared" si="5"/>
        <v>1.22571109809482</v>
      </c>
    </row>
    <row r="45" spans="1:13" x14ac:dyDescent="0.2">
      <c r="A45" t="s">
        <v>50</v>
      </c>
      <c r="B45" t="s">
        <v>67</v>
      </c>
      <c r="C45">
        <v>1.0460971143500699</v>
      </c>
      <c r="D45">
        <v>0.89715838571226103</v>
      </c>
      <c r="E45">
        <v>1.21976140454035</v>
      </c>
      <c r="F45">
        <v>0.56522062776675497</v>
      </c>
      <c r="G45">
        <v>0.98704546000000004</v>
      </c>
      <c r="H45">
        <v>4734</v>
      </c>
      <c r="I45" t="s">
        <v>54</v>
      </c>
      <c r="J45" cm="1">
        <f t="array" ref="J45">IFERROR(INDEX('Supp Table 1 - portion refs'!B$2:B$10,MATCH(1, COUNTIF(A45, "*"&amp;'Supp Table 1 - portion refs'!A$2:A$10&amp;"*"), 0)
    ),
    1
)</f>
        <v>1</v>
      </c>
      <c r="K45" s="2">
        <f t="shared" si="3"/>
        <v>1.0460971143500699</v>
      </c>
      <c r="L45" s="2">
        <f t="shared" si="4"/>
        <v>0.89715838571226103</v>
      </c>
      <c r="M45" s="2">
        <f t="shared" si="5"/>
        <v>1.21976140454035</v>
      </c>
    </row>
    <row r="46" spans="1:13" x14ac:dyDescent="0.2">
      <c r="A46" t="s">
        <v>50</v>
      </c>
      <c r="B46" t="s">
        <v>67</v>
      </c>
      <c r="C46">
        <v>1.1461184910372599</v>
      </c>
      <c r="D46">
        <v>1.0275067798591</v>
      </c>
      <c r="E46">
        <v>1.27842231433028</v>
      </c>
      <c r="F46">
        <v>1.44115078612321E-2</v>
      </c>
      <c r="G46">
        <v>7.7822139999999998E-2</v>
      </c>
      <c r="H46">
        <v>6164</v>
      </c>
      <c r="I46" t="s">
        <v>53</v>
      </c>
      <c r="J46" cm="1">
        <f t="array" ref="J46">IFERROR(INDEX('Supp Table 1 - portion refs'!B$2:B$10,MATCH(1, COUNTIF(A46, "*"&amp;'Supp Table 1 - portion refs'!A$2:A$10&amp;"*"), 0)
    ),
    1
)</f>
        <v>1</v>
      </c>
      <c r="K46" s="2">
        <f t="shared" si="3"/>
        <v>1.1461184910372599</v>
      </c>
      <c r="L46" s="2">
        <f t="shared" si="4"/>
        <v>1.0275067798591</v>
      </c>
      <c r="M46" s="2">
        <f t="shared" si="5"/>
        <v>1.27842231433028</v>
      </c>
    </row>
    <row r="47" spans="1:13" x14ac:dyDescent="0.2">
      <c r="A47" t="s">
        <v>43</v>
      </c>
      <c r="B47" t="s">
        <v>68</v>
      </c>
      <c r="C47">
        <v>1.03568639296837</v>
      </c>
      <c r="D47">
        <v>0.70767403212761704</v>
      </c>
      <c r="E47">
        <v>1.5157350077618901</v>
      </c>
      <c r="F47">
        <v>0.85679037957474102</v>
      </c>
      <c r="G47">
        <v>0.97807301999999996</v>
      </c>
      <c r="H47">
        <v>9770</v>
      </c>
      <c r="I47" t="s">
        <v>52</v>
      </c>
      <c r="J47" cm="1">
        <f t="array" ref="J47">IFERROR(INDEX('Supp Table 1 - portion refs'!B$2:B$10,MATCH(1, COUNTIF(A47, "*"&amp;'Supp Table 1 - portion refs'!A$2:A$10&amp;"*"), 0)
    ),
    1
)</f>
        <v>1</v>
      </c>
      <c r="K47" s="2">
        <f t="shared" si="3"/>
        <v>1.03568639296837</v>
      </c>
      <c r="L47" s="2">
        <f t="shared" si="4"/>
        <v>0.70767403212761704</v>
      </c>
      <c r="M47" s="2">
        <f t="shared" si="5"/>
        <v>1.5157350077618901</v>
      </c>
    </row>
    <row r="48" spans="1:13" x14ac:dyDescent="0.2">
      <c r="A48" t="s">
        <v>43</v>
      </c>
      <c r="B48" t="s">
        <v>68</v>
      </c>
      <c r="C48">
        <v>0.81316755091725101</v>
      </c>
      <c r="D48">
        <v>0.38931144343816698</v>
      </c>
      <c r="E48">
        <v>1.69848967198361</v>
      </c>
      <c r="F48">
        <v>0.58208022802153803</v>
      </c>
      <c r="G48">
        <v>0.98704546000000004</v>
      </c>
      <c r="H48">
        <v>4254</v>
      </c>
      <c r="I48" t="s">
        <v>54</v>
      </c>
      <c r="J48" cm="1">
        <f t="array" ref="J48">IFERROR(INDEX('Supp Table 1 - portion refs'!B$2:B$10,MATCH(1, COUNTIF(A48, "*"&amp;'Supp Table 1 - portion refs'!A$2:A$10&amp;"*"), 0)
    ),
    1
)</f>
        <v>1</v>
      </c>
      <c r="K48" s="2">
        <f t="shared" si="3"/>
        <v>0.81316755091725101</v>
      </c>
      <c r="L48" s="2">
        <f t="shared" si="4"/>
        <v>0.38931144343816698</v>
      </c>
      <c r="M48" s="2">
        <f t="shared" si="5"/>
        <v>1.69848967198361</v>
      </c>
    </row>
    <row r="49" spans="1:13" x14ac:dyDescent="0.2">
      <c r="A49" t="s">
        <v>43</v>
      </c>
      <c r="B49" t="s">
        <v>68</v>
      </c>
      <c r="C49">
        <v>1.1135002030560699</v>
      </c>
      <c r="D49">
        <v>0.71569734985490696</v>
      </c>
      <c r="E49">
        <v>1.7324120348598</v>
      </c>
      <c r="F49">
        <v>0.63355635140726496</v>
      </c>
      <c r="G49">
        <v>0.81457245</v>
      </c>
      <c r="H49">
        <v>5516</v>
      </c>
      <c r="I49" t="s">
        <v>53</v>
      </c>
      <c r="J49" cm="1">
        <f t="array" ref="J49">IFERROR(INDEX('Supp Table 1 - portion refs'!B$2:B$10,MATCH(1, COUNTIF(A49, "*"&amp;'Supp Table 1 - portion refs'!A$2:A$10&amp;"*"), 0)
    ),
    1
)</f>
        <v>1</v>
      </c>
      <c r="K49" s="2">
        <f t="shared" si="3"/>
        <v>1.1135002030560699</v>
      </c>
      <c r="L49" s="2">
        <f t="shared" si="4"/>
        <v>0.71569734985490696</v>
      </c>
      <c r="M49" s="2">
        <f t="shared" si="5"/>
        <v>1.7324120348598</v>
      </c>
    </row>
    <row r="50" spans="1:13" x14ac:dyDescent="0.2">
      <c r="A50" t="s">
        <v>33</v>
      </c>
      <c r="B50" t="s">
        <v>69</v>
      </c>
      <c r="C50">
        <v>1.0097066321385499</v>
      </c>
      <c r="D50">
        <v>0.99290862434155702</v>
      </c>
      <c r="E50">
        <v>1.0267888282878599</v>
      </c>
      <c r="F50">
        <v>0.25908321126346301</v>
      </c>
      <c r="G50">
        <v>0.55961974000000003</v>
      </c>
      <c r="H50">
        <v>10764</v>
      </c>
      <c r="I50" t="s">
        <v>52</v>
      </c>
      <c r="J50" cm="1">
        <f t="array" ref="J50">IFERROR(INDEX('Supp Table 1 - portion refs'!B$2:B$10,MATCH(1, COUNTIF(A50, "*"&amp;'Supp Table 1 - portion refs'!A$2:A$10&amp;"*"), 0)
    ),
    1
)</f>
        <v>1</v>
      </c>
      <c r="K50" s="2">
        <f t="shared" si="3"/>
        <v>1.0097066321385499</v>
      </c>
      <c r="L50" s="2">
        <f t="shared" si="4"/>
        <v>0.99290862434155702</v>
      </c>
      <c r="M50" s="2">
        <f t="shared" si="5"/>
        <v>1.0267888282878599</v>
      </c>
    </row>
    <row r="51" spans="1:13" x14ac:dyDescent="0.2">
      <c r="A51" t="s">
        <v>33</v>
      </c>
      <c r="B51" t="s">
        <v>69</v>
      </c>
      <c r="C51">
        <v>0.99728311537591496</v>
      </c>
      <c r="D51">
        <v>0.97387211300475696</v>
      </c>
      <c r="E51">
        <v>1.0212568970121401</v>
      </c>
      <c r="F51">
        <v>0.82238758893238795</v>
      </c>
      <c r="G51">
        <v>0.98704546000000004</v>
      </c>
      <c r="H51">
        <v>4669</v>
      </c>
      <c r="I51" t="s">
        <v>54</v>
      </c>
      <c r="J51" cm="1">
        <f t="array" ref="J51">IFERROR(INDEX('Supp Table 1 - portion refs'!B$2:B$10,MATCH(1, COUNTIF(A51, "*"&amp;'Supp Table 1 - portion refs'!A$2:A$10&amp;"*"), 0)
    ),
    1
)</f>
        <v>1</v>
      </c>
      <c r="K51" s="2">
        <f t="shared" si="3"/>
        <v>0.99728311537591496</v>
      </c>
      <c r="L51" s="2">
        <f t="shared" si="4"/>
        <v>0.97387211300475696</v>
      </c>
      <c r="M51" s="2">
        <f t="shared" si="5"/>
        <v>1.0212568970121401</v>
      </c>
    </row>
    <row r="52" spans="1:13" x14ac:dyDescent="0.2">
      <c r="A52" t="s">
        <v>33</v>
      </c>
      <c r="B52" t="s">
        <v>69</v>
      </c>
      <c r="C52">
        <v>1.01817509678623</v>
      </c>
      <c r="D52">
        <v>0.99656779796478501</v>
      </c>
      <c r="E52">
        <v>1.0402508788993501</v>
      </c>
      <c r="F52">
        <v>9.9796242260382695E-2</v>
      </c>
      <c r="G52">
        <v>0.27349525000000002</v>
      </c>
      <c r="H52">
        <v>6095</v>
      </c>
      <c r="I52" t="s">
        <v>53</v>
      </c>
      <c r="J52" cm="1">
        <f t="array" ref="J52">IFERROR(INDEX('Supp Table 1 - portion refs'!B$2:B$10,MATCH(1, COUNTIF(A52, "*"&amp;'Supp Table 1 - portion refs'!A$2:A$10&amp;"*"), 0)
    ),
    1
)</f>
        <v>1</v>
      </c>
      <c r="K52" s="2">
        <f t="shared" si="3"/>
        <v>1.01817509678623</v>
      </c>
      <c r="L52" s="2">
        <f t="shared" si="4"/>
        <v>0.99656779796478501</v>
      </c>
      <c r="M52" s="2">
        <f t="shared" si="5"/>
        <v>1.0402508788993501</v>
      </c>
    </row>
    <row r="53" spans="1:13" x14ac:dyDescent="0.2">
      <c r="A53" t="s">
        <v>35</v>
      </c>
      <c r="B53" t="s">
        <v>70</v>
      </c>
      <c r="C53">
        <v>1.07407183356484</v>
      </c>
      <c r="D53">
        <v>0.96569899135988602</v>
      </c>
      <c r="E53">
        <v>1.1946065119450899</v>
      </c>
      <c r="F53">
        <v>0.18790357186707901</v>
      </c>
      <c r="G53">
        <v>0.48318061000000001</v>
      </c>
      <c r="H53">
        <v>10764</v>
      </c>
      <c r="I53" t="s">
        <v>52</v>
      </c>
      <c r="J53" cm="1">
        <f t="array" ref="J53">IFERROR(INDEX('Supp Table 1 - portion refs'!B$2:B$10,MATCH(1, COUNTIF(A53, "*"&amp;'Supp Table 1 - portion refs'!A$2:A$10&amp;"*"), 0)
    ),
    1
)</f>
        <v>1</v>
      </c>
      <c r="K53" s="2">
        <f t="shared" si="3"/>
        <v>1.07407183356484</v>
      </c>
      <c r="L53" s="2">
        <f t="shared" si="4"/>
        <v>0.96569899135988602</v>
      </c>
      <c r="M53" s="2">
        <f t="shared" si="5"/>
        <v>1.1946065119450899</v>
      </c>
    </row>
    <row r="54" spans="1:13" x14ac:dyDescent="0.2">
      <c r="A54" t="s">
        <v>35</v>
      </c>
      <c r="B54" t="s">
        <v>70</v>
      </c>
      <c r="C54">
        <v>1.0065995232864899</v>
      </c>
      <c r="D54">
        <v>0.86966887000337101</v>
      </c>
      <c r="E54">
        <v>1.1650901109943801</v>
      </c>
      <c r="F54">
        <v>0.92973992819393803</v>
      </c>
      <c r="G54">
        <v>0.98704546000000004</v>
      </c>
      <c r="H54">
        <v>4669</v>
      </c>
      <c r="I54" t="s">
        <v>54</v>
      </c>
      <c r="J54" cm="1">
        <f t="array" ref="J54">IFERROR(INDEX('Supp Table 1 - portion refs'!B$2:B$10,MATCH(1, COUNTIF(A54, "*"&amp;'Supp Table 1 - portion refs'!A$2:A$10&amp;"*"), 0)
    ),
    1
)</f>
        <v>1</v>
      </c>
      <c r="K54" s="2">
        <f t="shared" si="3"/>
        <v>1.0065995232864899</v>
      </c>
      <c r="L54" s="2">
        <f t="shared" si="4"/>
        <v>0.86966887000337101</v>
      </c>
      <c r="M54" s="2">
        <f t="shared" si="5"/>
        <v>1.1650901109943801</v>
      </c>
    </row>
    <row r="55" spans="1:13" x14ac:dyDescent="0.2">
      <c r="A55" t="s">
        <v>35</v>
      </c>
      <c r="B55" t="s">
        <v>70</v>
      </c>
      <c r="C55">
        <v>1.1279679121934401</v>
      </c>
      <c r="D55">
        <v>0.97458435542005595</v>
      </c>
      <c r="E55">
        <v>1.3054915193971499</v>
      </c>
      <c r="F55">
        <v>0.10635926533512299</v>
      </c>
      <c r="G55">
        <v>0.27349525000000002</v>
      </c>
      <c r="H55">
        <v>6095</v>
      </c>
      <c r="I55" t="s">
        <v>53</v>
      </c>
      <c r="J55" cm="1">
        <f t="array" ref="J55">IFERROR(INDEX('Supp Table 1 - portion refs'!B$2:B$10,MATCH(1, COUNTIF(A55, "*"&amp;'Supp Table 1 - portion refs'!A$2:A$10&amp;"*"), 0)
    ),
    1
)</f>
        <v>1</v>
      </c>
      <c r="K55" s="2">
        <f t="shared" si="3"/>
        <v>1.1279679121934401</v>
      </c>
      <c r="L55" s="2">
        <f t="shared" si="4"/>
        <v>0.97458435542005595</v>
      </c>
      <c r="M55" s="2">
        <f t="shared" si="5"/>
        <v>1.3054915193971499</v>
      </c>
    </row>
    <row r="56" spans="1:13" x14ac:dyDescent="0.2">
      <c r="A56" t="s">
        <v>36</v>
      </c>
      <c r="B56" t="s">
        <v>71</v>
      </c>
      <c r="C56">
        <v>1.02544080769179</v>
      </c>
      <c r="D56">
        <v>0.92498386810128896</v>
      </c>
      <c r="E56">
        <v>1.13680777183504</v>
      </c>
      <c r="F56">
        <v>0.63294221032190701</v>
      </c>
      <c r="G56">
        <v>0.97807301999999996</v>
      </c>
      <c r="H56">
        <v>10764</v>
      </c>
      <c r="I56" t="s">
        <v>52</v>
      </c>
      <c r="J56" cm="1">
        <f t="array" ref="J56">IFERROR(INDEX('Supp Table 1 - portion refs'!B$2:B$10,MATCH(1, COUNTIF(A56, "*"&amp;'Supp Table 1 - portion refs'!A$2:A$10&amp;"*"), 0)
    ),
    1
)</f>
        <v>1</v>
      </c>
      <c r="K56" s="2">
        <f t="shared" si="3"/>
        <v>1.02544080769179</v>
      </c>
      <c r="L56" s="2">
        <f t="shared" si="4"/>
        <v>0.92498386810128896</v>
      </c>
      <c r="M56" s="2">
        <f t="shared" si="5"/>
        <v>1.13680777183504</v>
      </c>
    </row>
    <row r="57" spans="1:13" x14ac:dyDescent="0.2">
      <c r="A57" t="s">
        <v>36</v>
      </c>
      <c r="B57" t="s">
        <v>71</v>
      </c>
      <c r="C57">
        <v>0.93352306060368695</v>
      </c>
      <c r="D57">
        <v>0.80031443609800501</v>
      </c>
      <c r="E57">
        <v>1.0889036425830001</v>
      </c>
      <c r="F57">
        <v>0.38117894906079203</v>
      </c>
      <c r="G57">
        <v>0.98704546000000004</v>
      </c>
      <c r="H57">
        <v>4669</v>
      </c>
      <c r="I57" t="s">
        <v>54</v>
      </c>
      <c r="J57" cm="1">
        <f t="array" ref="J57">IFERROR(INDEX('Supp Table 1 - portion refs'!B$2:B$10,MATCH(1, COUNTIF(A57, "*"&amp;'Supp Table 1 - portion refs'!A$2:A$10&amp;"*"), 0)
    ),
    1
)</f>
        <v>1</v>
      </c>
      <c r="K57" s="2">
        <f t="shared" si="3"/>
        <v>0.93352306060368695</v>
      </c>
      <c r="L57" s="2">
        <f t="shared" si="4"/>
        <v>0.80031443609800501</v>
      </c>
      <c r="M57" s="2">
        <f t="shared" si="5"/>
        <v>1.0889036425830001</v>
      </c>
    </row>
    <row r="58" spans="1:13" x14ac:dyDescent="0.2">
      <c r="A58" t="s">
        <v>36</v>
      </c>
      <c r="B58" t="s">
        <v>71</v>
      </c>
      <c r="C58">
        <v>1.07856914672674</v>
      </c>
      <c r="D58">
        <v>0.96227893524044195</v>
      </c>
      <c r="E58">
        <v>1.2089128855139899</v>
      </c>
      <c r="F58">
        <v>0.193802010967913</v>
      </c>
      <c r="G58">
        <v>0.40251186999999999</v>
      </c>
      <c r="H58">
        <v>6095</v>
      </c>
      <c r="I58" t="s">
        <v>53</v>
      </c>
      <c r="J58" cm="1">
        <f t="array" ref="J58">IFERROR(INDEX('Supp Table 1 - portion refs'!B$2:B$10,MATCH(1, COUNTIF(A58, "*"&amp;'Supp Table 1 - portion refs'!A$2:A$10&amp;"*"), 0)
    ),
    1
)</f>
        <v>1</v>
      </c>
      <c r="K58" s="2">
        <f t="shared" si="3"/>
        <v>1.07856914672674</v>
      </c>
      <c r="L58" s="2">
        <f t="shared" si="4"/>
        <v>0.96227893524044195</v>
      </c>
      <c r="M58" s="2">
        <f t="shared" si="5"/>
        <v>1.2089128855139899</v>
      </c>
    </row>
    <row r="59" spans="1:13" x14ac:dyDescent="0.2">
      <c r="A59" t="s">
        <v>7</v>
      </c>
      <c r="B59" t="s">
        <v>104</v>
      </c>
      <c r="C59">
        <v>0.95179666047642097</v>
      </c>
      <c r="D59">
        <v>0.596146222124456</v>
      </c>
      <c r="E59">
        <v>1.5196219472224399</v>
      </c>
      <c r="F59">
        <v>0.83603753995298202</v>
      </c>
      <c r="G59">
        <v>0.97807301999999996</v>
      </c>
      <c r="H59">
        <v>9070</v>
      </c>
      <c r="I59" t="s">
        <v>52</v>
      </c>
      <c r="J59" cm="1">
        <f t="array" ref="J59">IFERROR(INDEX('Supp Table 1 - portion refs'!B$2:B$10,MATCH(1, COUNTIF(A59, "*"&amp;'Supp Table 1 - portion refs'!A$2:A$10&amp;"*"), 0)
    ),
    1
)</f>
        <v>1</v>
      </c>
      <c r="K59" s="2">
        <f t="shared" si="3"/>
        <v>0.95179666047642097</v>
      </c>
      <c r="L59" s="2">
        <f t="shared" si="4"/>
        <v>0.596146222124456</v>
      </c>
      <c r="M59" s="2">
        <f t="shared" si="5"/>
        <v>1.5196219472224399</v>
      </c>
    </row>
    <row r="60" spans="1:13" x14ac:dyDescent="0.2">
      <c r="A60" t="s">
        <v>7</v>
      </c>
      <c r="B60" t="s">
        <v>104</v>
      </c>
      <c r="C60">
        <v>1.1223790229847901</v>
      </c>
      <c r="D60">
        <v>0.50539700888948702</v>
      </c>
      <c r="E60">
        <v>2.4925645563362302</v>
      </c>
      <c r="F60">
        <v>0.77670775478068799</v>
      </c>
      <c r="G60">
        <v>0.98704546000000004</v>
      </c>
      <c r="H60">
        <v>3882</v>
      </c>
      <c r="I60" t="s">
        <v>54</v>
      </c>
      <c r="J60" cm="1">
        <f t="array" ref="J60">IFERROR(INDEX('Supp Table 1 - portion refs'!B$2:B$10,MATCH(1, COUNTIF(A60, "*"&amp;'Supp Table 1 - portion refs'!A$2:A$10&amp;"*"), 0)
    ),
    1
)</f>
        <v>1</v>
      </c>
      <c r="K60" s="2">
        <f t="shared" si="3"/>
        <v>1.1223790229847901</v>
      </c>
      <c r="L60" s="2">
        <f t="shared" si="4"/>
        <v>0.50539700888948702</v>
      </c>
      <c r="M60" s="2">
        <f t="shared" si="5"/>
        <v>2.4925645563362302</v>
      </c>
    </row>
    <row r="61" spans="1:13" x14ac:dyDescent="0.2">
      <c r="A61" t="s">
        <v>7</v>
      </c>
      <c r="B61" t="s">
        <v>104</v>
      </c>
      <c r="C61">
        <v>0.86098797729329601</v>
      </c>
      <c r="D61">
        <v>0.48472025613394698</v>
      </c>
      <c r="E61">
        <v>1.5293363288674899</v>
      </c>
      <c r="F61">
        <v>0.60960875478713805</v>
      </c>
      <c r="G61">
        <v>0.81457245</v>
      </c>
      <c r="H61">
        <v>5188</v>
      </c>
      <c r="I61" t="s">
        <v>53</v>
      </c>
      <c r="J61" cm="1">
        <f t="array" ref="J61">IFERROR(INDEX('Supp Table 1 - portion refs'!B$2:B$10,MATCH(1, COUNTIF(A61, "*"&amp;'Supp Table 1 - portion refs'!A$2:A$10&amp;"*"), 0)
    ),
    1
)</f>
        <v>1</v>
      </c>
      <c r="K61" s="2">
        <f t="shared" si="3"/>
        <v>0.86098797729329601</v>
      </c>
      <c r="L61" s="2">
        <f t="shared" si="4"/>
        <v>0.48472025613394698</v>
      </c>
      <c r="M61" s="2">
        <f t="shared" si="5"/>
        <v>1.5293363288674899</v>
      </c>
    </row>
    <row r="62" spans="1:13" x14ac:dyDescent="0.2">
      <c r="A62" t="s">
        <v>6</v>
      </c>
      <c r="B62" t="s">
        <v>72</v>
      </c>
      <c r="C62">
        <v>0.96119179084511797</v>
      </c>
      <c r="D62">
        <v>0.94248376355052899</v>
      </c>
      <c r="E62">
        <v>0.98027116701465999</v>
      </c>
      <c r="F62" s="1">
        <v>7.9136160170606497E-5</v>
      </c>
      <c r="G62">
        <v>2.1366800000000002E-3</v>
      </c>
      <c r="H62">
        <v>9070</v>
      </c>
      <c r="I62" t="s">
        <v>52</v>
      </c>
      <c r="J62" cm="1">
        <f t="array" ref="J62">IFERROR(INDEX('Supp Table 1 - portion refs'!B$2:B$10,MATCH(1, COUNTIF(A62, "*"&amp;'Supp Table 1 - portion refs'!A$2:A$10&amp;"*"), 0)
    ),
    1
)</f>
        <v>1</v>
      </c>
      <c r="K62" s="2">
        <f t="shared" si="3"/>
        <v>0.96119179084511797</v>
      </c>
      <c r="L62" s="2">
        <f t="shared" si="4"/>
        <v>0.94248376355052899</v>
      </c>
      <c r="M62" s="2">
        <f t="shared" si="5"/>
        <v>0.98027116701465999</v>
      </c>
    </row>
    <row r="63" spans="1:13" x14ac:dyDescent="0.2">
      <c r="A63" t="s">
        <v>6</v>
      </c>
      <c r="B63" t="s">
        <v>72</v>
      </c>
      <c r="C63">
        <v>0.993903245321895</v>
      </c>
      <c r="D63">
        <v>0.96547198775272003</v>
      </c>
      <c r="E63">
        <v>1.02317174769695</v>
      </c>
      <c r="F63">
        <v>0.67961143902189902</v>
      </c>
      <c r="G63">
        <v>0.98704546000000004</v>
      </c>
      <c r="H63">
        <v>3882</v>
      </c>
      <c r="I63" t="s">
        <v>54</v>
      </c>
      <c r="J63" cm="1">
        <f t="array" ref="J63">IFERROR(INDEX('Supp Table 1 - portion refs'!B$2:B$10,MATCH(1, COUNTIF(A63, "*"&amp;'Supp Table 1 - portion refs'!A$2:A$10&amp;"*"), 0)
    ),
    1
)</f>
        <v>1</v>
      </c>
      <c r="K63" s="2">
        <f t="shared" si="3"/>
        <v>0.993903245321895</v>
      </c>
      <c r="L63" s="2">
        <f t="shared" si="4"/>
        <v>0.96547198775272003</v>
      </c>
      <c r="M63" s="2">
        <f t="shared" si="5"/>
        <v>1.02317174769695</v>
      </c>
    </row>
    <row r="64" spans="1:13" x14ac:dyDescent="0.2">
      <c r="A64" t="s">
        <v>6</v>
      </c>
      <c r="B64" t="s">
        <v>72</v>
      </c>
      <c r="C64">
        <v>0.940224318008541</v>
      </c>
      <c r="D64">
        <v>0.91621151661427402</v>
      </c>
      <c r="E64">
        <v>0.96486646603329995</v>
      </c>
      <c r="F64" s="1">
        <v>3.0179716078453399E-6</v>
      </c>
      <c r="G64" s="1">
        <v>8.1500000000000002E-5</v>
      </c>
      <c r="H64">
        <v>5188</v>
      </c>
      <c r="I64" t="s">
        <v>53</v>
      </c>
      <c r="J64" cm="1">
        <f t="array" ref="J64">IFERROR(INDEX('Supp Table 1 - portion refs'!B$2:B$10,MATCH(1, COUNTIF(A64, "*"&amp;'Supp Table 1 - portion refs'!A$2:A$10&amp;"*"), 0)
    ),
    1
)</f>
        <v>1</v>
      </c>
      <c r="K64" s="2">
        <f t="shared" si="3"/>
        <v>0.940224318008541</v>
      </c>
      <c r="L64" s="2">
        <f t="shared" si="4"/>
        <v>0.91621151661427402</v>
      </c>
      <c r="M64" s="2">
        <f t="shared" si="5"/>
        <v>0.96486646603329995</v>
      </c>
    </row>
    <row r="65" spans="1:13" x14ac:dyDescent="0.2">
      <c r="A65" t="s">
        <v>22</v>
      </c>
      <c r="B65" t="s">
        <v>73</v>
      </c>
      <c r="C65">
        <v>1.0110433678197199</v>
      </c>
      <c r="D65">
        <v>0.99566715830347796</v>
      </c>
      <c r="E65">
        <v>1.02665703401727</v>
      </c>
      <c r="F65">
        <v>0.160126000872341</v>
      </c>
      <c r="G65">
        <v>0.45509495</v>
      </c>
      <c r="H65">
        <v>9070</v>
      </c>
      <c r="I65" t="s">
        <v>52</v>
      </c>
      <c r="J65" cm="1">
        <f t="array" ref="J65">IFERROR(INDEX('Supp Table 1 - portion refs'!B$2:B$10,MATCH(1, COUNTIF(A65, "*"&amp;'Supp Table 1 - portion refs'!A$2:A$10&amp;"*"), 0)
    ),
    1
)</f>
        <v>1</v>
      </c>
      <c r="K65" s="2">
        <f t="shared" si="3"/>
        <v>1.0110433678197199</v>
      </c>
      <c r="L65" s="2">
        <f t="shared" si="4"/>
        <v>0.99566715830347796</v>
      </c>
      <c r="M65" s="2">
        <f t="shared" si="5"/>
        <v>1.02665703401727</v>
      </c>
    </row>
    <row r="66" spans="1:13" x14ac:dyDescent="0.2">
      <c r="A66" t="s">
        <v>22</v>
      </c>
      <c r="B66" t="s">
        <v>73</v>
      </c>
      <c r="C66">
        <v>1.00383381065327</v>
      </c>
      <c r="D66">
        <v>0.98016834189496904</v>
      </c>
      <c r="E66">
        <v>1.0280706653537699</v>
      </c>
      <c r="F66">
        <v>0.75324504355729405</v>
      </c>
      <c r="G66">
        <v>0.98704546000000004</v>
      </c>
      <c r="H66">
        <v>3882</v>
      </c>
      <c r="I66" t="s">
        <v>54</v>
      </c>
      <c r="J66" cm="1">
        <f t="array" ref="J66">IFERROR(INDEX('Supp Table 1 - portion refs'!B$2:B$10,MATCH(1, COUNTIF(A66, "*"&amp;'Supp Table 1 - portion refs'!A$2:A$10&amp;"*"), 0)
    ),
    1
)</f>
        <v>1</v>
      </c>
      <c r="K66" s="2">
        <f t="shared" ref="K66:K97" si="6">C66^J66</f>
        <v>1.00383381065327</v>
      </c>
      <c r="L66" s="2">
        <f t="shared" ref="L66:L97" si="7">D66^J66</f>
        <v>0.98016834189496904</v>
      </c>
      <c r="M66" s="2">
        <f t="shared" ref="M66:M97" si="8">E66^J66</f>
        <v>1.0280706653537699</v>
      </c>
    </row>
    <row r="67" spans="1:13" x14ac:dyDescent="0.2">
      <c r="A67" t="s">
        <v>22</v>
      </c>
      <c r="B67" t="s">
        <v>73</v>
      </c>
      <c r="C67">
        <v>1.0167548355009099</v>
      </c>
      <c r="D67">
        <v>0.99686864928569197</v>
      </c>
      <c r="E67">
        <v>1.03703772433334</v>
      </c>
      <c r="F67">
        <v>9.9190332878148504E-2</v>
      </c>
      <c r="G67">
        <v>0.27349525000000002</v>
      </c>
      <c r="H67">
        <v>5188</v>
      </c>
      <c r="I67" t="s">
        <v>53</v>
      </c>
      <c r="J67" cm="1">
        <f t="array" ref="J67">IFERROR(INDEX('Supp Table 1 - portion refs'!B$2:B$10,MATCH(1, COUNTIF(A67, "*"&amp;'Supp Table 1 - portion refs'!A$2:A$10&amp;"*"), 0)
    ),
    1
)</f>
        <v>1</v>
      </c>
      <c r="K67" s="2">
        <f t="shared" si="6"/>
        <v>1.0167548355009099</v>
      </c>
      <c r="L67" s="2">
        <f t="shared" si="7"/>
        <v>0.99686864928569197</v>
      </c>
      <c r="M67" s="2">
        <f t="shared" si="8"/>
        <v>1.03703772433334</v>
      </c>
    </row>
    <row r="68" spans="1:13" x14ac:dyDescent="0.2">
      <c r="A68" t="s">
        <v>23</v>
      </c>
      <c r="B68" t="s">
        <v>74</v>
      </c>
      <c r="C68">
        <v>1.00862466666144</v>
      </c>
      <c r="D68">
        <v>0.99395677407524796</v>
      </c>
      <c r="E68">
        <v>1.0235090144079899</v>
      </c>
      <c r="F68">
        <v>0.25055932076841703</v>
      </c>
      <c r="G68">
        <v>0.55961974000000003</v>
      </c>
      <c r="H68">
        <v>9070</v>
      </c>
      <c r="I68" t="s">
        <v>52</v>
      </c>
      <c r="J68" cm="1">
        <f t="array" ref="J68">IFERROR(INDEX('Supp Table 1 - portion refs'!B$2:B$10,MATCH(1, COUNTIF(A68, "*"&amp;'Supp Table 1 - portion refs'!A$2:A$10&amp;"*"), 0)
    ),
    1
)</f>
        <v>1</v>
      </c>
      <c r="K68" s="2">
        <f t="shared" si="6"/>
        <v>1.00862466666144</v>
      </c>
      <c r="L68" s="2">
        <f t="shared" si="7"/>
        <v>0.99395677407524796</v>
      </c>
      <c r="M68" s="2">
        <f t="shared" si="8"/>
        <v>1.0235090144079899</v>
      </c>
    </row>
    <row r="69" spans="1:13" x14ac:dyDescent="0.2">
      <c r="A69" t="s">
        <v>23</v>
      </c>
      <c r="B69" t="s">
        <v>74</v>
      </c>
      <c r="C69">
        <v>1.00139620216647</v>
      </c>
      <c r="D69">
        <v>0.97887749005668401</v>
      </c>
      <c r="E69">
        <v>1.0244329488620301</v>
      </c>
      <c r="F69">
        <v>0.90429624313517898</v>
      </c>
      <c r="G69">
        <v>0.98704546000000004</v>
      </c>
      <c r="H69">
        <v>3882</v>
      </c>
      <c r="I69" t="s">
        <v>54</v>
      </c>
      <c r="J69" cm="1">
        <f t="array" ref="J69">IFERROR(INDEX('Supp Table 1 - portion refs'!B$2:B$10,MATCH(1, COUNTIF(A69, "*"&amp;'Supp Table 1 - portion refs'!A$2:A$10&amp;"*"), 0)
    ),
    1
)</f>
        <v>1</v>
      </c>
      <c r="K69" s="2">
        <f t="shared" si="6"/>
        <v>1.00139620216647</v>
      </c>
      <c r="L69" s="2">
        <f t="shared" si="7"/>
        <v>0.97887749005668401</v>
      </c>
      <c r="M69" s="2">
        <f t="shared" si="8"/>
        <v>1.0244329488620301</v>
      </c>
    </row>
    <row r="70" spans="1:13" x14ac:dyDescent="0.2">
      <c r="A70" t="s">
        <v>23</v>
      </c>
      <c r="B70" t="s">
        <v>74</v>
      </c>
      <c r="C70">
        <v>1.0142647555122699</v>
      </c>
      <c r="D70">
        <v>0.99525917386091001</v>
      </c>
      <c r="E70">
        <v>1.03363326989852</v>
      </c>
      <c r="F70">
        <v>0.142210635058271</v>
      </c>
      <c r="G70">
        <v>0.31403101</v>
      </c>
      <c r="H70">
        <v>5188</v>
      </c>
      <c r="I70" t="s">
        <v>53</v>
      </c>
      <c r="J70" cm="1">
        <f t="array" ref="J70">IFERROR(INDEX('Supp Table 1 - portion refs'!B$2:B$10,MATCH(1, COUNTIF(A70, "*"&amp;'Supp Table 1 - portion refs'!A$2:A$10&amp;"*"), 0)
    ),
    1
)</f>
        <v>1</v>
      </c>
      <c r="K70" s="2">
        <f t="shared" si="6"/>
        <v>1.0142647555122699</v>
      </c>
      <c r="L70" s="2">
        <f t="shared" si="7"/>
        <v>0.99525917386091001</v>
      </c>
      <c r="M70" s="2">
        <f t="shared" si="8"/>
        <v>1.03363326989852</v>
      </c>
    </row>
    <row r="71" spans="1:13" x14ac:dyDescent="0.2">
      <c r="A71" t="s">
        <v>8</v>
      </c>
      <c r="B71" t="s">
        <v>75</v>
      </c>
      <c r="C71">
        <v>1.01539423935995</v>
      </c>
      <c r="D71">
        <v>0.70011921918167697</v>
      </c>
      <c r="E71">
        <v>1.4726427058101199</v>
      </c>
      <c r="F71">
        <v>0.93580878362796505</v>
      </c>
      <c r="G71">
        <v>0.97807301999999996</v>
      </c>
      <c r="H71">
        <v>9070</v>
      </c>
      <c r="I71" t="s">
        <v>52</v>
      </c>
      <c r="J71" cm="1">
        <f t="array" ref="J71">IFERROR(INDEX('Supp Table 1 - portion refs'!B$2:B$10,MATCH(1, COUNTIF(A71, "*"&amp;'Supp Table 1 - portion refs'!A$2:A$10&amp;"*"), 0)
    ),
    1
)</f>
        <v>1</v>
      </c>
      <c r="K71" s="2">
        <f t="shared" si="6"/>
        <v>1.01539423935995</v>
      </c>
      <c r="L71" s="2">
        <f t="shared" si="7"/>
        <v>0.70011921918167697</v>
      </c>
      <c r="M71" s="2">
        <f t="shared" si="8"/>
        <v>1.4726427058101199</v>
      </c>
    </row>
    <row r="72" spans="1:13" x14ac:dyDescent="0.2">
      <c r="A72" t="s">
        <v>8</v>
      </c>
      <c r="B72" t="s">
        <v>75</v>
      </c>
      <c r="C72">
        <v>0.85104477451815597</v>
      </c>
      <c r="D72">
        <v>0.43645781782354398</v>
      </c>
      <c r="E72">
        <v>1.6594437736190999</v>
      </c>
      <c r="F72">
        <v>0.63592172825871496</v>
      </c>
      <c r="G72">
        <v>0.98704546000000004</v>
      </c>
      <c r="H72">
        <v>3882</v>
      </c>
      <c r="I72" t="s">
        <v>54</v>
      </c>
      <c r="J72" cm="1">
        <f t="array" ref="J72">IFERROR(INDEX('Supp Table 1 - portion refs'!B$2:B$10,MATCH(1, COUNTIF(A72, "*"&amp;'Supp Table 1 - portion refs'!A$2:A$10&amp;"*"), 0)
    ),
    1
)</f>
        <v>1</v>
      </c>
      <c r="K72" s="2">
        <f t="shared" si="6"/>
        <v>0.85104477451815597</v>
      </c>
      <c r="L72" s="2">
        <f t="shared" si="7"/>
        <v>0.43645781782354398</v>
      </c>
      <c r="M72" s="2">
        <f t="shared" si="8"/>
        <v>1.6594437736190999</v>
      </c>
    </row>
    <row r="73" spans="1:13" x14ac:dyDescent="0.2">
      <c r="A73" t="s">
        <v>8</v>
      </c>
      <c r="B73" t="s">
        <v>75</v>
      </c>
      <c r="C73">
        <v>1.1000216522378099</v>
      </c>
      <c r="D73">
        <v>0.70055696007515</v>
      </c>
      <c r="E73">
        <v>1.72726516807741</v>
      </c>
      <c r="F73">
        <v>0.67879974918361796</v>
      </c>
      <c r="G73">
        <v>0.83307242000000004</v>
      </c>
      <c r="H73">
        <v>5188</v>
      </c>
      <c r="I73" t="s">
        <v>53</v>
      </c>
      <c r="J73" cm="1">
        <f t="array" ref="J73">IFERROR(INDEX('Supp Table 1 - portion refs'!B$2:B$10,MATCH(1, COUNTIF(A73, "*"&amp;'Supp Table 1 - portion refs'!A$2:A$10&amp;"*"), 0)
    ),
    1
)</f>
        <v>1</v>
      </c>
      <c r="K73" s="2">
        <f t="shared" si="6"/>
        <v>1.1000216522378099</v>
      </c>
      <c r="L73" s="2">
        <f t="shared" si="7"/>
        <v>0.70055696007515</v>
      </c>
      <c r="M73" s="2">
        <f t="shared" si="8"/>
        <v>1.72726516807741</v>
      </c>
    </row>
    <row r="74" spans="1:13" x14ac:dyDescent="0.2">
      <c r="A74" t="s">
        <v>9</v>
      </c>
      <c r="B74" t="s">
        <v>107</v>
      </c>
      <c r="C74">
        <v>1.0591175218115001</v>
      </c>
      <c r="D74">
        <v>0.86911235906729001</v>
      </c>
      <c r="E74">
        <v>1.2906615736220199</v>
      </c>
      <c r="F74">
        <v>0.56910706809635203</v>
      </c>
      <c r="G74">
        <v>0.93126611000000004</v>
      </c>
      <c r="H74">
        <v>9070</v>
      </c>
      <c r="I74" t="s">
        <v>52</v>
      </c>
      <c r="J74" cm="1">
        <f t="array" ref="J74">IFERROR(INDEX('Supp Table 1 - portion refs'!B$2:B$10,MATCH(1, COUNTIF(A74, "*"&amp;'Supp Table 1 - portion refs'!A$2:A$10&amp;"*"), 0)
    ),
    1
)</f>
        <v>1</v>
      </c>
      <c r="K74" s="2">
        <f t="shared" si="6"/>
        <v>1.0591175218115001</v>
      </c>
      <c r="L74" s="2">
        <f t="shared" si="7"/>
        <v>0.86911235906729001</v>
      </c>
      <c r="M74" s="2">
        <f t="shared" si="8"/>
        <v>1.2906615736220199</v>
      </c>
    </row>
    <row r="75" spans="1:13" x14ac:dyDescent="0.2">
      <c r="A75" t="s">
        <v>9</v>
      </c>
      <c r="B75" t="s">
        <v>107</v>
      </c>
      <c r="C75">
        <v>1.1415102885427699</v>
      </c>
      <c r="D75">
        <v>0.88276462106062303</v>
      </c>
      <c r="E75">
        <v>1.4760964675763999</v>
      </c>
      <c r="F75">
        <v>0.31288510402113801</v>
      </c>
      <c r="G75">
        <v>0.92127281000000005</v>
      </c>
      <c r="H75">
        <v>3882</v>
      </c>
      <c r="I75" t="s">
        <v>54</v>
      </c>
      <c r="J75" cm="1">
        <f t="array" ref="J75">IFERROR(INDEX('Supp Table 1 - portion refs'!B$2:B$10,MATCH(1, COUNTIF(A75, "*"&amp;'Supp Table 1 - portion refs'!A$2:A$10&amp;"*"), 0)
    ),
    1
)</f>
        <v>1</v>
      </c>
      <c r="K75" s="2">
        <f t="shared" si="6"/>
        <v>1.1415102885427699</v>
      </c>
      <c r="L75" s="2">
        <f t="shared" si="7"/>
        <v>0.88276462106062303</v>
      </c>
      <c r="M75" s="2">
        <f t="shared" si="8"/>
        <v>1.4760964675763999</v>
      </c>
    </row>
    <row r="76" spans="1:13" x14ac:dyDescent="0.2">
      <c r="A76" t="s">
        <v>9</v>
      </c>
      <c r="B76" t="s">
        <v>107</v>
      </c>
      <c r="C76">
        <v>0.99701483042886296</v>
      </c>
      <c r="D76">
        <v>0.74854482408008205</v>
      </c>
      <c r="E76">
        <v>1.3279613192392501</v>
      </c>
      <c r="F76">
        <v>0.98368994709912805</v>
      </c>
      <c r="G76">
        <v>0.98368995000000004</v>
      </c>
      <c r="H76">
        <v>5188</v>
      </c>
      <c r="I76" t="s">
        <v>53</v>
      </c>
      <c r="J76" cm="1">
        <f t="array" ref="J76">IFERROR(INDEX('Supp Table 1 - portion refs'!B$2:B$10,MATCH(1, COUNTIF(A76, "*"&amp;'Supp Table 1 - portion refs'!A$2:A$10&amp;"*"), 0)
    ),
    1
)</f>
        <v>1</v>
      </c>
      <c r="K76" s="2">
        <f t="shared" si="6"/>
        <v>0.99701483042886296</v>
      </c>
      <c r="L76" s="2">
        <f t="shared" si="7"/>
        <v>0.74854482408008205</v>
      </c>
      <c r="M76" s="2">
        <f t="shared" si="8"/>
        <v>1.3279613192392501</v>
      </c>
    </row>
    <row r="77" spans="1:13" x14ac:dyDescent="0.2">
      <c r="A77" t="s">
        <v>4</v>
      </c>
      <c r="B77" t="s">
        <v>76</v>
      </c>
      <c r="C77">
        <v>0.99841084738788399</v>
      </c>
      <c r="D77">
        <v>0.99739614167123503</v>
      </c>
      <c r="E77">
        <v>0.999426585420229</v>
      </c>
      <c r="F77">
        <v>2.1723424450721799E-3</v>
      </c>
      <c r="G77">
        <v>1.9551079999999998E-2</v>
      </c>
      <c r="H77">
        <v>9067</v>
      </c>
      <c r="I77" t="s">
        <v>52</v>
      </c>
      <c r="J77" cm="1">
        <f t="array" ref="J77">IFERROR(INDEX('Supp Table 1 - portion refs'!B$2:B$10,MATCH(1, COUNTIF(A77, "*"&amp;'Supp Table 1 - portion refs'!A$2:A$10&amp;"*"), 0)
    ),
    1
)</f>
        <v>80</v>
      </c>
      <c r="K77" s="2">
        <f t="shared" si="6"/>
        <v>0.88052819290591078</v>
      </c>
      <c r="L77" s="2">
        <f t="shared" si="7"/>
        <v>0.81173581630723968</v>
      </c>
      <c r="M77" s="2">
        <f t="shared" si="8"/>
        <v>0.95515053411014761</v>
      </c>
    </row>
    <row r="78" spans="1:13" x14ac:dyDescent="0.2">
      <c r="A78" t="s">
        <v>4</v>
      </c>
      <c r="B78" t="s">
        <v>76</v>
      </c>
      <c r="C78">
        <v>0.99925983304655297</v>
      </c>
      <c r="D78">
        <v>0.99765173971302201</v>
      </c>
      <c r="E78">
        <v>1.00087051843106</v>
      </c>
      <c r="F78">
        <v>0.367545036216958</v>
      </c>
      <c r="G78">
        <v>0.98704546000000004</v>
      </c>
      <c r="H78">
        <v>3879</v>
      </c>
      <c r="I78" t="s">
        <v>54</v>
      </c>
      <c r="J78" cm="1">
        <f t="array" ref="J78">IFERROR(INDEX('Supp Table 1 - portion refs'!B$2:B$10,MATCH(1, COUNTIF(A78, "*"&amp;'Supp Table 1 - portion refs'!A$2:A$10&amp;"*"), 0)
    ),
    1
)</f>
        <v>80</v>
      </c>
      <c r="K78" s="2">
        <f t="shared" si="6"/>
        <v>0.94248499427550236</v>
      </c>
      <c r="L78" s="2">
        <f t="shared" si="7"/>
        <v>0.82854697743452255</v>
      </c>
      <c r="M78" s="2">
        <f t="shared" si="8"/>
        <v>1.0720912496532937</v>
      </c>
    </row>
    <row r="79" spans="1:13" x14ac:dyDescent="0.2">
      <c r="A79" t="s">
        <v>4</v>
      </c>
      <c r="B79" t="s">
        <v>76</v>
      </c>
      <c r="C79">
        <v>0.99795033132736299</v>
      </c>
      <c r="D79">
        <v>0.996647022293084</v>
      </c>
      <c r="E79">
        <v>0.99925534469065802</v>
      </c>
      <c r="F79">
        <v>2.0891905796963299E-3</v>
      </c>
      <c r="G79">
        <v>2.8204070000000001E-2</v>
      </c>
      <c r="H79">
        <v>5188</v>
      </c>
      <c r="I79" t="s">
        <v>53</v>
      </c>
      <c r="J79" cm="1">
        <f t="array" ref="J79">IFERROR(INDEX('Supp Table 1 - portion refs'!B$2:B$10,MATCH(1, COUNTIF(A79, "*"&amp;'Supp Table 1 - portion refs'!A$2:A$10&amp;"*"), 0)
    ),
    1
)</f>
        <v>80</v>
      </c>
      <c r="K79" s="2">
        <f t="shared" si="6"/>
        <v>0.84862170471388121</v>
      </c>
      <c r="L79" s="2">
        <f t="shared" si="7"/>
        <v>0.76438100025535483</v>
      </c>
      <c r="M79" s="2">
        <f t="shared" si="8"/>
        <v>0.9421463870385538</v>
      </c>
    </row>
    <row r="80" spans="1:13" x14ac:dyDescent="0.2">
      <c r="A80" t="s">
        <v>10</v>
      </c>
      <c r="B80" t="s">
        <v>116</v>
      </c>
      <c r="C80">
        <v>0.99869360204160096</v>
      </c>
      <c r="D80">
        <v>0.99722867820596905</v>
      </c>
      <c r="E80">
        <v>1.00016067784287</v>
      </c>
      <c r="F80">
        <v>8.0902029066171596E-2</v>
      </c>
      <c r="G80">
        <v>0.24270609000000001</v>
      </c>
      <c r="H80">
        <v>3510</v>
      </c>
      <c r="I80" t="s">
        <v>52</v>
      </c>
      <c r="J80" cm="1">
        <f t="array" ref="J80">IFERROR(INDEX('Supp Table 1 - portion refs'!B$2:B$10,MATCH(1, COUNTIF(A80, "*"&amp;'Supp Table 1 - portion refs'!A$2:A$10&amp;"*"), 0)
    ),
    1
)</f>
        <v>80</v>
      </c>
      <c r="K80" s="2">
        <f t="shared" si="6"/>
        <v>0.90070259130072838</v>
      </c>
      <c r="L80" s="2">
        <f t="shared" si="7"/>
        <v>0.80090453501694492</v>
      </c>
      <c r="M80" s="2">
        <f t="shared" si="8"/>
        <v>1.0129361521956142</v>
      </c>
    </row>
    <row r="81" spans="1:13" x14ac:dyDescent="0.2">
      <c r="A81" t="s">
        <v>10</v>
      </c>
      <c r="B81" t="s">
        <v>116</v>
      </c>
      <c r="C81">
        <v>0.99925578871489795</v>
      </c>
      <c r="D81">
        <v>0.99646956136531395</v>
      </c>
      <c r="E81">
        <v>1.0020498066314401</v>
      </c>
      <c r="F81">
        <v>0.60125388355190701</v>
      </c>
      <c r="G81">
        <v>0.98704546000000004</v>
      </c>
      <c r="H81">
        <v>1216</v>
      </c>
      <c r="I81" t="s">
        <v>54</v>
      </c>
      <c r="J81" cm="1">
        <f t="array" ref="J81">IFERROR(INDEX('Supp Table 1 - portion refs'!B$2:B$10,MATCH(1, COUNTIF(A81, "*"&amp;'Supp Table 1 - portion refs'!A$2:A$10&amp;"*"), 0)
    ),
    1
)</f>
        <v>80</v>
      </c>
      <c r="K81" s="2">
        <f t="shared" si="6"/>
        <v>0.94217987943293302</v>
      </c>
      <c r="L81" s="2">
        <f t="shared" si="7"/>
        <v>0.75356889846033714</v>
      </c>
      <c r="M81" s="2">
        <f t="shared" si="8"/>
        <v>1.1779983582412921</v>
      </c>
    </row>
    <row r="82" spans="1:13" x14ac:dyDescent="0.2">
      <c r="A82" t="s">
        <v>10</v>
      </c>
      <c r="B82" t="s">
        <v>116</v>
      </c>
      <c r="C82">
        <v>0.99850325505138104</v>
      </c>
      <c r="D82">
        <v>0.99676791814469101</v>
      </c>
      <c r="E82">
        <v>1.0002416131168801</v>
      </c>
      <c r="F82">
        <v>9.1452518366316599E-2</v>
      </c>
      <c r="G82">
        <v>0.27349525000000002</v>
      </c>
      <c r="H82">
        <v>2294</v>
      </c>
      <c r="I82" t="s">
        <v>53</v>
      </c>
      <c r="J82" cm="1">
        <f t="array" ref="J82">IFERROR(INDEX('Supp Table 1 - portion refs'!B$2:B$10,MATCH(1, COUNTIF(A82, "*"&amp;'Supp Table 1 - portion refs'!A$2:A$10&amp;"*"), 0)
    ),
    1
)</f>
        <v>80</v>
      </c>
      <c r="K82" s="2">
        <f t="shared" si="6"/>
        <v>0.88707185119572651</v>
      </c>
      <c r="L82" s="2">
        <f t="shared" si="7"/>
        <v>0.77183436499162084</v>
      </c>
      <c r="M82" s="2">
        <f t="shared" si="8"/>
        <v>1.0195146845944658</v>
      </c>
    </row>
    <row r="83" spans="1:13" x14ac:dyDescent="0.2">
      <c r="A83" t="s">
        <v>49</v>
      </c>
      <c r="B83" t="s">
        <v>77</v>
      </c>
      <c r="C83">
        <v>2.44172735182218</v>
      </c>
      <c r="D83">
        <v>1.85565260436492</v>
      </c>
      <c r="E83">
        <v>3.21290334549284</v>
      </c>
      <c r="F83" s="1">
        <v>1.83130192018122E-10</v>
      </c>
      <c r="G83" s="1">
        <v>9.8899999999999996E-9</v>
      </c>
      <c r="H83">
        <v>10048</v>
      </c>
      <c r="I83" t="s">
        <v>52</v>
      </c>
      <c r="J83" cm="1">
        <f t="array" ref="J83">IFERROR(INDEX('Supp Table 1 - portion refs'!B$2:B$10,MATCH(1, COUNTIF(A83, "*"&amp;'Supp Table 1 - portion refs'!A$2:A$10&amp;"*"), 0)
    ),
    1
)</f>
        <v>1</v>
      </c>
      <c r="K83" s="2">
        <f t="shared" si="6"/>
        <v>2.44172735182218</v>
      </c>
      <c r="L83" s="2">
        <f t="shared" si="7"/>
        <v>1.85565260436492</v>
      </c>
      <c r="M83" s="2">
        <f t="shared" si="8"/>
        <v>3.21290334549284</v>
      </c>
    </row>
    <row r="84" spans="1:13" x14ac:dyDescent="0.2">
      <c r="A84" t="s">
        <v>49</v>
      </c>
      <c r="B84" t="s">
        <v>77</v>
      </c>
      <c r="C84">
        <v>2.8374166647561601</v>
      </c>
      <c r="D84">
        <v>1.59790025895782</v>
      </c>
      <c r="E84">
        <v>5.0384454751180501</v>
      </c>
      <c r="F84">
        <v>3.7108234034289802E-4</v>
      </c>
      <c r="G84">
        <v>1.9667359999999998E-2</v>
      </c>
      <c r="H84">
        <v>4447</v>
      </c>
      <c r="I84" t="s">
        <v>54</v>
      </c>
      <c r="J84" cm="1">
        <f t="array" ref="J84">IFERROR(INDEX('Supp Table 1 - portion refs'!B$2:B$10,MATCH(1, COUNTIF(A84, "*"&amp;'Supp Table 1 - portion refs'!A$2:A$10&amp;"*"), 0)
    ),
    1
)</f>
        <v>1</v>
      </c>
      <c r="K84" s="2">
        <f t="shared" si="6"/>
        <v>2.8374166647561601</v>
      </c>
      <c r="L84" s="2">
        <f t="shared" si="7"/>
        <v>1.59790025895782</v>
      </c>
      <c r="M84" s="2">
        <f t="shared" si="8"/>
        <v>5.0384454751180501</v>
      </c>
    </row>
    <row r="85" spans="1:13" x14ac:dyDescent="0.2">
      <c r="A85" t="s">
        <v>49</v>
      </c>
      <c r="B85" t="s">
        <v>77</v>
      </c>
      <c r="C85">
        <v>2.3317485781085101</v>
      </c>
      <c r="D85">
        <v>1.7085244352681299</v>
      </c>
      <c r="E85">
        <v>3.18230826511871</v>
      </c>
      <c r="F85" s="1">
        <v>9.5123366393586103E-8</v>
      </c>
      <c r="G85" s="1">
        <v>5.1399999999999999E-6</v>
      </c>
      <c r="H85">
        <v>5601</v>
      </c>
      <c r="I85" t="s">
        <v>53</v>
      </c>
      <c r="J85" cm="1">
        <f t="array" ref="J85">IFERROR(INDEX('Supp Table 1 - portion refs'!B$2:B$10,MATCH(1, COUNTIF(A85, "*"&amp;'Supp Table 1 - portion refs'!A$2:A$10&amp;"*"), 0)
    ),
    1
)</f>
        <v>1</v>
      </c>
      <c r="K85" s="2">
        <f t="shared" si="6"/>
        <v>2.3317485781085101</v>
      </c>
      <c r="L85" s="2">
        <f t="shared" si="7"/>
        <v>1.7085244352681299</v>
      </c>
      <c r="M85" s="2">
        <f t="shared" si="8"/>
        <v>3.18230826511871</v>
      </c>
    </row>
    <row r="86" spans="1:13" x14ac:dyDescent="0.2">
      <c r="A86" t="s">
        <v>12</v>
      </c>
      <c r="B86" t="s">
        <v>78</v>
      </c>
      <c r="C86">
        <v>1.00306360510876</v>
      </c>
      <c r="D86">
        <v>0.99570663745602395</v>
      </c>
      <c r="E86">
        <v>1.0104749311146499</v>
      </c>
      <c r="F86">
        <v>0.41539569468660997</v>
      </c>
      <c r="G86">
        <v>0.76234807000000004</v>
      </c>
      <c r="H86">
        <v>1493</v>
      </c>
      <c r="I86" t="s">
        <v>52</v>
      </c>
      <c r="J86" cm="1">
        <f t="array" ref="J86">IFERROR(INDEX('Supp Table 1 - portion refs'!B$2:B$10,MATCH(1, COUNTIF(A86, "*"&amp;'Supp Table 1 - portion refs'!A$2:A$10&amp;"*"), 0)
    ),
    1
)</f>
        <v>150</v>
      </c>
      <c r="K86" s="2">
        <f t="shared" si="6"/>
        <v>1.5822347951663684</v>
      </c>
      <c r="L86" s="2">
        <f t="shared" si="7"/>
        <v>0.52445753172154452</v>
      </c>
      <c r="M86" s="2">
        <f t="shared" si="8"/>
        <v>4.7734407375462133</v>
      </c>
    </row>
    <row r="87" spans="1:13" x14ac:dyDescent="0.2">
      <c r="A87" t="s">
        <v>12</v>
      </c>
      <c r="B87" t="s">
        <v>78</v>
      </c>
      <c r="C87">
        <v>1.00364356466412</v>
      </c>
      <c r="D87">
        <v>0.994442707821519</v>
      </c>
      <c r="E87">
        <v>1.0129295503592599</v>
      </c>
      <c r="F87">
        <v>0.438926050745712</v>
      </c>
      <c r="G87">
        <v>0.98704546000000004</v>
      </c>
      <c r="H87">
        <v>564</v>
      </c>
      <c r="I87" t="s">
        <v>54</v>
      </c>
      <c r="J87" cm="1">
        <f t="array" ref="J87">IFERROR(INDEX('Supp Table 1 - portion refs'!B$2:B$10,MATCH(1, COUNTIF(A87, "*"&amp;'Supp Table 1 - portion refs'!A$2:A$10&amp;"*"), 0)
    ),
    1
)</f>
        <v>150</v>
      </c>
      <c r="K87" s="2">
        <f t="shared" si="6"/>
        <v>1.7255424145732123</v>
      </c>
      <c r="L87" s="2">
        <f t="shared" si="7"/>
        <v>0.43347606123260496</v>
      </c>
      <c r="M87" s="2">
        <f t="shared" si="8"/>
        <v>6.8688836380539486</v>
      </c>
    </row>
    <row r="88" spans="1:13" x14ac:dyDescent="0.2">
      <c r="A88" t="s">
        <v>12</v>
      </c>
      <c r="B88" t="s">
        <v>78</v>
      </c>
      <c r="C88">
        <v>1.0025660861907999</v>
      </c>
      <c r="D88">
        <v>0.99051641408170099</v>
      </c>
      <c r="E88">
        <v>1.01476234304688</v>
      </c>
      <c r="F88">
        <v>0.67783583648221601</v>
      </c>
      <c r="G88">
        <v>0.83307242000000004</v>
      </c>
      <c r="H88">
        <v>929</v>
      </c>
      <c r="I88" t="s">
        <v>53</v>
      </c>
      <c r="J88" cm="1">
        <f t="array" ref="J88">IFERROR(INDEX('Supp Table 1 - portion refs'!B$2:B$10,MATCH(1, COUNTIF(A88, "*"&amp;'Supp Table 1 - portion refs'!A$2:A$10&amp;"*"), 0)
    ),
    1
)</f>
        <v>150</v>
      </c>
      <c r="K88" s="2">
        <f t="shared" si="6"/>
        <v>1.4687620629955229</v>
      </c>
      <c r="L88" s="2">
        <f t="shared" si="7"/>
        <v>0.23947021803037424</v>
      </c>
      <c r="M88" s="2">
        <f t="shared" si="8"/>
        <v>9.0084771936937997</v>
      </c>
    </row>
    <row r="89" spans="1:13" x14ac:dyDescent="0.2">
      <c r="A89" t="s">
        <v>14</v>
      </c>
      <c r="B89" t="s">
        <v>79</v>
      </c>
      <c r="C89">
        <v>1.00025401894971</v>
      </c>
      <c r="D89">
        <v>0.99903533376434805</v>
      </c>
      <c r="E89">
        <v>1.00147419076276</v>
      </c>
      <c r="F89">
        <v>0.68302464173163102</v>
      </c>
      <c r="G89">
        <v>0.97807301999999996</v>
      </c>
      <c r="H89">
        <v>3410</v>
      </c>
      <c r="I89" t="s">
        <v>52</v>
      </c>
      <c r="J89" cm="1">
        <f t="array" ref="J89">IFERROR(INDEX('Supp Table 1 - portion refs'!B$2:B$10,MATCH(1, COUNTIF(A89, "*"&amp;'Supp Table 1 - portion refs'!A$2:A$10&amp;"*"), 0)
    ),
    1
)</f>
        <v>250</v>
      </c>
      <c r="K89" s="2">
        <f t="shared" si="6"/>
        <v>1.0655559407866184</v>
      </c>
      <c r="L89" s="2">
        <f t="shared" si="7"/>
        <v>0.7856192989316455</v>
      </c>
      <c r="M89" s="2">
        <f t="shared" si="8"/>
        <v>1.4452413077069506</v>
      </c>
    </row>
    <row r="90" spans="1:13" x14ac:dyDescent="0.2">
      <c r="A90" t="s">
        <v>14</v>
      </c>
      <c r="B90" t="s">
        <v>79</v>
      </c>
      <c r="C90">
        <v>1.0016964237061701</v>
      </c>
      <c r="D90">
        <v>0.99993386421453001</v>
      </c>
      <c r="E90">
        <v>1.0034620900192499</v>
      </c>
      <c r="F90">
        <v>5.9241965015816501E-2</v>
      </c>
      <c r="G90">
        <v>0.52330401999999998</v>
      </c>
      <c r="H90">
        <v>1191</v>
      </c>
      <c r="I90" t="s">
        <v>54</v>
      </c>
      <c r="J90" cm="1">
        <f t="array" ref="J90">IFERROR(INDEX('Supp Table 1 - portion refs'!B$2:B$10,MATCH(1, COUNTIF(A90, "*"&amp;'Supp Table 1 - portion refs'!A$2:A$10&amp;"*"), 0)
    ),
    1
)</f>
        <v>250</v>
      </c>
      <c r="K90" s="2">
        <f t="shared" si="6"/>
        <v>1.527674433849548</v>
      </c>
      <c r="L90" s="2">
        <f t="shared" si="7"/>
        <v>0.98360145130850662</v>
      </c>
      <c r="M90" s="2">
        <f t="shared" si="8"/>
        <v>2.3726979791828637</v>
      </c>
    </row>
    <row r="91" spans="1:13" x14ac:dyDescent="0.2">
      <c r="A91" t="s">
        <v>14</v>
      </c>
      <c r="B91" t="s">
        <v>79</v>
      </c>
      <c r="C91">
        <v>0.99961000181719295</v>
      </c>
      <c r="D91">
        <v>0.998048950544421</v>
      </c>
      <c r="E91">
        <v>1.0011734947348101</v>
      </c>
      <c r="F91">
        <v>0.62470728500520201</v>
      </c>
      <c r="G91">
        <v>0.81457245</v>
      </c>
      <c r="H91">
        <v>2219</v>
      </c>
      <c r="I91" t="s">
        <v>53</v>
      </c>
      <c r="J91" cm="1">
        <f t="array" ref="J91">IFERROR(INDEX('Supp Table 1 - portion refs'!B$2:B$10,MATCH(1, COUNTIF(A91, "*"&amp;'Supp Table 1 - portion refs'!A$2:A$10&amp;"*"), 0)
    ),
    1
)</f>
        <v>250</v>
      </c>
      <c r="K91" s="2">
        <f t="shared" si="6"/>
        <v>0.90708550319924819</v>
      </c>
      <c r="L91" s="2">
        <f t="shared" si="7"/>
        <v>0.61370629759685202</v>
      </c>
      <c r="M91" s="2">
        <f t="shared" si="8"/>
        <v>1.3407131608979388</v>
      </c>
    </row>
    <row r="92" spans="1:13" x14ac:dyDescent="0.2">
      <c r="A92" t="s">
        <v>13</v>
      </c>
      <c r="B92" t="s">
        <v>80</v>
      </c>
      <c r="C92">
        <v>1.0003412602199999</v>
      </c>
      <c r="D92">
        <v>0.97629489503764599</v>
      </c>
      <c r="E92">
        <v>1.0249798928426801</v>
      </c>
      <c r="F92">
        <v>0.97807301572725902</v>
      </c>
      <c r="G92">
        <v>0.97807301999999996</v>
      </c>
      <c r="H92">
        <v>978</v>
      </c>
      <c r="I92" t="s">
        <v>52</v>
      </c>
      <c r="J92" cm="1">
        <f t="array" ref="J92">IFERROR(INDEX('Supp Table 1 - portion refs'!B$2:B$10,MATCH(1, COUNTIF(A92, "*"&amp;'Supp Table 1 - portion refs'!A$2:A$10&amp;"*"), 0)
    ),
    1
)</f>
        <v>30</v>
      </c>
      <c r="K92" s="2">
        <f t="shared" si="6"/>
        <v>1.0102886277914875</v>
      </c>
      <c r="L92" s="2">
        <f t="shared" si="7"/>
        <v>0.48688966140115608</v>
      </c>
      <c r="M92" s="2">
        <f t="shared" si="8"/>
        <v>2.0963335070776665</v>
      </c>
    </row>
    <row r="93" spans="1:13" x14ac:dyDescent="0.2">
      <c r="A93" t="s">
        <v>13</v>
      </c>
      <c r="B93" t="s">
        <v>80</v>
      </c>
      <c r="C93">
        <v>0.97471860564467705</v>
      </c>
      <c r="D93">
        <v>0.85889291757661901</v>
      </c>
      <c r="E93">
        <v>1.1061639242183501</v>
      </c>
      <c r="F93">
        <v>0.69156363648003205</v>
      </c>
      <c r="G93">
        <v>0.98704546000000004</v>
      </c>
      <c r="H93">
        <v>316</v>
      </c>
      <c r="I93" t="s">
        <v>54</v>
      </c>
      <c r="J93" cm="1">
        <f t="array" ref="J93">IFERROR(INDEX('Supp Table 1 - portion refs'!B$2:B$10,MATCH(1, COUNTIF(A93, "*"&amp;'Supp Table 1 - portion refs'!A$2:A$10&amp;"*"), 0)
    ),
    1
)</f>
        <v>30</v>
      </c>
      <c r="K93" s="2">
        <f t="shared" si="6"/>
        <v>0.46385012886921045</v>
      </c>
      <c r="L93" s="2">
        <f t="shared" si="7"/>
        <v>1.0427270669267623E-2</v>
      </c>
      <c r="M93" s="2">
        <f t="shared" si="8"/>
        <v>20.634061287590665</v>
      </c>
    </row>
    <row r="94" spans="1:13" x14ac:dyDescent="0.2">
      <c r="A94" t="s">
        <v>13</v>
      </c>
      <c r="B94" t="s">
        <v>80</v>
      </c>
      <c r="C94">
        <v>1.00333163023153</v>
      </c>
      <c r="D94">
        <v>0.97998372068598605</v>
      </c>
      <c r="E94">
        <v>1.02723579889511</v>
      </c>
      <c r="F94">
        <v>0.78187590236726101</v>
      </c>
      <c r="G94">
        <v>0.87961038999999996</v>
      </c>
      <c r="H94">
        <v>662</v>
      </c>
      <c r="I94" t="s">
        <v>53</v>
      </c>
      <c r="J94" cm="1">
        <f t="array" ref="J94">IFERROR(INDEX('Supp Table 1 - portion refs'!B$2:B$10,MATCH(1, COUNTIF(A94, "*"&amp;'Supp Table 1 - portion refs'!A$2:A$10&amp;"*"), 0)
    ),
    1
)</f>
        <v>30</v>
      </c>
      <c r="K94" s="2">
        <f t="shared" si="6"/>
        <v>1.1049308782876099</v>
      </c>
      <c r="L94" s="2">
        <f t="shared" si="7"/>
        <v>0.54521254473159975</v>
      </c>
      <c r="M94" s="2">
        <f t="shared" si="8"/>
        <v>2.23925927162015</v>
      </c>
    </row>
    <row r="95" spans="1:13" x14ac:dyDescent="0.2">
      <c r="A95" t="s">
        <v>31</v>
      </c>
      <c r="B95" t="s">
        <v>81</v>
      </c>
      <c r="C95">
        <v>0.99910476149204497</v>
      </c>
      <c r="D95">
        <v>0.99727938368785496</v>
      </c>
      <c r="E95">
        <v>1.0009334803901999</v>
      </c>
      <c r="F95">
        <v>0.33707825025719002</v>
      </c>
      <c r="G95">
        <v>0.67415650000000005</v>
      </c>
      <c r="H95">
        <v>10753</v>
      </c>
      <c r="I95" t="s">
        <v>52</v>
      </c>
      <c r="J95" cm="1">
        <f t="array" ref="J95">IFERROR(INDEX('Supp Table 1 - portion refs'!B$2:B$10,MATCH(1, COUNTIF(A95, "*"&amp;'Supp Table 1 - portion refs'!A$2:A$10&amp;"*"), 0)
    ),
    1
)</f>
        <v>1</v>
      </c>
      <c r="K95" s="2">
        <f t="shared" si="6"/>
        <v>0.99910476149204497</v>
      </c>
      <c r="L95" s="2">
        <f t="shared" si="7"/>
        <v>0.99727938368785496</v>
      </c>
      <c r="M95" s="2">
        <f t="shared" si="8"/>
        <v>1.0009334803901999</v>
      </c>
    </row>
    <row r="96" spans="1:13" x14ac:dyDescent="0.2">
      <c r="A96" t="s">
        <v>31</v>
      </c>
      <c r="B96" t="s">
        <v>81</v>
      </c>
      <c r="C96">
        <v>0.998160859904061</v>
      </c>
      <c r="D96">
        <v>0.99551926107397803</v>
      </c>
      <c r="E96">
        <v>1.00080946818605</v>
      </c>
      <c r="F96">
        <v>0.173344571845989</v>
      </c>
      <c r="G96">
        <v>0.72084044000000003</v>
      </c>
      <c r="H96">
        <v>4665</v>
      </c>
      <c r="I96" t="s">
        <v>54</v>
      </c>
      <c r="J96" cm="1">
        <f t="array" ref="J96">IFERROR(INDEX('Supp Table 1 - portion refs'!B$2:B$10,MATCH(1, COUNTIF(A96, "*"&amp;'Supp Table 1 - portion refs'!A$2:A$10&amp;"*"), 0)
    ),
    1
)</f>
        <v>1</v>
      </c>
      <c r="K96" s="2">
        <f t="shared" si="6"/>
        <v>0.998160859904061</v>
      </c>
      <c r="L96" s="2">
        <f t="shared" si="7"/>
        <v>0.99551926107397803</v>
      </c>
      <c r="M96" s="2">
        <f t="shared" si="8"/>
        <v>1.00080946818605</v>
      </c>
    </row>
    <row r="97" spans="1:13" x14ac:dyDescent="0.2">
      <c r="A97" t="s">
        <v>31</v>
      </c>
      <c r="B97" t="s">
        <v>81</v>
      </c>
      <c r="C97">
        <v>0.99984595469304705</v>
      </c>
      <c r="D97">
        <v>0.99733855892511902</v>
      </c>
      <c r="E97">
        <v>1.0023596542717299</v>
      </c>
      <c r="F97">
        <v>0.90428116533156699</v>
      </c>
      <c r="G97">
        <v>0.97403510999999998</v>
      </c>
      <c r="H97">
        <v>6088</v>
      </c>
      <c r="I97" t="s">
        <v>53</v>
      </c>
      <c r="J97" cm="1">
        <f t="array" ref="J97">IFERROR(INDEX('Supp Table 1 - portion refs'!B$2:B$10,MATCH(1, COUNTIF(A97, "*"&amp;'Supp Table 1 - portion refs'!A$2:A$10&amp;"*"), 0)
    ),
    1
)</f>
        <v>1</v>
      </c>
      <c r="K97" s="2">
        <f t="shared" si="6"/>
        <v>0.99984595469304705</v>
      </c>
      <c r="L97" s="2">
        <f t="shared" si="7"/>
        <v>0.99733855892511902</v>
      </c>
      <c r="M97" s="2">
        <f t="shared" si="8"/>
        <v>1.0023596542717299</v>
      </c>
    </row>
    <row r="98" spans="1:13" x14ac:dyDescent="0.2">
      <c r="A98" t="s">
        <v>125</v>
      </c>
      <c r="B98" t="s">
        <v>127</v>
      </c>
      <c r="C98" s="4">
        <v>0.75195683999999996</v>
      </c>
      <c r="D98" s="4">
        <v>0.57304909000000004</v>
      </c>
      <c r="E98" s="4">
        <v>0.98672017000000001</v>
      </c>
      <c r="F98" s="4">
        <v>3.9740350000000001E-2</v>
      </c>
      <c r="G98">
        <v>0.13412368</v>
      </c>
      <c r="H98" s="4">
        <v>10753</v>
      </c>
      <c r="I98" t="s">
        <v>52</v>
      </c>
      <c r="J98" cm="1">
        <f t="array" ref="J98">IFERROR(INDEX('Supp Table 1 - portion refs'!B$2:B$10,MATCH(1, COUNTIF(A98, "*"&amp;'Supp Table 1 - portion refs'!A$2:A$10&amp;"*"), 0)
    ),
    1
)</f>
        <v>1</v>
      </c>
      <c r="K98" s="2">
        <f t="shared" ref="K98:K129" si="9">C98^J98</f>
        <v>0.75195683999999996</v>
      </c>
      <c r="L98" s="2">
        <f t="shared" ref="L98:L129" si="10">D98^J98</f>
        <v>0.57304909000000004</v>
      </c>
      <c r="M98" s="2">
        <f t="shared" ref="M98:M129" si="11">E98^J98</f>
        <v>0.98672017000000001</v>
      </c>
    </row>
    <row r="99" spans="1:13" x14ac:dyDescent="0.2">
      <c r="A99" t="s">
        <v>125</v>
      </c>
      <c r="B99" t="s">
        <v>127</v>
      </c>
      <c r="C99">
        <v>0.74667582543765199</v>
      </c>
      <c r="D99">
        <v>0.48667117339316701</v>
      </c>
      <c r="E99">
        <v>1.14558827145201</v>
      </c>
      <c r="F99">
        <v>0.181016361072939</v>
      </c>
      <c r="G99">
        <v>0.72084044000000003</v>
      </c>
      <c r="H99">
        <v>4665</v>
      </c>
      <c r="I99" t="s">
        <v>54</v>
      </c>
      <c r="J99" cm="1">
        <f t="array" ref="J99">IFERROR(INDEX('Supp Table 1 - portion refs'!B$2:B$10,MATCH(1, COUNTIF(A99, "*"&amp;'Supp Table 1 - portion refs'!A$2:A$10&amp;"*"), 0)
    ),
    1
)</f>
        <v>1</v>
      </c>
      <c r="K99" s="2">
        <f t="shared" si="9"/>
        <v>0.74667582543765199</v>
      </c>
      <c r="L99" s="2">
        <f t="shared" si="10"/>
        <v>0.48667117339316701</v>
      </c>
      <c r="M99" s="2">
        <f t="shared" si="11"/>
        <v>1.14558827145201</v>
      </c>
    </row>
    <row r="100" spans="1:13" x14ac:dyDescent="0.2">
      <c r="A100" t="s">
        <v>125</v>
      </c>
      <c r="B100" t="s">
        <v>127</v>
      </c>
      <c r="C100">
        <v>0.74856413803633803</v>
      </c>
      <c r="D100">
        <v>0.52681840369125799</v>
      </c>
      <c r="E100">
        <v>1.0636459638233799</v>
      </c>
      <c r="F100">
        <v>0.10614943592211</v>
      </c>
      <c r="G100">
        <v>0.27349525000000002</v>
      </c>
      <c r="H100">
        <v>6088</v>
      </c>
      <c r="I100" t="s">
        <v>53</v>
      </c>
      <c r="J100" cm="1">
        <f t="array" ref="J100">IFERROR(INDEX('Supp Table 1 - portion refs'!B$2:B$10,MATCH(1, COUNTIF(A100, "*"&amp;'Supp Table 1 - portion refs'!A$2:A$10&amp;"*"), 0)
    ),
    1
)</f>
        <v>1</v>
      </c>
      <c r="K100" s="2">
        <f t="shared" si="9"/>
        <v>0.74856413803633803</v>
      </c>
      <c r="L100" s="2">
        <f t="shared" si="10"/>
        <v>0.52681840369125799</v>
      </c>
      <c r="M100" s="2">
        <f t="shared" si="11"/>
        <v>1.0636459638233799</v>
      </c>
    </row>
    <row r="101" spans="1:13" x14ac:dyDescent="0.2">
      <c r="A101" t="s">
        <v>126</v>
      </c>
      <c r="B101" t="s">
        <v>128</v>
      </c>
      <c r="C101" s="4">
        <v>0.69067906999999995</v>
      </c>
      <c r="D101" s="4">
        <v>0.53602963999999997</v>
      </c>
      <c r="E101" s="4">
        <v>0.88994627999999998</v>
      </c>
      <c r="F101" s="4">
        <v>4.2160399999999999E-3</v>
      </c>
      <c r="G101">
        <v>2.7402449999999998E-2</v>
      </c>
      <c r="H101" s="4">
        <v>10753</v>
      </c>
      <c r="I101" t="s">
        <v>52</v>
      </c>
      <c r="J101" cm="1">
        <f t="array" ref="J101">IFERROR(INDEX('Supp Table 1 - portion refs'!B$2:B$10,MATCH(1, COUNTIF(A101, "*"&amp;'Supp Table 1 - portion refs'!A$2:A$10&amp;"*"), 0)
    ),
    1
)</f>
        <v>1</v>
      </c>
      <c r="K101" s="2">
        <f t="shared" si="9"/>
        <v>0.69067906999999995</v>
      </c>
      <c r="L101" s="2">
        <f t="shared" si="10"/>
        <v>0.53602963999999997</v>
      </c>
      <c r="M101" s="2">
        <f t="shared" si="11"/>
        <v>0.88994627999999998</v>
      </c>
    </row>
    <row r="102" spans="1:13" x14ac:dyDescent="0.2">
      <c r="A102" t="s">
        <v>126</v>
      </c>
      <c r="B102" t="s">
        <v>128</v>
      </c>
      <c r="C102">
        <v>0.726342516441143</v>
      </c>
      <c r="D102">
        <v>0.48514892497446699</v>
      </c>
      <c r="E102">
        <v>1.08744639848026</v>
      </c>
      <c r="F102">
        <v>0.12045855474343201</v>
      </c>
      <c r="G102">
        <v>0.72084044000000003</v>
      </c>
      <c r="H102">
        <v>4665</v>
      </c>
      <c r="I102" t="s">
        <v>54</v>
      </c>
      <c r="J102" cm="1">
        <f t="array" ref="J102">IFERROR(INDEX('Supp Table 1 - portion refs'!B$2:B$10,MATCH(1, COUNTIF(A102, "*"&amp;'Supp Table 1 - portion refs'!A$2:A$10&amp;"*"), 0)
    ),
    1
)</f>
        <v>1</v>
      </c>
      <c r="K102" s="2">
        <f t="shared" si="9"/>
        <v>0.726342516441143</v>
      </c>
      <c r="L102" s="2">
        <f t="shared" si="10"/>
        <v>0.48514892497446699</v>
      </c>
      <c r="M102" s="2">
        <f t="shared" si="11"/>
        <v>1.08744639848026</v>
      </c>
    </row>
    <row r="103" spans="1:13" x14ac:dyDescent="0.2">
      <c r="A103" t="s">
        <v>126</v>
      </c>
      <c r="B103" t="s">
        <v>128</v>
      </c>
      <c r="C103">
        <v>0.66978150298320305</v>
      </c>
      <c r="D103">
        <v>0.48336955340793297</v>
      </c>
      <c r="E103">
        <v>0.928083406527349</v>
      </c>
      <c r="F103">
        <v>1.60189359740107E-2</v>
      </c>
      <c r="G103">
        <v>7.8638410000000006E-2</v>
      </c>
      <c r="H103">
        <v>6088</v>
      </c>
      <c r="I103" t="s">
        <v>53</v>
      </c>
      <c r="J103" cm="1">
        <f t="array" ref="J103">IFERROR(INDEX('Supp Table 1 - portion refs'!B$2:B$10,MATCH(1, COUNTIF(A103, "*"&amp;'Supp Table 1 - portion refs'!A$2:A$10&amp;"*"), 0)
    ),
    1
)</f>
        <v>1</v>
      </c>
      <c r="K103" s="2">
        <f t="shared" si="9"/>
        <v>0.66978150298320305</v>
      </c>
      <c r="L103" s="2">
        <f t="shared" si="10"/>
        <v>0.48336955340793297</v>
      </c>
      <c r="M103" s="2">
        <f t="shared" si="11"/>
        <v>0.928083406527349</v>
      </c>
    </row>
    <row r="104" spans="1:13" x14ac:dyDescent="0.2">
      <c r="A104" t="s">
        <v>29</v>
      </c>
      <c r="B104" t="s">
        <v>82</v>
      </c>
      <c r="C104">
        <v>0.99710393481209203</v>
      </c>
      <c r="D104">
        <v>0.98004690027524399</v>
      </c>
      <c r="E104">
        <v>1.01445783516945</v>
      </c>
      <c r="F104">
        <v>0.74181556404565197</v>
      </c>
      <c r="G104">
        <v>0.97807301999999996</v>
      </c>
      <c r="H104">
        <v>5449</v>
      </c>
      <c r="I104" t="s">
        <v>52</v>
      </c>
      <c r="J104" cm="1">
        <f t="array" ref="J104">IFERROR(INDEX('Supp Table 1 - portion refs'!B$2:B$10,MATCH(1, COUNTIF(A104, "*"&amp;'Supp Table 1 - portion refs'!A$2:A$10&amp;"*"), 0)
    ),
    1
)</f>
        <v>1</v>
      </c>
      <c r="K104" s="2">
        <f t="shared" si="9"/>
        <v>0.99710393481209203</v>
      </c>
      <c r="L104" s="2">
        <f t="shared" si="10"/>
        <v>0.98004690027524399</v>
      </c>
      <c r="M104" s="2">
        <f t="shared" si="11"/>
        <v>1.01445783516945</v>
      </c>
    </row>
    <row r="105" spans="1:13" x14ac:dyDescent="0.2">
      <c r="A105" t="s">
        <v>29</v>
      </c>
      <c r="B105" t="s">
        <v>82</v>
      </c>
      <c r="C105">
        <v>1.00064450440816</v>
      </c>
      <c r="D105">
        <v>0.98077395259167699</v>
      </c>
      <c r="E105">
        <v>1.0209176350537901</v>
      </c>
      <c r="F105">
        <v>0.94979846610260599</v>
      </c>
      <c r="G105">
        <v>0.98704546000000004</v>
      </c>
      <c r="H105">
        <v>2474</v>
      </c>
      <c r="I105" t="s">
        <v>54</v>
      </c>
      <c r="J105" cm="1">
        <f t="array" ref="J105">IFERROR(INDEX('Supp Table 1 - portion refs'!B$2:B$10,MATCH(1, COUNTIF(A105, "*"&amp;'Supp Table 1 - portion refs'!A$2:A$10&amp;"*"), 0)
    ),
    1
)</f>
        <v>1</v>
      </c>
      <c r="K105" s="2">
        <f t="shared" si="9"/>
        <v>1.00064450440816</v>
      </c>
      <c r="L105" s="2">
        <f t="shared" si="10"/>
        <v>0.98077395259167699</v>
      </c>
      <c r="M105" s="2">
        <f t="shared" si="11"/>
        <v>1.0209176350537901</v>
      </c>
    </row>
    <row r="106" spans="1:13" x14ac:dyDescent="0.2">
      <c r="A106" t="s">
        <v>29</v>
      </c>
      <c r="B106" t="s">
        <v>82</v>
      </c>
      <c r="C106">
        <v>0.99186313566121298</v>
      </c>
      <c r="D106">
        <v>0.96439161945294605</v>
      </c>
      <c r="E106">
        <v>1.02011720139351</v>
      </c>
      <c r="F106">
        <v>0.56859272991014298</v>
      </c>
      <c r="G106">
        <v>0.81457245</v>
      </c>
      <c r="H106">
        <v>2975</v>
      </c>
      <c r="I106" t="s">
        <v>53</v>
      </c>
      <c r="J106" cm="1">
        <f t="array" ref="J106">IFERROR(INDEX('Supp Table 1 - portion refs'!B$2:B$10,MATCH(1, COUNTIF(A106, "*"&amp;'Supp Table 1 - portion refs'!A$2:A$10&amp;"*"), 0)
    ),
    1
)</f>
        <v>1</v>
      </c>
      <c r="K106" s="2">
        <f t="shared" si="9"/>
        <v>0.99186313566121298</v>
      </c>
      <c r="L106" s="2">
        <f t="shared" si="10"/>
        <v>0.96439161945294605</v>
      </c>
      <c r="M106" s="2">
        <f t="shared" si="11"/>
        <v>1.02011720139351</v>
      </c>
    </row>
    <row r="107" spans="1:13" x14ac:dyDescent="0.2">
      <c r="A107" t="s">
        <v>27</v>
      </c>
      <c r="B107" t="s">
        <v>83</v>
      </c>
      <c r="C107">
        <v>1.00551511842963</v>
      </c>
      <c r="D107">
        <v>1.0024789464353201</v>
      </c>
      <c r="E107">
        <v>1.00856048596906</v>
      </c>
      <c r="F107">
        <v>3.6428620457976899E-4</v>
      </c>
      <c r="G107">
        <v>3.93429E-3</v>
      </c>
      <c r="H107">
        <v>10763</v>
      </c>
      <c r="I107" t="s">
        <v>52</v>
      </c>
      <c r="J107" cm="1">
        <f t="array" ref="J107">IFERROR(INDEX('Supp Table 1 - portion refs'!B$2:B$10,MATCH(1, COUNTIF(A107, "*"&amp;'Supp Table 1 - portion refs'!A$2:A$10&amp;"*"), 0)
    ),
    1
)</f>
        <v>1</v>
      </c>
      <c r="K107" s="2">
        <f t="shared" si="9"/>
        <v>1.00551511842963</v>
      </c>
      <c r="L107" s="2">
        <f t="shared" si="10"/>
        <v>1.0024789464353201</v>
      </c>
      <c r="M107" s="2">
        <f t="shared" si="11"/>
        <v>1.00856048596906</v>
      </c>
    </row>
    <row r="108" spans="1:13" x14ac:dyDescent="0.2">
      <c r="A108" t="s">
        <v>27</v>
      </c>
      <c r="B108" t="s">
        <v>83</v>
      </c>
      <c r="C108">
        <v>1.0064095770754899</v>
      </c>
      <c r="D108">
        <v>1.00013879923826</v>
      </c>
      <c r="E108">
        <v>1.0127196721102101</v>
      </c>
      <c r="F108">
        <v>4.5121278082448098E-2</v>
      </c>
      <c r="G108">
        <v>0.49607764999999998</v>
      </c>
      <c r="H108">
        <v>4668</v>
      </c>
      <c r="I108" t="s">
        <v>54</v>
      </c>
      <c r="J108" cm="1">
        <f t="array" ref="J108">IFERROR(INDEX('Supp Table 1 - portion refs'!B$2:B$10,MATCH(1, COUNTIF(A108, "*"&amp;'Supp Table 1 - portion refs'!A$2:A$10&amp;"*"), 0)
    ),
    1
)</f>
        <v>1</v>
      </c>
      <c r="K108" s="2">
        <f t="shared" si="9"/>
        <v>1.0064095770754899</v>
      </c>
      <c r="L108" s="2">
        <f t="shared" si="10"/>
        <v>1.00013879923826</v>
      </c>
      <c r="M108" s="2">
        <f t="shared" si="11"/>
        <v>1.0127196721102101</v>
      </c>
    </row>
    <row r="109" spans="1:13" x14ac:dyDescent="0.2">
      <c r="A109" t="s">
        <v>27</v>
      </c>
      <c r="B109" t="s">
        <v>83</v>
      </c>
      <c r="C109">
        <v>1.0052038323516901</v>
      </c>
      <c r="D109">
        <v>1.00173112090212</v>
      </c>
      <c r="E109">
        <v>1.00868858268531</v>
      </c>
      <c r="F109">
        <v>3.28652406467808E-3</v>
      </c>
      <c r="G109">
        <v>3.5494459999999999E-2</v>
      </c>
      <c r="H109">
        <v>6095</v>
      </c>
      <c r="I109" t="s">
        <v>53</v>
      </c>
      <c r="J109" cm="1">
        <f t="array" ref="J109">IFERROR(INDEX('Supp Table 1 - portion refs'!B$2:B$10,MATCH(1, COUNTIF(A109, "*"&amp;'Supp Table 1 - portion refs'!A$2:A$10&amp;"*"), 0)
    ),
    1
)</f>
        <v>1</v>
      </c>
      <c r="K109" s="2">
        <f t="shared" si="9"/>
        <v>1.0052038323516901</v>
      </c>
      <c r="L109" s="2">
        <f t="shared" si="10"/>
        <v>1.00173112090212</v>
      </c>
      <c r="M109" s="2">
        <f t="shared" si="11"/>
        <v>1.00868858268531</v>
      </c>
    </row>
    <row r="110" spans="1:13" x14ac:dyDescent="0.2">
      <c r="A110" t="s">
        <v>30</v>
      </c>
      <c r="B110" t="s">
        <v>110</v>
      </c>
      <c r="C110">
        <v>0.99669830907374202</v>
      </c>
      <c r="D110">
        <v>0.99308884829435995</v>
      </c>
      <c r="E110">
        <v>1.0003208887267701</v>
      </c>
      <c r="F110">
        <v>7.3990901764199701E-2</v>
      </c>
      <c r="G110">
        <v>0.23502992</v>
      </c>
      <c r="H110">
        <v>10753</v>
      </c>
      <c r="I110" t="s">
        <v>52</v>
      </c>
      <c r="J110" cm="1">
        <f t="array" ref="J110">IFERROR(INDEX('Supp Table 1 - portion refs'!B$2:B$10,MATCH(1, COUNTIF(A110, "*"&amp;'Supp Table 1 - portion refs'!A$2:A$10&amp;"*"), 0)
    ),
    1
)</f>
        <v>1</v>
      </c>
      <c r="K110" s="2">
        <f t="shared" si="9"/>
        <v>0.99669830907374202</v>
      </c>
      <c r="L110" s="2">
        <f t="shared" si="10"/>
        <v>0.99308884829435995</v>
      </c>
      <c r="M110" s="2">
        <f t="shared" si="11"/>
        <v>1.0003208887267701</v>
      </c>
    </row>
    <row r="111" spans="1:13" x14ac:dyDescent="0.2">
      <c r="A111" t="s">
        <v>30</v>
      </c>
      <c r="B111" t="s">
        <v>110</v>
      </c>
      <c r="C111">
        <v>0.99637464636422801</v>
      </c>
      <c r="D111">
        <v>0.99097237082510703</v>
      </c>
      <c r="E111">
        <v>1.00180637235208</v>
      </c>
      <c r="F111">
        <v>0.190410682351939</v>
      </c>
      <c r="G111">
        <v>0.72084044000000003</v>
      </c>
      <c r="H111">
        <v>4665</v>
      </c>
      <c r="I111" t="s">
        <v>54</v>
      </c>
      <c r="J111" cm="1">
        <f t="array" ref="J111">IFERROR(INDEX('Supp Table 1 - portion refs'!B$2:B$10,MATCH(1, COUNTIF(A111, "*"&amp;'Supp Table 1 - portion refs'!A$2:A$10&amp;"*"), 0)
    ),
    1
)</f>
        <v>1</v>
      </c>
      <c r="K111" s="2">
        <f t="shared" si="9"/>
        <v>0.99637464636422801</v>
      </c>
      <c r="L111" s="2">
        <f t="shared" si="10"/>
        <v>0.99097237082510703</v>
      </c>
      <c r="M111" s="2">
        <f t="shared" si="11"/>
        <v>1.00180637235208</v>
      </c>
    </row>
    <row r="112" spans="1:13" x14ac:dyDescent="0.2">
      <c r="A112" t="s">
        <v>30</v>
      </c>
      <c r="B112" t="s">
        <v>110</v>
      </c>
      <c r="C112">
        <v>0.996941543212989</v>
      </c>
      <c r="D112">
        <v>0.992119781023586</v>
      </c>
      <c r="E112">
        <v>1.0017867394585001</v>
      </c>
      <c r="F112">
        <v>0.21559525824155601</v>
      </c>
      <c r="G112">
        <v>0.43119052000000002</v>
      </c>
      <c r="H112">
        <v>6088</v>
      </c>
      <c r="I112" t="s">
        <v>53</v>
      </c>
      <c r="J112" cm="1">
        <f t="array" ref="J112">IFERROR(INDEX('Supp Table 1 - portion refs'!B$2:B$10,MATCH(1, COUNTIF(A112, "*"&amp;'Supp Table 1 - portion refs'!A$2:A$10&amp;"*"), 0)
    ),
    1
)</f>
        <v>1</v>
      </c>
      <c r="K112" s="2">
        <f t="shared" si="9"/>
        <v>0.996941543212989</v>
      </c>
      <c r="L112" s="2">
        <f t="shared" si="10"/>
        <v>0.992119781023586</v>
      </c>
      <c r="M112" s="2">
        <f t="shared" si="11"/>
        <v>1.0017867394585001</v>
      </c>
    </row>
    <row r="113" spans="1:13" x14ac:dyDescent="0.2">
      <c r="A113" t="s">
        <v>32</v>
      </c>
      <c r="B113" t="s">
        <v>111</v>
      </c>
      <c r="C113">
        <v>0.99912866569430303</v>
      </c>
      <c r="D113">
        <v>0.99727420672102796</v>
      </c>
      <c r="E113">
        <v>1.00098657308534</v>
      </c>
      <c r="F113">
        <v>0.35774636679895</v>
      </c>
      <c r="G113">
        <v>0.68993941999999997</v>
      </c>
      <c r="H113">
        <v>10753</v>
      </c>
      <c r="I113" t="s">
        <v>52</v>
      </c>
      <c r="J113" cm="1">
        <f t="array" ref="J113">IFERROR(INDEX('Supp Table 1 - portion refs'!B$2:B$10,MATCH(1, COUNTIF(A113, "*"&amp;'Supp Table 1 - portion refs'!A$2:A$10&amp;"*"), 0)
    ),
    1
)</f>
        <v>1</v>
      </c>
      <c r="K113" s="2">
        <f t="shared" si="9"/>
        <v>0.99912866569430303</v>
      </c>
      <c r="L113" s="2">
        <f t="shared" si="10"/>
        <v>0.99727420672102796</v>
      </c>
      <c r="M113" s="2">
        <f t="shared" si="11"/>
        <v>1.00098657308534</v>
      </c>
    </row>
    <row r="114" spans="1:13" x14ac:dyDescent="0.2">
      <c r="A114" t="s">
        <v>32</v>
      </c>
      <c r="B114" t="s">
        <v>111</v>
      </c>
      <c r="C114">
        <v>0.99819917055893104</v>
      </c>
      <c r="D114">
        <v>0.99553204828528397</v>
      </c>
      <c r="E114">
        <v>1.0008734382994</v>
      </c>
      <c r="F114">
        <v>0.18669348357544299</v>
      </c>
      <c r="G114">
        <v>0.72084044000000003</v>
      </c>
      <c r="H114">
        <v>4665</v>
      </c>
      <c r="I114" t="s">
        <v>54</v>
      </c>
      <c r="J114" cm="1">
        <f t="array" ref="J114">IFERROR(INDEX('Supp Table 1 - portion refs'!B$2:B$10,MATCH(1, COUNTIF(A114, "*"&amp;'Supp Table 1 - portion refs'!A$2:A$10&amp;"*"), 0)
    ),
    1
)</f>
        <v>1</v>
      </c>
      <c r="K114" s="2">
        <f t="shared" si="9"/>
        <v>0.99819917055893104</v>
      </c>
      <c r="L114" s="2">
        <f t="shared" si="10"/>
        <v>0.99553204828528397</v>
      </c>
      <c r="M114" s="2">
        <f t="shared" si="11"/>
        <v>1.0008734382994</v>
      </c>
    </row>
    <row r="115" spans="1:13" x14ac:dyDescent="0.2">
      <c r="A115" t="s">
        <v>32</v>
      </c>
      <c r="B115" t="s">
        <v>111</v>
      </c>
      <c r="C115">
        <v>0.99986827917590504</v>
      </c>
      <c r="D115">
        <v>0.99730367481567905</v>
      </c>
      <c r="E115">
        <v>1.0024394785138599</v>
      </c>
      <c r="F115">
        <v>0.91992204528209198</v>
      </c>
      <c r="G115">
        <v>0.97403510999999998</v>
      </c>
      <c r="H115">
        <v>6088</v>
      </c>
      <c r="I115" t="s">
        <v>53</v>
      </c>
      <c r="J115" cm="1">
        <f t="array" ref="J115">IFERROR(INDEX('Supp Table 1 - portion refs'!B$2:B$10,MATCH(1, COUNTIF(A115, "*"&amp;'Supp Table 1 - portion refs'!A$2:A$10&amp;"*"), 0)
    ),
    1
)</f>
        <v>1</v>
      </c>
      <c r="K115" s="2">
        <f t="shared" si="9"/>
        <v>0.99986827917590504</v>
      </c>
      <c r="L115" s="2">
        <f t="shared" si="10"/>
        <v>0.99730367481567905</v>
      </c>
      <c r="M115" s="2">
        <f t="shared" si="11"/>
        <v>1.0024394785138599</v>
      </c>
    </row>
    <row r="116" spans="1:13" x14ac:dyDescent="0.2">
      <c r="A116" t="s">
        <v>28</v>
      </c>
      <c r="B116" t="s">
        <v>84</v>
      </c>
      <c r="C116">
        <v>0.999635100605889</v>
      </c>
      <c r="D116">
        <v>0.99686542824492097</v>
      </c>
      <c r="E116">
        <v>1.00241246817302</v>
      </c>
      <c r="F116">
        <v>0.79654462949446703</v>
      </c>
      <c r="G116">
        <v>0.97807301999999996</v>
      </c>
      <c r="H116">
        <v>5813</v>
      </c>
      <c r="I116" t="s">
        <v>52</v>
      </c>
      <c r="J116" cm="1">
        <f t="array" ref="J116">IFERROR(INDEX('Supp Table 1 - portion refs'!B$2:B$10,MATCH(1, COUNTIF(A116, "*"&amp;'Supp Table 1 - portion refs'!A$2:A$10&amp;"*"), 0)
    ),
    1
)</f>
        <v>1</v>
      </c>
      <c r="K116" s="2">
        <f t="shared" si="9"/>
        <v>0.999635100605889</v>
      </c>
      <c r="L116" s="2">
        <f t="shared" si="10"/>
        <v>0.99686542824492097</v>
      </c>
      <c r="M116" s="2">
        <f t="shared" si="11"/>
        <v>1.00241246817302</v>
      </c>
    </row>
    <row r="117" spans="1:13" x14ac:dyDescent="0.2">
      <c r="A117" t="s">
        <v>28</v>
      </c>
      <c r="B117" t="s">
        <v>84</v>
      </c>
      <c r="C117">
        <v>1.0002939680070899</v>
      </c>
      <c r="D117">
        <v>0.99678853640674203</v>
      </c>
      <c r="E117">
        <v>1.0038117272479099</v>
      </c>
      <c r="F117">
        <v>0.86965010169392298</v>
      </c>
      <c r="G117">
        <v>0.98704546000000004</v>
      </c>
      <c r="H117">
        <v>2616</v>
      </c>
      <c r="I117" t="s">
        <v>54</v>
      </c>
      <c r="J117" cm="1">
        <f t="array" ref="J117">IFERROR(INDEX('Supp Table 1 - portion refs'!B$2:B$10,MATCH(1, COUNTIF(A117, "*"&amp;'Supp Table 1 - portion refs'!A$2:A$10&amp;"*"), 0)
    ),
    1
)</f>
        <v>1</v>
      </c>
      <c r="K117" s="2">
        <f t="shared" si="9"/>
        <v>1.0002939680070899</v>
      </c>
      <c r="L117" s="2">
        <f t="shared" si="10"/>
        <v>0.99678853640674203</v>
      </c>
      <c r="M117" s="2">
        <f t="shared" si="11"/>
        <v>1.0038117272479099</v>
      </c>
    </row>
    <row r="118" spans="1:13" x14ac:dyDescent="0.2">
      <c r="A118" t="s">
        <v>28</v>
      </c>
      <c r="B118" t="s">
        <v>84</v>
      </c>
      <c r="C118">
        <v>0.99891718981002697</v>
      </c>
      <c r="D118">
        <v>0.994504840064516</v>
      </c>
      <c r="E118">
        <v>1.0033491159612999</v>
      </c>
      <c r="F118">
        <v>0.63146229665790399</v>
      </c>
      <c r="G118">
        <v>0.81457245</v>
      </c>
      <c r="H118">
        <v>3197</v>
      </c>
      <c r="I118" t="s">
        <v>53</v>
      </c>
      <c r="J118" cm="1">
        <f t="array" ref="J118">IFERROR(INDEX('Supp Table 1 - portion refs'!B$2:B$10,MATCH(1, COUNTIF(A118, "*"&amp;'Supp Table 1 - portion refs'!A$2:A$10&amp;"*"), 0)
    ),
    1
)</f>
        <v>1</v>
      </c>
      <c r="K118" s="2">
        <f t="shared" si="9"/>
        <v>0.99891718981002697</v>
      </c>
      <c r="L118" s="2">
        <f t="shared" si="10"/>
        <v>0.994504840064516</v>
      </c>
      <c r="M118" s="2">
        <f t="shared" si="11"/>
        <v>1.0033491159612999</v>
      </c>
    </row>
    <row r="119" spans="1:13" x14ac:dyDescent="0.2">
      <c r="A119" t="s">
        <v>16</v>
      </c>
      <c r="B119" t="s">
        <v>85</v>
      </c>
      <c r="C119">
        <v>1.00069754389874</v>
      </c>
      <c r="D119">
        <v>0.991245201290474</v>
      </c>
      <c r="E119">
        <v>1.0102400224094701</v>
      </c>
      <c r="F119">
        <v>0.88549579877844398</v>
      </c>
      <c r="G119">
        <v>0.97807301999999996</v>
      </c>
      <c r="H119">
        <v>3510</v>
      </c>
      <c r="I119" t="s">
        <v>52</v>
      </c>
      <c r="J119" cm="1">
        <f t="array" ref="J119">IFERROR(INDEX('Supp Table 1 - portion refs'!B$2:B$10,MATCH(1, COUNTIF(A119, "*"&amp;'Supp Table 1 - portion refs'!A$2:A$10&amp;"*"), 0)
    ),
    1
)</f>
        <v>90</v>
      </c>
      <c r="K119" s="2">
        <f t="shared" si="9"/>
        <v>1.0647681389214867</v>
      </c>
      <c r="L119" s="2">
        <f t="shared" si="10"/>
        <v>0.45320929504488172</v>
      </c>
      <c r="M119" s="2">
        <f t="shared" si="11"/>
        <v>2.5015620863420063</v>
      </c>
    </row>
    <row r="120" spans="1:13" x14ac:dyDescent="0.2">
      <c r="A120" t="s">
        <v>16</v>
      </c>
      <c r="B120" t="s">
        <v>85</v>
      </c>
      <c r="C120">
        <v>0.99634864431191505</v>
      </c>
      <c r="D120">
        <v>0.98201470022619297</v>
      </c>
      <c r="E120">
        <v>1.0108918133236999</v>
      </c>
      <c r="F120">
        <v>0.62075950761535703</v>
      </c>
      <c r="G120">
        <v>0.98704546000000004</v>
      </c>
      <c r="H120">
        <v>1216</v>
      </c>
      <c r="I120" t="s">
        <v>54</v>
      </c>
      <c r="J120" cm="1">
        <f t="array" ref="J120">IFERROR(INDEX('Supp Table 1 - portion refs'!B$2:B$10,MATCH(1, COUNTIF(A120, "*"&amp;'Supp Table 1 - portion refs'!A$2:A$10&amp;"*"), 0)
    ),
    1
)</f>
        <v>90</v>
      </c>
      <c r="K120" s="2">
        <f t="shared" si="9"/>
        <v>0.7194822417718415</v>
      </c>
      <c r="L120" s="2">
        <f t="shared" si="10"/>
        <v>0.19526257351444665</v>
      </c>
      <c r="M120" s="2">
        <f t="shared" si="11"/>
        <v>2.6510697206727856</v>
      </c>
    </row>
    <row r="121" spans="1:13" x14ac:dyDescent="0.2">
      <c r="A121" t="s">
        <v>16</v>
      </c>
      <c r="B121" t="s">
        <v>85</v>
      </c>
      <c r="C121">
        <v>1.00308153114451</v>
      </c>
      <c r="D121">
        <v>0.99089187481498897</v>
      </c>
      <c r="E121">
        <v>1.01542114099087</v>
      </c>
      <c r="F121">
        <v>0.62185220517464801</v>
      </c>
      <c r="G121">
        <v>0.81457245</v>
      </c>
      <c r="H121">
        <v>2294</v>
      </c>
      <c r="I121" t="s">
        <v>53</v>
      </c>
      <c r="J121" cm="1">
        <f t="array" ref="J121">IFERROR(INDEX('Supp Table 1 - portion refs'!B$2:B$10,MATCH(1, COUNTIF(A121, "*"&amp;'Supp Table 1 - portion refs'!A$2:A$10&amp;"*"), 0)
    ),
    1
)</f>
        <v>90</v>
      </c>
      <c r="K121" s="2">
        <f t="shared" si="9"/>
        <v>1.3190494536128778</v>
      </c>
      <c r="L121" s="2">
        <f t="shared" si="10"/>
        <v>0.43889845701330887</v>
      </c>
      <c r="M121" s="2">
        <f t="shared" si="11"/>
        <v>3.9642232349526934</v>
      </c>
    </row>
    <row r="122" spans="1:13" x14ac:dyDescent="0.2">
      <c r="A122" t="s">
        <v>15</v>
      </c>
      <c r="B122" t="s">
        <v>86</v>
      </c>
      <c r="C122">
        <v>1.0011890650178199</v>
      </c>
      <c r="D122">
        <v>0.99367199983489796</v>
      </c>
      <c r="E122">
        <v>1.0087629963185001</v>
      </c>
      <c r="F122">
        <v>0.75727962881714805</v>
      </c>
      <c r="G122">
        <v>0.97807301999999996</v>
      </c>
      <c r="H122">
        <v>3510</v>
      </c>
      <c r="I122" t="s">
        <v>52</v>
      </c>
      <c r="J122" cm="1">
        <f t="array" ref="J122">IFERROR(INDEX('Supp Table 1 - portion refs'!B$2:B$10,MATCH(1, COUNTIF(A122, "*"&amp;'Supp Table 1 - portion refs'!A$2:A$10&amp;"*"), 0)
    ),
    1
)</f>
        <v>90</v>
      </c>
      <c r="K122" s="2">
        <f t="shared" si="9"/>
        <v>1.1128811438438331</v>
      </c>
      <c r="L122" s="2">
        <f t="shared" si="10"/>
        <v>0.56477400761718166</v>
      </c>
      <c r="M122" s="2">
        <f t="shared" si="11"/>
        <v>2.1929203958013921</v>
      </c>
    </row>
    <row r="123" spans="1:13" x14ac:dyDescent="0.2">
      <c r="A123" t="s">
        <v>15</v>
      </c>
      <c r="B123" t="s">
        <v>86</v>
      </c>
      <c r="C123">
        <v>0.99826911493127302</v>
      </c>
      <c r="D123">
        <v>0.983144248456578</v>
      </c>
      <c r="E123">
        <v>1.01362666504953</v>
      </c>
      <c r="F123">
        <v>0.82399822446827398</v>
      </c>
      <c r="G123">
        <v>0.98704546000000004</v>
      </c>
      <c r="H123">
        <v>1216</v>
      </c>
      <c r="I123" t="s">
        <v>54</v>
      </c>
      <c r="J123" cm="1">
        <f t="array" ref="J123">IFERROR(INDEX('Supp Table 1 - portion refs'!B$2:B$10,MATCH(1, COUNTIF(A123, "*"&amp;'Supp Table 1 - portion refs'!A$2:A$10&amp;"*"), 0)
    ),
    1
)</f>
        <v>90</v>
      </c>
      <c r="K123" s="2">
        <f t="shared" si="9"/>
        <v>0.85563223232175611</v>
      </c>
      <c r="L123" s="2">
        <f t="shared" si="10"/>
        <v>0.21654684386700238</v>
      </c>
      <c r="M123" s="2">
        <f t="shared" si="11"/>
        <v>3.3808228460609349</v>
      </c>
    </row>
    <row r="124" spans="1:13" x14ac:dyDescent="0.2">
      <c r="A124" t="s">
        <v>15</v>
      </c>
      <c r="B124" t="s">
        <v>86</v>
      </c>
      <c r="C124">
        <v>1.0024011230231999</v>
      </c>
      <c r="D124">
        <v>0.99384651355695697</v>
      </c>
      <c r="E124">
        <v>1.0110293669411601</v>
      </c>
      <c r="F124">
        <v>0.58338803333044797</v>
      </c>
      <c r="G124">
        <v>0.81457245</v>
      </c>
      <c r="H124">
        <v>2294</v>
      </c>
      <c r="I124" t="s">
        <v>53</v>
      </c>
      <c r="J124" cm="1">
        <f t="array" ref="J124">IFERROR(INDEX('Supp Table 1 - portion refs'!B$2:B$10,MATCH(1, COUNTIF(A124, "*"&amp;'Supp Table 1 - portion refs'!A$2:A$10&amp;"*"), 0)
    ),
    1
)</f>
        <v>90</v>
      </c>
      <c r="K124" s="2">
        <f t="shared" si="9"/>
        <v>1.2409063549329284</v>
      </c>
      <c r="L124" s="2">
        <f t="shared" si="10"/>
        <v>0.57377109854927444</v>
      </c>
      <c r="M124" s="2">
        <f t="shared" si="11"/>
        <v>2.6837332615844183</v>
      </c>
    </row>
    <row r="125" spans="1:13" x14ac:dyDescent="0.2">
      <c r="A125" t="s">
        <v>47</v>
      </c>
      <c r="B125" t="s">
        <v>87</v>
      </c>
      <c r="C125">
        <v>0.53508130955589495</v>
      </c>
      <c r="D125">
        <v>0.38102534260368498</v>
      </c>
      <c r="E125">
        <v>0.75142510437646204</v>
      </c>
      <c r="F125">
        <v>3.06635487389672E-4</v>
      </c>
      <c r="G125">
        <v>3.93429E-3</v>
      </c>
      <c r="H125">
        <v>10764</v>
      </c>
      <c r="I125" t="s">
        <v>52</v>
      </c>
      <c r="J125" cm="1">
        <f t="array" ref="J125">IFERROR(INDEX('Supp Table 1 - portion refs'!B$2:B$10,MATCH(1, COUNTIF(A125, "*"&amp;'Supp Table 1 - portion refs'!A$2:A$10&amp;"*"), 0)
    ),
    1
)</f>
        <v>1</v>
      </c>
      <c r="K125" s="2">
        <f t="shared" si="9"/>
        <v>0.53508130955589495</v>
      </c>
      <c r="L125" s="2">
        <f t="shared" si="10"/>
        <v>0.38102534260368498</v>
      </c>
      <c r="M125" s="2">
        <f t="shared" si="11"/>
        <v>0.75142510437646204</v>
      </c>
    </row>
    <row r="126" spans="1:13" x14ac:dyDescent="0.2">
      <c r="A126" t="s">
        <v>47</v>
      </c>
      <c r="B126" t="s">
        <v>87</v>
      </c>
      <c r="C126">
        <v>0.49170790426564998</v>
      </c>
      <c r="D126">
        <v>0.28186981553137502</v>
      </c>
      <c r="E126">
        <v>0.85776003599933204</v>
      </c>
      <c r="F126">
        <v>1.2403764631675E-2</v>
      </c>
      <c r="G126">
        <v>0.32869976000000001</v>
      </c>
      <c r="H126">
        <v>4669</v>
      </c>
      <c r="I126" t="s">
        <v>54</v>
      </c>
      <c r="J126" cm="1">
        <f t="array" ref="J126">IFERROR(INDEX('Supp Table 1 - portion refs'!B$2:B$10,MATCH(1, COUNTIF(A126, "*"&amp;'Supp Table 1 - portion refs'!A$2:A$10&amp;"*"), 0)
    ),
    1
)</f>
        <v>1</v>
      </c>
      <c r="K126" s="2">
        <f t="shared" si="9"/>
        <v>0.49170790426564998</v>
      </c>
      <c r="L126" s="2">
        <f t="shared" si="10"/>
        <v>0.28186981553137502</v>
      </c>
      <c r="M126" s="2">
        <f t="shared" si="11"/>
        <v>0.85776003599933204</v>
      </c>
    </row>
    <row r="127" spans="1:13" x14ac:dyDescent="0.2">
      <c r="A127" t="s">
        <v>47</v>
      </c>
      <c r="B127" t="s">
        <v>87</v>
      </c>
      <c r="C127">
        <v>0.56307959580293998</v>
      </c>
      <c r="D127">
        <v>0.36743216948072099</v>
      </c>
      <c r="E127">
        <v>0.86290384333437797</v>
      </c>
      <c r="F127">
        <v>8.3638987403272299E-3</v>
      </c>
      <c r="G127">
        <v>5.6456319999999997E-2</v>
      </c>
      <c r="H127">
        <v>6095</v>
      </c>
      <c r="I127" t="s">
        <v>53</v>
      </c>
      <c r="J127" cm="1">
        <f t="array" ref="J127">IFERROR(INDEX('Supp Table 1 - portion refs'!B$2:B$10,MATCH(1, COUNTIF(A127, "*"&amp;'Supp Table 1 - portion refs'!A$2:A$10&amp;"*"), 0)
    ),
    1
)</f>
        <v>1</v>
      </c>
      <c r="K127" s="2">
        <f t="shared" si="9"/>
        <v>0.56307959580293998</v>
      </c>
      <c r="L127" s="2">
        <f t="shared" si="10"/>
        <v>0.36743216948072099</v>
      </c>
      <c r="M127" s="2">
        <f t="shared" si="11"/>
        <v>0.86290384333437797</v>
      </c>
    </row>
    <row r="128" spans="1:13" x14ac:dyDescent="0.2">
      <c r="A128" t="s">
        <v>46</v>
      </c>
      <c r="B128" t="s">
        <v>88</v>
      </c>
      <c r="C128">
        <v>0.66914531645016895</v>
      </c>
      <c r="D128">
        <v>0.47550639413433599</v>
      </c>
      <c r="E128">
        <v>0.941639187297028</v>
      </c>
      <c r="F128">
        <v>2.1166299642501E-2</v>
      </c>
      <c r="G128">
        <v>9.5248349999999996E-2</v>
      </c>
      <c r="H128">
        <v>10764</v>
      </c>
      <c r="I128" t="s">
        <v>52</v>
      </c>
      <c r="J128" cm="1">
        <f t="array" ref="J128">IFERROR(INDEX('Supp Table 1 - portion refs'!B$2:B$10,MATCH(1, COUNTIF(A128, "*"&amp;'Supp Table 1 - portion refs'!A$2:A$10&amp;"*"), 0)
    ),
    1
)</f>
        <v>1</v>
      </c>
      <c r="K128" s="2">
        <f t="shared" si="9"/>
        <v>0.66914531645016895</v>
      </c>
      <c r="L128" s="2">
        <f t="shared" si="10"/>
        <v>0.47550639413433599</v>
      </c>
      <c r="M128" s="2">
        <f t="shared" si="11"/>
        <v>0.941639187297028</v>
      </c>
    </row>
    <row r="129" spans="1:13" x14ac:dyDescent="0.2">
      <c r="A129" t="s">
        <v>46</v>
      </c>
      <c r="B129" t="s">
        <v>88</v>
      </c>
      <c r="C129">
        <v>0.68120106237122502</v>
      </c>
      <c r="D129">
        <v>0.38431327317720299</v>
      </c>
      <c r="E129">
        <v>1.20743913823066</v>
      </c>
      <c r="F129">
        <v>0.18866594023059699</v>
      </c>
      <c r="G129">
        <v>0.72084044000000003</v>
      </c>
      <c r="H129">
        <v>4669</v>
      </c>
      <c r="I129" t="s">
        <v>54</v>
      </c>
      <c r="J129" cm="1">
        <f t="array" ref="J129">IFERROR(INDEX('Supp Table 1 - portion refs'!B$2:B$10,MATCH(1, COUNTIF(A129, "*"&amp;'Supp Table 1 - portion refs'!A$2:A$10&amp;"*"), 0)
    ),
    1
)</f>
        <v>1</v>
      </c>
      <c r="K129" s="2">
        <f t="shared" si="9"/>
        <v>0.68120106237122502</v>
      </c>
      <c r="L129" s="2">
        <f t="shared" si="10"/>
        <v>0.38431327317720299</v>
      </c>
      <c r="M129" s="2">
        <f t="shared" si="11"/>
        <v>1.20743913823066</v>
      </c>
    </row>
    <row r="130" spans="1:13" x14ac:dyDescent="0.2">
      <c r="A130" t="s">
        <v>46</v>
      </c>
      <c r="B130" t="s">
        <v>88</v>
      </c>
      <c r="C130">
        <v>0.66588202279576103</v>
      </c>
      <c r="D130">
        <v>0.43534933440684398</v>
      </c>
      <c r="E130">
        <v>1.0184898269953699</v>
      </c>
      <c r="F130">
        <v>6.0723860315629902E-2</v>
      </c>
      <c r="G130">
        <v>0.23300841999999999</v>
      </c>
      <c r="H130">
        <v>6095</v>
      </c>
      <c r="I130" t="s">
        <v>53</v>
      </c>
      <c r="J130" cm="1">
        <f t="array" ref="J130">IFERROR(INDEX('Supp Table 1 - portion refs'!B$2:B$10,MATCH(1, COUNTIF(A130, "*"&amp;'Supp Table 1 - portion refs'!A$2:A$10&amp;"*"), 0)
    ),
    1
)</f>
        <v>1</v>
      </c>
      <c r="K130" s="2">
        <f t="shared" ref="K130:K161" si="12">C130^J130</f>
        <v>0.66588202279576103</v>
      </c>
      <c r="L130" s="2">
        <f t="shared" ref="L130:L162" si="13">D130^J130</f>
        <v>0.43534933440684398</v>
      </c>
      <c r="M130" s="2">
        <f t="shared" ref="M130:M162" si="14">E130^J130</f>
        <v>1.0184898269953699</v>
      </c>
    </row>
    <row r="131" spans="1:13" x14ac:dyDescent="0.2">
      <c r="A131" t="s">
        <v>45</v>
      </c>
      <c r="B131" t="s">
        <v>89</v>
      </c>
      <c r="C131">
        <v>0.70886982997750703</v>
      </c>
      <c r="D131">
        <v>0.51153766834458503</v>
      </c>
      <c r="E131">
        <v>0.98232538275919201</v>
      </c>
      <c r="F131">
        <v>3.8721670980638799E-2</v>
      </c>
      <c r="G131">
        <v>0.13412368</v>
      </c>
      <c r="H131">
        <v>10764</v>
      </c>
      <c r="I131" t="s">
        <v>52</v>
      </c>
      <c r="J131" cm="1">
        <f t="array" ref="J131">IFERROR(INDEX('Supp Table 1 - portion refs'!B$2:B$10,MATCH(1, COUNTIF(A131, "*"&amp;'Supp Table 1 - portion refs'!A$2:A$10&amp;"*"), 0)
    ),
    1
)</f>
        <v>1</v>
      </c>
      <c r="K131" s="2">
        <f t="shared" si="12"/>
        <v>0.70886982997750703</v>
      </c>
      <c r="L131" s="2">
        <f t="shared" si="13"/>
        <v>0.51153766834458503</v>
      </c>
      <c r="M131" s="2">
        <f t="shared" si="14"/>
        <v>0.98232538275919201</v>
      </c>
    </row>
    <row r="132" spans="1:13" x14ac:dyDescent="0.2">
      <c r="A132" t="s">
        <v>45</v>
      </c>
      <c r="B132" t="s">
        <v>89</v>
      </c>
      <c r="C132">
        <v>0.64815094853093702</v>
      </c>
      <c r="D132">
        <v>0.37200757011102298</v>
      </c>
      <c r="E132">
        <v>1.12927715948408</v>
      </c>
      <c r="F132">
        <v>0.125817272687095</v>
      </c>
      <c r="G132">
        <v>0.72084044000000003</v>
      </c>
      <c r="H132">
        <v>4669</v>
      </c>
      <c r="I132" t="s">
        <v>54</v>
      </c>
      <c r="J132" cm="1">
        <f t="array" ref="J132">IFERROR(INDEX('Supp Table 1 - portion refs'!B$2:B$10,MATCH(1, COUNTIF(A132, "*"&amp;'Supp Table 1 - portion refs'!A$2:A$10&amp;"*"), 0)
    ),
    1
)</f>
        <v>1</v>
      </c>
      <c r="K132" s="2">
        <f t="shared" si="12"/>
        <v>0.64815094853093702</v>
      </c>
      <c r="L132" s="2">
        <f t="shared" si="13"/>
        <v>0.37200757011102298</v>
      </c>
      <c r="M132" s="2">
        <f t="shared" si="14"/>
        <v>1.12927715948408</v>
      </c>
    </row>
    <row r="133" spans="1:13" x14ac:dyDescent="0.2">
      <c r="A133" t="s">
        <v>45</v>
      </c>
      <c r="B133" t="s">
        <v>89</v>
      </c>
      <c r="C133">
        <v>0.74101502943547204</v>
      </c>
      <c r="D133">
        <v>0.494991326963927</v>
      </c>
      <c r="E133">
        <v>1.1093189798237999</v>
      </c>
      <c r="F133">
        <v>0.14538472896141499</v>
      </c>
      <c r="G133">
        <v>0.31403101</v>
      </c>
      <c r="H133">
        <v>6095</v>
      </c>
      <c r="I133" t="s">
        <v>53</v>
      </c>
      <c r="J133" cm="1">
        <f t="array" ref="J133">IFERROR(INDEX('Supp Table 1 - portion refs'!B$2:B$10,MATCH(1, COUNTIF(A133, "*"&amp;'Supp Table 1 - portion refs'!A$2:A$10&amp;"*"), 0)
    ),
    1
)</f>
        <v>1</v>
      </c>
      <c r="K133" s="2">
        <f t="shared" si="12"/>
        <v>0.74101502943547204</v>
      </c>
      <c r="L133" s="2">
        <f t="shared" si="13"/>
        <v>0.494991326963927</v>
      </c>
      <c r="M133" s="2">
        <f t="shared" si="14"/>
        <v>1.1093189798237999</v>
      </c>
    </row>
    <row r="134" spans="1:13" x14ac:dyDescent="0.2">
      <c r="A134" t="s">
        <v>34</v>
      </c>
      <c r="B134" t="s">
        <v>90</v>
      </c>
      <c r="C134">
        <v>1.01025552171309</v>
      </c>
      <c r="D134">
        <v>0.99300452624439095</v>
      </c>
      <c r="E134">
        <v>1.0278062105233501</v>
      </c>
      <c r="F134">
        <v>0.24559129661568199</v>
      </c>
      <c r="G134">
        <v>0.55961974000000003</v>
      </c>
      <c r="H134">
        <v>10764</v>
      </c>
      <c r="I134" t="s">
        <v>52</v>
      </c>
      <c r="J134" cm="1">
        <f t="array" ref="J134">IFERROR(INDEX('Supp Table 1 - portion refs'!B$2:B$10,MATCH(1, COUNTIF(A134, "*"&amp;'Supp Table 1 - portion refs'!A$2:A$10&amp;"*"), 0)
    ),
    1
)</f>
        <v>1</v>
      </c>
      <c r="K134" s="2">
        <f t="shared" si="12"/>
        <v>1.01025552171309</v>
      </c>
      <c r="L134" s="2">
        <f t="shared" si="13"/>
        <v>0.99300452624439095</v>
      </c>
      <c r="M134" s="2">
        <f t="shared" si="14"/>
        <v>1.0278062105233501</v>
      </c>
    </row>
    <row r="135" spans="1:13" x14ac:dyDescent="0.2">
      <c r="A135" t="s">
        <v>34</v>
      </c>
      <c r="B135" t="s">
        <v>90</v>
      </c>
      <c r="C135">
        <v>0.99856005350379196</v>
      </c>
      <c r="D135">
        <v>0.97434214286409604</v>
      </c>
      <c r="E135">
        <v>1.0233799161375099</v>
      </c>
      <c r="F135">
        <v>0.90841688231151696</v>
      </c>
      <c r="G135">
        <v>0.98704546000000004</v>
      </c>
      <c r="H135">
        <v>4669</v>
      </c>
      <c r="I135" t="s">
        <v>54</v>
      </c>
      <c r="J135" cm="1">
        <f t="array" ref="J135">IFERROR(INDEX('Supp Table 1 - portion refs'!B$2:B$10,MATCH(1, COUNTIF(A135, "*"&amp;'Supp Table 1 - portion refs'!A$2:A$10&amp;"*"), 0)
    ),
    1
)</f>
        <v>1</v>
      </c>
      <c r="K135" s="2">
        <f t="shared" si="12"/>
        <v>0.99856005350379196</v>
      </c>
      <c r="L135" s="2">
        <f t="shared" si="13"/>
        <v>0.97434214286409604</v>
      </c>
      <c r="M135" s="2">
        <f t="shared" si="14"/>
        <v>1.0233799161375099</v>
      </c>
    </row>
    <row r="136" spans="1:13" x14ac:dyDescent="0.2">
      <c r="A136" t="s">
        <v>34</v>
      </c>
      <c r="B136" t="s">
        <v>90</v>
      </c>
      <c r="C136">
        <v>1.0179970112632699</v>
      </c>
      <c r="D136">
        <v>0.995833283228862</v>
      </c>
      <c r="E136">
        <v>1.04065402552205</v>
      </c>
      <c r="F136">
        <v>0.112237165291472</v>
      </c>
      <c r="G136">
        <v>0.27549121999999998</v>
      </c>
      <c r="H136">
        <v>6095</v>
      </c>
      <c r="I136" t="s">
        <v>53</v>
      </c>
      <c r="J136" cm="1">
        <f t="array" ref="J136">IFERROR(INDEX('Supp Table 1 - portion refs'!B$2:B$10,MATCH(1, COUNTIF(A136, "*"&amp;'Supp Table 1 - portion refs'!A$2:A$10&amp;"*"), 0)
    ),
    1
)</f>
        <v>1</v>
      </c>
      <c r="K136" s="2">
        <f t="shared" si="12"/>
        <v>1.0179970112632699</v>
      </c>
      <c r="L136" s="2">
        <f t="shared" si="13"/>
        <v>0.995833283228862</v>
      </c>
      <c r="M136" s="2">
        <f t="shared" si="14"/>
        <v>1.04065402552205</v>
      </c>
    </row>
    <row r="137" spans="1:13" x14ac:dyDescent="0.2">
      <c r="A137" t="s">
        <v>41</v>
      </c>
      <c r="B137" t="s">
        <v>91</v>
      </c>
      <c r="C137">
        <v>1.0179555179988999</v>
      </c>
      <c r="D137">
        <v>0.99201876622190199</v>
      </c>
      <c r="E137">
        <v>1.0445703971618401</v>
      </c>
      <c r="F137">
        <v>0.17654663559722999</v>
      </c>
      <c r="G137">
        <v>0.47667591999999998</v>
      </c>
      <c r="H137">
        <v>735</v>
      </c>
      <c r="I137" t="s">
        <v>52</v>
      </c>
      <c r="J137" cm="1">
        <f t="array" ref="J137">IFERROR(INDEX('Supp Table 1 - portion refs'!B$2:B$10,MATCH(1, COUNTIF(A137, "*"&amp;'Supp Table 1 - portion refs'!A$2:A$10&amp;"*"), 0)
    ),
    1
)</f>
        <v>1</v>
      </c>
      <c r="K137" s="2">
        <f t="shared" si="12"/>
        <v>1.0179555179988999</v>
      </c>
      <c r="L137" s="2">
        <f t="shared" si="13"/>
        <v>0.99201876622190199</v>
      </c>
      <c r="M137" s="2">
        <f t="shared" si="14"/>
        <v>1.0445703971618401</v>
      </c>
    </row>
    <row r="138" spans="1:13" x14ac:dyDescent="0.2">
      <c r="A138" t="s">
        <v>41</v>
      </c>
      <c r="B138" t="s">
        <v>91</v>
      </c>
      <c r="C138">
        <v>0.98782352819521801</v>
      </c>
      <c r="D138">
        <v>0.94850379131632501</v>
      </c>
      <c r="E138">
        <v>1.0287732445453399</v>
      </c>
      <c r="F138">
        <v>0.55440540603933597</v>
      </c>
      <c r="G138">
        <v>0.98704546000000004</v>
      </c>
      <c r="H138">
        <v>307</v>
      </c>
      <c r="I138" t="s">
        <v>54</v>
      </c>
      <c r="J138" cm="1">
        <f t="array" ref="J138">IFERROR(INDEX('Supp Table 1 - portion refs'!B$2:B$10,MATCH(1, COUNTIF(A138, "*"&amp;'Supp Table 1 - portion refs'!A$2:A$10&amp;"*"), 0)
    ),
    1
)</f>
        <v>1</v>
      </c>
      <c r="K138" s="2">
        <f t="shared" si="12"/>
        <v>0.98782352819521801</v>
      </c>
      <c r="L138" s="2">
        <f t="shared" si="13"/>
        <v>0.94850379131632501</v>
      </c>
      <c r="M138" s="2">
        <f t="shared" si="14"/>
        <v>1.0287732445453399</v>
      </c>
    </row>
    <row r="139" spans="1:13" x14ac:dyDescent="0.2">
      <c r="A139" t="s">
        <v>41</v>
      </c>
      <c r="B139" t="s">
        <v>91</v>
      </c>
      <c r="C139">
        <v>1.03358534502954</v>
      </c>
      <c r="D139">
        <v>1.0006353552057901</v>
      </c>
      <c r="E139">
        <v>1.06762034731435</v>
      </c>
      <c r="F139">
        <v>4.5670645096023199E-2</v>
      </c>
      <c r="G139">
        <v>0.18970882999999999</v>
      </c>
      <c r="H139">
        <v>428</v>
      </c>
      <c r="I139" t="s">
        <v>53</v>
      </c>
      <c r="J139" cm="1">
        <f t="array" ref="J139">IFERROR(INDEX('Supp Table 1 - portion refs'!B$2:B$10,MATCH(1, COUNTIF(A139, "*"&amp;'Supp Table 1 - portion refs'!A$2:A$10&amp;"*"), 0)
    ),
    1
)</f>
        <v>1</v>
      </c>
      <c r="K139" s="2">
        <f t="shared" si="12"/>
        <v>1.03358534502954</v>
      </c>
      <c r="L139" s="2">
        <f t="shared" si="13"/>
        <v>1.0006353552057901</v>
      </c>
      <c r="M139" s="2">
        <f t="shared" si="14"/>
        <v>1.06762034731435</v>
      </c>
    </row>
    <row r="140" spans="1:13" x14ac:dyDescent="0.2">
      <c r="A140" t="s">
        <v>103</v>
      </c>
      <c r="B140" t="s">
        <v>105</v>
      </c>
      <c r="C140">
        <v>1.0272979734582901</v>
      </c>
      <c r="D140">
        <v>1.0122579713330599</v>
      </c>
      <c r="E140">
        <v>1.04256143805094</v>
      </c>
      <c r="F140">
        <v>3.4476690013584302E-4</v>
      </c>
      <c r="G140">
        <v>3.93429E-3</v>
      </c>
      <c r="H140">
        <v>10774</v>
      </c>
      <c r="I140" t="s">
        <v>52</v>
      </c>
      <c r="J140" cm="1">
        <f t="array" ref="J140">IFERROR(INDEX('Supp Table 1 - portion refs'!B$2:B$10,MATCH(1, COUNTIF(A140, "*"&amp;'Supp Table 1 - portion refs'!A$2:A$10&amp;"*"), 0)
    ),
    1
)</f>
        <v>1</v>
      </c>
      <c r="K140" s="2">
        <f t="shared" si="12"/>
        <v>1.0272979734582901</v>
      </c>
      <c r="L140" s="2">
        <f t="shared" si="13"/>
        <v>1.0122579713330599</v>
      </c>
      <c r="M140" s="2">
        <f t="shared" si="14"/>
        <v>1.04256143805094</v>
      </c>
    </row>
    <row r="141" spans="1:13" x14ac:dyDescent="0.2">
      <c r="A141" t="s">
        <v>103</v>
      </c>
      <c r="B141" t="s">
        <v>105</v>
      </c>
      <c r="C141">
        <v>1.01469580232401</v>
      </c>
      <c r="D141">
        <v>0.98961399000461103</v>
      </c>
      <c r="E141">
        <v>1.0404133143359999</v>
      </c>
      <c r="F141">
        <v>0.25327395248336998</v>
      </c>
      <c r="G141">
        <v>0.89490130000000001</v>
      </c>
      <c r="H141">
        <v>4677</v>
      </c>
      <c r="I141" t="s">
        <v>54</v>
      </c>
      <c r="J141" cm="1">
        <f t="array" ref="J141">IFERROR(INDEX('Supp Table 1 - portion refs'!B$2:B$10,MATCH(1, COUNTIF(A141, "*"&amp;'Supp Table 1 - portion refs'!A$2:A$10&amp;"*"), 0)
    ),
    1
)</f>
        <v>1</v>
      </c>
      <c r="K141" s="2">
        <f t="shared" si="12"/>
        <v>1.01469580232401</v>
      </c>
      <c r="L141" s="2">
        <f t="shared" si="13"/>
        <v>0.98961399000461103</v>
      </c>
      <c r="M141" s="2">
        <f t="shared" si="14"/>
        <v>1.0404133143359999</v>
      </c>
    </row>
    <row r="142" spans="1:13" x14ac:dyDescent="0.2">
      <c r="A142" t="s">
        <v>103</v>
      </c>
      <c r="B142" t="s">
        <v>105</v>
      </c>
      <c r="C142">
        <v>1.03467906865005</v>
      </c>
      <c r="D142">
        <v>1.0157561942068001</v>
      </c>
      <c r="E142">
        <v>1.05395446388445</v>
      </c>
      <c r="F142">
        <v>2.9453001979248703E-4</v>
      </c>
      <c r="G142">
        <v>5.3015400000000004E-3</v>
      </c>
      <c r="H142">
        <v>6097</v>
      </c>
      <c r="I142" t="s">
        <v>53</v>
      </c>
      <c r="J142" cm="1">
        <f t="array" ref="J142">IFERROR(INDEX('Supp Table 1 - portion refs'!B$2:B$10,MATCH(1, COUNTIF(A142, "*"&amp;'Supp Table 1 - portion refs'!A$2:A$10&amp;"*"), 0)
    ),
    1
)</f>
        <v>1</v>
      </c>
      <c r="K142" s="2">
        <f t="shared" si="12"/>
        <v>1.03467906865005</v>
      </c>
      <c r="L142" s="2">
        <f t="shared" si="13"/>
        <v>1.0157561942068001</v>
      </c>
      <c r="M142" s="2">
        <f t="shared" si="14"/>
        <v>1.05395446388445</v>
      </c>
    </row>
    <row r="143" spans="1:13" x14ac:dyDescent="0.2">
      <c r="A143" t="s">
        <v>5</v>
      </c>
      <c r="B143" t="s">
        <v>92</v>
      </c>
      <c r="C143">
        <v>1.0000644149303399</v>
      </c>
      <c r="D143">
        <v>0.99883798497831</v>
      </c>
      <c r="E143">
        <v>1.0012923507626601</v>
      </c>
      <c r="F143">
        <v>0.91805511620500302</v>
      </c>
      <c r="G143">
        <v>0.97807301999999996</v>
      </c>
      <c r="H143">
        <v>8719</v>
      </c>
      <c r="I143" t="s">
        <v>52</v>
      </c>
      <c r="J143" cm="1">
        <f t="array" ref="J143">IFERROR(INDEX('Supp Table 1 - portion refs'!B$2:B$10,MATCH(1, COUNTIF(A143, "*"&amp;'Supp Table 1 - portion refs'!A$2:A$10&amp;"*"), 0)
    ),
    1
)</f>
        <v>330</v>
      </c>
      <c r="K143" s="2">
        <f t="shared" si="12"/>
        <v>1.0214837655667099</v>
      </c>
      <c r="L143" s="2">
        <f t="shared" si="13"/>
        <v>0.68134402381195747</v>
      </c>
      <c r="M143" s="2">
        <f t="shared" si="14"/>
        <v>1.531427658939672</v>
      </c>
    </row>
    <row r="144" spans="1:13" x14ac:dyDescent="0.2">
      <c r="A144" t="s">
        <v>5</v>
      </c>
      <c r="B144" t="s">
        <v>92</v>
      </c>
      <c r="C144">
        <v>0.99929600327840795</v>
      </c>
      <c r="D144">
        <v>0.99708348330386198</v>
      </c>
      <c r="E144">
        <v>1.0015134328164199</v>
      </c>
      <c r="F144">
        <v>0.53345672452999204</v>
      </c>
      <c r="G144">
        <v>0.98704546000000004</v>
      </c>
      <c r="H144">
        <v>3726</v>
      </c>
      <c r="I144" t="s">
        <v>54</v>
      </c>
      <c r="J144" cm="1">
        <f t="array" ref="J144">IFERROR(INDEX('Supp Table 1 - portion refs'!B$2:B$10,MATCH(1, COUNTIF(A144, "*"&amp;'Supp Table 1 - portion refs'!A$2:A$10&amp;"*"), 0)
    ),
    1
)</f>
        <v>330</v>
      </c>
      <c r="K144" s="2">
        <f t="shared" si="12"/>
        <v>0.79262842776016706</v>
      </c>
      <c r="L144" s="2">
        <f t="shared" si="13"/>
        <v>0.38141900934535977</v>
      </c>
      <c r="M144" s="2">
        <f t="shared" si="14"/>
        <v>1.6471644283612996</v>
      </c>
    </row>
    <row r="145" spans="1:13" x14ac:dyDescent="0.2">
      <c r="A145" t="s">
        <v>5</v>
      </c>
      <c r="B145" t="s">
        <v>92</v>
      </c>
      <c r="C145">
        <v>1.0005125433503601</v>
      </c>
      <c r="D145">
        <v>0.99908005543189804</v>
      </c>
      <c r="E145">
        <v>1.0019470851799499</v>
      </c>
      <c r="F145">
        <v>0.48332531091516001</v>
      </c>
      <c r="G145">
        <v>0.81457245</v>
      </c>
      <c r="H145">
        <v>4993</v>
      </c>
      <c r="I145" t="s">
        <v>53</v>
      </c>
      <c r="J145" cm="1">
        <f t="array" ref="J145">IFERROR(INDEX('Supp Table 1 - portion refs'!B$2:B$10,MATCH(1, COUNTIF(A145, "*"&amp;'Supp Table 1 - portion refs'!A$2:A$10&amp;"*"), 0)
    ),
    1
)</f>
        <v>330</v>
      </c>
      <c r="K145" s="2">
        <f t="shared" si="12"/>
        <v>1.1842337900842221</v>
      </c>
      <c r="L145" s="2">
        <f t="shared" si="13"/>
        <v>0.73806643925398319</v>
      </c>
      <c r="M145" s="2">
        <f t="shared" si="14"/>
        <v>1.9001130453754917</v>
      </c>
    </row>
    <row r="146" spans="1:13" x14ac:dyDescent="0.2">
      <c r="A146" t="s">
        <v>38</v>
      </c>
      <c r="B146" t="s">
        <v>93</v>
      </c>
      <c r="C146">
        <v>0.99972667655906899</v>
      </c>
      <c r="D146">
        <v>0.98793640422990703</v>
      </c>
      <c r="E146">
        <v>1.01165765685385</v>
      </c>
      <c r="F146">
        <v>0.96397793526947895</v>
      </c>
      <c r="G146">
        <v>0.97807301999999996</v>
      </c>
      <c r="H146">
        <v>10714</v>
      </c>
      <c r="I146" t="s">
        <v>52</v>
      </c>
      <c r="J146" cm="1">
        <f t="array" ref="J146">IFERROR(INDEX('Supp Table 1 - portion refs'!B$2:B$10,MATCH(1, COUNTIF(A146, "*"&amp;'Supp Table 1 - portion refs'!A$2:A$10&amp;"*"), 0)
    ),
    1
)</f>
        <v>1</v>
      </c>
      <c r="K146" s="2">
        <f t="shared" si="12"/>
        <v>0.99972667655906899</v>
      </c>
      <c r="L146" s="2">
        <f t="shared" si="13"/>
        <v>0.98793640422990703</v>
      </c>
      <c r="M146" s="2">
        <f t="shared" si="14"/>
        <v>1.01165765685385</v>
      </c>
    </row>
    <row r="147" spans="1:13" x14ac:dyDescent="0.2">
      <c r="A147" t="s">
        <v>38</v>
      </c>
      <c r="B147" t="s">
        <v>93</v>
      </c>
      <c r="C147">
        <v>1.00190116076432</v>
      </c>
      <c r="D147">
        <v>0.98843758122627701</v>
      </c>
      <c r="E147">
        <v>1.0155481286896799</v>
      </c>
      <c r="F147">
        <v>0.783189936284719</v>
      </c>
      <c r="G147">
        <v>0.98704546000000004</v>
      </c>
      <c r="H147">
        <v>4669</v>
      </c>
      <c r="I147" t="s">
        <v>54</v>
      </c>
      <c r="J147" cm="1">
        <f t="array" ref="J147">IFERROR(INDEX('Supp Table 1 - portion refs'!B$2:B$10,MATCH(1, COUNTIF(A147, "*"&amp;'Supp Table 1 - portion refs'!A$2:A$10&amp;"*"), 0)
    ),
    1
)</f>
        <v>1</v>
      </c>
      <c r="K147" s="2">
        <f t="shared" si="12"/>
        <v>1.00190116076432</v>
      </c>
      <c r="L147" s="2">
        <f t="shared" si="13"/>
        <v>0.98843758122627701</v>
      </c>
      <c r="M147" s="2">
        <f t="shared" si="14"/>
        <v>1.0155481286896799</v>
      </c>
    </row>
    <row r="148" spans="1:13" x14ac:dyDescent="0.2">
      <c r="A148" t="s">
        <v>38</v>
      </c>
      <c r="B148" t="s">
        <v>93</v>
      </c>
      <c r="C148">
        <v>0.99392431924832203</v>
      </c>
      <c r="D148">
        <v>0.97217400973465196</v>
      </c>
      <c r="E148">
        <v>1.0161612453133499</v>
      </c>
      <c r="F148">
        <v>0.58930677470897797</v>
      </c>
      <c r="G148">
        <v>0.81457245</v>
      </c>
      <c r="H148">
        <v>6045</v>
      </c>
      <c r="I148" t="s">
        <v>53</v>
      </c>
      <c r="J148" cm="1">
        <f t="array" ref="J148">IFERROR(INDEX('Supp Table 1 - portion refs'!B$2:B$10,MATCH(1, COUNTIF(A148, "*"&amp;'Supp Table 1 - portion refs'!A$2:A$10&amp;"*"), 0)
    ),
    1
)</f>
        <v>1</v>
      </c>
      <c r="K148" s="2">
        <f t="shared" si="12"/>
        <v>0.99392431924832203</v>
      </c>
      <c r="L148" s="2">
        <f t="shared" si="13"/>
        <v>0.97217400973465196</v>
      </c>
      <c r="M148" s="2">
        <f t="shared" si="14"/>
        <v>1.0161612453133499</v>
      </c>
    </row>
    <row r="149" spans="1:13" x14ac:dyDescent="0.2">
      <c r="A149" t="s">
        <v>102</v>
      </c>
      <c r="B149" t="s">
        <v>106</v>
      </c>
      <c r="C149">
        <v>0.99972667655906899</v>
      </c>
      <c r="D149">
        <v>0.98793640422990703</v>
      </c>
      <c r="E149">
        <v>1.01165765685385</v>
      </c>
      <c r="F149">
        <v>0.96397793526947895</v>
      </c>
      <c r="G149">
        <v>0.97807301999999996</v>
      </c>
      <c r="H149">
        <v>10714</v>
      </c>
      <c r="I149" t="s">
        <v>52</v>
      </c>
      <c r="J149" cm="1">
        <f t="array" ref="J149">IFERROR(INDEX('Supp Table 1 - portion refs'!B$2:B$10,MATCH(1, COUNTIF(A149, "*"&amp;'Supp Table 1 - portion refs'!A$2:A$10&amp;"*"), 0)
    ),
    1
)</f>
        <v>1</v>
      </c>
      <c r="K149" s="2">
        <f t="shared" si="12"/>
        <v>0.99972667655906899</v>
      </c>
      <c r="L149" s="2">
        <f t="shared" si="13"/>
        <v>0.98793640422990703</v>
      </c>
      <c r="M149" s="2">
        <f t="shared" si="14"/>
        <v>1.01165765685385</v>
      </c>
    </row>
    <row r="150" spans="1:13" x14ac:dyDescent="0.2">
      <c r="A150" t="s">
        <v>102</v>
      </c>
      <c r="B150" t="s">
        <v>106</v>
      </c>
      <c r="C150">
        <v>1.00190116076432</v>
      </c>
      <c r="D150">
        <v>0.98843758122627701</v>
      </c>
      <c r="E150">
        <v>1.0155481286896799</v>
      </c>
      <c r="F150">
        <v>0.783189936284719</v>
      </c>
      <c r="G150">
        <v>0.98704546000000004</v>
      </c>
      <c r="H150">
        <v>4669</v>
      </c>
      <c r="I150" t="s">
        <v>54</v>
      </c>
      <c r="J150" cm="1">
        <f t="array" ref="J150">IFERROR(INDEX('Supp Table 1 - portion refs'!B$2:B$10,MATCH(1, COUNTIF(A150, "*"&amp;'Supp Table 1 - portion refs'!A$2:A$10&amp;"*"), 0)
    ),
    1
)</f>
        <v>1</v>
      </c>
      <c r="K150" s="2">
        <f t="shared" si="12"/>
        <v>1.00190116076432</v>
      </c>
      <c r="L150" s="2">
        <f t="shared" si="13"/>
        <v>0.98843758122627701</v>
      </c>
      <c r="M150" s="2">
        <f t="shared" si="14"/>
        <v>1.0155481286896799</v>
      </c>
    </row>
    <row r="151" spans="1:13" x14ac:dyDescent="0.2">
      <c r="A151" t="s">
        <v>102</v>
      </c>
      <c r="B151" t="s">
        <v>106</v>
      </c>
      <c r="C151">
        <v>0.99392431924832203</v>
      </c>
      <c r="D151">
        <v>0.97217400973465196</v>
      </c>
      <c r="E151">
        <v>1.0161612453133499</v>
      </c>
      <c r="F151">
        <v>0.58930677470897797</v>
      </c>
      <c r="G151">
        <v>0.81457245</v>
      </c>
      <c r="H151">
        <v>6045</v>
      </c>
      <c r="I151" t="s">
        <v>53</v>
      </c>
      <c r="J151" cm="1">
        <f t="array" ref="J151">IFERROR(INDEX('Supp Table 1 - portion refs'!B$2:B$10,MATCH(1, COUNTIF(A151, "*"&amp;'Supp Table 1 - portion refs'!A$2:A$10&amp;"*"), 0)
    ),
    1
)</f>
        <v>1</v>
      </c>
      <c r="K151" s="2">
        <f t="shared" si="12"/>
        <v>0.99392431924832203</v>
      </c>
      <c r="L151" s="2">
        <f t="shared" si="13"/>
        <v>0.97217400973465196</v>
      </c>
      <c r="M151" s="2">
        <f t="shared" si="14"/>
        <v>1.0161612453133499</v>
      </c>
    </row>
    <row r="152" spans="1:13" x14ac:dyDescent="0.2">
      <c r="A152" t="s">
        <v>37</v>
      </c>
      <c r="B152" t="s">
        <v>94</v>
      </c>
      <c r="C152">
        <v>1.0023125096596901</v>
      </c>
      <c r="D152">
        <v>0.99590105098622805</v>
      </c>
      <c r="E152">
        <v>1.0087652443236601</v>
      </c>
      <c r="F152">
        <v>0.48050468456668699</v>
      </c>
      <c r="G152">
        <v>0.83700816</v>
      </c>
      <c r="H152">
        <v>1395</v>
      </c>
      <c r="I152" t="s">
        <v>52</v>
      </c>
      <c r="J152" cm="1">
        <f t="array" ref="J152">IFERROR(INDEX('Supp Table 1 - portion refs'!B$2:B$10,MATCH(1, COUNTIF(A152, "*"&amp;'Supp Table 1 - portion refs'!A$2:A$10&amp;"*"), 0)
    ),
    1
)</f>
        <v>1</v>
      </c>
      <c r="K152" s="2">
        <f t="shared" si="12"/>
        <v>1.0023125096596901</v>
      </c>
      <c r="L152" s="2">
        <f t="shared" si="13"/>
        <v>0.99590105098622805</v>
      </c>
      <c r="M152" s="2">
        <f t="shared" si="14"/>
        <v>1.0087652443236601</v>
      </c>
    </row>
    <row r="153" spans="1:13" x14ac:dyDescent="0.2">
      <c r="A153" t="s">
        <v>37</v>
      </c>
      <c r="B153" t="s">
        <v>94</v>
      </c>
      <c r="C153">
        <v>1.0023125096596901</v>
      </c>
      <c r="D153">
        <v>0.99590105098622805</v>
      </c>
      <c r="E153">
        <v>1.0087652443236601</v>
      </c>
      <c r="F153">
        <v>0.48050468456668699</v>
      </c>
      <c r="G153">
        <v>0.81457245</v>
      </c>
      <c r="H153">
        <v>1395</v>
      </c>
      <c r="I153" t="s">
        <v>53</v>
      </c>
      <c r="J153" cm="1">
        <f t="array" ref="J153">IFERROR(INDEX('Supp Table 1 - portion refs'!B$2:B$10,MATCH(1, COUNTIF(A153, "*"&amp;'Supp Table 1 - portion refs'!A$2:A$10&amp;"*"), 0)
    ),
    1
)</f>
        <v>1</v>
      </c>
      <c r="K153" s="2">
        <f t="shared" si="12"/>
        <v>1.0023125096596901</v>
      </c>
      <c r="L153" s="2">
        <f t="shared" si="13"/>
        <v>0.99590105098622805</v>
      </c>
      <c r="M153" s="2">
        <f t="shared" si="14"/>
        <v>1.0087652443236601</v>
      </c>
    </row>
    <row r="154" spans="1:13" x14ac:dyDescent="0.2">
      <c r="A154" t="s">
        <v>11</v>
      </c>
      <c r="B154" t="s">
        <v>95</v>
      </c>
      <c r="C154">
        <v>0.99729361073200995</v>
      </c>
      <c r="D154">
        <v>0.99474587481219201</v>
      </c>
      <c r="E154">
        <v>0.99984787189458801</v>
      </c>
      <c r="F154">
        <v>3.7840642589456998E-2</v>
      </c>
      <c r="G154">
        <v>0.13412368</v>
      </c>
      <c r="H154">
        <v>3510</v>
      </c>
      <c r="I154" t="s">
        <v>52</v>
      </c>
      <c r="J154" cm="1">
        <f t="array" ref="J154">IFERROR(INDEX('Supp Table 1 - portion refs'!B$2:B$10,MATCH(1, COUNTIF(A154, "*"&amp;'Supp Table 1 - portion refs'!A$2:A$10&amp;"*"), 0)
    ),
    1
)</f>
        <v>80</v>
      </c>
      <c r="K154" s="2">
        <f t="shared" si="12"/>
        <v>0.80508722544427092</v>
      </c>
      <c r="L154" s="2">
        <f t="shared" si="13"/>
        <v>0.65610257925746818</v>
      </c>
      <c r="M154" s="2">
        <f t="shared" si="14"/>
        <v>0.98790259490693655</v>
      </c>
    </row>
    <row r="155" spans="1:13" x14ac:dyDescent="0.2">
      <c r="A155" t="s">
        <v>11</v>
      </c>
      <c r="B155" t="s">
        <v>95</v>
      </c>
      <c r="C155">
        <v>1.0004220109691699</v>
      </c>
      <c r="D155">
        <v>0.99703550063411495</v>
      </c>
      <c r="E155">
        <v>1.00382002385577</v>
      </c>
      <c r="F155">
        <v>0.80732082994213805</v>
      </c>
      <c r="G155">
        <v>0.98704546000000004</v>
      </c>
      <c r="H155">
        <v>1216</v>
      </c>
      <c r="I155" t="s">
        <v>54</v>
      </c>
      <c r="J155" cm="1">
        <f t="array" ref="J155">IFERROR(INDEX('Supp Table 1 - portion refs'!B$2:B$10,MATCH(1, COUNTIF(A155, "*"&amp;'Supp Table 1 - portion refs'!A$2:A$10&amp;"*"), 0)
    ),
    1
)</f>
        <v>80</v>
      </c>
      <c r="K155" s="2">
        <f t="shared" si="12"/>
        <v>1.034329877640439</v>
      </c>
      <c r="L155" s="2">
        <f t="shared" si="13"/>
        <v>0.78858728922606514</v>
      </c>
      <c r="M155" s="2">
        <f t="shared" si="14"/>
        <v>1.3566517117321049</v>
      </c>
    </row>
    <row r="156" spans="1:13" x14ac:dyDescent="0.2">
      <c r="A156" t="s">
        <v>11</v>
      </c>
      <c r="B156" t="s">
        <v>95</v>
      </c>
      <c r="C156">
        <v>0.99595666209571798</v>
      </c>
      <c r="D156">
        <v>0.99286571347010699</v>
      </c>
      <c r="E156">
        <v>0.99905723333522101</v>
      </c>
      <c r="F156">
        <v>1.06262206781415E-2</v>
      </c>
      <c r="G156">
        <v>6.3757320000000006E-2</v>
      </c>
      <c r="H156">
        <v>2294</v>
      </c>
      <c r="I156" t="s">
        <v>53</v>
      </c>
      <c r="J156" cm="1">
        <f t="array" ref="J156">IFERROR(INDEX('Supp Table 1 - portion refs'!B$2:B$10,MATCH(1, COUNTIF(A156, "*"&amp;'Supp Table 1 - portion refs'!A$2:A$10&amp;"*"), 0)
    ),
    1
)</f>
        <v>80</v>
      </c>
      <c r="K156" s="2">
        <f t="shared" si="12"/>
        <v>0.72316147341410586</v>
      </c>
      <c r="L156" s="2">
        <f t="shared" si="13"/>
        <v>0.56395062282142017</v>
      </c>
      <c r="M156" s="2">
        <f t="shared" si="14"/>
        <v>0.92731968982346524</v>
      </c>
    </row>
    <row r="157" spans="1:13" x14ac:dyDescent="0.2">
      <c r="A157" t="s">
        <v>48</v>
      </c>
      <c r="B157" t="s">
        <v>96</v>
      </c>
      <c r="C157">
        <v>1.0032086742733199</v>
      </c>
      <c r="D157">
        <v>0.97846647272996101</v>
      </c>
      <c r="E157">
        <v>1.0285765247829699</v>
      </c>
      <c r="F157">
        <v>0.80147704745193604</v>
      </c>
      <c r="G157">
        <v>0.97807301999999996</v>
      </c>
      <c r="H157">
        <v>10763</v>
      </c>
      <c r="I157" t="s">
        <v>52</v>
      </c>
      <c r="J157" cm="1">
        <f t="array" ref="J157">IFERROR(INDEX('Supp Table 1 - portion refs'!B$2:B$10,MATCH(1, COUNTIF(A157, "*"&amp;'Supp Table 1 - portion refs'!A$2:A$10&amp;"*"), 0)
    ),
    1
)</f>
        <v>1</v>
      </c>
      <c r="K157" s="2">
        <f t="shared" si="12"/>
        <v>1.0032086742733199</v>
      </c>
      <c r="L157" s="2">
        <f t="shared" si="13"/>
        <v>0.97846647272996101</v>
      </c>
      <c r="M157" s="2">
        <f t="shared" si="14"/>
        <v>1.0285765247829699</v>
      </c>
    </row>
    <row r="158" spans="1:13" x14ac:dyDescent="0.2">
      <c r="A158" t="s">
        <v>48</v>
      </c>
      <c r="B158" t="s">
        <v>96</v>
      </c>
      <c r="C158">
        <v>1.0059587916328201</v>
      </c>
      <c r="D158">
        <v>0.97841885681408503</v>
      </c>
      <c r="E158">
        <v>1.0342739036719699</v>
      </c>
      <c r="F158">
        <v>0.67485420669469898</v>
      </c>
      <c r="G158">
        <v>0.98704546000000004</v>
      </c>
      <c r="H158">
        <v>4668</v>
      </c>
      <c r="I158" t="s">
        <v>54</v>
      </c>
      <c r="J158" cm="1">
        <f t="array" ref="J158">IFERROR(INDEX('Supp Table 1 - portion refs'!B$2:B$10,MATCH(1, COUNTIF(A158, "*"&amp;'Supp Table 1 - portion refs'!A$2:A$10&amp;"*"), 0)
    ),
    1
)</f>
        <v>1</v>
      </c>
      <c r="K158" s="2">
        <f t="shared" si="12"/>
        <v>1.0059587916328201</v>
      </c>
      <c r="L158" s="2">
        <f t="shared" si="13"/>
        <v>0.97841885681408503</v>
      </c>
      <c r="M158" s="2">
        <f t="shared" si="14"/>
        <v>1.0342739036719699</v>
      </c>
    </row>
    <row r="159" spans="1:13" x14ac:dyDescent="0.2">
      <c r="A159" t="s">
        <v>48</v>
      </c>
      <c r="B159" t="s">
        <v>96</v>
      </c>
      <c r="C159">
        <v>0.99920952479380098</v>
      </c>
      <c r="D159">
        <v>0.95233888351878204</v>
      </c>
      <c r="E159">
        <v>1.0483869678297799</v>
      </c>
      <c r="F159">
        <v>0.97426372582137299</v>
      </c>
      <c r="G159">
        <v>0.98368995000000004</v>
      </c>
      <c r="H159">
        <v>6095</v>
      </c>
      <c r="I159" t="s">
        <v>53</v>
      </c>
      <c r="J159" cm="1">
        <f t="array" ref="J159">IFERROR(INDEX('Supp Table 1 - portion refs'!B$2:B$10,MATCH(1, COUNTIF(A159, "*"&amp;'Supp Table 1 - portion refs'!A$2:A$10&amp;"*"), 0)
    ),
    1
)</f>
        <v>1</v>
      </c>
      <c r="K159" s="2">
        <f t="shared" si="12"/>
        <v>0.99920952479380098</v>
      </c>
      <c r="L159" s="2">
        <f t="shared" si="13"/>
        <v>0.95233888351878204</v>
      </c>
      <c r="M159" s="2">
        <f t="shared" si="14"/>
        <v>1.0483869678297799</v>
      </c>
    </row>
    <row r="160" spans="1:13" x14ac:dyDescent="0.2">
      <c r="A160" t="s">
        <v>42</v>
      </c>
      <c r="B160" t="s">
        <v>97</v>
      </c>
      <c r="C160">
        <v>1.0014956406336999</v>
      </c>
      <c r="D160">
        <v>0.99210599214248396</v>
      </c>
      <c r="E160">
        <v>1.01097415614063</v>
      </c>
      <c r="F160">
        <v>0.75582555090495396</v>
      </c>
      <c r="G160">
        <v>0.97807301999999996</v>
      </c>
      <c r="H160">
        <v>4261</v>
      </c>
      <c r="I160" t="s">
        <v>52</v>
      </c>
      <c r="J160" cm="1">
        <f t="array" ref="J160">IFERROR(INDEX('Supp Table 1 - portion refs'!B$2:B$10,MATCH(1, COUNTIF(A160, "*"&amp;'Supp Table 1 - portion refs'!A$2:A$10&amp;"*"), 0)
    ),
    1
)</f>
        <v>1</v>
      </c>
      <c r="K160" s="2">
        <f t="shared" si="12"/>
        <v>1.0014956406336999</v>
      </c>
      <c r="L160" s="2">
        <f t="shared" si="13"/>
        <v>0.99210599214248396</v>
      </c>
      <c r="M160" s="2">
        <f t="shared" si="14"/>
        <v>1.01097415614063</v>
      </c>
    </row>
    <row r="161" spans="1:13" x14ac:dyDescent="0.2">
      <c r="A161" t="s">
        <v>42</v>
      </c>
      <c r="B161" t="s">
        <v>97</v>
      </c>
      <c r="C161">
        <v>0.99538301245088701</v>
      </c>
      <c r="D161">
        <v>0.97770086100223796</v>
      </c>
      <c r="E161">
        <v>1.01338495341014</v>
      </c>
      <c r="F161">
        <v>0.61282591414841303</v>
      </c>
      <c r="G161">
        <v>0.98704546000000004</v>
      </c>
      <c r="H161">
        <v>2416</v>
      </c>
      <c r="I161" t="s">
        <v>54</v>
      </c>
      <c r="J161" cm="1">
        <f t="array" ref="J161">IFERROR(INDEX('Supp Table 1 - portion refs'!B$2:B$10,MATCH(1, COUNTIF(A161, "*"&amp;'Supp Table 1 - portion refs'!A$2:A$10&amp;"*"), 0)
    ),
    1
)</f>
        <v>1</v>
      </c>
      <c r="K161" s="2">
        <f t="shared" si="12"/>
        <v>0.99538301245088701</v>
      </c>
      <c r="L161" s="2">
        <f t="shared" si="13"/>
        <v>0.97770086100223796</v>
      </c>
      <c r="M161" s="2">
        <f t="shared" si="14"/>
        <v>1.01338495341014</v>
      </c>
    </row>
    <row r="162" spans="1:13" x14ac:dyDescent="0.2">
      <c r="A162" t="s">
        <v>42</v>
      </c>
      <c r="B162" t="s">
        <v>97</v>
      </c>
      <c r="C162">
        <v>1.0047245090860499</v>
      </c>
      <c r="D162">
        <v>0.99408194034941899</v>
      </c>
      <c r="E162">
        <v>1.0154810163872201</v>
      </c>
      <c r="F162">
        <v>0.38565765912301597</v>
      </c>
      <c r="G162">
        <v>0.74376834000000003</v>
      </c>
      <c r="H162">
        <v>1845</v>
      </c>
      <c r="I162" t="s">
        <v>53</v>
      </c>
      <c r="J162" cm="1">
        <f t="array" ref="J162">IFERROR(INDEX('Supp Table 1 - portion refs'!B$2:B$10,MATCH(1, COUNTIF(A162, "*"&amp;'Supp Table 1 - portion refs'!A$2:A$10&amp;"*"), 0)
    ),
    1
)</f>
        <v>1</v>
      </c>
      <c r="K162" s="2">
        <f t="shared" ref="K162" si="15">C162^J162</f>
        <v>1.0047245090860499</v>
      </c>
      <c r="L162" s="2">
        <f t="shared" si="13"/>
        <v>0.99408194034941899</v>
      </c>
      <c r="M162" s="2">
        <f t="shared" si="14"/>
        <v>1.0154810163872201</v>
      </c>
    </row>
  </sheetData>
  <sortState xmlns:xlrd2="http://schemas.microsoft.com/office/spreadsheetml/2017/richdata2" ref="A2:M162">
    <sortCondition ref="A2:A162"/>
    <sortCondition descending="1" ref="I2:I162"/>
  </sortState>
  <conditionalFormatting sqref="A2:M2 A3:I120 J3:M162 A121:B121 I121 A122:I162">
    <cfRule type="expression" dxfId="7" priority="10">
      <formula>AND($C2&lt;1, $E2&lt;1)</formula>
    </cfRule>
    <cfRule type="expression" dxfId="6" priority="11">
      <formula>AND($C2&gt;1, $D2&gt;1)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7138F-8D65-5845-9DF1-BB9C6358509B}">
  <dimension ref="A1:M127"/>
  <sheetViews>
    <sheetView workbookViewId="0">
      <selection activeCell="B5" sqref="B5"/>
    </sheetView>
  </sheetViews>
  <sheetFormatPr baseColWidth="10" defaultRowHeight="16" x14ac:dyDescent="0.2"/>
  <cols>
    <col min="1" max="1" width="27.1640625" bestFit="1" customWidth="1"/>
    <col min="2" max="2" width="25.33203125" customWidth="1"/>
    <col min="3" max="6" width="12.1640625" bestFit="1" customWidth="1"/>
    <col min="8" max="8" width="12.1640625" customWidth="1"/>
    <col min="13" max="13" width="12.6640625" bestFit="1" customWidth="1"/>
  </cols>
  <sheetData>
    <row r="1" spans="1:13" x14ac:dyDescent="0.2">
      <c r="A1" t="s">
        <v>117</v>
      </c>
      <c r="B1" t="s">
        <v>56</v>
      </c>
      <c r="C1" t="s">
        <v>0</v>
      </c>
      <c r="D1" t="s">
        <v>1</v>
      </c>
      <c r="E1" t="s">
        <v>2</v>
      </c>
      <c r="F1" t="s">
        <v>3</v>
      </c>
      <c r="G1" t="s">
        <v>144</v>
      </c>
      <c r="H1" t="s">
        <v>115</v>
      </c>
      <c r="I1" t="s">
        <v>51</v>
      </c>
      <c r="J1" t="s">
        <v>55</v>
      </c>
      <c r="K1" t="s">
        <v>112</v>
      </c>
      <c r="L1" t="s">
        <v>113</v>
      </c>
      <c r="M1" t="s">
        <v>114</v>
      </c>
    </row>
    <row r="2" spans="1:13" x14ac:dyDescent="0.2">
      <c r="A2" t="s">
        <v>40</v>
      </c>
      <c r="B2" t="s">
        <v>57</v>
      </c>
      <c r="C2">
        <v>1.6158072275284201</v>
      </c>
      <c r="D2">
        <v>1.3157625518945699</v>
      </c>
      <c r="E2">
        <v>1.9842736767160101</v>
      </c>
      <c r="F2" s="1">
        <v>4.6866715038904197E-6</v>
      </c>
      <c r="G2" s="1">
        <v>6.5613401054465798E-5</v>
      </c>
      <c r="H2">
        <v>15327</v>
      </c>
      <c r="I2" t="s">
        <v>52</v>
      </c>
      <c r="J2" cm="1">
        <f t="array" ref="J2">IFERROR(INDEX('Supp Table 1 - portion refs'!B$2:B$10,MATCH(1, COUNTIF(A2, "*"&amp;'Supp Table 1 - portion refs'!A$2:A$10&amp;"*"), 0)
    ),
    1
)</f>
        <v>1</v>
      </c>
      <c r="K2" s="2">
        <f t="shared" ref="K2:K33" si="0">C2^J2</f>
        <v>1.6158072275284201</v>
      </c>
      <c r="L2" s="2">
        <f t="shared" ref="L2:L33" si="1">D2^J2</f>
        <v>1.3157625518945699</v>
      </c>
      <c r="M2" s="2">
        <f t="shared" ref="M2:M33" si="2">E2^J2</f>
        <v>1.9842736767160101</v>
      </c>
    </row>
    <row r="3" spans="1:13" x14ac:dyDescent="0.2">
      <c r="A3" t="s">
        <v>40</v>
      </c>
      <c r="B3" t="s">
        <v>57</v>
      </c>
      <c r="C3">
        <v>1.53922944574555</v>
      </c>
      <c r="D3">
        <v>1.08381915276036</v>
      </c>
      <c r="E3">
        <v>2.1859987255401401</v>
      </c>
      <c r="F3">
        <v>1.59641692614053E-2</v>
      </c>
      <c r="G3">
        <v>0.20630772421187599</v>
      </c>
      <c r="H3">
        <v>7130</v>
      </c>
      <c r="I3" t="s">
        <v>54</v>
      </c>
      <c r="J3" cm="1">
        <f t="array" ref="J3">IFERROR(INDEX('Supp Table 1 - portion refs'!B$2:B$10,MATCH(1, COUNTIF(A3, "*"&amp;'Supp Table 1 - portion refs'!A$2:A$10&amp;"*"), 0)
    ),
    1
)</f>
        <v>1</v>
      </c>
      <c r="K3" s="2">
        <f t="shared" si="0"/>
        <v>1.53922944574555</v>
      </c>
      <c r="L3" s="2">
        <f t="shared" si="1"/>
        <v>1.08381915276036</v>
      </c>
      <c r="M3" s="2">
        <f t="shared" si="2"/>
        <v>2.1859987255401401</v>
      </c>
    </row>
    <row r="4" spans="1:13" x14ac:dyDescent="0.2">
      <c r="A4" t="s">
        <v>40</v>
      </c>
      <c r="B4" t="s">
        <v>57</v>
      </c>
      <c r="C4">
        <v>1.6914092952378399</v>
      </c>
      <c r="D4">
        <v>1.3114832842283899</v>
      </c>
      <c r="E4">
        <v>2.1813967729677501</v>
      </c>
      <c r="F4" s="1">
        <v>5.1417352427541102E-5</v>
      </c>
      <c r="G4">
        <v>5.3988220048918102E-4</v>
      </c>
      <c r="H4">
        <v>8197</v>
      </c>
      <c r="I4" t="s">
        <v>53</v>
      </c>
      <c r="J4" cm="1">
        <f t="array" ref="J4">IFERROR(INDEX('Supp Table 1 - portion refs'!B$2:B$10,MATCH(1, COUNTIF(A4, "*"&amp;'Supp Table 1 - portion refs'!A$2:A$10&amp;"*"), 0)
    ),
    1
)</f>
        <v>1</v>
      </c>
      <c r="K4" s="2">
        <f t="shared" si="0"/>
        <v>1.6914092952378399</v>
      </c>
      <c r="L4" s="2">
        <f t="shared" si="1"/>
        <v>1.3114832842283899</v>
      </c>
      <c r="M4" s="2">
        <f t="shared" si="2"/>
        <v>2.1813967729677501</v>
      </c>
    </row>
    <row r="5" spans="1:13" x14ac:dyDescent="0.2">
      <c r="A5" t="s">
        <v>118</v>
      </c>
      <c r="B5" t="s">
        <v>119</v>
      </c>
      <c r="C5">
        <v>0.67996880000000004</v>
      </c>
      <c r="D5">
        <v>0.55091650000000003</v>
      </c>
      <c r="E5">
        <v>0.83925170000000004</v>
      </c>
      <c r="F5" s="1">
        <v>3.281329E-4</v>
      </c>
      <c r="G5">
        <v>1.9687974000000001E-3</v>
      </c>
      <c r="H5">
        <v>15327</v>
      </c>
      <c r="I5" t="s">
        <v>52</v>
      </c>
      <c r="J5" cm="1">
        <f t="array" ref="J5">IFERROR(INDEX('Supp Table 1 - portion refs'!B$2:B$10,MATCH(1, COUNTIF(A5, "*"&amp;'Supp Table 1 - portion refs'!A$2:A$10&amp;"*"), 0)
    ),
    1
)</f>
        <v>1</v>
      </c>
      <c r="K5" s="2">
        <f t="shared" si="0"/>
        <v>0.67996880000000004</v>
      </c>
      <c r="L5" s="2">
        <f t="shared" si="1"/>
        <v>0.55091650000000003</v>
      </c>
      <c r="M5" s="2">
        <f t="shared" si="2"/>
        <v>0.83925170000000004</v>
      </c>
    </row>
    <row r="6" spans="1:13" x14ac:dyDescent="0.2">
      <c r="A6" t="s">
        <v>118</v>
      </c>
      <c r="B6" t="s">
        <v>119</v>
      </c>
      <c r="C6">
        <v>0.76236047301504395</v>
      </c>
      <c r="D6">
        <v>0.547501285275376</v>
      </c>
      <c r="E6">
        <v>1.06153813049662</v>
      </c>
      <c r="F6">
        <v>0.108178190212531</v>
      </c>
      <c r="G6">
        <v>0.37862366574385797</v>
      </c>
      <c r="H6">
        <v>7130</v>
      </c>
      <c r="I6" t="s">
        <v>54</v>
      </c>
      <c r="J6" cm="1">
        <f t="array" ref="J6">IFERROR(INDEX('Supp Table 1 - portion refs'!B$2:B$10,MATCH(1, COUNTIF(A6, "*"&amp;'Supp Table 1 - portion refs'!A$2:A$10&amp;"*"), 0)
    ),
    1
)</f>
        <v>1</v>
      </c>
      <c r="K6" s="2">
        <f t="shared" si="0"/>
        <v>0.76236047301504395</v>
      </c>
      <c r="L6" s="2">
        <f t="shared" si="1"/>
        <v>0.547501285275376</v>
      </c>
      <c r="M6" s="2">
        <f t="shared" si="2"/>
        <v>1.06153813049662</v>
      </c>
    </row>
    <row r="7" spans="1:13" x14ac:dyDescent="0.2">
      <c r="A7" t="s">
        <v>118</v>
      </c>
      <c r="B7" t="s">
        <v>119</v>
      </c>
      <c r="C7">
        <v>0.62375166162183104</v>
      </c>
      <c r="D7">
        <v>0.472827320384204</v>
      </c>
      <c r="E7">
        <v>0.82285036968644898</v>
      </c>
      <c r="F7">
        <v>8.3917745520126501E-4</v>
      </c>
      <c r="G7">
        <v>5.0350647312075898E-3</v>
      </c>
      <c r="H7">
        <v>8197</v>
      </c>
      <c r="I7" t="s">
        <v>53</v>
      </c>
      <c r="J7" cm="1">
        <f t="array" ref="J7">IFERROR(INDEX('Supp Table 1 - portion refs'!B$2:B$10,MATCH(1, COUNTIF(A7, "*"&amp;'Supp Table 1 - portion refs'!A$2:A$10&amp;"*"), 0)
    ),
    1
)</f>
        <v>1</v>
      </c>
      <c r="K7" s="2">
        <f t="shared" si="0"/>
        <v>0.62375166162183104</v>
      </c>
      <c r="L7" s="2">
        <f t="shared" si="1"/>
        <v>0.472827320384204</v>
      </c>
      <c r="M7" s="2">
        <f t="shared" si="2"/>
        <v>0.82285036968644898</v>
      </c>
    </row>
    <row r="8" spans="1:13" x14ac:dyDescent="0.2">
      <c r="A8" t="s">
        <v>39</v>
      </c>
      <c r="B8" t="s">
        <v>58</v>
      </c>
      <c r="C8">
        <v>1.0986985422667801</v>
      </c>
      <c r="D8">
        <v>0.94177144400851098</v>
      </c>
      <c r="E8">
        <v>1.28177435667526</v>
      </c>
      <c r="F8">
        <v>0.23128840299395201</v>
      </c>
      <c r="G8">
        <v>0.373619727913307</v>
      </c>
      <c r="H8">
        <v>15327</v>
      </c>
      <c r="I8" t="s">
        <v>52</v>
      </c>
      <c r="J8" cm="1">
        <f t="array" ref="J8">IFERROR(INDEX('Supp Table 1 - portion refs'!B$2:B$10,MATCH(1, COUNTIF(A8, "*"&amp;'Supp Table 1 - portion refs'!A$2:A$10&amp;"*"), 0)
    ),
    1
)</f>
        <v>1</v>
      </c>
      <c r="K8" s="2">
        <f t="shared" si="0"/>
        <v>1.0986985422667801</v>
      </c>
      <c r="L8" s="2">
        <f t="shared" si="1"/>
        <v>0.94177144400851098</v>
      </c>
      <c r="M8" s="2">
        <f t="shared" si="2"/>
        <v>1.28177435667526</v>
      </c>
    </row>
    <row r="9" spans="1:13" x14ac:dyDescent="0.2">
      <c r="A9" t="s">
        <v>39</v>
      </c>
      <c r="B9" t="s">
        <v>58</v>
      </c>
      <c r="C9">
        <v>1.17344768833726</v>
      </c>
      <c r="D9">
        <v>0.91061951451353995</v>
      </c>
      <c r="E9">
        <v>1.5121348217533599</v>
      </c>
      <c r="F9">
        <v>0.21634984096687701</v>
      </c>
      <c r="G9">
        <v>0.69897640927760196</v>
      </c>
      <c r="H9">
        <v>7130</v>
      </c>
      <c r="I9" t="s">
        <v>54</v>
      </c>
      <c r="J9" cm="1">
        <f t="array" ref="J9">IFERROR(INDEX('Supp Table 1 - portion refs'!B$2:B$10,MATCH(1, COUNTIF(A9, "*"&amp;'Supp Table 1 - portion refs'!A$2:A$10&amp;"*"), 0)
    ),
    1
)</f>
        <v>1</v>
      </c>
      <c r="K9" s="2">
        <f t="shared" si="0"/>
        <v>1.17344768833726</v>
      </c>
      <c r="L9" s="2">
        <f t="shared" si="1"/>
        <v>0.91061951451353995</v>
      </c>
      <c r="M9" s="2">
        <f t="shared" si="2"/>
        <v>1.5121348217533599</v>
      </c>
    </row>
    <row r="10" spans="1:13" x14ac:dyDescent="0.2">
      <c r="A10" t="s">
        <v>39</v>
      </c>
      <c r="B10" t="s">
        <v>58</v>
      </c>
      <c r="C10">
        <v>1.0550193583872101</v>
      </c>
      <c r="D10">
        <v>0.86336682005078602</v>
      </c>
      <c r="E10">
        <v>1.2892154536426199</v>
      </c>
      <c r="F10">
        <v>0.60053147617536395</v>
      </c>
      <c r="G10">
        <v>0.70062005553792395</v>
      </c>
      <c r="H10">
        <v>8197</v>
      </c>
      <c r="I10" t="s">
        <v>53</v>
      </c>
      <c r="J10" cm="1">
        <f t="array" ref="J10">IFERROR(INDEX('Supp Table 1 - portion refs'!B$2:B$10,MATCH(1, COUNTIF(A10, "*"&amp;'Supp Table 1 - portion refs'!A$2:A$10&amp;"*"), 0)
    ),
    1
)</f>
        <v>1</v>
      </c>
      <c r="K10" s="2">
        <f t="shared" si="0"/>
        <v>1.0550193583872101</v>
      </c>
      <c r="L10" s="2">
        <f t="shared" si="1"/>
        <v>0.86336682005078602</v>
      </c>
      <c r="M10" s="2">
        <f t="shared" si="2"/>
        <v>1.2892154536426199</v>
      </c>
    </row>
    <row r="11" spans="1:13" x14ac:dyDescent="0.2">
      <c r="A11" t="s">
        <v>44</v>
      </c>
      <c r="B11" t="s">
        <v>60</v>
      </c>
      <c r="C11">
        <v>0.99630545430750805</v>
      </c>
      <c r="D11">
        <v>0.99123445954437805</v>
      </c>
      <c r="E11">
        <v>1.00140239145757</v>
      </c>
      <c r="F11">
        <v>0.15510917024579499</v>
      </c>
      <c r="G11">
        <v>0.27144104793014101</v>
      </c>
      <c r="H11">
        <v>15391</v>
      </c>
      <c r="I11" t="s">
        <v>52</v>
      </c>
      <c r="J11" cm="1">
        <f t="array" ref="J11">IFERROR(INDEX('Supp Table 1 - portion refs'!B$2:B$10,MATCH(1, COUNTIF(A11, "*"&amp;'Supp Table 1 - portion refs'!A$2:A$10&amp;"*"), 0)
    ),
    1
)</f>
        <v>8</v>
      </c>
      <c r="K11" s="2">
        <f t="shared" si="0"/>
        <v>0.97082301412198568</v>
      </c>
      <c r="L11" s="2">
        <f t="shared" si="1"/>
        <v>0.93198974243586108</v>
      </c>
      <c r="M11" s="2">
        <f t="shared" si="2"/>
        <v>1.0112743540348312</v>
      </c>
    </row>
    <row r="12" spans="1:13" x14ac:dyDescent="0.2">
      <c r="A12" t="s">
        <v>44</v>
      </c>
      <c r="B12" t="s">
        <v>60</v>
      </c>
      <c r="C12">
        <v>0.99858982907379801</v>
      </c>
      <c r="D12">
        <v>0.99278851282353797</v>
      </c>
      <c r="E12">
        <v>1.00442504506182</v>
      </c>
      <c r="F12">
        <v>0.634992242812214</v>
      </c>
      <c r="G12">
        <v>0.89250548519656303</v>
      </c>
      <c r="H12">
        <v>7138</v>
      </c>
      <c r="I12" t="s">
        <v>54</v>
      </c>
      <c r="J12" cm="1">
        <f t="array" ref="J12">IFERROR(INDEX('Supp Table 1 - portion refs'!B$2:B$10,MATCH(1, COUNTIF(A12, "*"&amp;'Supp Table 1 - portion refs'!A$2:A$10&amp;"*"), 0)
    ),
    1
)</f>
        <v>8</v>
      </c>
      <c r="K12" s="2">
        <f t="shared" si="0"/>
        <v>0.98877415612656294</v>
      </c>
      <c r="L12" s="2">
        <f t="shared" si="1"/>
        <v>0.94374344405379451</v>
      </c>
      <c r="M12" s="2">
        <f t="shared" si="2"/>
        <v>1.0359535083224212</v>
      </c>
    </row>
    <row r="13" spans="1:13" x14ac:dyDescent="0.2">
      <c r="A13" t="s">
        <v>44</v>
      </c>
      <c r="B13" t="s">
        <v>60</v>
      </c>
      <c r="C13">
        <v>0.99107475784822596</v>
      </c>
      <c r="D13">
        <v>0.98192028776439999</v>
      </c>
      <c r="E13">
        <v>1.00031457531061</v>
      </c>
      <c r="F13">
        <v>5.8282267679494598E-2</v>
      </c>
      <c r="G13">
        <v>0.116564535358989</v>
      </c>
      <c r="H13">
        <v>8253</v>
      </c>
      <c r="I13" t="s">
        <v>53</v>
      </c>
      <c r="J13" cm="1">
        <f t="array" ref="J13">IFERROR(INDEX('Supp Table 1 - portion refs'!B$2:B$10,MATCH(1, COUNTIF(A13, "*"&amp;'Supp Table 1 - portion refs'!A$2:A$10&amp;"*"), 0)
    ),
    1
)</f>
        <v>8</v>
      </c>
      <c r="K13" s="2">
        <f t="shared" si="0"/>
        <v>0.93078916723488669</v>
      </c>
      <c r="L13" s="2">
        <f t="shared" si="1"/>
        <v>0.86419125196976632</v>
      </c>
      <c r="M13" s="2">
        <f t="shared" si="2"/>
        <v>1.002519375042354</v>
      </c>
    </row>
    <row r="14" spans="1:13" x14ac:dyDescent="0.2">
      <c r="A14" t="s">
        <v>120</v>
      </c>
      <c r="B14" t="s">
        <v>121</v>
      </c>
      <c r="C14">
        <v>1.0003897204461301</v>
      </c>
      <c r="D14">
        <v>0.99959891221038899</v>
      </c>
      <c r="E14">
        <v>1.0011811543104701</v>
      </c>
      <c r="F14">
        <v>0.33418458815013902</v>
      </c>
      <c r="G14">
        <v>0.46785842341019401</v>
      </c>
      <c r="H14">
        <v>15391</v>
      </c>
      <c r="I14" t="s">
        <v>52</v>
      </c>
      <c r="J14" cm="1">
        <f t="array" ref="J14">IFERROR(INDEX('Supp Table 1 - portion refs'!B$2:B$10,MATCH(1, COUNTIF(A14, "*"&amp;'Supp Table 1 - portion refs'!A$2:A$10&amp;"*"), 0)
    ),
    1
)</f>
        <v>330</v>
      </c>
      <c r="K14" s="2">
        <f t="shared" si="0"/>
        <v>1.1372154573858018</v>
      </c>
      <c r="L14" s="2">
        <f t="shared" si="1"/>
        <v>0.87600321193952746</v>
      </c>
      <c r="M14" s="2">
        <f t="shared" si="2"/>
        <v>1.4763176423227833</v>
      </c>
    </row>
    <row r="15" spans="1:13" x14ac:dyDescent="0.2">
      <c r="A15" t="s">
        <v>120</v>
      </c>
      <c r="B15" t="s">
        <v>121</v>
      </c>
      <c r="C15">
        <v>1.0002794110759301</v>
      </c>
      <c r="D15">
        <v>0.99919969600920899</v>
      </c>
      <c r="E15">
        <v>1.0013602928610099</v>
      </c>
      <c r="F15">
        <v>0.612147664100956</v>
      </c>
      <c r="G15">
        <v>0.89250548519656303</v>
      </c>
      <c r="H15">
        <v>7138</v>
      </c>
      <c r="I15" t="s">
        <v>54</v>
      </c>
      <c r="J15" cm="1">
        <f t="array" ref="J15">IFERROR(INDEX('Supp Table 1 - portion refs'!B$2:B$10,MATCH(1, COUNTIF(A15, "*"&amp;'Supp Table 1 - portion refs'!A$2:A$10&amp;"*"), 0)
    ),
    1
)</f>
        <v>330</v>
      </c>
      <c r="K15" s="2">
        <f t="shared" si="0"/>
        <v>1.0965761950763995</v>
      </c>
      <c r="L15" s="2">
        <f t="shared" si="1"/>
        <v>0.767815312209564</v>
      </c>
      <c r="M15" s="2">
        <f t="shared" si="2"/>
        <v>1.5661049375916061</v>
      </c>
    </row>
    <row r="16" spans="1:13" x14ac:dyDescent="0.2">
      <c r="A16" t="s">
        <v>120</v>
      </c>
      <c r="B16" t="s">
        <v>121</v>
      </c>
      <c r="C16">
        <v>1.0005013549645101</v>
      </c>
      <c r="D16">
        <v>0.99941360320250505</v>
      </c>
      <c r="E16">
        <v>1.0015902906246399</v>
      </c>
      <c r="F16">
        <v>0.366463555959464</v>
      </c>
      <c r="G16">
        <v>0.48098341719679599</v>
      </c>
      <c r="H16">
        <v>8253</v>
      </c>
      <c r="I16" t="s">
        <v>53</v>
      </c>
      <c r="J16" cm="1">
        <f t="array" ref="J16">IFERROR(INDEX('Supp Table 1 - portion refs'!B$2:B$10,MATCH(1, COUNTIF(A16, "*"&amp;'Supp Table 1 - portion refs'!A$2:A$10&amp;"*"), 0)
    ),
    1
)</f>
        <v>330</v>
      </c>
      <c r="K16" s="2">
        <f t="shared" si="0"/>
        <v>1.1798716699375069</v>
      </c>
      <c r="L16" s="2">
        <f t="shared" si="1"/>
        <v>0.82401404652684207</v>
      </c>
      <c r="M16" s="2">
        <f t="shared" si="2"/>
        <v>1.6894094990083617</v>
      </c>
    </row>
    <row r="17" spans="1:13" x14ac:dyDescent="0.2">
      <c r="A17" t="s">
        <v>100</v>
      </c>
      <c r="B17" t="s">
        <v>109</v>
      </c>
      <c r="C17">
        <v>0.93085719485941698</v>
      </c>
      <c r="D17">
        <v>0.65488151069433398</v>
      </c>
      <c r="E17">
        <v>1.32313266304136</v>
      </c>
      <c r="F17">
        <v>0.68963369700933697</v>
      </c>
      <c r="G17">
        <v>0.74268244293313201</v>
      </c>
      <c r="H17">
        <v>15391</v>
      </c>
      <c r="I17" t="s">
        <v>52</v>
      </c>
      <c r="J17" cm="1">
        <f t="array" ref="J17">IFERROR(INDEX('Supp Table 1 - portion refs'!B$2:B$10,MATCH(1, COUNTIF(A17, "*"&amp;'Supp Table 1 - portion refs'!A$2:A$10&amp;"*"), 0)
    ),
    1
)</f>
        <v>1</v>
      </c>
      <c r="K17" s="2">
        <f t="shared" si="0"/>
        <v>0.93085719485941698</v>
      </c>
      <c r="L17" s="2">
        <f t="shared" si="1"/>
        <v>0.65488151069433398</v>
      </c>
      <c r="M17" s="2">
        <f t="shared" si="2"/>
        <v>1.32313266304136</v>
      </c>
    </row>
    <row r="18" spans="1:13" x14ac:dyDescent="0.2">
      <c r="A18" t="s">
        <v>100</v>
      </c>
      <c r="B18" t="s">
        <v>109</v>
      </c>
      <c r="C18">
        <v>0.94387214082307402</v>
      </c>
      <c r="D18">
        <v>0.54279401914974001</v>
      </c>
      <c r="E18">
        <v>1.6413125178082699</v>
      </c>
      <c r="F18">
        <v>0.83785444822758803</v>
      </c>
      <c r="G18">
        <v>0.89250548519656303</v>
      </c>
      <c r="H18">
        <v>7138</v>
      </c>
      <c r="I18" t="s">
        <v>54</v>
      </c>
      <c r="J18" cm="1">
        <f t="array" ref="J18">IFERROR(INDEX('Supp Table 1 - portion refs'!B$2:B$10,MATCH(1, COUNTIF(A18, "*"&amp;'Supp Table 1 - portion refs'!A$2:A$10&amp;"*"), 0)
    ),
    1
)</f>
        <v>1</v>
      </c>
      <c r="K18" s="2">
        <f t="shared" si="0"/>
        <v>0.94387214082307402</v>
      </c>
      <c r="L18" s="2">
        <f t="shared" si="1"/>
        <v>0.54279401914974001</v>
      </c>
      <c r="M18" s="2">
        <f t="shared" si="2"/>
        <v>1.6413125178082699</v>
      </c>
    </row>
    <row r="19" spans="1:13" x14ac:dyDescent="0.2">
      <c r="A19" t="s">
        <v>100</v>
      </c>
      <c r="B19" t="s">
        <v>109</v>
      </c>
      <c r="C19">
        <v>0.92053660389277603</v>
      </c>
      <c r="D19">
        <v>0.58780777026291797</v>
      </c>
      <c r="E19">
        <v>1.44160673263544</v>
      </c>
      <c r="F19">
        <v>0.71750609081122396</v>
      </c>
      <c r="G19">
        <v>0.77269886702747104</v>
      </c>
      <c r="H19">
        <v>8253</v>
      </c>
      <c r="I19" t="s">
        <v>53</v>
      </c>
      <c r="J19" cm="1">
        <f t="array" ref="J19">IFERROR(INDEX('Supp Table 1 - portion refs'!B$2:B$10,MATCH(1, COUNTIF(A19, "*"&amp;'Supp Table 1 - portion refs'!A$2:A$10&amp;"*"), 0)
    ),
    1
)</f>
        <v>1</v>
      </c>
      <c r="K19" s="2">
        <f t="shared" si="0"/>
        <v>0.92053660389277603</v>
      </c>
      <c r="L19" s="2">
        <f t="shared" si="1"/>
        <v>0.58780777026291797</v>
      </c>
      <c r="M19" s="2">
        <f t="shared" si="2"/>
        <v>1.44160673263544</v>
      </c>
    </row>
    <row r="20" spans="1:13" x14ac:dyDescent="0.2">
      <c r="A20" t="s">
        <v>18</v>
      </c>
      <c r="B20" t="s">
        <v>61</v>
      </c>
      <c r="C20">
        <v>0.97767275159823597</v>
      </c>
      <c r="D20">
        <v>0.96301741150046605</v>
      </c>
      <c r="E20">
        <v>0.99255111880934399</v>
      </c>
      <c r="F20">
        <v>3.3866975706943799E-3</v>
      </c>
      <c r="G20">
        <v>1.29310270881058E-2</v>
      </c>
      <c r="H20">
        <v>15391</v>
      </c>
      <c r="I20" t="s">
        <v>52</v>
      </c>
      <c r="J20" cm="1">
        <f t="array" ref="J20">IFERROR(INDEX('Supp Table 1 - portion refs'!B$2:B$10,MATCH(1, COUNTIF(A20, "*"&amp;'Supp Table 1 - portion refs'!A$2:A$10&amp;"*"), 0)
    ),
    1
)</f>
        <v>1</v>
      </c>
      <c r="K20" s="2">
        <f t="shared" si="0"/>
        <v>0.97767275159823597</v>
      </c>
      <c r="L20" s="2">
        <f t="shared" si="1"/>
        <v>0.96301741150046605</v>
      </c>
      <c r="M20" s="2">
        <f t="shared" si="2"/>
        <v>0.99255111880934399</v>
      </c>
    </row>
    <row r="21" spans="1:13" x14ac:dyDescent="0.2">
      <c r="A21" t="s">
        <v>18</v>
      </c>
      <c r="B21" t="s">
        <v>61</v>
      </c>
      <c r="C21">
        <v>0.99325331499301395</v>
      </c>
      <c r="D21">
        <v>0.97327120380380605</v>
      </c>
      <c r="E21">
        <v>1.01364567644548</v>
      </c>
      <c r="F21">
        <v>0.51383814957098095</v>
      </c>
      <c r="G21">
        <v>0.89250548519656303</v>
      </c>
      <c r="H21">
        <v>7138</v>
      </c>
      <c r="I21" t="s">
        <v>54</v>
      </c>
      <c r="J21" cm="1">
        <f t="array" ref="J21">IFERROR(INDEX('Supp Table 1 - portion refs'!B$2:B$10,MATCH(1, COUNTIF(A21, "*"&amp;'Supp Table 1 - portion refs'!A$2:A$10&amp;"*"), 0)
    ),
    1
)</f>
        <v>1</v>
      </c>
      <c r="K21" s="2">
        <f t="shared" si="0"/>
        <v>0.99325331499301395</v>
      </c>
      <c r="L21" s="2">
        <f t="shared" si="1"/>
        <v>0.97327120380380605</v>
      </c>
      <c r="M21" s="2">
        <f t="shared" si="2"/>
        <v>1.01364567644548</v>
      </c>
    </row>
    <row r="22" spans="1:13" x14ac:dyDescent="0.2">
      <c r="A22" t="s">
        <v>18</v>
      </c>
      <c r="B22" t="s">
        <v>61</v>
      </c>
      <c r="C22">
        <v>0.96283230868622705</v>
      </c>
      <c r="D22">
        <v>0.94212171109272302</v>
      </c>
      <c r="E22">
        <v>0.983998185940129</v>
      </c>
      <c r="F22">
        <v>6.4013597406528103E-4</v>
      </c>
      <c r="G22">
        <v>4.96526329423971E-3</v>
      </c>
      <c r="H22">
        <v>8253</v>
      </c>
      <c r="I22" t="s">
        <v>53</v>
      </c>
      <c r="J22" cm="1">
        <f t="array" ref="J22">IFERROR(INDEX('Supp Table 1 - portion refs'!B$2:B$10,MATCH(1, COUNTIF(A22, "*"&amp;'Supp Table 1 - portion refs'!A$2:A$10&amp;"*"), 0)
    ),
    1
)</f>
        <v>1</v>
      </c>
      <c r="K22" s="2">
        <f t="shared" si="0"/>
        <v>0.96283230868622705</v>
      </c>
      <c r="L22" s="2">
        <f t="shared" si="1"/>
        <v>0.94212171109272302</v>
      </c>
      <c r="M22" s="2">
        <f t="shared" si="2"/>
        <v>0.983998185940129</v>
      </c>
    </row>
    <row r="23" spans="1:13" x14ac:dyDescent="0.2">
      <c r="A23" t="s">
        <v>25</v>
      </c>
      <c r="B23" t="s">
        <v>62</v>
      </c>
      <c r="C23">
        <v>0.98412995162427996</v>
      </c>
      <c r="D23">
        <v>0.96775271769396498</v>
      </c>
      <c r="E23">
        <v>1.0007843367175999</v>
      </c>
      <c r="F23">
        <v>6.17023969034756E-2</v>
      </c>
      <c r="G23">
        <v>0.136954722519886</v>
      </c>
      <c r="H23">
        <v>15391</v>
      </c>
      <c r="I23" t="s">
        <v>52</v>
      </c>
      <c r="J23" cm="1">
        <f t="array" ref="J23">IFERROR(INDEX('Supp Table 1 - portion refs'!B$2:B$10,MATCH(1, COUNTIF(A23, "*"&amp;'Supp Table 1 - portion refs'!A$2:A$10&amp;"*"), 0)
    ),
    1
)</f>
        <v>1</v>
      </c>
      <c r="K23" s="2">
        <f t="shared" si="0"/>
        <v>0.98412995162427996</v>
      </c>
      <c r="L23" s="2">
        <f t="shared" si="1"/>
        <v>0.96775271769396498</v>
      </c>
      <c r="M23" s="2">
        <f t="shared" si="2"/>
        <v>1.0007843367175999</v>
      </c>
    </row>
    <row r="24" spans="1:13" x14ac:dyDescent="0.2">
      <c r="A24" t="s">
        <v>25</v>
      </c>
      <c r="B24" t="s">
        <v>62</v>
      </c>
      <c r="C24">
        <v>0.98977345973072395</v>
      </c>
      <c r="D24">
        <v>0.96731730461116905</v>
      </c>
      <c r="E24">
        <v>1.01275093179597</v>
      </c>
      <c r="F24">
        <v>0.38000188100739501</v>
      </c>
      <c r="G24">
        <v>0.88667105568392102</v>
      </c>
      <c r="H24">
        <v>7138</v>
      </c>
      <c r="I24" t="s">
        <v>54</v>
      </c>
      <c r="J24" cm="1">
        <f t="array" ref="J24">IFERROR(INDEX('Supp Table 1 - portion refs'!B$2:B$10,MATCH(1, COUNTIF(A24, "*"&amp;'Supp Table 1 - portion refs'!A$2:A$10&amp;"*"), 0)
    ),
    1
)</f>
        <v>1</v>
      </c>
      <c r="K24" s="2">
        <f t="shared" si="0"/>
        <v>0.98977345973072395</v>
      </c>
      <c r="L24" s="2">
        <f t="shared" si="1"/>
        <v>0.96731730461116905</v>
      </c>
      <c r="M24" s="2">
        <f t="shared" si="2"/>
        <v>1.01275093179597</v>
      </c>
    </row>
    <row r="25" spans="1:13" x14ac:dyDescent="0.2">
      <c r="A25" t="s">
        <v>25</v>
      </c>
      <c r="B25" t="s">
        <v>62</v>
      </c>
      <c r="C25">
        <v>0.97706285125808601</v>
      </c>
      <c r="D25">
        <v>0.95351693052034103</v>
      </c>
      <c r="E25">
        <v>1.0011902093732299</v>
      </c>
      <c r="F25">
        <v>6.22619630911724E-2</v>
      </c>
      <c r="G25">
        <v>0.11886374771951</v>
      </c>
      <c r="H25">
        <v>8253</v>
      </c>
      <c r="I25" t="s">
        <v>53</v>
      </c>
      <c r="J25" cm="1">
        <f t="array" ref="J25">IFERROR(INDEX('Supp Table 1 - portion refs'!B$2:B$10,MATCH(1, COUNTIF(A25, "*"&amp;'Supp Table 1 - portion refs'!A$2:A$10&amp;"*"), 0)
    ),
    1
)</f>
        <v>1</v>
      </c>
      <c r="K25" s="2">
        <f t="shared" si="0"/>
        <v>0.97706285125808601</v>
      </c>
      <c r="L25" s="2">
        <f t="shared" si="1"/>
        <v>0.95351693052034103</v>
      </c>
      <c r="M25" s="2">
        <f t="shared" si="2"/>
        <v>1.0011902093732299</v>
      </c>
    </row>
    <row r="26" spans="1:13" x14ac:dyDescent="0.2">
      <c r="A26" t="s">
        <v>24</v>
      </c>
      <c r="B26" t="s">
        <v>63</v>
      </c>
      <c r="C26">
        <v>0.98178918975116602</v>
      </c>
      <c r="D26">
        <v>0.96648839419203003</v>
      </c>
      <c r="E26">
        <v>0.99733221723584797</v>
      </c>
      <c r="F26">
        <v>2.1828572889182999E-2</v>
      </c>
      <c r="G26">
        <v>5.7300003834105301E-2</v>
      </c>
      <c r="H26">
        <v>15391</v>
      </c>
      <c r="I26" t="s">
        <v>52</v>
      </c>
      <c r="J26" cm="1">
        <f t="array" ref="J26">IFERROR(INDEX('Supp Table 1 - portion refs'!B$2:B$10,MATCH(1, COUNTIF(A26, "*"&amp;'Supp Table 1 - portion refs'!A$2:A$10&amp;"*"), 0)
    ),
    1
)</f>
        <v>1</v>
      </c>
      <c r="K26" s="2">
        <f t="shared" si="0"/>
        <v>0.98178918975116602</v>
      </c>
      <c r="L26" s="2">
        <f t="shared" si="1"/>
        <v>0.96648839419203003</v>
      </c>
      <c r="M26" s="2">
        <f t="shared" si="2"/>
        <v>0.99733221723584797</v>
      </c>
    </row>
    <row r="27" spans="1:13" x14ac:dyDescent="0.2">
      <c r="A27" t="s">
        <v>24</v>
      </c>
      <c r="B27" t="s">
        <v>63</v>
      </c>
      <c r="C27">
        <v>0.98953609805384302</v>
      </c>
      <c r="D27">
        <v>0.96855804648192201</v>
      </c>
      <c r="E27">
        <v>1.0109685143892899</v>
      </c>
      <c r="F27">
        <v>0.33596209603594801</v>
      </c>
      <c r="G27">
        <v>0.86252366292636096</v>
      </c>
      <c r="H27">
        <v>7138</v>
      </c>
      <c r="I27" t="s">
        <v>54</v>
      </c>
      <c r="J27" cm="1">
        <f t="array" ref="J27">IFERROR(INDEX('Supp Table 1 - portion refs'!B$2:B$10,MATCH(1, COUNTIF(A27, "*"&amp;'Supp Table 1 - portion refs'!A$2:A$10&amp;"*"), 0)
    ),
    1
)</f>
        <v>1</v>
      </c>
      <c r="K27" s="2">
        <f t="shared" si="0"/>
        <v>0.98953609805384302</v>
      </c>
      <c r="L27" s="2">
        <f t="shared" si="1"/>
        <v>0.96855804648192201</v>
      </c>
      <c r="M27" s="2">
        <f t="shared" si="2"/>
        <v>1.0109685143892899</v>
      </c>
    </row>
    <row r="28" spans="1:13" x14ac:dyDescent="0.2">
      <c r="A28" t="s">
        <v>24</v>
      </c>
      <c r="B28" t="s">
        <v>63</v>
      </c>
      <c r="C28">
        <v>0.97261683604080496</v>
      </c>
      <c r="D28">
        <v>0.95069469520607397</v>
      </c>
      <c r="E28">
        <v>0.99504448117802302</v>
      </c>
      <c r="F28">
        <v>1.6981335155223699E-2</v>
      </c>
      <c r="G28">
        <v>5.5442815549752902E-2</v>
      </c>
      <c r="H28">
        <v>8253</v>
      </c>
      <c r="I28" t="s">
        <v>53</v>
      </c>
      <c r="J28" cm="1">
        <f t="array" ref="J28">IFERROR(INDEX('Supp Table 1 - portion refs'!B$2:B$10,MATCH(1, COUNTIF(A28, "*"&amp;'Supp Table 1 - portion refs'!A$2:A$10&amp;"*"), 0)
    ),
    1
)</f>
        <v>1</v>
      </c>
      <c r="K28" s="2">
        <f t="shared" si="0"/>
        <v>0.97261683604080496</v>
      </c>
      <c r="L28" s="2">
        <f t="shared" si="1"/>
        <v>0.95069469520607397</v>
      </c>
      <c r="M28" s="2">
        <f t="shared" si="2"/>
        <v>0.99504448117802302</v>
      </c>
    </row>
    <row r="29" spans="1:13" x14ac:dyDescent="0.2">
      <c r="A29" t="s">
        <v>21</v>
      </c>
      <c r="B29" t="s">
        <v>64</v>
      </c>
      <c r="C29">
        <v>0.79893243191827701</v>
      </c>
      <c r="D29">
        <v>0.61337861161961305</v>
      </c>
      <c r="E29">
        <v>1.04061833699329</v>
      </c>
      <c r="F29">
        <v>9.5966250784658994E-2</v>
      </c>
      <c r="G29">
        <v>0.19193250156931799</v>
      </c>
      <c r="H29">
        <v>15391</v>
      </c>
      <c r="I29" t="s">
        <v>52</v>
      </c>
      <c r="J29" cm="1">
        <f t="array" ref="J29">IFERROR(INDEX('Supp Table 1 - portion refs'!B$2:B$10,MATCH(1, COUNTIF(A29, "*"&amp;'Supp Table 1 - portion refs'!A$2:A$10&amp;"*"), 0)
    ),
    1
)</f>
        <v>1</v>
      </c>
      <c r="K29" s="2">
        <f t="shared" si="0"/>
        <v>0.79893243191827701</v>
      </c>
      <c r="L29" s="2">
        <f t="shared" si="1"/>
        <v>0.61337861161961305</v>
      </c>
      <c r="M29" s="2">
        <f t="shared" si="2"/>
        <v>1.04061833699329</v>
      </c>
    </row>
    <row r="30" spans="1:13" x14ac:dyDescent="0.2">
      <c r="A30" t="s">
        <v>21</v>
      </c>
      <c r="B30" t="s">
        <v>64</v>
      </c>
      <c r="C30">
        <v>0.93164415020286995</v>
      </c>
      <c r="D30">
        <v>0.64333828415726202</v>
      </c>
      <c r="E30">
        <v>1.3491515179206399</v>
      </c>
      <c r="F30">
        <v>0.70781826799584402</v>
      </c>
      <c r="G30">
        <v>0.89250548519656303</v>
      </c>
      <c r="H30">
        <v>7138</v>
      </c>
      <c r="I30" t="s">
        <v>54</v>
      </c>
      <c r="J30" cm="1">
        <f t="array" ref="J30">IFERROR(INDEX('Supp Table 1 - portion refs'!B$2:B$10,MATCH(1, COUNTIF(A30, "*"&amp;'Supp Table 1 - portion refs'!A$2:A$10&amp;"*"), 0)
    ),
    1
)</f>
        <v>1</v>
      </c>
      <c r="K30" s="2">
        <f t="shared" si="0"/>
        <v>0.93164415020286995</v>
      </c>
      <c r="L30" s="2">
        <f t="shared" si="1"/>
        <v>0.64333828415726202</v>
      </c>
      <c r="M30" s="3">
        <f t="shared" si="2"/>
        <v>1.3491515179206399</v>
      </c>
    </row>
    <row r="31" spans="1:13" x14ac:dyDescent="0.2">
      <c r="A31" t="s">
        <v>21</v>
      </c>
      <c r="B31" t="s">
        <v>64</v>
      </c>
      <c r="C31">
        <v>0.683153702845818</v>
      </c>
      <c r="D31">
        <v>0.48233041368241902</v>
      </c>
      <c r="E31">
        <v>0.96759185917569202</v>
      </c>
      <c r="F31">
        <v>3.191260578321E-2</v>
      </c>
      <c r="G31">
        <v>7.0543654889201002E-2</v>
      </c>
      <c r="H31">
        <v>8253</v>
      </c>
      <c r="I31" t="s">
        <v>53</v>
      </c>
      <c r="J31" cm="1">
        <f t="array" ref="J31">IFERROR(INDEX('Supp Table 1 - portion refs'!B$2:B$10,MATCH(1, COUNTIF(A31, "*"&amp;'Supp Table 1 - portion refs'!A$2:A$10&amp;"*"), 0)
    ),
    1
)</f>
        <v>1</v>
      </c>
      <c r="K31" s="2">
        <f t="shared" si="0"/>
        <v>0.683153702845818</v>
      </c>
      <c r="L31" s="2">
        <f t="shared" si="1"/>
        <v>0.48233041368241902</v>
      </c>
      <c r="M31" s="2">
        <f t="shared" si="2"/>
        <v>0.96759185917569202</v>
      </c>
    </row>
    <row r="32" spans="1:13" x14ac:dyDescent="0.2">
      <c r="A32" t="s">
        <v>101</v>
      </c>
      <c r="B32" t="s">
        <v>108</v>
      </c>
      <c r="C32">
        <v>1.0232660690550901</v>
      </c>
      <c r="D32">
        <v>0.89898848843920898</v>
      </c>
      <c r="E32">
        <v>1.1647239776088201</v>
      </c>
      <c r="F32">
        <v>0.72773310968340699</v>
      </c>
      <c r="G32">
        <v>0.75856870460964598</v>
      </c>
      <c r="H32">
        <v>15391</v>
      </c>
      <c r="I32" t="s">
        <v>52</v>
      </c>
      <c r="J32" cm="1">
        <f t="array" ref="J32">IFERROR(INDEX('Supp Table 1 - portion refs'!B$2:B$10,MATCH(1, COUNTIF(A32, "*"&amp;'Supp Table 1 - portion refs'!A$2:A$10&amp;"*"), 0)
    ),
    1
)</f>
        <v>1</v>
      </c>
      <c r="K32" s="2">
        <f t="shared" si="0"/>
        <v>1.0232660690550901</v>
      </c>
      <c r="L32" s="2">
        <f t="shared" si="1"/>
        <v>0.89898848843920898</v>
      </c>
      <c r="M32" s="2">
        <f t="shared" si="2"/>
        <v>1.1647239776088201</v>
      </c>
    </row>
    <row r="33" spans="1:13" x14ac:dyDescent="0.2">
      <c r="A33" t="s">
        <v>101</v>
      </c>
      <c r="B33" t="s">
        <v>108</v>
      </c>
      <c r="C33">
        <v>1.0529282877916899</v>
      </c>
      <c r="D33">
        <v>0.88280518865704605</v>
      </c>
      <c r="E33">
        <v>1.25583536829735</v>
      </c>
      <c r="F33">
        <v>0.56622276260811299</v>
      </c>
      <c r="G33">
        <v>0.89250548519656303</v>
      </c>
      <c r="H33">
        <v>7138</v>
      </c>
      <c r="I33" t="s">
        <v>54</v>
      </c>
      <c r="J33" cm="1">
        <f t="array" ref="J33">IFERROR(INDEX('Supp Table 1 - portion refs'!B$2:B$10,MATCH(1, COUNTIF(A33, "*"&amp;'Supp Table 1 - portion refs'!A$2:A$10&amp;"*"), 0)
    ),
    1
)</f>
        <v>1</v>
      </c>
      <c r="K33" s="2">
        <f t="shared" si="0"/>
        <v>1.0529282877916899</v>
      </c>
      <c r="L33" s="2">
        <f t="shared" si="1"/>
        <v>0.88280518865704605</v>
      </c>
      <c r="M33" s="2">
        <f t="shared" si="2"/>
        <v>1.25583536829735</v>
      </c>
    </row>
    <row r="34" spans="1:13" x14ac:dyDescent="0.2">
      <c r="A34" t="s">
        <v>101</v>
      </c>
      <c r="B34" t="s">
        <v>108</v>
      </c>
      <c r="C34">
        <v>0.99082143948864598</v>
      </c>
      <c r="D34">
        <v>0.81920822171457797</v>
      </c>
      <c r="E34">
        <v>1.1983853420021</v>
      </c>
      <c r="F34">
        <v>0.92429635138271804</v>
      </c>
      <c r="G34">
        <v>0.94684016483107702</v>
      </c>
      <c r="H34">
        <v>8253</v>
      </c>
      <c r="I34" t="s">
        <v>53</v>
      </c>
      <c r="J34" cm="1">
        <f t="array" ref="J34">IFERROR(INDEX('Supp Table 1 - portion refs'!B$2:B$10,MATCH(1, COUNTIF(A34, "*"&amp;'Supp Table 1 - portion refs'!A$2:A$10&amp;"*"), 0)
    ),
    1
)</f>
        <v>1</v>
      </c>
      <c r="K34" s="2">
        <f t="shared" ref="K34:K65" si="3">C34^J34</f>
        <v>0.99082143948864598</v>
      </c>
      <c r="L34" s="2">
        <f t="shared" ref="L34:L65" si="4">D34^J34</f>
        <v>0.81920822171457797</v>
      </c>
      <c r="M34" s="2">
        <f t="shared" ref="M34:M65" si="5">E34^J34</f>
        <v>1.1983853420021</v>
      </c>
    </row>
    <row r="35" spans="1:13" x14ac:dyDescent="0.2">
      <c r="A35" t="s">
        <v>17</v>
      </c>
      <c r="B35" t="s">
        <v>122</v>
      </c>
      <c r="C35">
        <v>1.00021963275243</v>
      </c>
      <c r="D35">
        <v>0.99973283049300998</v>
      </c>
      <c r="E35">
        <v>1.00070667205163</v>
      </c>
      <c r="F35">
        <v>0.37659698296269201</v>
      </c>
      <c r="G35">
        <v>0.47930525104342597</v>
      </c>
      <c r="H35">
        <v>15391</v>
      </c>
      <c r="I35" t="s">
        <v>52</v>
      </c>
      <c r="J35" cm="1">
        <f t="array" ref="J35">IFERROR(INDEX('Supp Table 1 - portion refs'!B$2:B$10,MATCH(1, COUNTIF(A35, "*"&amp;'Supp Table 1 - portion refs'!A$2:A$10&amp;"*"), 0)
    ),
    1
)</f>
        <v>330</v>
      </c>
      <c r="K35" s="2">
        <f t="shared" si="3"/>
        <v>1.0751614647917742</v>
      </c>
      <c r="L35" s="2">
        <f t="shared" si="4"/>
        <v>0.91559814488078017</v>
      </c>
      <c r="M35" s="2">
        <f t="shared" si="5"/>
        <v>1.2625322384501481</v>
      </c>
    </row>
    <row r="36" spans="1:13" x14ac:dyDescent="0.2">
      <c r="A36" t="s">
        <v>17</v>
      </c>
      <c r="B36" t="s">
        <v>122</v>
      </c>
      <c r="C36">
        <v>1.00005986521762</v>
      </c>
      <c r="D36">
        <v>0.99938972166064699</v>
      </c>
      <c r="E36">
        <v>1.00073045814122</v>
      </c>
      <c r="F36">
        <v>0.86105044129412001</v>
      </c>
      <c r="G36">
        <v>0.89250548519656303</v>
      </c>
      <c r="H36">
        <v>7138</v>
      </c>
      <c r="I36" t="s">
        <v>54</v>
      </c>
      <c r="J36" cm="1">
        <f t="array" ref="J36">IFERROR(INDEX('Supp Table 1 - portion refs'!B$2:B$10,MATCH(1, COUNTIF(A36, "*"&amp;'Supp Table 1 - portion refs'!A$2:A$10&amp;"*"), 0)
    ),
    1
)</f>
        <v>330</v>
      </c>
      <c r="K36" s="2">
        <f t="shared" si="3"/>
        <v>1.0199513504321098</v>
      </c>
      <c r="L36" s="2">
        <f t="shared" si="4"/>
        <v>0.8175417317163669</v>
      </c>
      <c r="M36" s="2">
        <f t="shared" si="5"/>
        <v>1.2724741953718264</v>
      </c>
    </row>
    <row r="37" spans="1:13" x14ac:dyDescent="0.2">
      <c r="A37" t="s">
        <v>17</v>
      </c>
      <c r="B37" t="s">
        <v>122</v>
      </c>
      <c r="C37">
        <v>1.0003629765228299</v>
      </c>
      <c r="D37">
        <v>0.99967531732344195</v>
      </c>
      <c r="E37">
        <v>1.0010511087509699</v>
      </c>
      <c r="F37">
        <v>0.30094661227723501</v>
      </c>
      <c r="G37">
        <v>0.451419918415852</v>
      </c>
      <c r="H37">
        <v>8253</v>
      </c>
      <c r="I37" t="s">
        <v>53</v>
      </c>
      <c r="J37" cm="1">
        <f t="array" ref="J37">IFERROR(INDEX('Supp Table 1 - portion refs'!B$2:B$10,MATCH(1, COUNTIF(A37, "*"&amp;'Supp Table 1 - portion refs'!A$2:A$10&amp;"*"), 0)
    ),
    1
)</f>
        <v>330</v>
      </c>
      <c r="K37" s="2">
        <f t="shared" si="3"/>
        <v>1.1272268695195062</v>
      </c>
      <c r="L37" s="2">
        <f t="shared" si="4"/>
        <v>0.89837951169974928</v>
      </c>
      <c r="M37" s="2">
        <f t="shared" si="5"/>
        <v>1.414369315880621</v>
      </c>
    </row>
    <row r="38" spans="1:13" x14ac:dyDescent="0.2">
      <c r="A38" t="s">
        <v>123</v>
      </c>
      <c r="B38" t="s">
        <v>124</v>
      </c>
      <c r="C38">
        <v>1.0001383989074299</v>
      </c>
      <c r="D38">
        <v>0.99959000182105096</v>
      </c>
      <c r="E38">
        <v>1.00068709685653</v>
      </c>
      <c r="F38">
        <v>0.62092235047127997</v>
      </c>
      <c r="G38">
        <v>0.70483077621064205</v>
      </c>
      <c r="H38">
        <v>15386</v>
      </c>
      <c r="I38" t="s">
        <v>52</v>
      </c>
      <c r="J38" cm="1">
        <f t="array" ref="J38">IFERROR(INDEX('Supp Table 1 - portion refs'!B$2:B$10,MATCH(1, COUNTIF(A38, "*"&amp;'Supp Table 1 - portion refs'!A$2:A$10&amp;"*"), 0)
    ),
    1
)</f>
        <v>330</v>
      </c>
      <c r="K38" s="2">
        <f t="shared" si="3"/>
        <v>1.0467273416393055</v>
      </c>
      <c r="L38" s="2">
        <f t="shared" si="4"/>
        <v>0.87343012848787149</v>
      </c>
      <c r="M38" s="2">
        <f t="shared" si="5"/>
        <v>1.2544084432184788</v>
      </c>
    </row>
    <row r="39" spans="1:13" x14ac:dyDescent="0.2">
      <c r="A39" t="s">
        <v>123</v>
      </c>
      <c r="B39" t="s">
        <v>124</v>
      </c>
      <c r="C39">
        <v>1.00011544920887</v>
      </c>
      <c r="D39">
        <v>0.99936552859392302</v>
      </c>
      <c r="E39">
        <v>1.0008659325617799</v>
      </c>
      <c r="F39">
        <v>0.76292386385215805</v>
      </c>
      <c r="G39">
        <v>0.89250548519656303</v>
      </c>
      <c r="H39">
        <v>7135</v>
      </c>
      <c r="I39" t="s">
        <v>54</v>
      </c>
      <c r="J39" cm="1">
        <f t="array" ref="J39">IFERROR(INDEX('Supp Table 1 - portion refs'!B$2:B$10,MATCH(1, COUNTIF(A39, "*"&amp;'Supp Table 1 - portion refs'!A$2:A$10&amp;"*"), 0)
    ),
    1
)</f>
        <v>330</v>
      </c>
      <c r="K39" s="2">
        <f t="shared" si="3"/>
        <v>1.0388309973030314</v>
      </c>
      <c r="L39" s="2">
        <f t="shared" si="4"/>
        <v>0.81103666723269174</v>
      </c>
      <c r="M39" s="2">
        <f t="shared" si="5"/>
        <v>1.3306054886980487</v>
      </c>
    </row>
    <row r="40" spans="1:13" x14ac:dyDescent="0.2">
      <c r="A40" t="s">
        <v>123</v>
      </c>
      <c r="B40" t="s">
        <v>124</v>
      </c>
      <c r="C40">
        <v>1.00015465951153</v>
      </c>
      <c r="D40">
        <v>0.99935306934130697</v>
      </c>
      <c r="E40">
        <v>1.00095689264451</v>
      </c>
      <c r="F40">
        <v>0.70539955071777605</v>
      </c>
      <c r="G40">
        <v>0.77269886702747104</v>
      </c>
      <c r="H40">
        <v>8251</v>
      </c>
      <c r="I40" t="s">
        <v>53</v>
      </c>
      <c r="J40" cm="1">
        <f t="array" ref="J40">IFERROR(INDEX('Supp Table 1 - portion refs'!B$2:B$10,MATCH(1, COUNTIF(A40, "*"&amp;'Supp Table 1 - portion refs'!A$2:A$10&amp;"*"), 0)
    ),
    1
)</f>
        <v>330</v>
      </c>
      <c r="K40" s="2">
        <f t="shared" si="3"/>
        <v>1.0523583492523887</v>
      </c>
      <c r="L40" s="2">
        <f t="shared" si="4"/>
        <v>0.80770676345544501</v>
      </c>
      <c r="M40" s="2">
        <f t="shared" si="5"/>
        <v>1.3711140544431366</v>
      </c>
    </row>
    <row r="41" spans="1:13" x14ac:dyDescent="0.2">
      <c r="A41" t="s">
        <v>26</v>
      </c>
      <c r="B41" t="s">
        <v>66</v>
      </c>
      <c r="C41">
        <v>0.99564969749632104</v>
      </c>
      <c r="D41">
        <v>0.941039946856285</v>
      </c>
      <c r="E41">
        <v>1.0534285217499999</v>
      </c>
      <c r="F41">
        <v>0.87959397628576397</v>
      </c>
      <c r="G41">
        <v>0.87959397628576397</v>
      </c>
      <c r="H41">
        <v>15391</v>
      </c>
      <c r="I41" t="s">
        <v>52</v>
      </c>
      <c r="J41" cm="1">
        <f t="array" ref="J41">IFERROR(INDEX('Supp Table 1 - portion refs'!B$2:B$10,MATCH(1, COUNTIF(A41, "*"&amp;'Supp Table 1 - portion refs'!A$2:A$10&amp;"*"), 0)
    ),
    1
)</f>
        <v>1</v>
      </c>
      <c r="K41" s="2">
        <f t="shared" si="3"/>
        <v>0.99564969749632104</v>
      </c>
      <c r="L41" s="2">
        <f t="shared" si="4"/>
        <v>0.941039946856285</v>
      </c>
      <c r="M41" s="2">
        <f t="shared" si="5"/>
        <v>1.0534285217499999</v>
      </c>
    </row>
    <row r="42" spans="1:13" x14ac:dyDescent="0.2">
      <c r="A42" t="s">
        <v>26</v>
      </c>
      <c r="B42" t="s">
        <v>66</v>
      </c>
      <c r="C42">
        <v>1.0063628464538601</v>
      </c>
      <c r="D42">
        <v>0.93356864022180996</v>
      </c>
      <c r="E42">
        <v>1.0848331178756101</v>
      </c>
      <c r="F42">
        <v>0.86849431974865798</v>
      </c>
      <c r="G42">
        <v>0.89250548519656303</v>
      </c>
      <c r="H42">
        <v>7138</v>
      </c>
      <c r="I42" t="s">
        <v>54</v>
      </c>
      <c r="J42" cm="1">
        <f t="array" ref="J42">IFERROR(INDEX('Supp Table 1 - portion refs'!B$2:B$10,MATCH(1, COUNTIF(A42, "*"&amp;'Supp Table 1 - portion refs'!A$2:A$10&amp;"*"), 0)
    ),
    1
)</f>
        <v>1</v>
      </c>
      <c r="K42" s="2">
        <f t="shared" si="3"/>
        <v>1.0063628464538601</v>
      </c>
      <c r="L42" s="2">
        <f t="shared" si="4"/>
        <v>0.93356864022180996</v>
      </c>
      <c r="M42" s="2">
        <f t="shared" si="5"/>
        <v>1.0848331178756101</v>
      </c>
    </row>
    <row r="43" spans="1:13" x14ac:dyDescent="0.2">
      <c r="A43" t="s">
        <v>26</v>
      </c>
      <c r="B43" t="s">
        <v>66</v>
      </c>
      <c r="C43">
        <v>0.980455042461296</v>
      </c>
      <c r="D43">
        <v>0.90103346494931003</v>
      </c>
      <c r="E43">
        <v>1.06687723340205</v>
      </c>
      <c r="F43">
        <v>0.64696808863923305</v>
      </c>
      <c r="G43">
        <v>0.73439620872561495</v>
      </c>
      <c r="H43">
        <v>8253</v>
      </c>
      <c r="I43" t="s">
        <v>53</v>
      </c>
      <c r="J43" cm="1">
        <f t="array" ref="J43">IFERROR(INDEX('Supp Table 1 - portion refs'!B$2:B$10,MATCH(1, COUNTIF(A43, "*"&amp;'Supp Table 1 - portion refs'!A$2:A$10&amp;"*"), 0)
    ),
    1
)</f>
        <v>1</v>
      </c>
      <c r="K43" s="2">
        <f t="shared" si="3"/>
        <v>0.980455042461296</v>
      </c>
      <c r="L43" s="2">
        <f t="shared" si="4"/>
        <v>0.90103346494931003</v>
      </c>
      <c r="M43" s="2">
        <f t="shared" si="5"/>
        <v>1.06687723340205</v>
      </c>
    </row>
    <row r="44" spans="1:13" x14ac:dyDescent="0.2">
      <c r="A44" t="s">
        <v>50</v>
      </c>
      <c r="B44" t="s">
        <v>67</v>
      </c>
      <c r="C44">
        <v>1.13262324383992</v>
      </c>
      <c r="D44">
        <v>1.0812024568662699</v>
      </c>
      <c r="E44">
        <v>1.1864895462822</v>
      </c>
      <c r="F44" s="1">
        <v>1.49233486625366E-7</v>
      </c>
      <c r="G44" s="1">
        <v>3.1339032191326802E-6</v>
      </c>
      <c r="H44">
        <v>15445</v>
      </c>
      <c r="I44" t="s">
        <v>52</v>
      </c>
      <c r="J44" cm="1">
        <f t="array" ref="J44">IFERROR(INDEX('Supp Table 1 - portion refs'!B$2:B$10,MATCH(1, COUNTIF(A44, "*"&amp;'Supp Table 1 - portion refs'!A$2:A$10&amp;"*"), 0)
    ),
    1
)</f>
        <v>1</v>
      </c>
      <c r="K44" s="2">
        <f t="shared" si="3"/>
        <v>1.13262324383992</v>
      </c>
      <c r="L44" s="2">
        <f t="shared" si="4"/>
        <v>1.0812024568662699</v>
      </c>
      <c r="M44" s="2">
        <f t="shared" si="5"/>
        <v>1.1864895462822</v>
      </c>
    </row>
    <row r="45" spans="1:13" x14ac:dyDescent="0.2">
      <c r="A45" t="s">
        <v>50</v>
      </c>
      <c r="B45" t="s">
        <v>67</v>
      </c>
      <c r="C45">
        <v>1.07842941613483</v>
      </c>
      <c r="D45">
        <v>1.0083761062929699</v>
      </c>
      <c r="E45">
        <v>1.15334942818154</v>
      </c>
      <c r="F45">
        <v>2.75655716819674E-2</v>
      </c>
      <c r="G45">
        <v>0.21344437938013899</v>
      </c>
      <c r="H45">
        <v>7173</v>
      </c>
      <c r="I45" t="s">
        <v>54</v>
      </c>
      <c r="J45" cm="1">
        <f t="array" ref="J45">IFERROR(INDEX('Supp Table 1 - portion refs'!B$2:B$10,MATCH(1, COUNTIF(A45, "*"&amp;'Supp Table 1 - portion refs'!A$2:A$10&amp;"*"), 0)
    ),
    1
)</f>
        <v>1</v>
      </c>
      <c r="K45" s="2">
        <f t="shared" si="3"/>
        <v>1.07842941613483</v>
      </c>
      <c r="L45" s="2">
        <f t="shared" si="4"/>
        <v>1.0083761062929699</v>
      </c>
      <c r="M45" s="2">
        <f t="shared" si="5"/>
        <v>1.15334942818154</v>
      </c>
    </row>
    <row r="46" spans="1:13" x14ac:dyDescent="0.2">
      <c r="A46" t="s">
        <v>50</v>
      </c>
      <c r="B46" t="s">
        <v>67</v>
      </c>
      <c r="C46">
        <v>1.1781393937553899</v>
      </c>
      <c r="D46">
        <v>1.1042851520366901</v>
      </c>
      <c r="E46">
        <v>1.25693298380254</v>
      </c>
      <c r="F46" s="1">
        <v>6.9304133771862603E-7</v>
      </c>
      <c r="G46" s="1">
        <v>2.9107736184182199E-5</v>
      </c>
      <c r="H46">
        <v>8272</v>
      </c>
      <c r="I46" t="s">
        <v>53</v>
      </c>
      <c r="J46" cm="1">
        <f t="array" ref="J46">IFERROR(INDEX('Supp Table 1 - portion refs'!B$2:B$10,MATCH(1, COUNTIF(A46, "*"&amp;'Supp Table 1 - portion refs'!A$2:A$10&amp;"*"), 0)
    ),
    1
)</f>
        <v>1</v>
      </c>
      <c r="K46" s="2">
        <f t="shared" si="3"/>
        <v>1.1781393937553899</v>
      </c>
      <c r="L46" s="2">
        <f t="shared" si="4"/>
        <v>1.1042851520366901</v>
      </c>
      <c r="M46" s="2">
        <f t="shared" si="5"/>
        <v>1.25693298380254</v>
      </c>
    </row>
    <row r="47" spans="1:13" x14ac:dyDescent="0.2">
      <c r="A47" t="s">
        <v>43</v>
      </c>
      <c r="B47" t="s">
        <v>68</v>
      </c>
      <c r="C47">
        <v>0.87621942994980295</v>
      </c>
      <c r="D47">
        <v>0.66148717262074397</v>
      </c>
      <c r="E47">
        <v>1.1606581672321299</v>
      </c>
      <c r="F47">
        <v>0.35691134313594303</v>
      </c>
      <c r="G47">
        <v>0.47875847821928702</v>
      </c>
      <c r="H47">
        <v>14989</v>
      </c>
      <c r="I47" t="s">
        <v>52</v>
      </c>
      <c r="J47" cm="1">
        <f t="array" ref="J47">IFERROR(INDEX('Supp Table 1 - portion refs'!B$2:B$10,MATCH(1, COUNTIF(A47, "*"&amp;'Supp Table 1 - portion refs'!A$2:A$10&amp;"*"), 0)
    ),
    1
)</f>
        <v>1</v>
      </c>
      <c r="K47" s="2">
        <f t="shared" si="3"/>
        <v>0.87621942994980295</v>
      </c>
      <c r="L47" s="2">
        <f t="shared" si="4"/>
        <v>0.66148717262074397</v>
      </c>
      <c r="M47" s="2">
        <f t="shared" si="5"/>
        <v>1.1606581672321299</v>
      </c>
    </row>
    <row r="48" spans="1:13" x14ac:dyDescent="0.2">
      <c r="A48" t="s">
        <v>43</v>
      </c>
      <c r="B48" t="s">
        <v>68</v>
      </c>
      <c r="C48">
        <v>0.94109220186709097</v>
      </c>
      <c r="D48">
        <v>0.45158579842184599</v>
      </c>
      <c r="E48">
        <v>1.9612098863829199</v>
      </c>
      <c r="F48">
        <v>0.87125535459664505</v>
      </c>
      <c r="G48">
        <v>0.89250548519656303</v>
      </c>
      <c r="H48">
        <v>6972</v>
      </c>
      <c r="I48" t="s">
        <v>54</v>
      </c>
      <c r="J48" cm="1">
        <f t="array" ref="J48">IFERROR(INDEX('Supp Table 1 - portion refs'!B$2:B$10,MATCH(1, COUNTIF(A48, "*"&amp;'Supp Table 1 - portion refs'!A$2:A$10&amp;"*"), 0)
    ),
    1
)</f>
        <v>1</v>
      </c>
      <c r="K48" s="2">
        <f t="shared" si="3"/>
        <v>0.94109220186709097</v>
      </c>
      <c r="L48" s="2">
        <f t="shared" si="4"/>
        <v>0.45158579842184599</v>
      </c>
      <c r="M48" s="2">
        <f t="shared" si="5"/>
        <v>1.9612098863829199</v>
      </c>
    </row>
    <row r="49" spans="1:13" x14ac:dyDescent="0.2">
      <c r="A49" t="s">
        <v>43</v>
      </c>
      <c r="B49" t="s">
        <v>68</v>
      </c>
      <c r="C49">
        <v>0.87190195696513695</v>
      </c>
      <c r="D49">
        <v>0.64240294281687205</v>
      </c>
      <c r="E49">
        <v>1.1833896949882901</v>
      </c>
      <c r="F49">
        <v>0.37909421622795902</v>
      </c>
      <c r="G49">
        <v>0.48248354792649301</v>
      </c>
      <c r="H49">
        <v>8017</v>
      </c>
      <c r="I49" t="s">
        <v>53</v>
      </c>
      <c r="J49" cm="1">
        <f t="array" ref="J49">IFERROR(INDEX('Supp Table 1 - portion refs'!B$2:B$10,MATCH(1, COUNTIF(A49, "*"&amp;'Supp Table 1 - portion refs'!A$2:A$10&amp;"*"), 0)
    ),
    1
)</f>
        <v>1</v>
      </c>
      <c r="K49" s="2">
        <f t="shared" si="3"/>
        <v>0.87190195696513695</v>
      </c>
      <c r="L49" s="2">
        <f t="shared" si="4"/>
        <v>0.64240294281687205</v>
      </c>
      <c r="M49" s="2">
        <f t="shared" si="5"/>
        <v>1.1833896949882901</v>
      </c>
    </row>
    <row r="50" spans="1:13" x14ac:dyDescent="0.2">
      <c r="A50" t="s">
        <v>98</v>
      </c>
      <c r="B50" t="s">
        <v>104</v>
      </c>
      <c r="C50">
        <v>0.77095187496621598</v>
      </c>
      <c r="D50">
        <v>0.54598299406086903</v>
      </c>
      <c r="E50">
        <v>1.0886177774387999</v>
      </c>
      <c r="F50">
        <v>0.13949535552593401</v>
      </c>
      <c r="G50">
        <v>0.25473064922126998</v>
      </c>
      <c r="H50">
        <v>15041</v>
      </c>
      <c r="I50" t="s">
        <v>52</v>
      </c>
      <c r="J50" cm="1">
        <f t="array" ref="J50">IFERROR(INDEX('Supp Table 1 - portion refs'!B$2:B$10,MATCH(1, COUNTIF(A50, "*"&amp;'Supp Table 1 - portion refs'!A$2:A$10&amp;"*"), 0)
    ),
    1
)</f>
        <v>1</v>
      </c>
      <c r="K50" s="2">
        <f t="shared" si="3"/>
        <v>0.77095187496621598</v>
      </c>
      <c r="L50" s="2">
        <f t="shared" si="4"/>
        <v>0.54598299406086903</v>
      </c>
      <c r="M50" s="2">
        <f t="shared" si="5"/>
        <v>1.0886177774387999</v>
      </c>
    </row>
    <row r="51" spans="1:13" x14ac:dyDescent="0.2">
      <c r="A51" t="s">
        <v>98</v>
      </c>
      <c r="B51" t="s">
        <v>104</v>
      </c>
      <c r="C51">
        <v>0.896720087646807</v>
      </c>
      <c r="D51">
        <v>0.53011074602465502</v>
      </c>
      <c r="E51">
        <v>1.5168659032463701</v>
      </c>
      <c r="F51">
        <v>0.68439946976654398</v>
      </c>
      <c r="G51">
        <v>0.89250548519656303</v>
      </c>
      <c r="H51">
        <v>6986</v>
      </c>
      <c r="I51" t="s">
        <v>54</v>
      </c>
      <c r="J51" cm="1">
        <f t="array" ref="J51">IFERROR(INDEX('Supp Table 1 - portion refs'!B$2:B$10,MATCH(1, COUNTIF(A51, "*"&amp;'Supp Table 1 - portion refs'!A$2:A$10&amp;"*"), 0)
    ),
    1
)</f>
        <v>1</v>
      </c>
      <c r="K51" s="2">
        <f t="shared" si="3"/>
        <v>0.896720087646807</v>
      </c>
      <c r="L51" s="2">
        <f t="shared" si="4"/>
        <v>0.53011074602465502</v>
      </c>
      <c r="M51" s="2">
        <f t="shared" si="5"/>
        <v>1.5168659032463701</v>
      </c>
    </row>
    <row r="52" spans="1:13" x14ac:dyDescent="0.2">
      <c r="A52" t="s">
        <v>98</v>
      </c>
      <c r="B52" t="s">
        <v>104</v>
      </c>
      <c r="C52">
        <v>0.69149220249480603</v>
      </c>
      <c r="D52">
        <v>0.43843755896734199</v>
      </c>
      <c r="E52">
        <v>1.0906033398172801</v>
      </c>
      <c r="F52">
        <v>0.112533141446837</v>
      </c>
      <c r="G52">
        <v>0.20549530177248401</v>
      </c>
      <c r="H52">
        <v>8055</v>
      </c>
      <c r="I52" t="s">
        <v>53</v>
      </c>
      <c r="J52" cm="1">
        <f t="array" ref="J52">IFERROR(INDEX('Supp Table 1 - portion refs'!B$2:B$10,MATCH(1, COUNTIF(A52, "*"&amp;'Supp Table 1 - portion refs'!A$2:A$10&amp;"*"), 0)
    ),
    1
)</f>
        <v>1</v>
      </c>
      <c r="K52" s="2">
        <f t="shared" si="3"/>
        <v>0.69149220249480603</v>
      </c>
      <c r="L52" s="2">
        <f t="shared" si="4"/>
        <v>0.43843755896734199</v>
      </c>
      <c r="M52" s="2">
        <f t="shared" si="5"/>
        <v>1.0906033398172801</v>
      </c>
    </row>
    <row r="53" spans="1:13" x14ac:dyDescent="0.2">
      <c r="A53" t="s">
        <v>6</v>
      </c>
      <c r="B53" t="s">
        <v>72</v>
      </c>
      <c r="C53">
        <v>0.97164988524625495</v>
      </c>
      <c r="D53">
        <v>0.95726245843192403</v>
      </c>
      <c r="E53">
        <v>0.98625355165978301</v>
      </c>
      <c r="F53">
        <v>1.5770470529926099E-4</v>
      </c>
      <c r="G53">
        <v>1.3247195245137901E-3</v>
      </c>
      <c r="H53">
        <v>15041</v>
      </c>
      <c r="I53" t="s">
        <v>52</v>
      </c>
      <c r="J53" cm="1">
        <f t="array" ref="J53">IFERROR(INDEX('Supp Table 1 - portion refs'!B$2:B$10,MATCH(1, COUNTIF(A53, "*"&amp;'Supp Table 1 - portion refs'!A$2:A$10&amp;"*"), 0)
    ),
    1
)</f>
        <v>1</v>
      </c>
      <c r="K53" s="2">
        <f t="shared" si="3"/>
        <v>0.97164988524625495</v>
      </c>
      <c r="L53" s="2">
        <f t="shared" si="4"/>
        <v>0.95726245843192403</v>
      </c>
      <c r="M53" s="2">
        <f t="shared" si="5"/>
        <v>0.98625355165978301</v>
      </c>
    </row>
    <row r="54" spans="1:13" x14ac:dyDescent="0.2">
      <c r="A54" t="s">
        <v>6</v>
      </c>
      <c r="B54" t="s">
        <v>72</v>
      </c>
      <c r="C54">
        <v>0.97876676688868403</v>
      </c>
      <c r="D54">
        <v>0.95602846048756196</v>
      </c>
      <c r="E54">
        <v>1.00204588415408</v>
      </c>
      <c r="F54">
        <v>7.3521428986851697E-2</v>
      </c>
      <c r="G54">
        <v>0.28071818340434201</v>
      </c>
      <c r="H54">
        <v>6986</v>
      </c>
      <c r="I54" t="s">
        <v>54</v>
      </c>
      <c r="J54" cm="1">
        <f t="array" ref="J54">IFERROR(INDEX('Supp Table 1 - portion refs'!B$2:B$10,MATCH(1, COUNTIF(A54, "*"&amp;'Supp Table 1 - portion refs'!A$2:A$10&amp;"*"), 0)
    ),
    1
)</f>
        <v>1</v>
      </c>
      <c r="K54" s="2">
        <f t="shared" si="3"/>
        <v>0.97876676688868403</v>
      </c>
      <c r="L54" s="2">
        <f t="shared" si="4"/>
        <v>0.95602846048756196</v>
      </c>
      <c r="M54" s="2">
        <f t="shared" si="5"/>
        <v>1.00204588415408</v>
      </c>
    </row>
    <row r="55" spans="1:13" x14ac:dyDescent="0.2">
      <c r="A55" t="s">
        <v>6</v>
      </c>
      <c r="B55" t="s">
        <v>72</v>
      </c>
      <c r="C55">
        <v>0.96721048853208602</v>
      </c>
      <c r="D55">
        <v>0.948723467379052</v>
      </c>
      <c r="E55">
        <v>0.98605775159212905</v>
      </c>
      <c r="F55">
        <v>7.0932332774853099E-4</v>
      </c>
      <c r="G55">
        <v>4.96526329423971E-3</v>
      </c>
      <c r="H55">
        <v>8055</v>
      </c>
      <c r="I55" t="s">
        <v>53</v>
      </c>
      <c r="J55" cm="1">
        <f t="array" ref="J55">IFERROR(INDEX('Supp Table 1 - portion refs'!B$2:B$10,MATCH(1, COUNTIF(A55, "*"&amp;'Supp Table 1 - portion refs'!A$2:A$10&amp;"*"), 0)
    ),
    1
)</f>
        <v>1</v>
      </c>
      <c r="K55" s="2">
        <f t="shared" si="3"/>
        <v>0.96721048853208602</v>
      </c>
      <c r="L55" s="2">
        <f t="shared" si="4"/>
        <v>0.948723467379052</v>
      </c>
      <c r="M55" s="2">
        <f t="shared" si="5"/>
        <v>0.98605775159212905</v>
      </c>
    </row>
    <row r="56" spans="1:13" x14ac:dyDescent="0.2">
      <c r="A56" t="s">
        <v>22</v>
      </c>
      <c r="B56" t="s">
        <v>73</v>
      </c>
      <c r="C56">
        <v>0.99725453034998202</v>
      </c>
      <c r="D56">
        <v>0.98564836108922105</v>
      </c>
      <c r="E56">
        <v>1.0089973641355601</v>
      </c>
      <c r="F56">
        <v>0.64529619361562096</v>
      </c>
      <c r="G56">
        <v>0.71322210873305403</v>
      </c>
      <c r="H56">
        <v>15041</v>
      </c>
      <c r="I56" t="s">
        <v>52</v>
      </c>
      <c r="J56" cm="1">
        <f t="array" ref="J56">IFERROR(INDEX('Supp Table 1 - portion refs'!B$2:B$10,MATCH(1, COUNTIF(A56, "*"&amp;'Supp Table 1 - portion refs'!A$2:A$10&amp;"*"), 0)
    ),
    1
)</f>
        <v>1</v>
      </c>
      <c r="K56" s="2">
        <f t="shared" si="3"/>
        <v>0.99725453034998202</v>
      </c>
      <c r="L56" s="2">
        <f t="shared" si="4"/>
        <v>0.98564836108922105</v>
      </c>
      <c r="M56" s="2">
        <f t="shared" si="5"/>
        <v>1.0089973641355601</v>
      </c>
    </row>
    <row r="57" spans="1:13" x14ac:dyDescent="0.2">
      <c r="A57" t="s">
        <v>22</v>
      </c>
      <c r="B57" t="s">
        <v>73</v>
      </c>
      <c r="C57">
        <v>1.00267339330421</v>
      </c>
      <c r="D57">
        <v>0.98655047208017299</v>
      </c>
      <c r="E57">
        <v>1.01905980696594</v>
      </c>
      <c r="F57">
        <v>0.74684336357207703</v>
      </c>
      <c r="G57">
        <v>0.89250548519656303</v>
      </c>
      <c r="H57">
        <v>6986</v>
      </c>
      <c r="I57" t="s">
        <v>54</v>
      </c>
      <c r="J57" cm="1">
        <f t="array" ref="J57">IFERROR(INDEX('Supp Table 1 - portion refs'!B$2:B$10,MATCH(1, COUNTIF(A57, "*"&amp;'Supp Table 1 - portion refs'!A$2:A$10&amp;"*"), 0)
    ),
    1
)</f>
        <v>1</v>
      </c>
      <c r="K57" s="2">
        <f t="shared" si="3"/>
        <v>1.00267339330421</v>
      </c>
      <c r="L57" s="2">
        <f t="shared" si="4"/>
        <v>0.98655047208017299</v>
      </c>
      <c r="M57" s="2">
        <f t="shared" si="5"/>
        <v>1.01905980696594</v>
      </c>
    </row>
    <row r="58" spans="1:13" x14ac:dyDescent="0.2">
      <c r="A58" t="s">
        <v>22</v>
      </c>
      <c r="B58" t="s">
        <v>73</v>
      </c>
      <c r="C58">
        <v>0.99162642892838504</v>
      </c>
      <c r="D58">
        <v>0.97529294978761405</v>
      </c>
      <c r="E58">
        <v>1.0082334489995</v>
      </c>
      <c r="F58">
        <v>0.32103299311664102</v>
      </c>
      <c r="G58">
        <v>0.464944334858583</v>
      </c>
      <c r="H58">
        <v>8055</v>
      </c>
      <c r="I58" t="s">
        <v>53</v>
      </c>
      <c r="J58" cm="1">
        <f t="array" ref="J58">IFERROR(INDEX('Supp Table 1 - portion refs'!B$2:B$10,MATCH(1, COUNTIF(A58, "*"&amp;'Supp Table 1 - portion refs'!A$2:A$10&amp;"*"), 0)
    ),
    1
)</f>
        <v>1</v>
      </c>
      <c r="K58" s="2">
        <f t="shared" si="3"/>
        <v>0.99162642892838504</v>
      </c>
      <c r="L58" s="2">
        <f t="shared" si="4"/>
        <v>0.97529294978761405</v>
      </c>
      <c r="M58" s="2">
        <f t="shared" si="5"/>
        <v>1.0082334489995</v>
      </c>
    </row>
    <row r="59" spans="1:13" x14ac:dyDescent="0.2">
      <c r="A59" t="s">
        <v>23</v>
      </c>
      <c r="B59" t="s">
        <v>74</v>
      </c>
      <c r="C59">
        <v>0.99654357801353499</v>
      </c>
      <c r="D59">
        <v>0.98549645873278802</v>
      </c>
      <c r="E59">
        <v>1.00771453218311</v>
      </c>
      <c r="F59">
        <v>0.54266750603531699</v>
      </c>
      <c r="G59">
        <v>0.63311209037453597</v>
      </c>
      <c r="H59">
        <v>15041</v>
      </c>
      <c r="I59" t="s">
        <v>52</v>
      </c>
      <c r="J59" cm="1">
        <f t="array" ref="J59">IFERROR(INDEX('Supp Table 1 - portion refs'!B$2:B$10,MATCH(1, COUNTIF(A59, "*"&amp;'Supp Table 1 - portion refs'!A$2:A$10&amp;"*"), 0)
    ),
    1
)</f>
        <v>1</v>
      </c>
      <c r="K59" s="2">
        <f t="shared" si="3"/>
        <v>0.99654357801353499</v>
      </c>
      <c r="L59" s="2">
        <f t="shared" si="4"/>
        <v>0.98549645873278802</v>
      </c>
      <c r="M59" s="2">
        <f t="shared" si="5"/>
        <v>1.00771453218311</v>
      </c>
    </row>
    <row r="60" spans="1:13" x14ac:dyDescent="0.2">
      <c r="A60" t="s">
        <v>23</v>
      </c>
      <c r="B60" t="s">
        <v>74</v>
      </c>
      <c r="C60">
        <v>1.0030231741214699</v>
      </c>
      <c r="D60">
        <v>0.98769550791786997</v>
      </c>
      <c r="E60">
        <v>1.01858870447385</v>
      </c>
      <c r="F60">
        <v>0.70082923239964401</v>
      </c>
      <c r="G60">
        <v>0.89250548519656303</v>
      </c>
      <c r="H60">
        <v>6986</v>
      </c>
      <c r="I60" t="s">
        <v>54</v>
      </c>
      <c r="J60" cm="1">
        <f t="array" ref="J60">IFERROR(INDEX('Supp Table 1 - portion refs'!B$2:B$10,MATCH(1, COUNTIF(A60, "*"&amp;'Supp Table 1 - portion refs'!A$2:A$10&amp;"*"), 0)
    ),
    1
)</f>
        <v>1</v>
      </c>
      <c r="K60" s="2">
        <f t="shared" si="3"/>
        <v>1.0030231741214699</v>
      </c>
      <c r="L60" s="2">
        <f t="shared" si="4"/>
        <v>0.98769550791786997</v>
      </c>
      <c r="M60" s="2">
        <f t="shared" si="5"/>
        <v>1.01858870447385</v>
      </c>
    </row>
    <row r="61" spans="1:13" x14ac:dyDescent="0.2">
      <c r="A61" t="s">
        <v>23</v>
      </c>
      <c r="B61" t="s">
        <v>74</v>
      </c>
      <c r="C61">
        <v>0.98997368167049105</v>
      </c>
      <c r="D61">
        <v>0.97446127662524196</v>
      </c>
      <c r="E61">
        <v>1.00573302799094</v>
      </c>
      <c r="F61">
        <v>0.21109625024248799</v>
      </c>
      <c r="G61">
        <v>0.34100163500709502</v>
      </c>
      <c r="H61">
        <v>8055</v>
      </c>
      <c r="I61" t="s">
        <v>53</v>
      </c>
      <c r="J61" cm="1">
        <f t="array" ref="J61">IFERROR(INDEX('Supp Table 1 - portion refs'!B$2:B$10,MATCH(1, COUNTIF(A61, "*"&amp;'Supp Table 1 - portion refs'!A$2:A$10&amp;"*"), 0)
    ),
    1
)</f>
        <v>1</v>
      </c>
      <c r="K61" s="2">
        <f t="shared" si="3"/>
        <v>0.98997368167049105</v>
      </c>
      <c r="L61" s="2">
        <f t="shared" si="4"/>
        <v>0.97446127662524196</v>
      </c>
      <c r="M61" s="2">
        <f t="shared" si="5"/>
        <v>1.00573302799094</v>
      </c>
    </row>
    <row r="62" spans="1:13" x14ac:dyDescent="0.2">
      <c r="A62" t="s">
        <v>8</v>
      </c>
      <c r="B62" t="s">
        <v>75</v>
      </c>
      <c r="C62">
        <v>0.89037892711266797</v>
      </c>
      <c r="D62">
        <v>0.66141097641065905</v>
      </c>
      <c r="E62">
        <v>1.1986112449305399</v>
      </c>
      <c r="F62">
        <v>0.44395293859353002</v>
      </c>
      <c r="G62">
        <v>0.54841245355671298</v>
      </c>
      <c r="H62">
        <v>15041</v>
      </c>
      <c r="I62" t="s">
        <v>52</v>
      </c>
      <c r="J62" cm="1">
        <f t="array" ref="J62">IFERROR(INDEX('Supp Table 1 - portion refs'!B$2:B$10,MATCH(1, COUNTIF(A62, "*"&amp;'Supp Table 1 - portion refs'!A$2:A$10&amp;"*"), 0)
    ),
    1
)</f>
        <v>1</v>
      </c>
      <c r="K62" s="2">
        <f t="shared" si="3"/>
        <v>0.89037892711266797</v>
      </c>
      <c r="L62" s="2">
        <f t="shared" si="4"/>
        <v>0.66141097641065905</v>
      </c>
      <c r="M62" s="2">
        <f t="shared" si="5"/>
        <v>1.1986112449305399</v>
      </c>
    </row>
    <row r="63" spans="1:13" x14ac:dyDescent="0.2">
      <c r="A63" t="s">
        <v>8</v>
      </c>
      <c r="B63" t="s">
        <v>75</v>
      </c>
      <c r="C63">
        <v>1.08816806597191</v>
      </c>
      <c r="D63">
        <v>0.73477620587329895</v>
      </c>
      <c r="E63">
        <v>1.6115243394329899</v>
      </c>
      <c r="F63">
        <v>0.67321395573753096</v>
      </c>
      <c r="G63">
        <v>0.89250548519656303</v>
      </c>
      <c r="H63">
        <v>6986</v>
      </c>
      <c r="I63" t="s">
        <v>54</v>
      </c>
      <c r="J63" cm="1">
        <f t="array" ref="J63">IFERROR(INDEX('Supp Table 1 - portion refs'!B$2:B$10,MATCH(1, COUNTIF(A63, "*"&amp;'Supp Table 1 - portion refs'!A$2:A$10&amp;"*"), 0)
    ),
    1
)</f>
        <v>1</v>
      </c>
      <c r="K63" s="2">
        <f t="shared" si="3"/>
        <v>1.08816806597191</v>
      </c>
      <c r="L63" s="2">
        <f t="shared" si="4"/>
        <v>0.73477620587329895</v>
      </c>
      <c r="M63" s="2">
        <f t="shared" si="5"/>
        <v>1.6115243394329899</v>
      </c>
    </row>
    <row r="64" spans="1:13" x14ac:dyDescent="0.2">
      <c r="A64" t="s">
        <v>8</v>
      </c>
      <c r="B64" t="s">
        <v>75</v>
      </c>
      <c r="C64">
        <v>0.76395105878456004</v>
      </c>
      <c r="D64">
        <v>0.50506279721540004</v>
      </c>
      <c r="E64">
        <v>1.1555418918910101</v>
      </c>
      <c r="F64">
        <v>0.20221404274972499</v>
      </c>
      <c r="G64">
        <v>0.33971959181953798</v>
      </c>
      <c r="H64">
        <v>8055</v>
      </c>
      <c r="I64" t="s">
        <v>53</v>
      </c>
      <c r="J64" cm="1">
        <f t="array" ref="J64">IFERROR(INDEX('Supp Table 1 - portion refs'!B$2:B$10,MATCH(1, COUNTIF(A64, "*"&amp;'Supp Table 1 - portion refs'!A$2:A$10&amp;"*"), 0)
    ),
    1
)</f>
        <v>1</v>
      </c>
      <c r="K64" s="2">
        <f t="shared" si="3"/>
        <v>0.76395105878456004</v>
      </c>
      <c r="L64" s="2">
        <f t="shared" si="4"/>
        <v>0.50506279721540004</v>
      </c>
      <c r="M64" s="2">
        <f t="shared" si="5"/>
        <v>1.1555418918910101</v>
      </c>
    </row>
    <row r="65" spans="1:13" x14ac:dyDescent="0.2">
      <c r="A65" t="s">
        <v>99</v>
      </c>
      <c r="B65" t="s">
        <v>107</v>
      </c>
      <c r="C65">
        <v>0.95225888002504899</v>
      </c>
      <c r="D65">
        <v>0.82684730754568303</v>
      </c>
      <c r="E65">
        <v>1.0966921780010299</v>
      </c>
      <c r="F65">
        <v>0.497166144497241</v>
      </c>
      <c r="G65">
        <v>0.596599373396689</v>
      </c>
      <c r="H65">
        <v>15041</v>
      </c>
      <c r="I65" t="s">
        <v>52</v>
      </c>
      <c r="J65" cm="1">
        <f t="array" ref="J65">IFERROR(INDEX('Supp Table 1 - portion refs'!B$2:B$10,MATCH(1, COUNTIF(A65, "*"&amp;'Supp Table 1 - portion refs'!A$2:A$10&amp;"*"), 0)
    ),
    1
)</f>
        <v>1</v>
      </c>
      <c r="K65" s="2">
        <f t="shared" si="3"/>
        <v>0.95225888002504899</v>
      </c>
      <c r="L65" s="2">
        <f t="shared" si="4"/>
        <v>0.82684730754568303</v>
      </c>
      <c r="M65" s="2">
        <f t="shared" si="5"/>
        <v>1.0966921780010299</v>
      </c>
    </row>
    <row r="66" spans="1:13" x14ac:dyDescent="0.2">
      <c r="A66" t="s">
        <v>99</v>
      </c>
      <c r="B66" t="s">
        <v>107</v>
      </c>
      <c r="C66">
        <v>1.0534514963203501</v>
      </c>
      <c r="D66">
        <v>0.86866830502119896</v>
      </c>
      <c r="E66">
        <v>1.27754178284713</v>
      </c>
      <c r="F66">
        <v>0.59667985041848404</v>
      </c>
      <c r="G66">
        <v>0.89250548519656303</v>
      </c>
      <c r="H66">
        <v>6986</v>
      </c>
      <c r="I66" t="s">
        <v>54</v>
      </c>
      <c r="J66" cm="1">
        <f t="array" ref="J66">IFERROR(INDEX('Supp Table 1 - portion refs'!B$2:B$10,MATCH(1, COUNTIF(A66, "*"&amp;'Supp Table 1 - portion refs'!A$2:A$10&amp;"*"), 0)
    ),
    1
)</f>
        <v>1</v>
      </c>
      <c r="K66" s="2">
        <f t="shared" ref="K66:K97" si="6">C66^J66</f>
        <v>1.0534514963203501</v>
      </c>
      <c r="L66" s="2">
        <f t="shared" ref="L66:L97" si="7">D66^J66</f>
        <v>0.86866830502119896</v>
      </c>
      <c r="M66" s="2">
        <f t="shared" ref="M66:M97" si="8">E66^J66</f>
        <v>1.27754178284713</v>
      </c>
    </row>
    <row r="67" spans="1:13" x14ac:dyDescent="0.2">
      <c r="A67" t="s">
        <v>99</v>
      </c>
      <c r="B67" t="s">
        <v>107</v>
      </c>
      <c r="C67">
        <v>0.87595011342262297</v>
      </c>
      <c r="D67">
        <v>0.72026095907197096</v>
      </c>
      <c r="E67">
        <v>1.0652925048078801</v>
      </c>
      <c r="F67">
        <v>0.184666894313018</v>
      </c>
      <c r="G67">
        <v>0.32316706504778098</v>
      </c>
      <c r="H67">
        <v>8055</v>
      </c>
      <c r="I67" t="s">
        <v>53</v>
      </c>
      <c r="J67" cm="1">
        <f t="array" ref="J67">IFERROR(INDEX('Supp Table 1 - portion refs'!B$2:B$10,MATCH(1, COUNTIF(A67, "*"&amp;'Supp Table 1 - portion refs'!A$2:A$10&amp;"*"), 0)
    ),
    1
)</f>
        <v>1</v>
      </c>
      <c r="K67" s="2">
        <f t="shared" si="6"/>
        <v>0.87595011342262297</v>
      </c>
      <c r="L67" s="2">
        <f t="shared" si="7"/>
        <v>0.72026095907197096</v>
      </c>
      <c r="M67" s="2">
        <f t="shared" si="8"/>
        <v>1.0652925048078801</v>
      </c>
    </row>
    <row r="68" spans="1:13" x14ac:dyDescent="0.2">
      <c r="A68" t="s">
        <v>4</v>
      </c>
      <c r="B68" t="s">
        <v>76</v>
      </c>
      <c r="C68">
        <v>0.99913632414773601</v>
      </c>
      <c r="D68">
        <v>0.99844790895769597</v>
      </c>
      <c r="E68">
        <v>0.99982521398995405</v>
      </c>
      <c r="F68">
        <v>1.4007191378655399E-2</v>
      </c>
      <c r="G68">
        <v>4.1088369439925297E-2</v>
      </c>
      <c r="H68">
        <v>15034</v>
      </c>
      <c r="I68" t="s">
        <v>52</v>
      </c>
      <c r="J68" cm="1">
        <f t="array" ref="J68">IFERROR(INDEX('Supp Table 1 - portion refs'!B$2:B$10,MATCH(1, COUNTIF(A68, "*"&amp;'Supp Table 1 - portion refs'!A$2:A$10&amp;"*"), 0)
    ),
    1
)</f>
        <v>80</v>
      </c>
      <c r="K68" s="2">
        <f t="shared" si="6"/>
        <v>0.93321102677834944</v>
      </c>
      <c r="L68" s="2">
        <f t="shared" si="7"/>
        <v>0.88314688664583307</v>
      </c>
      <c r="M68" s="2">
        <f t="shared" si="8"/>
        <v>0.98611322042739713</v>
      </c>
    </row>
    <row r="69" spans="1:13" x14ac:dyDescent="0.2">
      <c r="A69" t="s">
        <v>4</v>
      </c>
      <c r="B69" t="s">
        <v>76</v>
      </c>
      <c r="C69">
        <v>0.99946897101129195</v>
      </c>
      <c r="D69">
        <v>0.99835826102678304</v>
      </c>
      <c r="E69">
        <v>1.0005809167011801</v>
      </c>
      <c r="F69">
        <v>0.34911672070828897</v>
      </c>
      <c r="G69">
        <v>0.86252366292636096</v>
      </c>
      <c r="H69">
        <v>6981</v>
      </c>
      <c r="I69" t="s">
        <v>54</v>
      </c>
      <c r="J69" cm="1">
        <f t="array" ref="J69">IFERROR(INDEX('Supp Table 1 - portion refs'!B$2:B$10,MATCH(1, COUNTIF(A69, "*"&amp;'Supp Table 1 - portion refs'!A$2:A$10&amp;"*"), 0)
    ),
    1
)</f>
        <v>80</v>
      </c>
      <c r="K69" s="2">
        <f t="shared" si="6"/>
        <v>0.95839659659156962</v>
      </c>
      <c r="L69" s="2">
        <f t="shared" si="7"/>
        <v>0.87682570334047027</v>
      </c>
      <c r="M69" s="2">
        <f t="shared" si="8"/>
        <v>1.047556011256582</v>
      </c>
    </row>
    <row r="70" spans="1:13" x14ac:dyDescent="0.2">
      <c r="A70" t="s">
        <v>4</v>
      </c>
      <c r="B70" t="s">
        <v>76</v>
      </c>
      <c r="C70">
        <v>0.99895612690089697</v>
      </c>
      <c r="D70">
        <v>0.99807889959971596</v>
      </c>
      <c r="E70">
        <v>0.99983412521100201</v>
      </c>
      <c r="F70">
        <v>1.98010055534832E-2</v>
      </c>
      <c r="G70">
        <v>5.5442815549752902E-2</v>
      </c>
      <c r="H70">
        <v>8053</v>
      </c>
      <c r="I70" t="s">
        <v>53</v>
      </c>
      <c r="J70" cm="1">
        <f t="array" ref="J70">IFERROR(INDEX('Supp Table 1 - portion refs'!B$2:B$10,MATCH(1, COUNTIF(A70, "*"&amp;'Supp Table 1 - portion refs'!A$2:A$10&amp;"*"), 0)
    ),
    1
)</f>
        <v>80</v>
      </c>
      <c r="K70" s="2">
        <f t="shared" si="6"/>
        <v>0.91984190589252723</v>
      </c>
      <c r="L70" s="2">
        <f t="shared" si="7"/>
        <v>0.85741275682168194</v>
      </c>
      <c r="M70" s="2">
        <f t="shared" si="8"/>
        <v>0.98681658874828371</v>
      </c>
    </row>
    <row r="71" spans="1:13" x14ac:dyDescent="0.2">
      <c r="A71" t="s">
        <v>10</v>
      </c>
      <c r="B71" t="s">
        <v>116</v>
      </c>
      <c r="C71">
        <v>0.99922781679021</v>
      </c>
      <c r="D71">
        <v>0.99860805060329805</v>
      </c>
      <c r="E71">
        <v>0.99984796762265604</v>
      </c>
      <c r="F71">
        <v>1.46744176571162E-2</v>
      </c>
      <c r="G71">
        <v>4.1088369439925297E-2</v>
      </c>
      <c r="H71">
        <v>15391</v>
      </c>
      <c r="I71" t="s">
        <v>52</v>
      </c>
      <c r="J71" cm="1">
        <f t="array" ref="J71">IFERROR(INDEX('Supp Table 1 - portion refs'!B$2:B$10,MATCH(1, COUNTIF(A71, "*"&amp;'Supp Table 1 - portion refs'!A$2:A$10&amp;"*"), 0)
    ),
    1
)</f>
        <v>80</v>
      </c>
      <c r="K71" s="2">
        <f t="shared" si="6"/>
        <v>0.94007227371324387</v>
      </c>
      <c r="L71" s="2">
        <f t="shared" si="7"/>
        <v>0.89455085500398235</v>
      </c>
      <c r="M71" s="2">
        <f t="shared" si="8"/>
        <v>0.98791016168721335</v>
      </c>
    </row>
    <row r="72" spans="1:13" x14ac:dyDescent="0.2">
      <c r="A72" t="s">
        <v>10</v>
      </c>
      <c r="B72" t="s">
        <v>116</v>
      </c>
      <c r="C72">
        <v>0.99957086078092205</v>
      </c>
      <c r="D72">
        <v>0.99867549716416304</v>
      </c>
      <c r="E72">
        <v>1.00046702713692</v>
      </c>
      <c r="F72">
        <v>0.34784014076833503</v>
      </c>
      <c r="G72">
        <v>0.86252366292636096</v>
      </c>
      <c r="H72">
        <v>7138</v>
      </c>
      <c r="I72" t="s">
        <v>54</v>
      </c>
      <c r="J72" cm="1">
        <f t="array" ref="J72">IFERROR(INDEX('Supp Table 1 - portion refs'!B$2:B$10,MATCH(1, COUNTIF(A72, "*"&amp;'Supp Table 1 - portion refs'!A$2:A$10&amp;"*"), 0)
    ),
    1
)</f>
        <v>80</v>
      </c>
      <c r="K72" s="2">
        <f t="shared" si="6"/>
        <v>0.96624436970406835</v>
      </c>
      <c r="L72" s="2">
        <f t="shared" si="7"/>
        <v>0.89939725093790346</v>
      </c>
      <c r="M72" s="2">
        <f t="shared" si="8"/>
        <v>1.0380598573226538</v>
      </c>
    </row>
    <row r="73" spans="1:13" x14ac:dyDescent="0.2">
      <c r="A73" t="s">
        <v>10</v>
      </c>
      <c r="B73" t="s">
        <v>116</v>
      </c>
      <c r="C73">
        <v>0.99899907603348503</v>
      </c>
      <c r="D73">
        <v>0.99815909098365097</v>
      </c>
      <c r="E73">
        <v>0.99983976795949803</v>
      </c>
      <c r="F73">
        <v>1.9628207199160998E-2</v>
      </c>
      <c r="G73">
        <v>5.5442815549752902E-2</v>
      </c>
      <c r="H73">
        <v>8253</v>
      </c>
      <c r="I73" t="s">
        <v>53</v>
      </c>
      <c r="J73" cm="1">
        <f t="array" ref="J73">IFERROR(INDEX('Supp Table 1 - portion refs'!B$2:B$10,MATCH(1, COUNTIF(A73, "*"&amp;'Supp Table 1 - portion refs'!A$2:A$10&amp;"*"), 0)
    ),
    1
)</f>
        <v>80</v>
      </c>
      <c r="K73" s="2">
        <f t="shared" si="6"/>
        <v>0.92301110047629087</v>
      </c>
      <c r="L73" s="2">
        <f t="shared" si="7"/>
        <v>0.8629414406658279</v>
      </c>
      <c r="M73" s="2">
        <f t="shared" si="8"/>
        <v>0.98726223061570173</v>
      </c>
    </row>
    <row r="74" spans="1:13" x14ac:dyDescent="0.2">
      <c r="A74" t="s">
        <v>49</v>
      </c>
      <c r="B74" t="s">
        <v>77</v>
      </c>
      <c r="C74">
        <v>2.3812263251142101</v>
      </c>
      <c r="D74">
        <v>1.7683285263505499</v>
      </c>
      <c r="E74">
        <v>3.2065528135312298</v>
      </c>
      <c r="F74" s="1">
        <v>1.10025248137959E-8</v>
      </c>
      <c r="G74" s="1">
        <v>4.6210604217942698E-7</v>
      </c>
      <c r="H74">
        <v>15439</v>
      </c>
      <c r="I74" t="s">
        <v>52</v>
      </c>
      <c r="J74" cm="1">
        <f t="array" ref="J74">IFERROR(INDEX('Supp Table 1 - portion refs'!B$2:B$10,MATCH(1, COUNTIF(A74, "*"&amp;'Supp Table 1 - portion refs'!A$2:A$10&amp;"*"), 0)
    ),
    1
)</f>
        <v>1</v>
      </c>
      <c r="K74" s="2">
        <f t="shared" si="6"/>
        <v>2.3812263251142101</v>
      </c>
      <c r="L74" s="2">
        <f t="shared" si="7"/>
        <v>1.7683285263505499</v>
      </c>
      <c r="M74" s="2">
        <f t="shared" si="8"/>
        <v>3.2065528135312298</v>
      </c>
    </row>
    <row r="75" spans="1:13" x14ac:dyDescent="0.2">
      <c r="A75" t="s">
        <v>49</v>
      </c>
      <c r="B75" t="s">
        <v>77</v>
      </c>
      <c r="C75">
        <v>2.88679631469105</v>
      </c>
      <c r="D75">
        <v>1.69632862721362</v>
      </c>
      <c r="E75">
        <v>4.9127231768779103</v>
      </c>
      <c r="F75" s="1">
        <v>9.3005950802523202E-5</v>
      </c>
      <c r="G75">
        <v>3.9062499337059698E-3</v>
      </c>
      <c r="H75">
        <v>7171</v>
      </c>
      <c r="I75" t="s">
        <v>54</v>
      </c>
      <c r="J75" cm="1">
        <f t="array" ref="J75">IFERROR(INDEX('Supp Table 1 - portion refs'!B$2:B$10,MATCH(1, COUNTIF(A75, "*"&amp;'Supp Table 1 - portion refs'!A$2:A$10&amp;"*"), 0)
    ),
    1
)</f>
        <v>1</v>
      </c>
      <c r="K75" s="2">
        <f t="shared" si="6"/>
        <v>2.88679631469105</v>
      </c>
      <c r="L75" s="2">
        <f t="shared" si="7"/>
        <v>1.69632862721362</v>
      </c>
      <c r="M75" s="2">
        <f t="shared" si="8"/>
        <v>4.9127231768779103</v>
      </c>
    </row>
    <row r="76" spans="1:13" x14ac:dyDescent="0.2">
      <c r="A76" t="s">
        <v>49</v>
      </c>
      <c r="B76" t="s">
        <v>77</v>
      </c>
      <c r="C76">
        <v>2.2156246460454501</v>
      </c>
      <c r="D76">
        <v>1.5539199398146799</v>
      </c>
      <c r="E76">
        <v>3.1591026322433802</v>
      </c>
      <c r="F76" s="1">
        <v>1.1062174331453401E-5</v>
      </c>
      <c r="G76" s="1">
        <v>1.72264081891715E-4</v>
      </c>
      <c r="H76">
        <v>8268</v>
      </c>
      <c r="I76" t="s">
        <v>53</v>
      </c>
      <c r="J76" cm="1">
        <f t="array" ref="J76">IFERROR(INDEX('Supp Table 1 - portion refs'!B$2:B$10,MATCH(1, COUNTIF(A76, "*"&amp;'Supp Table 1 - portion refs'!A$2:A$10&amp;"*"), 0)
    ),
    1
)</f>
        <v>1</v>
      </c>
      <c r="K76" s="2">
        <f t="shared" si="6"/>
        <v>2.2156246460454501</v>
      </c>
      <c r="L76" s="2">
        <f t="shared" si="7"/>
        <v>1.5539199398146799</v>
      </c>
      <c r="M76" s="2">
        <f t="shared" si="8"/>
        <v>3.1591026322433802</v>
      </c>
    </row>
    <row r="77" spans="1:13" x14ac:dyDescent="0.2">
      <c r="A77" t="s">
        <v>12</v>
      </c>
      <c r="B77" t="s">
        <v>78</v>
      </c>
      <c r="C77">
        <v>1.00242298253711</v>
      </c>
      <c r="D77">
        <v>0.999787866426325</v>
      </c>
      <c r="E77">
        <v>1.0050650439581501</v>
      </c>
      <c r="F77">
        <v>7.1541643534150198E-2</v>
      </c>
      <c r="G77">
        <v>0.15023745142171499</v>
      </c>
      <c r="H77">
        <v>15391</v>
      </c>
      <c r="I77" t="s">
        <v>52</v>
      </c>
      <c r="J77" cm="1">
        <f t="array" ref="J77">IFERROR(INDEX('Supp Table 1 - portion refs'!B$2:B$10,MATCH(1, COUNTIF(A77, "*"&amp;'Supp Table 1 - portion refs'!A$2:A$10&amp;"*"), 0)
    ),
    1
)</f>
        <v>150</v>
      </c>
      <c r="K77" s="2">
        <f t="shared" si="6"/>
        <v>1.4376470400605894</v>
      </c>
      <c r="L77" s="2">
        <f t="shared" si="7"/>
        <v>0.96867762423018755</v>
      </c>
      <c r="M77" s="2">
        <f t="shared" si="8"/>
        <v>2.1336603221725112</v>
      </c>
    </row>
    <row r="78" spans="1:13" x14ac:dyDescent="0.2">
      <c r="A78" t="s">
        <v>12</v>
      </c>
      <c r="B78" t="s">
        <v>78</v>
      </c>
      <c r="C78">
        <v>1.00324152086598</v>
      </c>
      <c r="D78">
        <v>1.0003046410872201</v>
      </c>
      <c r="E78">
        <v>1.0061870232807699</v>
      </c>
      <c r="F78">
        <v>3.0492054197162801E-2</v>
      </c>
      <c r="G78">
        <v>0.21344437938013899</v>
      </c>
      <c r="H78">
        <v>7138</v>
      </c>
      <c r="I78" t="s">
        <v>54</v>
      </c>
      <c r="J78" cm="1">
        <f t="array" ref="J78">IFERROR(INDEX('Supp Table 1 - portion refs'!B$2:B$10,MATCH(1, COUNTIF(A78, "*"&amp;'Supp Table 1 - portion refs'!A$2:A$10&amp;"*"), 0)
    ),
    1
)</f>
        <v>150</v>
      </c>
      <c r="K78" s="2">
        <f t="shared" si="6"/>
        <v>1.6248926782717747</v>
      </c>
      <c r="L78" s="2">
        <f t="shared" si="7"/>
        <v>1.0467490350171151</v>
      </c>
      <c r="M78" s="2">
        <f t="shared" si="8"/>
        <v>2.5223583949707709</v>
      </c>
    </row>
    <row r="79" spans="1:13" x14ac:dyDescent="0.2">
      <c r="A79" t="s">
        <v>12</v>
      </c>
      <c r="B79" t="s">
        <v>78</v>
      </c>
      <c r="C79">
        <v>1.0001288438701601</v>
      </c>
      <c r="D79">
        <v>0.99577643577220798</v>
      </c>
      <c r="E79">
        <v>1.00450027577262</v>
      </c>
      <c r="F79">
        <v>0.95382903436817401</v>
      </c>
      <c r="G79">
        <v>0.95382903436817401</v>
      </c>
      <c r="H79">
        <v>8253</v>
      </c>
      <c r="I79" t="s">
        <v>53</v>
      </c>
      <c r="J79" cm="1">
        <f t="array" ref="J79">IFERROR(INDEX('Supp Table 1 - portion refs'!B$2:B$10,MATCH(1, COUNTIF(A79, "*"&amp;'Supp Table 1 - portion refs'!A$2:A$10&amp;"*"), 0)
    ),
    1
)</f>
        <v>150</v>
      </c>
      <c r="K79" s="2">
        <f t="shared" si="6"/>
        <v>1.0195132786079109</v>
      </c>
      <c r="L79" s="2">
        <f t="shared" si="7"/>
        <v>0.53000104520521574</v>
      </c>
      <c r="M79" s="2">
        <f t="shared" si="8"/>
        <v>1.9611420291725432</v>
      </c>
    </row>
    <row r="80" spans="1:13" x14ac:dyDescent="0.2">
      <c r="A80" t="s">
        <v>14</v>
      </c>
      <c r="B80" t="s">
        <v>79</v>
      </c>
      <c r="C80">
        <v>0.99991283399027997</v>
      </c>
      <c r="D80">
        <v>0.99939712288541604</v>
      </c>
      <c r="E80">
        <v>1.00042881121352</v>
      </c>
      <c r="F80">
        <v>0.74050754497608295</v>
      </c>
      <c r="G80">
        <v>0.75856870460964598</v>
      </c>
      <c r="H80">
        <v>15391</v>
      </c>
      <c r="I80" t="s">
        <v>52</v>
      </c>
      <c r="J80" cm="1">
        <f t="array" ref="J80">IFERROR(INDEX('Supp Table 1 - portion refs'!B$2:B$10,MATCH(1, COUNTIF(A80, "*"&amp;'Supp Table 1 - portion refs'!A$2:A$10&amp;"*"), 0)
    ),
    1
)</f>
        <v>250</v>
      </c>
      <c r="K80" s="2">
        <f t="shared" si="6"/>
        <v>0.9784432877068836</v>
      </c>
      <c r="L80" s="2">
        <f t="shared" si="7"/>
        <v>0.86005001924224267</v>
      </c>
      <c r="M80" s="2">
        <f t="shared" si="8"/>
        <v>1.1131344059513137</v>
      </c>
    </row>
    <row r="81" spans="1:13" x14ac:dyDescent="0.2">
      <c r="A81" t="s">
        <v>14</v>
      </c>
      <c r="B81" t="s">
        <v>79</v>
      </c>
      <c r="C81">
        <v>1.0001397912738099</v>
      </c>
      <c r="D81">
        <v>0.99935665865057199</v>
      </c>
      <c r="E81">
        <v>1.0009235375885699</v>
      </c>
      <c r="F81">
        <v>0.72652429476247704</v>
      </c>
      <c r="G81">
        <v>0.89250548519656303</v>
      </c>
      <c r="H81">
        <v>7138</v>
      </c>
      <c r="I81" t="s">
        <v>54</v>
      </c>
      <c r="J81" cm="1">
        <f t="array" ref="J81">IFERROR(INDEX('Supp Table 1 - portion refs'!B$2:B$10,MATCH(1, COUNTIF(A81, "*"&amp;'Supp Table 1 - portion refs'!A$2:A$10&amp;"*"), 0)
    ),
    1
)</f>
        <v>250</v>
      </c>
      <c r="K81" s="2">
        <f t="shared" si="6"/>
        <v>1.0355631406330346</v>
      </c>
      <c r="L81" s="2">
        <f t="shared" si="7"/>
        <v>0.85138819118059561</v>
      </c>
      <c r="M81" s="2">
        <f t="shared" si="8"/>
        <v>1.2595793896924601</v>
      </c>
    </row>
    <row r="82" spans="1:13" x14ac:dyDescent="0.2">
      <c r="A82" t="s">
        <v>14</v>
      </c>
      <c r="B82" t="s">
        <v>79</v>
      </c>
      <c r="C82">
        <v>0.99971929539137205</v>
      </c>
      <c r="D82">
        <v>0.99904414719938905</v>
      </c>
      <c r="E82">
        <v>1.00039489984456</v>
      </c>
      <c r="F82">
        <v>0.41535023451116698</v>
      </c>
      <c r="G82">
        <v>0.51307970145497095</v>
      </c>
      <c r="H82">
        <v>8253</v>
      </c>
      <c r="I82" t="s">
        <v>53</v>
      </c>
      <c r="J82" cm="1">
        <f t="array" ref="J82">IFERROR(INDEX('Supp Table 1 - portion refs'!B$2:B$10,MATCH(1, COUNTIF(A82, "*"&amp;'Supp Table 1 - portion refs'!A$2:A$10&amp;"*"), 0)
    ),
    1
)</f>
        <v>250</v>
      </c>
      <c r="K82" s="2">
        <f t="shared" si="6"/>
        <v>0.93222040762723168</v>
      </c>
      <c r="L82" s="2">
        <f t="shared" si="7"/>
        <v>0.78735387598564988</v>
      </c>
      <c r="M82" s="2">
        <f t="shared" si="8"/>
        <v>1.103741170144005</v>
      </c>
    </row>
    <row r="83" spans="1:13" x14ac:dyDescent="0.2">
      <c r="A83" t="s">
        <v>13</v>
      </c>
      <c r="B83" t="s">
        <v>80</v>
      </c>
      <c r="C83">
        <v>1.0036758792938201</v>
      </c>
      <c r="D83">
        <v>0.99574334356110805</v>
      </c>
      <c r="E83">
        <v>1.0116716091453299</v>
      </c>
      <c r="F83">
        <v>0.364768364357552</v>
      </c>
      <c r="G83">
        <v>0.47875847821928702</v>
      </c>
      <c r="H83">
        <v>15391</v>
      </c>
      <c r="I83" t="s">
        <v>52</v>
      </c>
      <c r="J83" cm="1">
        <f t="array" ref="J83">IFERROR(INDEX('Supp Table 1 - portion refs'!B$2:B$10,MATCH(1, COUNTIF(A83, "*"&amp;'Supp Table 1 - portion refs'!A$2:A$10&amp;"*"), 0)
    ),
    1
)</f>
        <v>30</v>
      </c>
      <c r="K83" s="2">
        <f t="shared" si="6"/>
        <v>1.1163608933365099</v>
      </c>
      <c r="L83" s="2">
        <f t="shared" si="7"/>
        <v>0.8798777921002906</v>
      </c>
      <c r="M83" s="2">
        <f t="shared" si="8"/>
        <v>1.416403113432406</v>
      </c>
    </row>
    <row r="84" spans="1:13" x14ac:dyDescent="0.2">
      <c r="A84" t="s">
        <v>13</v>
      </c>
      <c r="B84" t="s">
        <v>80</v>
      </c>
      <c r="C84">
        <v>1.00147170180647</v>
      </c>
      <c r="D84">
        <v>0.99001095354463498</v>
      </c>
      <c r="E84">
        <v>1.0130651241061599</v>
      </c>
      <c r="F84">
        <v>0.80225531102828396</v>
      </c>
      <c r="G84">
        <v>0.89250548519656303</v>
      </c>
      <c r="H84">
        <v>7138</v>
      </c>
      <c r="I84" t="s">
        <v>54</v>
      </c>
      <c r="J84" cm="1">
        <f t="array" ref="J84">IFERROR(INDEX('Supp Table 1 - portion refs'!B$2:B$10,MATCH(1, COUNTIF(A84, "*"&amp;'Supp Table 1 - portion refs'!A$2:A$10&amp;"*"), 0)
    ),
    1
)</f>
        <v>30</v>
      </c>
      <c r="K84" s="2">
        <f t="shared" si="6"/>
        <v>1.0451062944714953</v>
      </c>
      <c r="L84" s="2">
        <f t="shared" si="7"/>
        <v>0.73994593826873334</v>
      </c>
      <c r="M84" s="2">
        <f t="shared" si="8"/>
        <v>1.4761175246122553</v>
      </c>
    </row>
    <row r="85" spans="1:13" x14ac:dyDescent="0.2">
      <c r="A85" t="s">
        <v>13</v>
      </c>
      <c r="B85" t="s">
        <v>80</v>
      </c>
      <c r="C85">
        <v>1.0063226750196801</v>
      </c>
      <c r="D85">
        <v>0.99495482657330603</v>
      </c>
      <c r="E85">
        <v>1.0178204067279299</v>
      </c>
      <c r="F85">
        <v>0.27686822745219197</v>
      </c>
      <c r="G85">
        <v>0.430683909370076</v>
      </c>
      <c r="H85">
        <v>8253</v>
      </c>
      <c r="I85" t="s">
        <v>53</v>
      </c>
      <c r="J85" cm="1">
        <f t="array" ref="J85">IFERROR(INDEX('Supp Table 1 - portion refs'!B$2:B$10,MATCH(1, COUNTIF(A85, "*"&amp;'Supp Table 1 - portion refs'!A$2:A$10&amp;"*"), 0)
    ),
    1
)</f>
        <v>30</v>
      </c>
      <c r="K85" s="2">
        <f t="shared" si="6"/>
        <v>1.2081413725724812</v>
      </c>
      <c r="L85" s="2">
        <f t="shared" si="7"/>
        <v>0.85921310868855094</v>
      </c>
      <c r="M85" s="2">
        <f t="shared" si="8"/>
        <v>1.6987701437061749</v>
      </c>
    </row>
    <row r="86" spans="1:13" x14ac:dyDescent="0.2">
      <c r="A86" t="s">
        <v>16</v>
      </c>
      <c r="B86" t="s">
        <v>85</v>
      </c>
      <c r="C86">
        <v>1.0019388964013101</v>
      </c>
      <c r="D86">
        <v>0.99829660280603605</v>
      </c>
      <c r="E86">
        <v>1.00559447893556</v>
      </c>
      <c r="F86">
        <v>0.29719145943393499</v>
      </c>
      <c r="G86">
        <v>0.43130798106625901</v>
      </c>
      <c r="H86">
        <v>15391</v>
      </c>
      <c r="I86" t="s">
        <v>52</v>
      </c>
      <c r="J86" cm="1">
        <f t="array" ref="J86">IFERROR(INDEX('Supp Table 1 - portion refs'!B$2:B$10,MATCH(1, COUNTIF(A86, "*"&amp;'Supp Table 1 - portion refs'!A$2:A$10&amp;"*"), 0)
    ),
    1
)</f>
        <v>90</v>
      </c>
      <c r="K86" s="2">
        <f t="shared" si="6"/>
        <v>1.1904504026091678</v>
      </c>
      <c r="L86" s="2">
        <f t="shared" si="7"/>
        <v>0.85775525890859827</v>
      </c>
      <c r="M86" s="2">
        <f t="shared" si="8"/>
        <v>1.6521870852480549</v>
      </c>
    </row>
    <row r="87" spans="1:13" x14ac:dyDescent="0.2">
      <c r="A87" t="s">
        <v>16</v>
      </c>
      <c r="B87" t="s">
        <v>85</v>
      </c>
      <c r="C87">
        <v>1.0020813394986301</v>
      </c>
      <c r="D87">
        <v>0.99693630479103801</v>
      </c>
      <c r="E87">
        <v>1.0072529269378501</v>
      </c>
      <c r="F87">
        <v>0.42855247284915199</v>
      </c>
      <c r="G87">
        <v>0.89250548519656303</v>
      </c>
      <c r="H87">
        <v>7138</v>
      </c>
      <c r="I87" t="s">
        <v>54</v>
      </c>
      <c r="J87" cm="1">
        <f t="array" ref="J87">IFERROR(INDEX('Supp Table 1 - portion refs'!B$2:B$10,MATCH(1, COUNTIF(A87, "*"&amp;'Supp Table 1 - portion refs'!A$2:A$10&amp;"*"), 0)
    ),
    1
)</f>
        <v>90</v>
      </c>
      <c r="K87" s="2">
        <f t="shared" si="6"/>
        <v>1.205779066331788</v>
      </c>
      <c r="L87" s="2">
        <f t="shared" si="7"/>
        <v>0.75869470647228276</v>
      </c>
      <c r="M87" s="2">
        <f t="shared" si="8"/>
        <v>1.9163217357418596</v>
      </c>
    </row>
    <row r="88" spans="1:13" x14ac:dyDescent="0.2">
      <c r="A88" t="s">
        <v>16</v>
      </c>
      <c r="B88" t="s">
        <v>85</v>
      </c>
      <c r="C88">
        <v>1.0016203482396</v>
      </c>
      <c r="D88">
        <v>0.99647715614237697</v>
      </c>
      <c r="E88">
        <v>1.00679008627897</v>
      </c>
      <c r="F88">
        <v>0.537627590960574</v>
      </c>
      <c r="G88">
        <v>0.64515310915268798</v>
      </c>
      <c r="H88">
        <v>8253</v>
      </c>
      <c r="I88" t="s">
        <v>53</v>
      </c>
      <c r="J88" cm="1">
        <f t="array" ref="J88">IFERROR(INDEX('Supp Table 1 - portion refs'!B$2:B$10,MATCH(1, COUNTIF(A88, "*"&amp;'Supp Table 1 - portion refs'!A$2:A$10&amp;"*"), 0)
    ),
    1
)</f>
        <v>90</v>
      </c>
      <c r="K88" s="2">
        <f t="shared" si="6"/>
        <v>1.156864490894348</v>
      </c>
      <c r="L88" s="2">
        <f t="shared" si="7"/>
        <v>0.7278824369300716</v>
      </c>
      <c r="M88" s="2">
        <f t="shared" si="8"/>
        <v>1.83866979389621</v>
      </c>
    </row>
    <row r="89" spans="1:13" x14ac:dyDescent="0.2">
      <c r="A89" t="s">
        <v>15</v>
      </c>
      <c r="B89" t="s">
        <v>86</v>
      </c>
      <c r="C89">
        <v>1.00263864870818</v>
      </c>
      <c r="D89">
        <v>0.99996932987254294</v>
      </c>
      <c r="E89">
        <v>1.0053150930254</v>
      </c>
      <c r="F89">
        <v>5.2690340716666E-2</v>
      </c>
      <c r="G89">
        <v>0.13017613588823301</v>
      </c>
      <c r="H89">
        <v>15391</v>
      </c>
      <c r="I89" t="s">
        <v>52</v>
      </c>
      <c r="J89" cm="1">
        <f t="array" ref="J89">IFERROR(INDEX('Supp Table 1 - portion refs'!B$2:B$10,MATCH(1, COUNTIF(A89, "*"&amp;'Supp Table 1 - portion refs'!A$2:A$10&amp;"*"), 0)
    ),
    1
)</f>
        <v>90</v>
      </c>
      <c r="K89" s="2">
        <f t="shared" si="6"/>
        <v>1.2676510522782538</v>
      </c>
      <c r="L89" s="2">
        <f t="shared" si="7"/>
        <v>0.99724345247197443</v>
      </c>
      <c r="M89" s="2">
        <f t="shared" si="8"/>
        <v>1.6113810387608754</v>
      </c>
    </row>
    <row r="90" spans="1:13" x14ac:dyDescent="0.2">
      <c r="A90" t="s">
        <v>15</v>
      </c>
      <c r="B90" t="s">
        <v>86</v>
      </c>
      <c r="C90">
        <v>1.0013922860326601</v>
      </c>
      <c r="D90">
        <v>0.99731266574359001</v>
      </c>
      <c r="E90">
        <v>1.00548859447008</v>
      </c>
      <c r="F90">
        <v>0.50412940394462102</v>
      </c>
      <c r="G90">
        <v>0.89250548519656303</v>
      </c>
      <c r="H90">
        <v>7138</v>
      </c>
      <c r="I90" t="s">
        <v>54</v>
      </c>
      <c r="J90" cm="1">
        <f t="array" ref="J90">IFERROR(INDEX('Supp Table 1 - portion refs'!B$2:B$10,MATCH(1, COUNTIF(A90, "*"&amp;'Supp Table 1 - portion refs'!A$2:A$10&amp;"*"), 0)
    ),
    1
)</f>
        <v>90</v>
      </c>
      <c r="K90" s="2">
        <f t="shared" si="6"/>
        <v>1.1333961785788489</v>
      </c>
      <c r="L90" s="2">
        <f t="shared" si="7"/>
        <v>0.78491044860677406</v>
      </c>
      <c r="M90" s="2">
        <f t="shared" si="8"/>
        <v>1.6366031308398648</v>
      </c>
    </row>
    <row r="91" spans="1:13" x14ac:dyDescent="0.2">
      <c r="A91" t="s">
        <v>15</v>
      </c>
      <c r="B91" t="s">
        <v>86</v>
      </c>
      <c r="C91">
        <v>1.003836254069</v>
      </c>
      <c r="D91">
        <v>1.00035132465779</v>
      </c>
      <c r="E91">
        <v>1.00733332394797</v>
      </c>
      <c r="F91">
        <v>3.0930058383717499E-2</v>
      </c>
      <c r="G91">
        <v>7.0543654889201002E-2</v>
      </c>
      <c r="H91">
        <v>8253</v>
      </c>
      <c r="I91" t="s">
        <v>53</v>
      </c>
      <c r="J91" cm="1">
        <f t="array" ref="J91">IFERROR(INDEX('Supp Table 1 - portion refs'!B$2:B$10,MATCH(1, COUNTIF(A91, "*"&amp;'Supp Table 1 - portion refs'!A$2:A$10&amp;"*"), 0)
    ),
    1
)</f>
        <v>90</v>
      </c>
      <c r="K91" s="2">
        <f t="shared" si="6"/>
        <v>1.4114284787489768</v>
      </c>
      <c r="L91" s="2">
        <f t="shared" si="7"/>
        <v>1.0321186859332458</v>
      </c>
      <c r="M91" s="2">
        <f t="shared" si="8"/>
        <v>1.9301368900449329</v>
      </c>
    </row>
    <row r="92" spans="1:13" x14ac:dyDescent="0.2">
      <c r="A92" t="s">
        <v>47</v>
      </c>
      <c r="B92" t="s">
        <v>87</v>
      </c>
      <c r="C92">
        <v>0.69480569296777495</v>
      </c>
      <c r="D92">
        <v>0.56463549122860002</v>
      </c>
      <c r="E92">
        <v>0.85498513373644802</v>
      </c>
      <c r="F92">
        <v>5.8122944786446302E-4</v>
      </c>
      <c r="G92">
        <v>2.7124040900341601E-3</v>
      </c>
      <c r="H92">
        <v>15445</v>
      </c>
      <c r="I92" t="s">
        <v>52</v>
      </c>
      <c r="J92" cm="1">
        <f t="array" ref="J92">IFERROR(INDEX('Supp Table 1 - portion refs'!B$2:B$10,MATCH(1, COUNTIF(A92, "*"&amp;'Supp Table 1 - portion refs'!A$2:A$10&amp;"*"), 0)
    ),
    1
)</f>
        <v>1</v>
      </c>
      <c r="K92" s="2">
        <f t="shared" si="6"/>
        <v>0.69480569296777495</v>
      </c>
      <c r="L92" s="2">
        <f t="shared" si="7"/>
        <v>0.56463549122860002</v>
      </c>
      <c r="M92" s="2">
        <f t="shared" si="8"/>
        <v>0.85498513373644802</v>
      </c>
    </row>
    <row r="93" spans="1:13" x14ac:dyDescent="0.2">
      <c r="A93" t="s">
        <v>47</v>
      </c>
      <c r="B93" t="s">
        <v>87</v>
      </c>
      <c r="C93">
        <v>0.73384662710413295</v>
      </c>
      <c r="D93">
        <v>0.53696172339511306</v>
      </c>
      <c r="E93">
        <v>1.0029222729454099</v>
      </c>
      <c r="F93">
        <v>5.2174542447865797E-2</v>
      </c>
      <c r="G93">
        <v>0.245830283893653</v>
      </c>
      <c r="H93">
        <v>7173</v>
      </c>
      <c r="I93" t="s">
        <v>54</v>
      </c>
      <c r="J93" cm="1">
        <f t="array" ref="J93">IFERROR(INDEX('Supp Table 1 - portion refs'!B$2:B$10,MATCH(1, COUNTIF(A93, "*"&amp;'Supp Table 1 - portion refs'!A$2:A$10&amp;"*"), 0)
    ),
    1
)</f>
        <v>1</v>
      </c>
      <c r="K93" s="2">
        <f t="shared" si="6"/>
        <v>0.73384662710413295</v>
      </c>
      <c r="L93" s="2">
        <f t="shared" si="7"/>
        <v>0.53696172339511306</v>
      </c>
      <c r="M93" s="2">
        <f t="shared" si="8"/>
        <v>1.0029222729454099</v>
      </c>
    </row>
    <row r="94" spans="1:13" x14ac:dyDescent="0.2">
      <c r="A94" t="s">
        <v>47</v>
      </c>
      <c r="B94" t="s">
        <v>87</v>
      </c>
      <c r="C94">
        <v>0.67335193487849698</v>
      </c>
      <c r="D94">
        <v>0.50935960910589495</v>
      </c>
      <c r="E94">
        <v>0.89014287764296296</v>
      </c>
      <c r="F94">
        <v>5.4829545679006501E-3</v>
      </c>
      <c r="G94">
        <v>2.1993564354186999E-2</v>
      </c>
      <c r="H94">
        <v>8272</v>
      </c>
      <c r="I94" t="s">
        <v>53</v>
      </c>
      <c r="J94" cm="1">
        <f t="array" ref="J94">IFERROR(INDEX('Supp Table 1 - portion refs'!B$2:B$10,MATCH(1, COUNTIF(A94, "*"&amp;'Supp Table 1 - portion refs'!A$2:A$10&amp;"*"), 0)
    ),
    1
)</f>
        <v>1</v>
      </c>
      <c r="K94" s="2">
        <f t="shared" si="6"/>
        <v>0.67335193487849698</v>
      </c>
      <c r="L94" s="2">
        <f t="shared" si="7"/>
        <v>0.50935960910589495</v>
      </c>
      <c r="M94" s="2">
        <f t="shared" si="8"/>
        <v>0.89014287764296296</v>
      </c>
    </row>
    <row r="95" spans="1:13" x14ac:dyDescent="0.2">
      <c r="A95" t="s">
        <v>46</v>
      </c>
      <c r="B95" t="s">
        <v>88</v>
      </c>
      <c r="C95">
        <v>0.69850941144881995</v>
      </c>
      <c r="D95">
        <v>0.57573491236442498</v>
      </c>
      <c r="E95">
        <v>0.847465365403685</v>
      </c>
      <c r="F95">
        <v>2.74593593920049E-4</v>
      </c>
      <c r="G95">
        <v>1.9221551574403401E-3</v>
      </c>
      <c r="H95">
        <v>15445</v>
      </c>
      <c r="I95" t="s">
        <v>52</v>
      </c>
      <c r="J95" cm="1">
        <f t="array" ref="J95">IFERROR(INDEX('Supp Table 1 - portion refs'!B$2:B$10,MATCH(1, COUNTIF(A95, "*"&amp;'Supp Table 1 - portion refs'!A$2:A$10&amp;"*"), 0)
    ),
    1
)</f>
        <v>1</v>
      </c>
      <c r="K95" s="2">
        <f t="shared" si="6"/>
        <v>0.69850941144881995</v>
      </c>
      <c r="L95" s="2">
        <f t="shared" si="7"/>
        <v>0.57573491236442498</v>
      </c>
      <c r="M95" s="2">
        <f t="shared" si="8"/>
        <v>0.847465365403685</v>
      </c>
    </row>
    <row r="96" spans="1:13" x14ac:dyDescent="0.2">
      <c r="A96" t="s">
        <v>46</v>
      </c>
      <c r="B96" t="s">
        <v>88</v>
      </c>
      <c r="C96">
        <v>0.68115770846774104</v>
      </c>
      <c r="D96">
        <v>0.49335038419044902</v>
      </c>
      <c r="E96">
        <v>0.94045903007934895</v>
      </c>
      <c r="F96">
        <v>1.96483546868454E-2</v>
      </c>
      <c r="G96">
        <v>0.20630772421187599</v>
      </c>
      <c r="H96">
        <v>7173</v>
      </c>
      <c r="I96" t="s">
        <v>54</v>
      </c>
      <c r="J96" cm="1">
        <f t="array" ref="J96">IFERROR(INDEX('Supp Table 1 - portion refs'!B$2:B$10,MATCH(1, COUNTIF(A96, "*"&amp;'Supp Table 1 - portion refs'!A$2:A$10&amp;"*"), 0)
    ),
    1
)</f>
        <v>1</v>
      </c>
      <c r="K96" s="2">
        <f t="shared" si="6"/>
        <v>0.68115770846774104</v>
      </c>
      <c r="L96" s="2">
        <f t="shared" si="7"/>
        <v>0.49335038419044902</v>
      </c>
      <c r="M96" s="2">
        <f t="shared" si="8"/>
        <v>0.94045903007934895</v>
      </c>
    </row>
    <row r="97" spans="1:13" x14ac:dyDescent="0.2">
      <c r="A97" t="s">
        <v>46</v>
      </c>
      <c r="B97" t="s">
        <v>88</v>
      </c>
      <c r="C97">
        <v>0.71082086666754796</v>
      </c>
      <c r="D97">
        <v>0.55786792175879696</v>
      </c>
      <c r="E97">
        <v>0.90570955020508104</v>
      </c>
      <c r="F97">
        <v>5.7602192356204299E-3</v>
      </c>
      <c r="G97">
        <v>2.1993564354186999E-2</v>
      </c>
      <c r="H97">
        <v>8272</v>
      </c>
      <c r="I97" t="s">
        <v>53</v>
      </c>
      <c r="J97" cm="1">
        <f t="array" ref="J97">IFERROR(INDEX('Supp Table 1 - portion refs'!B$2:B$10,MATCH(1, COUNTIF(A97, "*"&amp;'Supp Table 1 - portion refs'!A$2:A$10&amp;"*"), 0)
    ),
    1
)</f>
        <v>1</v>
      </c>
      <c r="K97" s="2">
        <f t="shared" si="6"/>
        <v>0.71082086666754796</v>
      </c>
      <c r="L97" s="2">
        <f t="shared" si="7"/>
        <v>0.55786792175879696</v>
      </c>
      <c r="M97" s="2">
        <f t="shared" si="8"/>
        <v>0.90570955020508104</v>
      </c>
    </row>
    <row r="98" spans="1:13" x14ac:dyDescent="0.2">
      <c r="A98" t="s">
        <v>45</v>
      </c>
      <c r="B98" t="s">
        <v>89</v>
      </c>
      <c r="C98">
        <v>0.79871817866473704</v>
      </c>
      <c r="D98">
        <v>0.669463531548674</v>
      </c>
      <c r="E98">
        <v>0.95292827594916196</v>
      </c>
      <c r="F98">
        <v>1.2583991796704899E-2</v>
      </c>
      <c r="G98">
        <v>4.0655973497046499E-2</v>
      </c>
      <c r="H98">
        <v>15445</v>
      </c>
      <c r="I98" t="s">
        <v>52</v>
      </c>
      <c r="J98" cm="1">
        <f t="array" ref="J98">IFERROR(INDEX('Supp Table 1 - portion refs'!B$2:B$10,MATCH(1, COUNTIF(A98, "*"&amp;'Supp Table 1 - portion refs'!A$2:A$10&amp;"*"), 0)
    ),
    1
)</f>
        <v>1</v>
      </c>
      <c r="K98" s="2">
        <f t="shared" ref="K98:K127" si="9">C98^J98</f>
        <v>0.79871817866473704</v>
      </c>
      <c r="L98" s="2">
        <f t="shared" ref="L98:L127" si="10">D98^J98</f>
        <v>0.669463531548674</v>
      </c>
      <c r="M98" s="2">
        <f t="shared" ref="M98:M127" si="11">E98^J98</f>
        <v>0.95292827594916196</v>
      </c>
    </row>
    <row r="99" spans="1:13" x14ac:dyDescent="0.2">
      <c r="A99" t="s">
        <v>45</v>
      </c>
      <c r="B99" t="s">
        <v>89</v>
      </c>
      <c r="C99">
        <v>1.04826257291125</v>
      </c>
      <c r="D99">
        <v>0.792017694154033</v>
      </c>
      <c r="E99">
        <v>1.38741145542237</v>
      </c>
      <c r="F99">
        <v>0.74171813731700298</v>
      </c>
      <c r="G99">
        <v>0.89250548519656303</v>
      </c>
      <c r="H99">
        <v>7173</v>
      </c>
      <c r="I99" t="s">
        <v>54</v>
      </c>
      <c r="J99" cm="1">
        <f t="array" ref="J99">IFERROR(INDEX('Supp Table 1 - portion refs'!B$2:B$10,MATCH(1, COUNTIF(A99, "*"&amp;'Supp Table 1 - portion refs'!A$2:A$10&amp;"*"), 0)
    ),
    1
)</f>
        <v>1</v>
      </c>
      <c r="K99" s="2">
        <f t="shared" si="9"/>
        <v>1.04826257291125</v>
      </c>
      <c r="L99" s="2">
        <f t="shared" si="10"/>
        <v>0.792017694154033</v>
      </c>
      <c r="M99" s="2">
        <f t="shared" si="11"/>
        <v>1.38741145542237</v>
      </c>
    </row>
    <row r="100" spans="1:13" x14ac:dyDescent="0.2">
      <c r="A100" t="s">
        <v>45</v>
      </c>
      <c r="B100" t="s">
        <v>89</v>
      </c>
      <c r="C100">
        <v>0.68397844853178502</v>
      </c>
      <c r="D100">
        <v>0.54577854857299901</v>
      </c>
      <c r="E100">
        <v>0.85717278423480503</v>
      </c>
      <c r="F100">
        <v>9.7279741327990896E-4</v>
      </c>
      <c r="G100">
        <v>5.1071864197195201E-3</v>
      </c>
      <c r="H100">
        <v>8272</v>
      </c>
      <c r="I100" t="s">
        <v>53</v>
      </c>
      <c r="J100" cm="1">
        <f t="array" ref="J100">IFERROR(INDEX('Supp Table 1 - portion refs'!B$2:B$10,MATCH(1, COUNTIF(A100, "*"&amp;'Supp Table 1 - portion refs'!A$2:A$10&amp;"*"), 0)
    ),
    1
)</f>
        <v>1</v>
      </c>
      <c r="K100" s="2">
        <f t="shared" si="9"/>
        <v>0.68397844853178502</v>
      </c>
      <c r="L100" s="2">
        <f t="shared" si="10"/>
        <v>0.54577854857299901</v>
      </c>
      <c r="M100" s="2">
        <f t="shared" si="11"/>
        <v>0.85717278423480503</v>
      </c>
    </row>
    <row r="101" spans="1:13" x14ac:dyDescent="0.2">
      <c r="A101" t="s">
        <v>41</v>
      </c>
      <c r="B101" t="s">
        <v>91</v>
      </c>
      <c r="C101">
        <v>1.0214079105539</v>
      </c>
      <c r="D101">
        <v>0.998940818023488</v>
      </c>
      <c r="E101">
        <v>1.04438030854152</v>
      </c>
      <c r="F101">
        <v>6.19557078066151E-2</v>
      </c>
      <c r="G101">
        <v>0.136954722519886</v>
      </c>
      <c r="H101">
        <v>1301</v>
      </c>
      <c r="I101" t="s">
        <v>52</v>
      </c>
      <c r="J101" cm="1">
        <f t="array" ref="J101">IFERROR(INDEX('Supp Table 1 - portion refs'!B$2:B$10,MATCH(1, COUNTIF(A101, "*"&amp;'Supp Table 1 - portion refs'!A$2:A$10&amp;"*"), 0)
    ),
    1
)</f>
        <v>1</v>
      </c>
      <c r="K101" s="2">
        <f t="shared" si="9"/>
        <v>1.0214079105539</v>
      </c>
      <c r="L101" s="2">
        <f t="shared" si="10"/>
        <v>0.998940818023488</v>
      </c>
      <c r="M101" s="2">
        <f t="shared" si="11"/>
        <v>1.04438030854152</v>
      </c>
    </row>
    <row r="102" spans="1:13" x14ac:dyDescent="0.2">
      <c r="A102" t="s">
        <v>41</v>
      </c>
      <c r="B102" t="s">
        <v>91</v>
      </c>
      <c r="C102">
        <v>1.00466776860087</v>
      </c>
      <c r="D102">
        <v>0.97221586457007403</v>
      </c>
      <c r="E102">
        <v>1.0382028951068301</v>
      </c>
      <c r="F102">
        <v>0.781021754431792</v>
      </c>
      <c r="G102">
        <v>0.89250548519656303</v>
      </c>
      <c r="H102">
        <v>622</v>
      </c>
      <c r="I102" t="s">
        <v>54</v>
      </c>
      <c r="J102" cm="1">
        <f t="array" ref="J102">IFERROR(INDEX('Supp Table 1 - portion refs'!B$2:B$10,MATCH(1, COUNTIF(A102, "*"&amp;'Supp Table 1 - portion refs'!A$2:A$10&amp;"*"), 0)
    ),
    1
)</f>
        <v>1</v>
      </c>
      <c r="K102" s="2">
        <f t="shared" si="9"/>
        <v>1.00466776860087</v>
      </c>
      <c r="L102" s="2">
        <f t="shared" si="10"/>
        <v>0.97221586457007403</v>
      </c>
      <c r="M102" s="2">
        <f t="shared" si="11"/>
        <v>1.0382028951068301</v>
      </c>
    </row>
    <row r="103" spans="1:13" x14ac:dyDescent="0.2">
      <c r="A103" t="s">
        <v>41</v>
      </c>
      <c r="B103" t="s">
        <v>91</v>
      </c>
      <c r="C103">
        <v>1.0349322647743</v>
      </c>
      <c r="D103">
        <v>1.00471264276353</v>
      </c>
      <c r="E103">
        <v>1.0660608288204501</v>
      </c>
      <c r="F103">
        <v>2.3149464949585901E-2</v>
      </c>
      <c r="G103">
        <v>5.7192795757800403E-2</v>
      </c>
      <c r="H103">
        <v>679</v>
      </c>
      <c r="I103" t="s">
        <v>53</v>
      </c>
      <c r="J103" cm="1">
        <f t="array" ref="J103">IFERROR(INDEX('Supp Table 1 - portion refs'!B$2:B$10,MATCH(1, COUNTIF(A103, "*"&amp;'Supp Table 1 - portion refs'!A$2:A$10&amp;"*"), 0)
    ),
    1
)</f>
        <v>1</v>
      </c>
      <c r="K103" s="2">
        <f t="shared" si="9"/>
        <v>1.0349322647743</v>
      </c>
      <c r="L103" s="2">
        <f t="shared" si="10"/>
        <v>1.00471264276353</v>
      </c>
      <c r="M103" s="2">
        <f t="shared" si="11"/>
        <v>1.0660608288204501</v>
      </c>
    </row>
    <row r="104" spans="1:13" x14ac:dyDescent="0.2">
      <c r="A104" t="s">
        <v>103</v>
      </c>
      <c r="B104" t="s">
        <v>105</v>
      </c>
      <c r="C104">
        <v>1.02661688563194</v>
      </c>
      <c r="D104">
        <v>1.0149688419494001</v>
      </c>
      <c r="E104">
        <v>1.03839860526198</v>
      </c>
      <c r="F104" s="1">
        <v>6.4195743021718101E-6</v>
      </c>
      <c r="G104" s="1">
        <v>6.7405530172803997E-5</v>
      </c>
      <c r="H104">
        <v>15171</v>
      </c>
      <c r="I104" t="s">
        <v>52</v>
      </c>
      <c r="J104" cm="1">
        <f t="array" ref="J104">IFERROR(INDEX('Supp Table 1 - portion refs'!B$2:B$10,MATCH(1, COUNTIF(A104, "*"&amp;'Supp Table 1 - portion refs'!A$2:A$10&amp;"*"), 0)
    ),
    1
)</f>
        <v>1</v>
      </c>
      <c r="K104" s="2">
        <f t="shared" si="9"/>
        <v>1.02661688563194</v>
      </c>
      <c r="L104" s="2">
        <f t="shared" si="10"/>
        <v>1.0149688419494001</v>
      </c>
      <c r="M104" s="2">
        <f t="shared" si="11"/>
        <v>1.03839860526198</v>
      </c>
    </row>
    <row r="105" spans="1:13" x14ac:dyDescent="0.2">
      <c r="A105" t="s">
        <v>103</v>
      </c>
      <c r="B105" t="s">
        <v>105</v>
      </c>
      <c r="C105">
        <v>1.0173498194855899</v>
      </c>
      <c r="D105">
        <v>0.999650019730982</v>
      </c>
      <c r="E105">
        <v>1.0353630118327799</v>
      </c>
      <c r="F105">
        <v>5.4743126756617598E-2</v>
      </c>
      <c r="G105">
        <v>0.245830283893653</v>
      </c>
      <c r="H105">
        <v>7037</v>
      </c>
      <c r="I105" t="s">
        <v>54</v>
      </c>
      <c r="J105" cm="1">
        <f t="array" ref="J105">IFERROR(INDEX('Supp Table 1 - portion refs'!B$2:B$10,MATCH(1, COUNTIF(A105, "*"&amp;'Supp Table 1 - portion refs'!A$2:A$10&amp;"*"), 0)
    ),
    1
)</f>
        <v>1</v>
      </c>
      <c r="K105" s="2">
        <f t="shared" si="9"/>
        <v>1.0173498194855899</v>
      </c>
      <c r="L105" s="2">
        <f t="shared" si="10"/>
        <v>0.999650019730982</v>
      </c>
      <c r="M105" s="2">
        <f t="shared" si="11"/>
        <v>1.0353630118327799</v>
      </c>
    </row>
    <row r="106" spans="1:13" x14ac:dyDescent="0.2">
      <c r="A106" t="s">
        <v>103</v>
      </c>
      <c r="B106" t="s">
        <v>105</v>
      </c>
      <c r="C106">
        <v>1.03463318919451</v>
      </c>
      <c r="D106">
        <v>1.0189614002656699</v>
      </c>
      <c r="E106">
        <v>1.0505460127377699</v>
      </c>
      <c r="F106" s="1">
        <v>1.2304577277979701E-5</v>
      </c>
      <c r="G106" s="1">
        <v>1.72264081891715E-4</v>
      </c>
      <c r="H106">
        <v>8134</v>
      </c>
      <c r="I106" t="s">
        <v>53</v>
      </c>
      <c r="J106" cm="1">
        <f t="array" ref="J106">IFERROR(INDEX('Supp Table 1 - portion refs'!B$2:B$10,MATCH(1, COUNTIF(A106, "*"&amp;'Supp Table 1 - portion refs'!A$2:A$10&amp;"*"), 0)
    ),
    1
)</f>
        <v>1</v>
      </c>
      <c r="K106" s="2">
        <f t="shared" si="9"/>
        <v>1.03463318919451</v>
      </c>
      <c r="L106" s="2">
        <f t="shared" si="10"/>
        <v>1.0189614002656699</v>
      </c>
      <c r="M106" s="2">
        <f t="shared" si="11"/>
        <v>1.0505460127377699</v>
      </c>
    </row>
    <row r="107" spans="1:13" x14ac:dyDescent="0.2">
      <c r="A107" t="s">
        <v>5</v>
      </c>
      <c r="B107" t="s">
        <v>92</v>
      </c>
      <c r="C107">
        <v>1.0009351837276499</v>
      </c>
      <c r="D107">
        <v>1.00027651369759</v>
      </c>
      <c r="E107">
        <v>1.00159428748399</v>
      </c>
      <c r="F107">
        <v>5.3824847416550203E-3</v>
      </c>
      <c r="G107">
        <v>1.8838696595792501E-2</v>
      </c>
      <c r="H107">
        <v>15041</v>
      </c>
      <c r="I107" t="s">
        <v>52</v>
      </c>
      <c r="J107" cm="1">
        <f t="array" ref="J107">IFERROR(INDEX('Supp Table 1 - portion refs'!B$2:B$10,MATCH(1, COUNTIF(A107, "*"&amp;'Supp Table 1 - portion refs'!A$2:A$10&amp;"*"), 0)
    ),
    1
)</f>
        <v>330</v>
      </c>
      <c r="K107" s="2">
        <f t="shared" si="9"/>
        <v>1.361335789962846</v>
      </c>
      <c r="L107" s="2">
        <f t="shared" si="10"/>
        <v>1.0955285125171914</v>
      </c>
      <c r="M107" s="2">
        <f t="shared" si="11"/>
        <v>1.6916356916876778</v>
      </c>
    </row>
    <row r="108" spans="1:13" x14ac:dyDescent="0.2">
      <c r="A108" t="s">
        <v>5</v>
      </c>
      <c r="B108" t="s">
        <v>92</v>
      </c>
      <c r="C108">
        <v>1.0008923335064199</v>
      </c>
      <c r="D108">
        <v>0.99996779689483195</v>
      </c>
      <c r="E108">
        <v>1.0018177249134901</v>
      </c>
      <c r="F108">
        <v>5.8531019974679403E-2</v>
      </c>
      <c r="G108">
        <v>0.245830283893653</v>
      </c>
      <c r="H108">
        <v>6986</v>
      </c>
      <c r="I108" t="s">
        <v>54</v>
      </c>
      <c r="J108" cm="1">
        <f t="array" ref="J108">IFERROR(INDEX('Supp Table 1 - portion refs'!B$2:B$10,MATCH(1, COUNTIF(A108, "*"&amp;'Supp Table 1 - portion refs'!A$2:A$10&amp;"*"), 0)
    ),
    1
)</f>
        <v>330</v>
      </c>
      <c r="K108" s="2">
        <f t="shared" si="9"/>
        <v>1.3422385132811689</v>
      </c>
      <c r="L108" s="2">
        <f t="shared" si="10"/>
        <v>0.98942907332065722</v>
      </c>
      <c r="M108" s="2">
        <f t="shared" si="11"/>
        <v>1.8208523229403435</v>
      </c>
    </row>
    <row r="109" spans="1:13" x14ac:dyDescent="0.2">
      <c r="A109" t="s">
        <v>5</v>
      </c>
      <c r="B109" t="s">
        <v>92</v>
      </c>
      <c r="C109">
        <v>1.0009440803709599</v>
      </c>
      <c r="D109">
        <v>1.00000434373125</v>
      </c>
      <c r="E109">
        <v>1.0018847001117801</v>
      </c>
      <c r="F109">
        <v>4.8945747267125597E-2</v>
      </c>
      <c r="G109">
        <v>0.102786069260963</v>
      </c>
      <c r="H109">
        <v>8055</v>
      </c>
      <c r="I109" t="s">
        <v>53</v>
      </c>
      <c r="J109" cm="1">
        <f t="array" ref="J109">IFERROR(INDEX('Supp Table 1 - portion refs'!B$2:B$10,MATCH(1, COUNTIF(A109, "*"&amp;'Supp Table 1 - portion refs'!A$2:A$10&amp;"*"), 0)
    ),
    1
)</f>
        <v>330</v>
      </c>
      <c r="K109" s="2">
        <f t="shared" si="9"/>
        <v>1.3653346349924889</v>
      </c>
      <c r="L109" s="2">
        <f t="shared" si="10"/>
        <v>1.0014344560485489</v>
      </c>
      <c r="M109" s="2">
        <f t="shared" si="11"/>
        <v>1.8614684707993352</v>
      </c>
    </row>
    <row r="110" spans="1:13" x14ac:dyDescent="0.2">
      <c r="A110" t="s">
        <v>38</v>
      </c>
      <c r="B110" t="s">
        <v>93</v>
      </c>
      <c r="C110">
        <v>0.99463361207582601</v>
      </c>
      <c r="D110">
        <v>0.98460917806437998</v>
      </c>
      <c r="E110">
        <v>1.00476010615282</v>
      </c>
      <c r="F110">
        <v>0.297807891688608</v>
      </c>
      <c r="G110">
        <v>0.43130798106625901</v>
      </c>
      <c r="H110">
        <v>15324</v>
      </c>
      <c r="I110" t="s">
        <v>52</v>
      </c>
      <c r="J110" cm="1">
        <f t="array" ref="J110">IFERROR(INDEX('Supp Table 1 - portion refs'!B$2:B$10,MATCH(1, COUNTIF(A110, "*"&amp;'Supp Table 1 - portion refs'!A$2:A$10&amp;"*"), 0)
    ),
    1
)</f>
        <v>1</v>
      </c>
      <c r="K110" s="2">
        <f t="shared" si="9"/>
        <v>0.99463361207582601</v>
      </c>
      <c r="L110" s="2">
        <f t="shared" si="10"/>
        <v>0.98460917806437998</v>
      </c>
      <c r="M110" s="2">
        <f t="shared" si="11"/>
        <v>1.00476010615282</v>
      </c>
    </row>
    <row r="111" spans="1:13" x14ac:dyDescent="0.2">
      <c r="A111" t="s">
        <v>38</v>
      </c>
      <c r="B111" t="s">
        <v>93</v>
      </c>
      <c r="C111">
        <v>0.99566232294364798</v>
      </c>
      <c r="D111">
        <v>0.98417154045603195</v>
      </c>
      <c r="E111">
        <v>1.00728726708576</v>
      </c>
      <c r="F111">
        <v>0.46294346379325502</v>
      </c>
      <c r="G111">
        <v>0.89250548519656303</v>
      </c>
      <c r="H111">
        <v>7137</v>
      </c>
      <c r="I111" t="s">
        <v>54</v>
      </c>
      <c r="J111" cm="1">
        <f t="array" ref="J111">IFERROR(INDEX('Supp Table 1 - portion refs'!B$2:B$10,MATCH(1, COUNTIF(A111, "*"&amp;'Supp Table 1 - portion refs'!A$2:A$10&amp;"*"), 0)
    ),
    1
)</f>
        <v>1</v>
      </c>
      <c r="K111" s="2">
        <f t="shared" si="9"/>
        <v>0.99566232294364798</v>
      </c>
      <c r="L111" s="2">
        <f t="shared" si="10"/>
        <v>0.98417154045603195</v>
      </c>
      <c r="M111" s="2">
        <f t="shared" si="11"/>
        <v>1.00728726708576</v>
      </c>
    </row>
    <row r="112" spans="1:13" x14ac:dyDescent="0.2">
      <c r="A112" t="s">
        <v>38</v>
      </c>
      <c r="B112" t="s">
        <v>93</v>
      </c>
      <c r="C112">
        <v>0.99061921328045299</v>
      </c>
      <c r="D112">
        <v>0.97126701691222295</v>
      </c>
      <c r="E112">
        <v>1.0103569962049599</v>
      </c>
      <c r="F112">
        <v>0.34909122299800299</v>
      </c>
      <c r="G112">
        <v>0.47296230212632601</v>
      </c>
      <c r="H112">
        <v>8187</v>
      </c>
      <c r="I112" t="s">
        <v>53</v>
      </c>
      <c r="J112" cm="1">
        <f t="array" ref="J112">IFERROR(INDEX('Supp Table 1 - portion refs'!B$2:B$10,MATCH(1, COUNTIF(A112, "*"&amp;'Supp Table 1 - portion refs'!A$2:A$10&amp;"*"), 0)
    ),
    1
)</f>
        <v>1</v>
      </c>
      <c r="K112" s="2">
        <f t="shared" si="9"/>
        <v>0.99061921328045299</v>
      </c>
      <c r="L112" s="2">
        <f t="shared" si="10"/>
        <v>0.97126701691222295</v>
      </c>
      <c r="M112" s="2">
        <f t="shared" si="11"/>
        <v>1.0103569962049599</v>
      </c>
    </row>
    <row r="113" spans="1:13" x14ac:dyDescent="0.2">
      <c r="A113" t="s">
        <v>102</v>
      </c>
      <c r="B113" t="s">
        <v>106</v>
      </c>
      <c r="C113">
        <v>0.99444574024781396</v>
      </c>
      <c r="D113">
        <v>0.98440831580085397</v>
      </c>
      <c r="E113">
        <v>1.0045855103250501</v>
      </c>
      <c r="F113">
        <v>0.28188666340311302</v>
      </c>
      <c r="G113">
        <v>0.43130798106625901</v>
      </c>
      <c r="H113">
        <v>15361</v>
      </c>
      <c r="I113" t="s">
        <v>52</v>
      </c>
      <c r="J113" cm="1">
        <f t="array" ref="J113">IFERROR(INDEX('Supp Table 1 - portion refs'!B$2:B$10,MATCH(1, COUNTIF(A113, "*"&amp;'Supp Table 1 - portion refs'!A$2:A$10&amp;"*"), 0)
    ),
    1
)</f>
        <v>1</v>
      </c>
      <c r="K113" s="2">
        <f t="shared" si="9"/>
        <v>0.99444574024781396</v>
      </c>
      <c r="L113" s="2">
        <f t="shared" si="10"/>
        <v>0.98440831580085397</v>
      </c>
      <c r="M113" s="2">
        <f t="shared" si="11"/>
        <v>1.0045855103250501</v>
      </c>
    </row>
    <row r="114" spans="1:13" x14ac:dyDescent="0.2">
      <c r="A114" t="s">
        <v>102</v>
      </c>
      <c r="B114" t="s">
        <v>106</v>
      </c>
      <c r="C114">
        <v>0.99546040615202602</v>
      </c>
      <c r="D114">
        <v>0.98395004487397597</v>
      </c>
      <c r="E114">
        <v>1.00710541696583</v>
      </c>
      <c r="F114">
        <v>0.44321029644388699</v>
      </c>
      <c r="G114">
        <v>0.89250548519656303</v>
      </c>
      <c r="H114">
        <v>7144</v>
      </c>
      <c r="I114" t="s">
        <v>54</v>
      </c>
      <c r="J114" cm="1">
        <f t="array" ref="J114">IFERROR(INDEX('Supp Table 1 - portion refs'!B$2:B$10,MATCH(1, COUNTIF(A114, "*"&amp;'Supp Table 1 - portion refs'!A$2:A$10&amp;"*"), 0)
    ),
    1
)</f>
        <v>1</v>
      </c>
      <c r="K114" s="2">
        <f t="shared" si="9"/>
        <v>0.99546040615202602</v>
      </c>
      <c r="L114" s="2">
        <f t="shared" si="10"/>
        <v>0.98395004487397597</v>
      </c>
      <c r="M114" s="2">
        <f t="shared" si="11"/>
        <v>1.00710541696583</v>
      </c>
    </row>
    <row r="115" spans="1:13" x14ac:dyDescent="0.2">
      <c r="A115" t="s">
        <v>102</v>
      </c>
      <c r="B115" t="s">
        <v>106</v>
      </c>
      <c r="C115">
        <v>0.99047349719868105</v>
      </c>
      <c r="D115">
        <v>0.97113011164104601</v>
      </c>
      <c r="E115">
        <v>1.0102021725957999</v>
      </c>
      <c r="F115">
        <v>0.34147025238157802</v>
      </c>
      <c r="G115">
        <v>0.47296230212632601</v>
      </c>
      <c r="H115">
        <v>8217</v>
      </c>
      <c r="I115" t="s">
        <v>53</v>
      </c>
      <c r="J115" cm="1">
        <f t="array" ref="J115">IFERROR(INDEX('Supp Table 1 - portion refs'!B$2:B$10,MATCH(1, COUNTIF(A115, "*"&amp;'Supp Table 1 - portion refs'!A$2:A$10&amp;"*"), 0)
    ),
    1
)</f>
        <v>1</v>
      </c>
      <c r="K115" s="2">
        <f t="shared" si="9"/>
        <v>0.99047349719868105</v>
      </c>
      <c r="L115" s="2">
        <f t="shared" si="10"/>
        <v>0.97113011164104601</v>
      </c>
      <c r="M115" s="2">
        <f t="shared" si="11"/>
        <v>1.0102021725957999</v>
      </c>
    </row>
    <row r="116" spans="1:13" x14ac:dyDescent="0.2">
      <c r="A116" t="s">
        <v>37</v>
      </c>
      <c r="B116" t="s">
        <v>94</v>
      </c>
      <c r="C116">
        <v>1.0026964642707199</v>
      </c>
      <c r="D116">
        <v>1.0011787876993901</v>
      </c>
      <c r="E116">
        <v>1.0042164414722701</v>
      </c>
      <c r="F116">
        <v>4.9325302871700103E-4</v>
      </c>
      <c r="G116">
        <v>2.5895784007642498E-3</v>
      </c>
      <c r="H116">
        <v>15169</v>
      </c>
      <c r="I116" t="s">
        <v>52</v>
      </c>
      <c r="J116" cm="1">
        <f t="array" ref="J116">IFERROR(INDEX('Supp Table 1 - portion refs'!B$2:B$10,MATCH(1, COUNTIF(A116, "*"&amp;'Supp Table 1 - portion refs'!A$2:A$10&amp;"*"), 0)
    ),
    1
)</f>
        <v>1</v>
      </c>
      <c r="K116" s="2">
        <f t="shared" si="9"/>
        <v>1.0026964642707199</v>
      </c>
      <c r="L116" s="2">
        <f t="shared" si="10"/>
        <v>1.0011787876993901</v>
      </c>
      <c r="M116" s="2">
        <f t="shared" si="11"/>
        <v>1.0042164414722701</v>
      </c>
    </row>
    <row r="117" spans="1:13" x14ac:dyDescent="0.2">
      <c r="A117" t="s">
        <v>37</v>
      </c>
      <c r="B117" t="s">
        <v>94</v>
      </c>
      <c r="C117">
        <v>1.00294063048992</v>
      </c>
      <c r="D117">
        <v>1.00066053094124</v>
      </c>
      <c r="E117">
        <v>1.00522592546082</v>
      </c>
      <c r="F117">
        <v>1.14507236594453E-2</v>
      </c>
      <c r="G117">
        <v>0.20630772421187599</v>
      </c>
      <c r="H117">
        <v>7040</v>
      </c>
      <c r="I117" t="s">
        <v>54</v>
      </c>
      <c r="J117" cm="1">
        <f t="array" ref="J117">IFERROR(INDEX('Supp Table 1 - portion refs'!B$2:B$10,MATCH(1, COUNTIF(A117, "*"&amp;'Supp Table 1 - portion refs'!A$2:A$10&amp;"*"), 0)
    ),
    1
)</f>
        <v>1</v>
      </c>
      <c r="K117" s="2">
        <f t="shared" si="9"/>
        <v>1.00294063048992</v>
      </c>
      <c r="L117" s="2">
        <f t="shared" si="10"/>
        <v>1.00066053094124</v>
      </c>
      <c r="M117" s="2">
        <f t="shared" si="11"/>
        <v>1.00522592546082</v>
      </c>
    </row>
    <row r="118" spans="1:13" x14ac:dyDescent="0.2">
      <c r="A118" t="s">
        <v>37</v>
      </c>
      <c r="B118" t="s">
        <v>94</v>
      </c>
      <c r="C118">
        <v>1.00245014980867</v>
      </c>
      <c r="D118">
        <v>1.0004119160086899</v>
      </c>
      <c r="E118">
        <v>1.00449253629512</v>
      </c>
      <c r="F118">
        <v>1.8443577430516198E-2</v>
      </c>
      <c r="G118">
        <v>5.5442815549752902E-2</v>
      </c>
      <c r="H118">
        <v>8129</v>
      </c>
      <c r="I118" t="s">
        <v>53</v>
      </c>
      <c r="J118" cm="1">
        <f t="array" ref="J118">IFERROR(INDEX('Supp Table 1 - portion refs'!B$2:B$10,MATCH(1, COUNTIF(A118, "*"&amp;'Supp Table 1 - portion refs'!A$2:A$10&amp;"*"), 0)
    ),
    1
)</f>
        <v>1</v>
      </c>
      <c r="K118" s="2">
        <f t="shared" si="9"/>
        <v>1.00245014980867</v>
      </c>
      <c r="L118" s="2">
        <f t="shared" si="10"/>
        <v>1.0004119160086899</v>
      </c>
      <c r="M118" s="2">
        <f t="shared" si="11"/>
        <v>1.00449253629512</v>
      </c>
    </row>
    <row r="119" spans="1:13" x14ac:dyDescent="0.2">
      <c r="A119" t="s">
        <v>11</v>
      </c>
      <c r="B119" t="s">
        <v>95</v>
      </c>
      <c r="C119">
        <v>0.998378040519869</v>
      </c>
      <c r="D119">
        <v>0.99731738305143702</v>
      </c>
      <c r="E119">
        <v>0.99943982600861203</v>
      </c>
      <c r="F119">
        <v>2.7605724973542799E-3</v>
      </c>
      <c r="G119">
        <v>1.15944044888879E-2</v>
      </c>
      <c r="H119">
        <v>15391</v>
      </c>
      <c r="I119" t="s">
        <v>52</v>
      </c>
      <c r="J119" cm="1">
        <f t="array" ref="J119">IFERROR(INDEX('Supp Table 1 - portion refs'!B$2:B$10,MATCH(1, COUNTIF(A119, "*"&amp;'Supp Table 1 - portion refs'!A$2:A$10&amp;"*"), 0)
    ),
    1
)</f>
        <v>80</v>
      </c>
      <c r="K119" s="2">
        <f t="shared" si="9"/>
        <v>0.87821652648953785</v>
      </c>
      <c r="L119" s="2">
        <f t="shared" si="10"/>
        <v>0.80662393013207012</v>
      </c>
      <c r="M119" s="2">
        <f t="shared" si="11"/>
        <v>0.95616338492837583</v>
      </c>
    </row>
    <row r="120" spans="1:13" x14ac:dyDescent="0.2">
      <c r="A120" t="s">
        <v>11</v>
      </c>
      <c r="B120" t="s">
        <v>95</v>
      </c>
      <c r="C120">
        <v>0.99919757138041898</v>
      </c>
      <c r="D120">
        <v>0.99768155342846598</v>
      </c>
      <c r="E120">
        <v>1.0007158929836999</v>
      </c>
      <c r="F120">
        <v>0.30009710533308798</v>
      </c>
      <c r="G120">
        <v>0.86252366292636096</v>
      </c>
      <c r="H120">
        <v>7138</v>
      </c>
      <c r="I120" t="s">
        <v>54</v>
      </c>
      <c r="J120" cm="1">
        <f t="array" ref="J120">IFERROR(INDEX('Supp Table 1 - portion refs'!B$2:B$10,MATCH(1, COUNTIF(A120, "*"&amp;'Supp Table 1 - portion refs'!A$2:A$10&amp;"*"), 0)
    ),
    1
)</f>
        <v>80</v>
      </c>
      <c r="K120" s="2">
        <f t="shared" si="9"/>
        <v>0.93779860577962315</v>
      </c>
      <c r="L120" s="2">
        <f t="shared" si="10"/>
        <v>0.83053013401355746</v>
      </c>
      <c r="M120" s="2">
        <f t="shared" si="11"/>
        <v>1.0589215116765167</v>
      </c>
    </row>
    <row r="121" spans="1:13" x14ac:dyDescent="0.2">
      <c r="A121" t="s">
        <v>11</v>
      </c>
      <c r="B121" t="s">
        <v>95</v>
      </c>
      <c r="C121">
        <v>0.99781214008000796</v>
      </c>
      <c r="D121">
        <v>0.99634498310268604</v>
      </c>
      <c r="E121">
        <v>0.99928145750339303</v>
      </c>
      <c r="F121">
        <v>3.5290318159715501E-3</v>
      </c>
      <c r="G121">
        <v>1.64688151412005E-2</v>
      </c>
      <c r="H121">
        <v>8253</v>
      </c>
      <c r="I121" t="s">
        <v>53</v>
      </c>
      <c r="J121" cm="1">
        <f t="array" ref="J121">IFERROR(INDEX('Supp Table 1 - portion refs'!B$2:B$10,MATCH(1, COUNTIF(A121, "*"&amp;'Supp Table 1 - portion refs'!A$2:A$10&amp;"*"), 0)
    ),
    1
)</f>
        <v>80</v>
      </c>
      <c r="K121" s="2">
        <f t="shared" si="9"/>
        <v>0.83927190517285033</v>
      </c>
      <c r="L121" s="2">
        <f t="shared" si="10"/>
        <v>0.74606912412696136</v>
      </c>
      <c r="M121" s="2">
        <f t="shared" si="11"/>
        <v>0.94411805559803363</v>
      </c>
    </row>
    <row r="122" spans="1:13" x14ac:dyDescent="0.2">
      <c r="A122" t="s">
        <v>48</v>
      </c>
      <c r="B122" t="s">
        <v>96</v>
      </c>
      <c r="C122">
        <v>1.0142816989774901</v>
      </c>
      <c r="D122">
        <v>0.99188221514420305</v>
      </c>
      <c r="E122">
        <v>1.03718702601305</v>
      </c>
      <c r="F122">
        <v>0.21327505148870299</v>
      </c>
      <c r="G122">
        <v>0.35830208650102102</v>
      </c>
      <c r="H122">
        <v>6964</v>
      </c>
      <c r="I122" t="s">
        <v>52</v>
      </c>
      <c r="J122" cm="1">
        <f t="array" ref="J122">IFERROR(INDEX('Supp Table 1 - portion refs'!B$2:B$10,MATCH(1, COUNTIF(A122, "*"&amp;'Supp Table 1 - portion refs'!A$2:A$10&amp;"*"), 0)
    ),
    1
)</f>
        <v>1</v>
      </c>
      <c r="K122" s="2">
        <f t="shared" si="9"/>
        <v>1.0142816989774901</v>
      </c>
      <c r="L122" s="2">
        <f t="shared" si="10"/>
        <v>0.99188221514420305</v>
      </c>
      <c r="M122" s="2">
        <f t="shared" si="11"/>
        <v>1.03718702601305</v>
      </c>
    </row>
    <row r="123" spans="1:13" x14ac:dyDescent="0.2">
      <c r="A123" t="s">
        <v>48</v>
      </c>
      <c r="B123" t="s">
        <v>96</v>
      </c>
      <c r="C123">
        <v>1.02406761653062</v>
      </c>
      <c r="D123">
        <v>1.0000702605435701</v>
      </c>
      <c r="E123">
        <v>1.0486408051537199</v>
      </c>
      <c r="F123">
        <v>4.9320867429430197E-2</v>
      </c>
      <c r="G123">
        <v>0.245830283893653</v>
      </c>
      <c r="H123">
        <v>3673</v>
      </c>
      <c r="I123" t="s">
        <v>54</v>
      </c>
      <c r="J123" cm="1">
        <f t="array" ref="J123">IFERROR(INDEX('Supp Table 1 - portion refs'!B$2:B$10,MATCH(1, COUNTIF(A123, "*"&amp;'Supp Table 1 - portion refs'!A$2:A$10&amp;"*"), 0)
    ),
    1
)</f>
        <v>1</v>
      </c>
      <c r="K123" s="2">
        <f t="shared" si="9"/>
        <v>1.02406761653062</v>
      </c>
      <c r="L123" s="2">
        <f t="shared" si="10"/>
        <v>1.0000702605435701</v>
      </c>
      <c r="M123" s="2">
        <f t="shared" si="11"/>
        <v>1.0486408051537199</v>
      </c>
    </row>
    <row r="124" spans="1:13" x14ac:dyDescent="0.2">
      <c r="A124" t="s">
        <v>48</v>
      </c>
      <c r="B124" t="s">
        <v>96</v>
      </c>
      <c r="C124">
        <v>0.99608011690446197</v>
      </c>
      <c r="D124">
        <v>0.96504660766900896</v>
      </c>
      <c r="E124">
        <v>1.0281115869511499</v>
      </c>
      <c r="F124">
        <v>0.80783887528652898</v>
      </c>
      <c r="G124">
        <v>0.84823081905085496</v>
      </c>
      <c r="H124">
        <v>3291</v>
      </c>
      <c r="I124" t="s">
        <v>53</v>
      </c>
      <c r="J124" cm="1">
        <f t="array" ref="J124">IFERROR(INDEX('Supp Table 1 - portion refs'!B$2:B$10,MATCH(1, COUNTIF(A124, "*"&amp;'Supp Table 1 - portion refs'!A$2:A$10&amp;"*"), 0)
    ),
    1
)</f>
        <v>1</v>
      </c>
      <c r="K124" s="2">
        <f t="shared" si="9"/>
        <v>0.99608011690446197</v>
      </c>
      <c r="L124" s="2">
        <f t="shared" si="10"/>
        <v>0.96504660766900896</v>
      </c>
      <c r="M124" s="2">
        <f t="shared" si="11"/>
        <v>1.0281115869511499</v>
      </c>
    </row>
    <row r="125" spans="1:13" x14ac:dyDescent="0.2">
      <c r="A125" t="s">
        <v>42</v>
      </c>
      <c r="B125" t="s">
        <v>97</v>
      </c>
      <c r="C125">
        <v>0.99222690320449303</v>
      </c>
      <c r="D125">
        <v>0.98201027789783202</v>
      </c>
      <c r="E125">
        <v>1.0025498200999501</v>
      </c>
      <c r="F125">
        <v>0.13947418990029201</v>
      </c>
      <c r="G125">
        <v>0.25473064922126998</v>
      </c>
      <c r="H125">
        <v>5741</v>
      </c>
      <c r="I125" t="s">
        <v>52</v>
      </c>
      <c r="J125" cm="1">
        <f t="array" ref="J125">IFERROR(INDEX('Supp Table 1 - portion refs'!B$2:B$10,MATCH(1, COUNTIF(A125, "*"&amp;'Supp Table 1 - portion refs'!A$2:A$10&amp;"*"), 0)
    ),
    1
)</f>
        <v>1</v>
      </c>
      <c r="K125" s="2">
        <f t="shared" si="9"/>
        <v>0.99222690320449303</v>
      </c>
      <c r="L125" s="2">
        <f t="shared" si="10"/>
        <v>0.98201027789783202</v>
      </c>
      <c r="M125" s="2">
        <f t="shared" si="11"/>
        <v>1.0025498200999501</v>
      </c>
    </row>
    <row r="126" spans="1:13" x14ac:dyDescent="0.2">
      <c r="A126" t="s">
        <v>42</v>
      </c>
      <c r="B126" t="s">
        <v>97</v>
      </c>
      <c r="C126">
        <v>1.0006736462502599</v>
      </c>
      <c r="D126">
        <v>0.98659505120237501</v>
      </c>
      <c r="E126">
        <v>1.0149531411894099</v>
      </c>
      <c r="F126">
        <v>0.92578117826193296</v>
      </c>
      <c r="G126">
        <v>0.92578117826193296</v>
      </c>
      <c r="H126">
        <v>3364</v>
      </c>
      <c r="I126" t="s">
        <v>54</v>
      </c>
      <c r="J126" cm="1">
        <f t="array" ref="J126">IFERROR(INDEX('Supp Table 1 - portion refs'!B$2:B$10,MATCH(1, COUNTIF(A126, "*"&amp;'Supp Table 1 - portion refs'!A$2:A$10&amp;"*"), 0)
    ),
    1
)</f>
        <v>1</v>
      </c>
      <c r="K126" s="2">
        <f t="shared" si="9"/>
        <v>1.0006736462502599</v>
      </c>
      <c r="L126" s="2">
        <f t="shared" si="10"/>
        <v>0.98659505120237501</v>
      </c>
      <c r="M126" s="2">
        <f t="shared" si="11"/>
        <v>1.0149531411894099</v>
      </c>
    </row>
    <row r="127" spans="1:13" x14ac:dyDescent="0.2">
      <c r="A127" t="s">
        <v>42</v>
      </c>
      <c r="B127" t="s">
        <v>97</v>
      </c>
      <c r="C127">
        <v>0.98261229017862795</v>
      </c>
      <c r="D127">
        <v>0.96786825543434296</v>
      </c>
      <c r="E127">
        <v>0.99758092838450996</v>
      </c>
      <c r="F127">
        <v>2.2966508900497701E-2</v>
      </c>
      <c r="G127">
        <v>5.7192795757800403E-2</v>
      </c>
      <c r="H127">
        <v>2377</v>
      </c>
      <c r="I127" t="s">
        <v>53</v>
      </c>
      <c r="J127" cm="1">
        <f t="array" ref="J127">IFERROR(INDEX('Supp Table 1 - portion refs'!B$2:B$10,MATCH(1, COUNTIF(A127, "*"&amp;'Supp Table 1 - portion refs'!A$2:A$10&amp;"*"), 0)
    ),
    1
)</f>
        <v>1</v>
      </c>
      <c r="K127" s="2">
        <f t="shared" si="9"/>
        <v>0.98261229017862795</v>
      </c>
      <c r="L127" s="2">
        <f t="shared" si="10"/>
        <v>0.96786825543434296</v>
      </c>
      <c r="M127" s="2">
        <f t="shared" si="11"/>
        <v>0.99758092838450996</v>
      </c>
    </row>
  </sheetData>
  <sortState xmlns:xlrd2="http://schemas.microsoft.com/office/spreadsheetml/2017/richdata2" ref="A2:M127">
    <sortCondition ref="A2:A127"/>
    <sortCondition descending="1" ref="I2:I127"/>
  </sortState>
  <conditionalFormatting sqref="A2:M127">
    <cfRule type="expression" dxfId="5" priority="36">
      <formula>AND($C2&lt;1, $E2&lt;1)</formula>
    </cfRule>
    <cfRule type="expression" dxfId="4" priority="37">
      <formula>AND($C2&gt;1, $D2&gt;1)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3E63A-8B33-DD47-A94C-F5749B02AE1B}">
  <dimension ref="A1:M126"/>
  <sheetViews>
    <sheetView zoomScale="150" workbookViewId="0">
      <selection activeCell="G20" sqref="G20"/>
    </sheetView>
  </sheetViews>
  <sheetFormatPr baseColWidth="10" defaultRowHeight="16" x14ac:dyDescent="0.2"/>
  <cols>
    <col min="1" max="1" width="27.1640625" bestFit="1" customWidth="1"/>
    <col min="2" max="2" width="25.33203125" customWidth="1"/>
    <col min="3" max="6" width="12.1640625" bestFit="1" customWidth="1"/>
    <col min="8" max="8" width="16.33203125" bestFit="1" customWidth="1"/>
    <col min="13" max="13" width="12.6640625" bestFit="1" customWidth="1"/>
  </cols>
  <sheetData>
    <row r="1" spans="1:13" x14ac:dyDescent="0.2">
      <c r="A1" t="s">
        <v>117</v>
      </c>
      <c r="B1" t="s">
        <v>56</v>
      </c>
      <c r="C1" t="s">
        <v>0</v>
      </c>
      <c r="D1" t="s">
        <v>1</v>
      </c>
      <c r="E1" t="s">
        <v>2</v>
      </c>
      <c r="F1" t="s">
        <v>3</v>
      </c>
      <c r="G1" t="s">
        <v>144</v>
      </c>
      <c r="H1" t="s">
        <v>115</v>
      </c>
      <c r="I1" t="s">
        <v>51</v>
      </c>
      <c r="J1" t="s">
        <v>55</v>
      </c>
      <c r="K1" t="s">
        <v>112</v>
      </c>
      <c r="L1" t="s">
        <v>113</v>
      </c>
      <c r="M1" t="s">
        <v>114</v>
      </c>
    </row>
    <row r="2" spans="1:13" x14ac:dyDescent="0.2">
      <c r="A2" t="s">
        <v>40</v>
      </c>
      <c r="B2" t="s">
        <v>57</v>
      </c>
      <c r="C2">
        <v>1.61805720485052</v>
      </c>
      <c r="D2">
        <v>1.3182329133401001</v>
      </c>
      <c r="E2">
        <v>1.9860747608971301</v>
      </c>
      <c r="F2" s="1">
        <v>4.1750434523298604E-6</v>
      </c>
      <c r="G2" s="1">
        <v>5.8450608332618001E-5</v>
      </c>
      <c r="H2">
        <v>15789</v>
      </c>
      <c r="I2" t="s">
        <v>52</v>
      </c>
      <c r="J2" cm="1">
        <f t="array" ref="J2">IFERROR(INDEX('Supp Table 1 - portion refs'!B$2:B$10,MATCH(1, COUNTIF(A2, "*"&amp;'Supp Table 1 - portion refs'!A$2:A$10&amp;"*"), 0)
    ),
    1
)</f>
        <v>1</v>
      </c>
      <c r="K2" s="2">
        <f t="shared" ref="K2:K33" si="0">C2^$J2</f>
        <v>1.61805720485052</v>
      </c>
      <c r="L2" s="2">
        <f t="shared" ref="L2:L33" si="1">D2^$J2</f>
        <v>1.3182329133401001</v>
      </c>
      <c r="M2" s="2">
        <f t="shared" ref="M2:M33" si="2">E2^$J2</f>
        <v>1.9860747608971301</v>
      </c>
    </row>
    <row r="3" spans="1:13" x14ac:dyDescent="0.2">
      <c r="A3" t="s">
        <v>40</v>
      </c>
      <c r="B3" t="s">
        <v>57</v>
      </c>
      <c r="C3">
        <v>1.53655762978953</v>
      </c>
      <c r="D3">
        <v>1.08360848634219</v>
      </c>
      <c r="E3">
        <v>2.1788398479917799</v>
      </c>
      <c r="F3">
        <v>1.5925012705898401E-2</v>
      </c>
      <c r="G3">
        <v>0.21764184031394401</v>
      </c>
      <c r="H3">
        <v>7341</v>
      </c>
      <c r="I3" t="s">
        <v>54</v>
      </c>
      <c r="J3" cm="1">
        <f t="array" ref="J3">IFERROR(INDEX('Supp Table 1 - portion refs'!B$2:B$10,MATCH(1, COUNTIF(A3, "*"&amp;'Supp Table 1 - portion refs'!A$2:A$10&amp;"*"), 0)
    ),
    1
)</f>
        <v>1</v>
      </c>
      <c r="K3" s="2">
        <f t="shared" si="0"/>
        <v>1.53655762978953</v>
      </c>
      <c r="L3" s="2">
        <f t="shared" si="1"/>
        <v>1.08360848634219</v>
      </c>
      <c r="M3" s="2">
        <f t="shared" si="2"/>
        <v>2.1788398479917799</v>
      </c>
    </row>
    <row r="4" spans="1:13" x14ac:dyDescent="0.2">
      <c r="A4" t="s">
        <v>40</v>
      </c>
      <c r="B4" t="s">
        <v>57</v>
      </c>
      <c r="C4">
        <v>1.68965257261506</v>
      </c>
      <c r="D4">
        <v>1.31072976347967</v>
      </c>
      <c r="E4">
        <v>2.17811931619342</v>
      </c>
      <c r="F4" s="1">
        <v>5.1552655683203903E-5</v>
      </c>
      <c r="G4">
        <v>5.41302884673641E-4</v>
      </c>
      <c r="H4">
        <v>8448</v>
      </c>
      <c r="I4" t="s">
        <v>53</v>
      </c>
      <c r="J4" cm="1">
        <f t="array" ref="J4">IFERROR(INDEX('Supp Table 1 - portion refs'!B$2:B$10,MATCH(1, COUNTIF(A4, "*"&amp;'Supp Table 1 - portion refs'!A$2:A$10&amp;"*"), 0)
    ),
    1
)</f>
        <v>1</v>
      </c>
      <c r="K4" s="2">
        <f t="shared" si="0"/>
        <v>1.68965257261506</v>
      </c>
      <c r="L4" s="2">
        <f t="shared" si="1"/>
        <v>1.31072976347967</v>
      </c>
      <c r="M4" s="2">
        <f t="shared" si="2"/>
        <v>2.17811931619342</v>
      </c>
    </row>
    <row r="5" spans="1:13" x14ac:dyDescent="0.2">
      <c r="A5" t="s">
        <v>118</v>
      </c>
      <c r="B5" t="s">
        <v>119</v>
      </c>
      <c r="C5">
        <v>0.687126199350097</v>
      </c>
      <c r="D5">
        <v>0.55717010072880702</v>
      </c>
      <c r="E5">
        <v>0.84739366526617799</v>
      </c>
      <c r="F5">
        <v>4.5131038614888599E-4</v>
      </c>
      <c r="G5">
        <v>2.2951710478646601E-3</v>
      </c>
      <c r="H5">
        <v>15789</v>
      </c>
      <c r="I5" t="s">
        <v>52</v>
      </c>
      <c r="J5" cm="1">
        <f t="array" ref="J5">IFERROR(INDEX('Supp Table 1 - portion refs'!B$2:B$10,MATCH(1, COUNTIF(A5, "*"&amp;'Supp Table 1 - portion refs'!A$2:A$10&amp;"*"), 0)
    ),
    1
)</f>
        <v>1</v>
      </c>
      <c r="K5" s="2">
        <f t="shared" si="0"/>
        <v>0.687126199350097</v>
      </c>
      <c r="L5" s="2">
        <f t="shared" si="1"/>
        <v>0.55717010072880702</v>
      </c>
      <c r="M5" s="2">
        <f t="shared" si="2"/>
        <v>0.84739366526617799</v>
      </c>
    </row>
    <row r="6" spans="1:13" x14ac:dyDescent="0.2">
      <c r="A6" t="s">
        <v>118</v>
      </c>
      <c r="B6" t="s">
        <v>119</v>
      </c>
      <c r="C6">
        <v>0.773167802688568</v>
      </c>
      <c r="D6">
        <v>0.55629479225982703</v>
      </c>
      <c r="E6">
        <v>1.07458933542391</v>
      </c>
      <c r="F6">
        <v>0.12559964055852599</v>
      </c>
      <c r="G6">
        <v>0.46814411480905099</v>
      </c>
      <c r="H6">
        <v>7341</v>
      </c>
      <c r="I6" t="s">
        <v>54</v>
      </c>
      <c r="J6" cm="1">
        <f t="array" ref="J6">IFERROR(INDEX('Supp Table 1 - portion refs'!B$2:B$10,MATCH(1, COUNTIF(A6, "*"&amp;'Supp Table 1 - portion refs'!A$2:A$10&amp;"*"), 0)
    ),
    1
)</f>
        <v>1</v>
      </c>
      <c r="K6" s="2">
        <f t="shared" si="0"/>
        <v>0.773167802688568</v>
      </c>
      <c r="L6" s="2">
        <f t="shared" si="1"/>
        <v>0.55629479225982703</v>
      </c>
      <c r="M6" s="2">
        <f t="shared" si="2"/>
        <v>1.07458933542391</v>
      </c>
    </row>
    <row r="7" spans="1:13" x14ac:dyDescent="0.2">
      <c r="A7" t="s">
        <v>118</v>
      </c>
      <c r="B7" t="s">
        <v>119</v>
      </c>
      <c r="C7">
        <v>0.62789158165246095</v>
      </c>
      <c r="D7">
        <v>0.47622931436864502</v>
      </c>
      <c r="E7">
        <v>0.82785294062104897</v>
      </c>
      <c r="F7">
        <v>9.6914916745717095E-4</v>
      </c>
      <c r="G7">
        <v>5.0880331291501399E-3</v>
      </c>
      <c r="H7">
        <v>8448</v>
      </c>
      <c r="I7" t="s">
        <v>53</v>
      </c>
      <c r="J7" cm="1">
        <f t="array" ref="J7">IFERROR(INDEX('Supp Table 1 - portion refs'!B$2:B$10,MATCH(1, COUNTIF(A7, "*"&amp;'Supp Table 1 - portion refs'!A$2:A$10&amp;"*"), 0)
    ),
    1
)</f>
        <v>1</v>
      </c>
      <c r="K7" s="2">
        <f t="shared" si="0"/>
        <v>0.62789158165246095</v>
      </c>
      <c r="L7" s="2">
        <f t="shared" si="1"/>
        <v>0.47622931436864502</v>
      </c>
      <c r="M7" s="2">
        <f t="shared" si="2"/>
        <v>0.82785294062104897</v>
      </c>
    </row>
    <row r="8" spans="1:13" x14ac:dyDescent="0.2">
      <c r="A8" t="s">
        <v>39</v>
      </c>
      <c r="B8" t="s">
        <v>58</v>
      </c>
      <c r="C8">
        <v>1.11180949749989</v>
      </c>
      <c r="D8">
        <v>0.95371184346441196</v>
      </c>
      <c r="E8">
        <v>1.29611513918154</v>
      </c>
      <c r="F8">
        <v>0.175615399244789</v>
      </c>
      <c r="G8">
        <v>0.30216795626566401</v>
      </c>
      <c r="H8">
        <v>15789</v>
      </c>
      <c r="I8" t="s">
        <v>52</v>
      </c>
      <c r="J8" cm="1">
        <f t="array" ref="J8">IFERROR(INDEX('Supp Table 1 - portion refs'!B$2:B$10,MATCH(1, COUNTIF(A8, "*"&amp;'Supp Table 1 - portion refs'!A$2:A$10&amp;"*"), 0)
    ),
    1
)</f>
        <v>1</v>
      </c>
      <c r="K8" s="2">
        <f t="shared" si="0"/>
        <v>1.11180949749989</v>
      </c>
      <c r="L8" s="2">
        <f t="shared" si="1"/>
        <v>0.95371184346441196</v>
      </c>
      <c r="M8" s="2">
        <f t="shared" si="2"/>
        <v>1.29611513918154</v>
      </c>
    </row>
    <row r="9" spans="1:13" x14ac:dyDescent="0.2">
      <c r="A9" t="s">
        <v>39</v>
      </c>
      <c r="B9" t="s">
        <v>58</v>
      </c>
      <c r="C9">
        <v>1.18801688632865</v>
      </c>
      <c r="D9">
        <v>0.92410024455601603</v>
      </c>
      <c r="E9">
        <v>1.52730629660218</v>
      </c>
      <c r="F9">
        <v>0.17889747133031</v>
      </c>
      <c r="G9">
        <v>0.61123302704522497</v>
      </c>
      <c r="H9">
        <v>7341</v>
      </c>
      <c r="I9" t="s">
        <v>54</v>
      </c>
      <c r="J9" cm="1">
        <f t="array" ref="J9">IFERROR(INDEX('Supp Table 1 - portion refs'!B$2:B$10,MATCH(1, COUNTIF(A9, "*"&amp;'Supp Table 1 - portion refs'!A$2:A$10&amp;"*"), 0)
    ),
    1
)</f>
        <v>1</v>
      </c>
      <c r="K9" s="2">
        <f t="shared" si="0"/>
        <v>1.18801688632865</v>
      </c>
      <c r="L9" s="2">
        <f t="shared" si="1"/>
        <v>0.92410024455601603</v>
      </c>
      <c r="M9" s="2">
        <f t="shared" si="2"/>
        <v>1.52730629660218</v>
      </c>
    </row>
    <row r="10" spans="1:13" x14ac:dyDescent="0.2">
      <c r="A10" t="s">
        <v>39</v>
      </c>
      <c r="B10" t="s">
        <v>58</v>
      </c>
      <c r="C10">
        <v>1.06091862626235</v>
      </c>
      <c r="D10">
        <v>0.86849436287352599</v>
      </c>
      <c r="E10">
        <v>1.29597655398287</v>
      </c>
      <c r="F10">
        <v>0.56248794496221399</v>
      </c>
      <c r="G10">
        <v>0.65623593578924899</v>
      </c>
      <c r="H10">
        <v>8448</v>
      </c>
      <c r="I10" t="s">
        <v>53</v>
      </c>
      <c r="J10" cm="1">
        <f t="array" ref="J10">IFERROR(INDEX('Supp Table 1 - portion refs'!B$2:B$10,MATCH(1, COUNTIF(A10, "*"&amp;'Supp Table 1 - portion refs'!A$2:A$10&amp;"*"), 0)
    ),
    1
)</f>
        <v>1</v>
      </c>
      <c r="K10" s="2">
        <f t="shared" si="0"/>
        <v>1.06091862626235</v>
      </c>
      <c r="L10" s="2">
        <f t="shared" si="1"/>
        <v>0.86849436287352599</v>
      </c>
      <c r="M10" s="2">
        <f t="shared" si="2"/>
        <v>1.29597655398287</v>
      </c>
    </row>
    <row r="11" spans="1:13" x14ac:dyDescent="0.2">
      <c r="A11" t="s">
        <v>44</v>
      </c>
      <c r="B11" t="s">
        <v>60</v>
      </c>
      <c r="C11">
        <v>0.99647818164687096</v>
      </c>
      <c r="D11">
        <v>0.99141898729706202</v>
      </c>
      <c r="E11">
        <v>1.00156319298001</v>
      </c>
      <c r="F11">
        <v>0.17429429350425299</v>
      </c>
      <c r="G11">
        <v>0.30216795626566401</v>
      </c>
      <c r="H11">
        <v>15490</v>
      </c>
      <c r="I11" t="s">
        <v>52</v>
      </c>
      <c r="J11" cm="1">
        <f t="array" ref="J11">IFERROR(INDEX('Supp Table 1 - portion refs'!B$2:B$10,MATCH(1, COUNTIF(A11, "*"&amp;'Supp Table 1 - portion refs'!A$2:A$10&amp;"*"), 0)
    ),
    1
)</f>
        <v>8</v>
      </c>
      <c r="K11" s="2">
        <f t="shared" si="0"/>
        <v>0.9721703074571284</v>
      </c>
      <c r="L11" s="2">
        <f t="shared" si="1"/>
        <v>0.93337863739576166</v>
      </c>
      <c r="M11" s="2">
        <f t="shared" si="2"/>
        <v>1.012574178190176</v>
      </c>
    </row>
    <row r="12" spans="1:13" x14ac:dyDescent="0.2">
      <c r="A12" t="s">
        <v>44</v>
      </c>
      <c r="B12" t="s">
        <v>60</v>
      </c>
      <c r="C12">
        <v>0.99858040837169504</v>
      </c>
      <c r="D12">
        <v>0.99278144593658002</v>
      </c>
      <c r="E12">
        <v>1.00441324328243</v>
      </c>
      <c r="F12">
        <v>0.632596374468955</v>
      </c>
      <c r="G12">
        <v>0.93504369907137996</v>
      </c>
      <c r="H12">
        <v>7169</v>
      </c>
      <c r="I12" t="s">
        <v>54</v>
      </c>
      <c r="J12" cm="1">
        <f t="array" ref="J12">IFERROR(INDEX('Supp Table 1 - portion refs'!B$2:B$10,MATCH(1, COUNTIF(A12, "*"&amp;'Supp Table 1 - portion refs'!A$2:A$10&amp;"*"), 0)
    ),
    1
)</f>
        <v>8</v>
      </c>
      <c r="K12" s="2">
        <f t="shared" si="0"/>
        <v>0.98869953378264364</v>
      </c>
      <c r="L12" s="2">
        <f t="shared" si="1"/>
        <v>0.94368970320571244</v>
      </c>
      <c r="M12" s="2">
        <f t="shared" si="2"/>
        <v>1.0358561344702151</v>
      </c>
    </row>
    <row r="13" spans="1:13" x14ac:dyDescent="0.2">
      <c r="A13" t="s">
        <v>44</v>
      </c>
      <c r="B13" t="s">
        <v>60</v>
      </c>
      <c r="C13">
        <v>0.99110239257356203</v>
      </c>
      <c r="D13">
        <v>0.98193047785793297</v>
      </c>
      <c r="E13">
        <v>1.00035997936216</v>
      </c>
      <c r="F13">
        <v>5.9548022135214498E-2</v>
      </c>
      <c r="G13">
        <v>0.12505084648395001</v>
      </c>
      <c r="H13">
        <v>8321</v>
      </c>
      <c r="I13" t="s">
        <v>53</v>
      </c>
      <c r="J13" cm="1">
        <f t="array" ref="J13">IFERROR(INDEX('Supp Table 1 - portion refs'!B$2:B$10,MATCH(1, COUNTIF(A13, "*"&amp;'Supp Table 1 - portion refs'!A$2:A$10&amp;"*"), 0)
    ),
    1
)</f>
        <v>8</v>
      </c>
      <c r="K13" s="2">
        <f t="shared" si="0"/>
        <v>0.9309968174707941</v>
      </c>
      <c r="L13" s="2">
        <f t="shared" si="1"/>
        <v>0.86426300125257816</v>
      </c>
      <c r="M13" s="2">
        <f t="shared" si="2"/>
        <v>1.0028834658946963</v>
      </c>
    </row>
    <row r="14" spans="1:13" x14ac:dyDescent="0.2">
      <c r="A14" t="s">
        <v>120</v>
      </c>
      <c r="B14" t="s">
        <v>121</v>
      </c>
      <c r="C14">
        <v>1.0004008119421799</v>
      </c>
      <c r="D14">
        <v>0.99961034238684199</v>
      </c>
      <c r="E14">
        <v>1.0011919065832</v>
      </c>
      <c r="F14">
        <v>0.32040051526718799</v>
      </c>
      <c r="G14">
        <v>0.434091020684577</v>
      </c>
      <c r="H14">
        <v>15421</v>
      </c>
      <c r="I14" t="s">
        <v>52</v>
      </c>
      <c r="J14" cm="1">
        <f t="array" ref="J14">IFERROR(INDEX('Supp Table 1 - portion refs'!B$2:B$10,MATCH(1, COUNTIF(A14, "*"&amp;'Supp Table 1 - portion refs'!A$2:A$10&amp;"*"), 0)
    ),
    1
)</f>
        <v>330</v>
      </c>
      <c r="K14" s="2">
        <f t="shared" si="0"/>
        <v>1.1413838625381065</v>
      </c>
      <c r="L14" s="2">
        <f t="shared" si="1"/>
        <v>0.87931501091434883</v>
      </c>
      <c r="M14" s="2">
        <f t="shared" si="2"/>
        <v>1.4815590607347635</v>
      </c>
    </row>
    <row r="15" spans="1:13" x14ac:dyDescent="0.2">
      <c r="A15" t="s">
        <v>120</v>
      </c>
      <c r="B15" t="s">
        <v>121</v>
      </c>
      <c r="C15">
        <v>1.0002852133550799</v>
      </c>
      <c r="D15">
        <v>0.99920972629715499</v>
      </c>
      <c r="E15">
        <v>1.0013618580002199</v>
      </c>
      <c r="F15">
        <v>0.60335912604075403</v>
      </c>
      <c r="G15">
        <v>0.93504369907137996</v>
      </c>
      <c r="H15">
        <v>7151</v>
      </c>
      <c r="I15" t="s">
        <v>54</v>
      </c>
      <c r="J15" cm="1">
        <f t="array" ref="J15">IFERROR(INDEX('Supp Table 1 - portion refs'!B$2:B$10,MATCH(1, COUNTIF(A15, "*"&amp;'Supp Table 1 - portion refs'!A$2:A$10&amp;"*"), 0)
    ),
    1
)</f>
        <v>330</v>
      </c>
      <c r="K15" s="2">
        <f t="shared" si="0"/>
        <v>1.098677284397737</v>
      </c>
      <c r="L15" s="2">
        <f t="shared" si="1"/>
        <v>0.77036301735017843</v>
      </c>
      <c r="M15" s="2">
        <f t="shared" si="2"/>
        <v>1.5669129333345708</v>
      </c>
    </row>
    <row r="16" spans="1:13" x14ac:dyDescent="0.2">
      <c r="A16" t="s">
        <v>120</v>
      </c>
      <c r="B16" t="s">
        <v>121</v>
      </c>
      <c r="C16">
        <v>1.0005190253227101</v>
      </c>
      <c r="D16">
        <v>0.999423985154682</v>
      </c>
      <c r="E16">
        <v>1.00161526529482</v>
      </c>
      <c r="F16">
        <v>0.35302903529287</v>
      </c>
      <c r="G16">
        <v>0.463350608821891</v>
      </c>
      <c r="H16">
        <v>8270</v>
      </c>
      <c r="I16" t="s">
        <v>53</v>
      </c>
      <c r="J16" cm="1">
        <f t="array" ref="J16">IFERROR(INDEX('Supp Table 1 - portion refs'!B$2:B$10,MATCH(1, COUNTIF(A16, "*"&amp;'Supp Table 1 - portion refs'!A$2:A$10&amp;"*"), 0)
    ),
    1
)</f>
        <v>330</v>
      </c>
      <c r="K16" s="2">
        <f t="shared" si="0"/>
        <v>1.1867683289220734</v>
      </c>
      <c r="L16" s="2">
        <f t="shared" si="1"/>
        <v>0.82684364405916477</v>
      </c>
      <c r="M16" s="2">
        <f t="shared" si="2"/>
        <v>1.7033680752767901</v>
      </c>
    </row>
    <row r="17" spans="1:13" x14ac:dyDescent="0.2">
      <c r="A17" t="s">
        <v>100</v>
      </c>
      <c r="B17" t="s">
        <v>109</v>
      </c>
      <c r="C17">
        <v>0.92864117474874497</v>
      </c>
      <c r="D17">
        <v>0.65277715971536698</v>
      </c>
      <c r="E17">
        <v>1.32108548622436</v>
      </c>
      <c r="F17">
        <v>0.68058910702283704</v>
      </c>
      <c r="G17">
        <v>0.73294211525536201</v>
      </c>
      <c r="H17">
        <v>15490</v>
      </c>
      <c r="I17" t="s">
        <v>52</v>
      </c>
      <c r="J17" cm="1">
        <f t="array" ref="J17">IFERROR(INDEX('Supp Table 1 - portion refs'!B$2:B$10,MATCH(1, COUNTIF(A17, "*"&amp;'Supp Table 1 - portion refs'!A$2:A$10&amp;"*"), 0)
    ),
    1
)</f>
        <v>1</v>
      </c>
      <c r="K17" s="2">
        <f t="shared" si="0"/>
        <v>0.92864117474874497</v>
      </c>
      <c r="L17" s="2">
        <f t="shared" si="1"/>
        <v>0.65277715971536698</v>
      </c>
      <c r="M17" s="2">
        <f t="shared" si="2"/>
        <v>1.32108548622436</v>
      </c>
    </row>
    <row r="18" spans="1:13" x14ac:dyDescent="0.2">
      <c r="A18" t="s">
        <v>100</v>
      </c>
      <c r="B18" t="s">
        <v>109</v>
      </c>
      <c r="C18">
        <v>0.94702675927893698</v>
      </c>
      <c r="D18">
        <v>0.54480064463845002</v>
      </c>
      <c r="E18">
        <v>1.6462162657416699</v>
      </c>
      <c r="F18">
        <v>0.847004845533605</v>
      </c>
      <c r="G18">
        <v>0.93504369907137996</v>
      </c>
      <c r="H18">
        <v>7169</v>
      </c>
      <c r="I18" t="s">
        <v>54</v>
      </c>
      <c r="J18" cm="1">
        <f t="array" ref="J18">IFERROR(INDEX('Supp Table 1 - portion refs'!B$2:B$10,MATCH(1, COUNTIF(A18, "*"&amp;'Supp Table 1 - portion refs'!A$2:A$10&amp;"*"), 0)
    ),
    1
)</f>
        <v>1</v>
      </c>
      <c r="K18" s="2">
        <f t="shared" si="0"/>
        <v>0.94702675927893698</v>
      </c>
      <c r="L18" s="2">
        <f t="shared" si="1"/>
        <v>0.54480064463845002</v>
      </c>
      <c r="M18" s="2">
        <f t="shared" si="2"/>
        <v>1.6462162657416699</v>
      </c>
    </row>
    <row r="19" spans="1:13" x14ac:dyDescent="0.2">
      <c r="A19" t="s">
        <v>100</v>
      </c>
      <c r="B19" t="s">
        <v>109</v>
      </c>
      <c r="C19">
        <v>0.92080185571629602</v>
      </c>
      <c r="D19">
        <v>0.58759265231380997</v>
      </c>
      <c r="E19">
        <v>1.4429657248977299</v>
      </c>
      <c r="F19">
        <v>0.71883970826757004</v>
      </c>
      <c r="G19">
        <v>0.77413507044199803</v>
      </c>
      <c r="H19">
        <v>8321</v>
      </c>
      <c r="I19" t="s">
        <v>53</v>
      </c>
      <c r="J19" cm="1">
        <f t="array" ref="J19">IFERROR(INDEX('Supp Table 1 - portion refs'!B$2:B$10,MATCH(1, COUNTIF(A19, "*"&amp;'Supp Table 1 - portion refs'!A$2:A$10&amp;"*"), 0)
    ),
    1
)</f>
        <v>1</v>
      </c>
      <c r="K19" s="2">
        <f t="shared" si="0"/>
        <v>0.92080185571629602</v>
      </c>
      <c r="L19" s="2">
        <f t="shared" si="1"/>
        <v>0.58759265231380997</v>
      </c>
      <c r="M19" s="2">
        <f t="shared" si="2"/>
        <v>1.4429657248977299</v>
      </c>
    </row>
    <row r="20" spans="1:13" x14ac:dyDescent="0.2">
      <c r="A20" t="s">
        <v>18</v>
      </c>
      <c r="B20" t="s">
        <v>61</v>
      </c>
      <c r="C20">
        <v>0.97762322790065903</v>
      </c>
      <c r="D20">
        <v>0.96294602089784398</v>
      </c>
      <c r="E20">
        <v>0.99252414464496297</v>
      </c>
      <c r="F20">
        <v>3.364795925731E-3</v>
      </c>
      <c r="G20">
        <v>1.2847402625518299E-2</v>
      </c>
      <c r="H20">
        <v>15490</v>
      </c>
      <c r="I20" t="s">
        <v>52</v>
      </c>
      <c r="J20" cm="1">
        <f t="array" ref="J20">IFERROR(INDEX('Supp Table 1 - portion refs'!B$2:B$10,MATCH(1, COUNTIF(A20, "*"&amp;'Supp Table 1 - portion refs'!A$2:A$10&amp;"*"), 0)
    ),
    1
)</f>
        <v>1</v>
      </c>
      <c r="K20" s="2">
        <f t="shared" si="0"/>
        <v>0.97762322790065903</v>
      </c>
      <c r="L20" s="2">
        <f t="shared" si="1"/>
        <v>0.96294602089784398</v>
      </c>
      <c r="M20" s="2">
        <f t="shared" si="2"/>
        <v>0.99252414464496297</v>
      </c>
    </row>
    <row r="21" spans="1:13" x14ac:dyDescent="0.2">
      <c r="A21" t="s">
        <v>18</v>
      </c>
      <c r="B21" t="s">
        <v>61</v>
      </c>
      <c r="C21">
        <v>0.99336813278247604</v>
      </c>
      <c r="D21">
        <v>0.973389036883195</v>
      </c>
      <c r="E21">
        <v>1.01375730549363</v>
      </c>
      <c r="F21">
        <v>0.52093947673126895</v>
      </c>
      <c r="G21">
        <v>0.93504369907137996</v>
      </c>
      <c r="H21">
        <v>7169</v>
      </c>
      <c r="I21" t="s">
        <v>54</v>
      </c>
      <c r="J21" cm="1">
        <f t="array" ref="J21">IFERROR(INDEX('Supp Table 1 - portion refs'!B$2:B$10,MATCH(1, COUNTIF(A21, "*"&amp;'Supp Table 1 - portion refs'!A$2:A$10&amp;"*"), 0)
    ),
    1
)</f>
        <v>1</v>
      </c>
      <c r="K21" s="2">
        <f t="shared" si="0"/>
        <v>0.99336813278247604</v>
      </c>
      <c r="L21" s="2">
        <f t="shared" si="1"/>
        <v>0.973389036883195</v>
      </c>
      <c r="M21" s="2">
        <f t="shared" si="2"/>
        <v>1.01375730549363</v>
      </c>
    </row>
    <row r="22" spans="1:13" x14ac:dyDescent="0.2">
      <c r="A22" t="s">
        <v>18</v>
      </c>
      <c r="B22" t="s">
        <v>61</v>
      </c>
      <c r="C22">
        <v>0.96287649133091802</v>
      </c>
      <c r="D22">
        <v>0.94216229456856904</v>
      </c>
      <c r="E22">
        <v>0.98404610639007695</v>
      </c>
      <c r="F22">
        <v>6.5097407380059695E-4</v>
      </c>
      <c r="G22">
        <v>4.5568185166041698E-3</v>
      </c>
      <c r="H22">
        <v>8321</v>
      </c>
      <c r="I22" t="s">
        <v>53</v>
      </c>
      <c r="J22" cm="1">
        <f t="array" ref="J22">IFERROR(INDEX('Supp Table 1 - portion refs'!B$2:B$10,MATCH(1, COUNTIF(A22, "*"&amp;'Supp Table 1 - portion refs'!A$2:A$10&amp;"*"), 0)
    ),
    1
)</f>
        <v>1</v>
      </c>
      <c r="K22" s="2">
        <f t="shared" si="0"/>
        <v>0.96287649133091802</v>
      </c>
      <c r="L22" s="2">
        <f t="shared" si="1"/>
        <v>0.94216229456856904</v>
      </c>
      <c r="M22" s="2">
        <f t="shared" si="2"/>
        <v>0.98404610639007695</v>
      </c>
    </row>
    <row r="23" spans="1:13" x14ac:dyDescent="0.2">
      <c r="A23" t="s">
        <v>25</v>
      </c>
      <c r="B23" t="s">
        <v>62</v>
      </c>
      <c r="C23">
        <v>0.97918135985819366</v>
      </c>
      <c r="D23">
        <v>0.93539193347320215</v>
      </c>
      <c r="E23">
        <v>1.0250207439074623</v>
      </c>
      <c r="F23">
        <v>0.36743271698753999</v>
      </c>
      <c r="G23">
        <v>0.45388747392578399</v>
      </c>
      <c r="H23">
        <v>15490</v>
      </c>
      <c r="I23" t="s">
        <v>52</v>
      </c>
      <c r="J23" cm="1">
        <f t="array" ref="J23">IFERROR(INDEX('Supp Table 1 - portion refs'!B$2:B$10,MATCH(1, COUNTIF(A23, "*"&amp;'Supp Table 1 - portion refs'!A$2:A$10&amp;"*"), 0)
    ),
    1
)</f>
        <v>1</v>
      </c>
      <c r="K23" s="2">
        <f t="shared" si="0"/>
        <v>0.97918135985819366</v>
      </c>
      <c r="L23" s="2">
        <f t="shared" si="1"/>
        <v>0.93539193347320215</v>
      </c>
      <c r="M23" s="2">
        <f t="shared" si="2"/>
        <v>1.0250207439074623</v>
      </c>
    </row>
    <row r="24" spans="1:13" x14ac:dyDescent="0.2">
      <c r="A24" t="s">
        <v>25</v>
      </c>
      <c r="B24" t="s">
        <v>62</v>
      </c>
      <c r="C24">
        <v>0.99325952791112682</v>
      </c>
      <c r="D24">
        <v>0.92151400436488673</v>
      </c>
      <c r="E24">
        <v>1.0705908809993407</v>
      </c>
      <c r="F24">
        <v>0.85965871889712697</v>
      </c>
      <c r="G24">
        <v>0.93504369907137996</v>
      </c>
      <c r="H24">
        <v>7169</v>
      </c>
      <c r="I24" t="s">
        <v>54</v>
      </c>
      <c r="J24" cm="1">
        <f t="array" ref="J24">IFERROR(INDEX('Supp Table 1 - portion refs'!B$2:B$10,MATCH(1, COUNTIF(A24, "*"&amp;'Supp Table 1 - portion refs'!A$2:A$10&amp;"*"), 0)
    ),
    1
)</f>
        <v>1</v>
      </c>
      <c r="K24" s="2">
        <f t="shared" si="0"/>
        <v>0.99325952791112682</v>
      </c>
      <c r="L24" s="2">
        <f t="shared" si="1"/>
        <v>0.92151400436488673</v>
      </c>
      <c r="M24" s="2">
        <f t="shared" si="2"/>
        <v>1.0705908809993407</v>
      </c>
    </row>
    <row r="25" spans="1:13" x14ac:dyDescent="0.2">
      <c r="A25" t="s">
        <v>25</v>
      </c>
      <c r="B25" t="s">
        <v>62</v>
      </c>
      <c r="C25">
        <v>0.96896871467133994</v>
      </c>
      <c r="D25">
        <v>0.91497377062752094</v>
      </c>
      <c r="E25">
        <v>1.0261500385611031</v>
      </c>
      <c r="F25">
        <v>0.281222287063771</v>
      </c>
      <c r="G25">
        <v>0.43745689098808799</v>
      </c>
      <c r="H25">
        <v>8321</v>
      </c>
      <c r="I25" t="s">
        <v>53</v>
      </c>
      <c r="J25" cm="1">
        <f t="array" ref="J25">IFERROR(INDEX('Supp Table 1 - portion refs'!B$2:B$10,MATCH(1, COUNTIF(A25, "*"&amp;'Supp Table 1 - portion refs'!A$2:A$10&amp;"*"), 0)
    ),
    1
)</f>
        <v>1</v>
      </c>
      <c r="K25" s="2">
        <f t="shared" si="0"/>
        <v>0.96896871467133994</v>
      </c>
      <c r="L25" s="2">
        <f t="shared" si="1"/>
        <v>0.91497377062752094</v>
      </c>
      <c r="M25" s="2">
        <f t="shared" si="2"/>
        <v>1.0261500385611031</v>
      </c>
    </row>
    <row r="26" spans="1:13" x14ac:dyDescent="0.2">
      <c r="A26" t="s">
        <v>24</v>
      </c>
      <c r="B26" t="s">
        <v>63</v>
      </c>
      <c r="C26">
        <v>0.97130578962628056</v>
      </c>
      <c r="D26">
        <v>0.92826208025580881</v>
      </c>
      <c r="E26">
        <v>1.0163454449216995</v>
      </c>
      <c r="F26">
        <v>0.20805957407376499</v>
      </c>
      <c r="G26">
        <v>0.33609623504223501</v>
      </c>
      <c r="H26">
        <v>15490</v>
      </c>
      <c r="I26" t="s">
        <v>52</v>
      </c>
      <c r="J26" cm="1">
        <f t="array" ref="J26">IFERROR(INDEX('Supp Table 1 - portion refs'!B$2:B$10,MATCH(1, COUNTIF(A26, "*"&amp;'Supp Table 1 - portion refs'!A$2:A$10&amp;"*"), 0)
    ),
    1
)</f>
        <v>1</v>
      </c>
      <c r="K26" s="2">
        <f t="shared" si="0"/>
        <v>0.97130578962628056</v>
      </c>
      <c r="L26" s="2">
        <f t="shared" si="1"/>
        <v>0.92826208025580881</v>
      </c>
      <c r="M26" s="2">
        <f t="shared" si="2"/>
        <v>1.0163454449216995</v>
      </c>
    </row>
    <row r="27" spans="1:13" x14ac:dyDescent="0.2">
      <c r="A27" t="s">
        <v>24</v>
      </c>
      <c r="B27" t="s">
        <v>63</v>
      </c>
      <c r="C27">
        <v>0.9936799590380444</v>
      </c>
      <c r="D27">
        <v>0.92281016496759605</v>
      </c>
      <c r="E27">
        <v>1.0699923976547456</v>
      </c>
      <c r="F27">
        <v>0.86662586743201098</v>
      </c>
      <c r="G27">
        <v>0.93504369907137996</v>
      </c>
      <c r="H27">
        <v>7169</v>
      </c>
      <c r="I27" t="s">
        <v>54</v>
      </c>
      <c r="J27" cm="1">
        <f t="array" ref="J27">IFERROR(INDEX('Supp Table 1 - portion refs'!B$2:B$10,MATCH(1, COUNTIF(A27, "*"&amp;'Supp Table 1 - portion refs'!A$2:A$10&amp;"*"), 0)
    ),
    1
)</f>
        <v>1</v>
      </c>
      <c r="K27" s="2">
        <f t="shared" si="0"/>
        <v>0.9936799590380444</v>
      </c>
      <c r="L27" s="2">
        <f t="shared" si="1"/>
        <v>0.92281016496759605</v>
      </c>
      <c r="M27" s="2">
        <f t="shared" si="2"/>
        <v>1.0699923976547456</v>
      </c>
    </row>
    <row r="28" spans="1:13" x14ac:dyDescent="0.2">
      <c r="A28" t="s">
        <v>24</v>
      </c>
      <c r="B28" t="s">
        <v>63</v>
      </c>
      <c r="C28">
        <v>0.95597872447266363</v>
      </c>
      <c r="D28" s="1">
        <v>0.9030992891796461</v>
      </c>
      <c r="E28">
        <v>1.0119544247172885</v>
      </c>
      <c r="F28">
        <v>0.120978932469903</v>
      </c>
      <c r="G28">
        <v>0.22091805059721401</v>
      </c>
      <c r="H28">
        <v>8321</v>
      </c>
      <c r="I28" t="s">
        <v>53</v>
      </c>
      <c r="J28" cm="1">
        <f t="array" ref="J28">IFERROR(INDEX('Supp Table 1 - portion refs'!B$2:B$10,MATCH(1, COUNTIF(A28, "*"&amp;'Supp Table 1 - portion refs'!A$2:A$10&amp;"*"), 0)
    ),
    1
)</f>
        <v>1</v>
      </c>
      <c r="K28" s="2">
        <f t="shared" si="0"/>
        <v>0.95597872447266363</v>
      </c>
      <c r="L28" s="2">
        <f t="shared" si="1"/>
        <v>0.9030992891796461</v>
      </c>
      <c r="M28" s="2">
        <f t="shared" si="2"/>
        <v>1.0119544247172885</v>
      </c>
    </row>
    <row r="29" spans="1:13" x14ac:dyDescent="0.2">
      <c r="A29" t="s">
        <v>21</v>
      </c>
      <c r="B29" t="s">
        <v>64</v>
      </c>
      <c r="C29">
        <v>0.79759561885670904</v>
      </c>
      <c r="D29">
        <v>0.61213628761064298</v>
      </c>
      <c r="E29">
        <v>1.03924368493582</v>
      </c>
      <c r="F29">
        <v>9.3950828682236406E-2</v>
      </c>
      <c r="G29">
        <v>0.197296740232696</v>
      </c>
      <c r="H29">
        <v>15490</v>
      </c>
      <c r="I29" t="s">
        <v>52</v>
      </c>
      <c r="J29" cm="1">
        <f t="array" ref="J29">IFERROR(INDEX('Supp Table 1 - portion refs'!B$2:B$10,MATCH(1, COUNTIF(A29, "*"&amp;'Supp Table 1 - portion refs'!A$2:A$10&amp;"*"), 0)
    ),
    1
)</f>
        <v>1</v>
      </c>
      <c r="K29" s="2">
        <f t="shared" si="0"/>
        <v>0.79759561885670904</v>
      </c>
      <c r="L29" s="2">
        <f t="shared" si="1"/>
        <v>0.61213628761064298</v>
      </c>
      <c r="M29" s="2">
        <f t="shared" si="2"/>
        <v>1.03924368493582</v>
      </c>
    </row>
    <row r="30" spans="1:13" x14ac:dyDescent="0.2">
      <c r="A30" t="s">
        <v>21</v>
      </c>
      <c r="B30" t="s">
        <v>64</v>
      </c>
      <c r="C30">
        <v>0.93299062708500802</v>
      </c>
      <c r="D30">
        <v>0.64462288400534895</v>
      </c>
      <c r="E30">
        <v>1.35035775462984</v>
      </c>
      <c r="F30">
        <v>0.71310452787760603</v>
      </c>
      <c r="G30">
        <v>0.93504369907137996</v>
      </c>
      <c r="H30">
        <v>7169</v>
      </c>
      <c r="I30" t="s">
        <v>54</v>
      </c>
      <c r="J30" cm="1">
        <f t="array" ref="J30">IFERROR(INDEX('Supp Table 1 - portion refs'!B$2:B$10,MATCH(1, COUNTIF(A30, "*"&amp;'Supp Table 1 - portion refs'!A$2:A$10&amp;"*"), 0)
    ),
    1
)</f>
        <v>1</v>
      </c>
      <c r="K30" s="2">
        <f t="shared" si="0"/>
        <v>0.93299062708500802</v>
      </c>
      <c r="L30" s="2">
        <f t="shared" si="1"/>
        <v>0.64462288400534895</v>
      </c>
      <c r="M30" s="2">
        <f t="shared" si="2"/>
        <v>1.35035775462984</v>
      </c>
    </row>
    <row r="31" spans="1:13" x14ac:dyDescent="0.2">
      <c r="A31" t="s">
        <v>21</v>
      </c>
      <c r="B31" t="s">
        <v>64</v>
      </c>
      <c r="C31">
        <v>0.68075603648334104</v>
      </c>
      <c r="D31">
        <v>0.48061796669040902</v>
      </c>
      <c r="E31">
        <v>0.964235241557305</v>
      </c>
      <c r="F31">
        <v>3.0384108435571398E-2</v>
      </c>
      <c r="G31">
        <v>7.7716582166206194E-2</v>
      </c>
      <c r="H31">
        <v>8321</v>
      </c>
      <c r="I31" t="s">
        <v>53</v>
      </c>
      <c r="J31" cm="1">
        <f t="array" ref="J31">IFERROR(INDEX('Supp Table 1 - portion refs'!B$2:B$10,MATCH(1, COUNTIF(A31, "*"&amp;'Supp Table 1 - portion refs'!A$2:A$10&amp;"*"), 0)
    ),
    1
)</f>
        <v>1</v>
      </c>
      <c r="K31" s="2">
        <f t="shared" si="0"/>
        <v>0.68075603648334104</v>
      </c>
      <c r="L31" s="2">
        <f t="shared" si="1"/>
        <v>0.48061796669040902</v>
      </c>
      <c r="M31" s="2">
        <f t="shared" si="2"/>
        <v>0.964235241557305</v>
      </c>
    </row>
    <row r="32" spans="1:13" x14ac:dyDescent="0.2">
      <c r="A32" t="s">
        <v>101</v>
      </c>
      <c r="B32" t="s">
        <v>108</v>
      </c>
      <c r="C32">
        <v>1.0253685308654601</v>
      </c>
      <c r="D32">
        <v>0.90065775971687201</v>
      </c>
      <c r="E32">
        <v>1.1673475443321599</v>
      </c>
      <c r="F32">
        <v>0.70495925997022502</v>
      </c>
      <c r="G32">
        <v>0.74020722296873598</v>
      </c>
      <c r="H32">
        <v>15490</v>
      </c>
      <c r="I32" t="s">
        <v>52</v>
      </c>
      <c r="J32" cm="1">
        <f t="array" ref="J32">IFERROR(INDEX('Supp Table 1 - portion refs'!B$2:B$10,MATCH(1, COUNTIF(A32, "*"&amp;'Supp Table 1 - portion refs'!A$2:A$10&amp;"*"), 0)
    ),
    1
)</f>
        <v>1</v>
      </c>
      <c r="K32" s="2">
        <f t="shared" si="0"/>
        <v>1.0253685308654601</v>
      </c>
      <c r="L32" s="2">
        <f t="shared" si="1"/>
        <v>0.90065775971687201</v>
      </c>
      <c r="M32" s="2">
        <f t="shared" si="2"/>
        <v>1.1673475443321599</v>
      </c>
    </row>
    <row r="33" spans="1:13" x14ac:dyDescent="0.2">
      <c r="A33" t="s">
        <v>101</v>
      </c>
      <c r="B33" t="s">
        <v>108</v>
      </c>
      <c r="C33">
        <v>1.0523434009474899</v>
      </c>
      <c r="D33">
        <v>0.88227731996166703</v>
      </c>
      <c r="E33">
        <v>1.25519109293872</v>
      </c>
      <c r="F33">
        <v>0.57050587711779399</v>
      </c>
      <c r="G33">
        <v>0.93504369907137996</v>
      </c>
      <c r="H33">
        <v>7169</v>
      </c>
      <c r="I33" t="s">
        <v>54</v>
      </c>
      <c r="J33" cm="1">
        <f t="array" ref="J33">IFERROR(INDEX('Supp Table 1 - portion refs'!B$2:B$10,MATCH(1, COUNTIF(A33, "*"&amp;'Supp Table 1 - portion refs'!A$2:A$10&amp;"*"), 0)
    ),
    1
)</f>
        <v>1</v>
      </c>
      <c r="K33" s="2">
        <f t="shared" si="0"/>
        <v>1.0523434009474899</v>
      </c>
      <c r="L33" s="2">
        <f t="shared" si="1"/>
        <v>0.88227731996166703</v>
      </c>
      <c r="M33" s="2">
        <f t="shared" si="2"/>
        <v>1.25519109293872</v>
      </c>
    </row>
    <row r="34" spans="1:13" x14ac:dyDescent="0.2">
      <c r="A34" t="s">
        <v>101</v>
      </c>
      <c r="B34" t="s">
        <v>108</v>
      </c>
      <c r="C34">
        <v>0.99140462992617995</v>
      </c>
      <c r="D34">
        <v>0.819521627888815</v>
      </c>
      <c r="E34">
        <v>1.19933764624503</v>
      </c>
      <c r="F34">
        <v>0.92919055609871204</v>
      </c>
      <c r="G34">
        <v>0.94494534888924397</v>
      </c>
      <c r="H34">
        <v>8321</v>
      </c>
      <c r="I34" t="s">
        <v>53</v>
      </c>
      <c r="J34" cm="1">
        <f t="array" ref="J34">IFERROR(INDEX('Supp Table 1 - portion refs'!B$2:B$10,MATCH(1, COUNTIF(A34, "*"&amp;'Supp Table 1 - portion refs'!A$2:A$10&amp;"*"), 0)
    ),
    1
)</f>
        <v>1</v>
      </c>
      <c r="K34" s="2">
        <f t="shared" ref="K34:K65" si="3">C34^$J34</f>
        <v>0.99140462992617995</v>
      </c>
      <c r="L34" s="2">
        <f t="shared" ref="L34:L65" si="4">D34^$J34</f>
        <v>0.819521627888815</v>
      </c>
      <c r="M34" s="2">
        <f t="shared" ref="M34:M65" si="5">E34^$J34</f>
        <v>1.19933764624503</v>
      </c>
    </row>
    <row r="35" spans="1:13" x14ac:dyDescent="0.2">
      <c r="A35" t="s">
        <v>17</v>
      </c>
      <c r="B35" t="s">
        <v>122</v>
      </c>
      <c r="C35">
        <v>1.0002237088205199</v>
      </c>
      <c r="D35">
        <v>0.99973830635567396</v>
      </c>
      <c r="E35">
        <v>1.0007093469625901</v>
      </c>
      <c r="F35">
        <v>0.36642368322434898</v>
      </c>
      <c r="G35">
        <v>0.45388747392578399</v>
      </c>
      <c r="H35">
        <v>15401</v>
      </c>
      <c r="I35" t="s">
        <v>52</v>
      </c>
      <c r="J35" cm="1">
        <f t="array" ref="J35">IFERROR(INDEX('Supp Table 1 - portion refs'!B$2:B$10,MATCH(1, COUNTIF(A35, "*"&amp;'Supp Table 1 - portion refs'!A$2:A$10&amp;"*"), 0)
    ),
    1
)</f>
        <v>330</v>
      </c>
      <c r="K35" s="2">
        <f t="shared" si="3"/>
        <v>1.0766083192736453</v>
      </c>
      <c r="L35" s="2">
        <f t="shared" si="4"/>
        <v>0.91725459668092901</v>
      </c>
      <c r="M35" s="2">
        <f t="shared" si="5"/>
        <v>1.2636464045226536</v>
      </c>
    </row>
    <row r="36" spans="1:13" x14ac:dyDescent="0.2">
      <c r="A36" t="s">
        <v>17</v>
      </c>
      <c r="B36" t="s">
        <v>122</v>
      </c>
      <c r="C36">
        <v>1.00006301495253</v>
      </c>
      <c r="D36">
        <v>0.99939426910399798</v>
      </c>
      <c r="E36">
        <v>1.00073220829313</v>
      </c>
      <c r="F36">
        <v>0.85351766938101103</v>
      </c>
      <c r="G36">
        <v>0.93504369907137996</v>
      </c>
      <c r="H36">
        <v>7143</v>
      </c>
      <c r="I36" t="s">
        <v>54</v>
      </c>
      <c r="J36" cm="1">
        <f t="array" ref="J36">IFERROR(INDEX('Supp Table 1 - portion refs'!B$2:B$10,MATCH(1, COUNTIF(A36, "*"&amp;'Supp Table 1 - portion refs'!A$2:A$10&amp;"*"), 0)
    ),
    1
)</f>
        <v>330</v>
      </c>
      <c r="K36" s="2">
        <f t="shared" si="3"/>
        <v>1.0210119865940324</v>
      </c>
      <c r="L36" s="2">
        <f t="shared" si="4"/>
        <v>0.81877024937644638</v>
      </c>
      <c r="M36" s="2">
        <f t="shared" si="5"/>
        <v>1.2732087878889029</v>
      </c>
    </row>
    <row r="37" spans="1:13" x14ac:dyDescent="0.2">
      <c r="A37" t="s">
        <v>17</v>
      </c>
      <c r="B37" t="s">
        <v>122</v>
      </c>
      <c r="C37">
        <v>1.0003677781329201</v>
      </c>
      <c r="D37">
        <v>0.99968212919066002</v>
      </c>
      <c r="E37">
        <v>1.0010538973391301</v>
      </c>
      <c r="F37">
        <v>0.29318254487235101</v>
      </c>
      <c r="G37">
        <v>0.43977381730852599</v>
      </c>
      <c r="H37">
        <v>8258</v>
      </c>
      <c r="I37" t="s">
        <v>53</v>
      </c>
      <c r="J37" cm="1">
        <f t="array" ref="J37">IFERROR(INDEX('Supp Table 1 - portion refs'!B$2:B$10,MATCH(1, COUNTIF(A37, "*"&amp;'Supp Table 1 - portion refs'!A$2:A$10&amp;"*"), 0)
    ),
    1
)</f>
        <v>330</v>
      </c>
      <c r="K37" s="2">
        <f t="shared" si="3"/>
        <v>1.1290137582382294</v>
      </c>
      <c r="L37" s="2">
        <f t="shared" si="4"/>
        <v>0.90040191553823312</v>
      </c>
      <c r="M37" s="2">
        <f t="shared" si="5"/>
        <v>1.4156700960892656</v>
      </c>
    </row>
    <row r="38" spans="1:13" x14ac:dyDescent="0.2">
      <c r="A38" t="s">
        <v>123</v>
      </c>
      <c r="B38" t="s">
        <v>124</v>
      </c>
      <c r="C38">
        <v>1.0001438619841501</v>
      </c>
      <c r="D38">
        <v>0.99959638828417297</v>
      </c>
      <c r="E38">
        <v>1.0006916355326101</v>
      </c>
      <c r="F38">
        <v>0.60659944585103098</v>
      </c>
      <c r="G38">
        <v>0.67045201909850805</v>
      </c>
      <c r="H38">
        <v>15396</v>
      </c>
      <c r="I38" t="s">
        <v>52</v>
      </c>
      <c r="J38" cm="1">
        <f t="array" ref="J38">IFERROR(INDEX('Supp Table 1 - portion refs'!B$2:B$10,MATCH(1, COUNTIF(A38, "*"&amp;'Supp Table 1 - portion refs'!A$2:A$10&amp;"*"), 0)
    ),
    1
)</f>
        <v>330</v>
      </c>
      <c r="K38" s="2">
        <f t="shared" si="3"/>
        <v>1.0486158329897213</v>
      </c>
      <c r="L38" s="2">
        <f t="shared" si="4"/>
        <v>0.87527360300205659</v>
      </c>
      <c r="M38" s="2">
        <f t="shared" si="5"/>
        <v>1.256287361378609</v>
      </c>
    </row>
    <row r="39" spans="1:13" x14ac:dyDescent="0.2">
      <c r="A39" t="s">
        <v>123</v>
      </c>
      <c r="B39" t="s">
        <v>124</v>
      </c>
      <c r="C39">
        <v>1.0001194866954599</v>
      </c>
      <c r="D39">
        <v>0.99937051602584204</v>
      </c>
      <c r="E39">
        <v>1.0008690186754701</v>
      </c>
      <c r="F39">
        <v>0.75459271972886699</v>
      </c>
      <c r="G39">
        <v>0.93504369907137996</v>
      </c>
      <c r="H39">
        <v>7140</v>
      </c>
      <c r="I39" t="s">
        <v>54</v>
      </c>
      <c r="J39" cm="1">
        <f t="array" ref="J39">IFERROR(INDEX('Supp Table 1 - portion refs'!B$2:B$10,MATCH(1, COUNTIF(A39, "*"&amp;'Supp Table 1 - portion refs'!A$2:A$10&amp;"*"), 0)
    ),
    1
)</f>
        <v>330</v>
      </c>
      <c r="K39" s="2">
        <f t="shared" si="3"/>
        <v>1.0402158648519086</v>
      </c>
      <c r="L39" s="2">
        <f t="shared" si="4"/>
        <v>0.81237345858711685</v>
      </c>
      <c r="M39" s="2">
        <f t="shared" si="5"/>
        <v>1.3319601152021647</v>
      </c>
    </row>
    <row r="40" spans="1:13" x14ac:dyDescent="0.2">
      <c r="A40" t="s">
        <v>123</v>
      </c>
      <c r="B40" t="s">
        <v>124</v>
      </c>
      <c r="C40">
        <v>1.0001613077200899</v>
      </c>
      <c r="D40">
        <v>0.99936106037012395</v>
      </c>
      <c r="E40">
        <v>1.0009621958753201</v>
      </c>
      <c r="F40">
        <v>0.69287570504575202</v>
      </c>
      <c r="G40">
        <v>0.76580998978740999</v>
      </c>
      <c r="H40">
        <v>8256</v>
      </c>
      <c r="I40" t="s">
        <v>53</v>
      </c>
      <c r="J40" cm="1">
        <f t="array" ref="J40">IFERROR(INDEX('Supp Table 1 - portion refs'!B$2:B$10,MATCH(1, COUNTIF(A40, "*"&amp;'Supp Table 1 - portion refs'!A$2:A$10&amp;"*"), 0)
    ),
    1
)</f>
        <v>330</v>
      </c>
      <c r="K40" s="2">
        <f t="shared" si="3"/>
        <v>1.054669296506819</v>
      </c>
      <c r="L40" s="2">
        <f t="shared" si="4"/>
        <v>0.80984090288357669</v>
      </c>
      <c r="M40" s="2">
        <f t="shared" si="5"/>
        <v>1.3735133913787267</v>
      </c>
    </row>
    <row r="41" spans="1:13" x14ac:dyDescent="0.2">
      <c r="A41" t="s">
        <v>26</v>
      </c>
      <c r="B41" t="s">
        <v>66</v>
      </c>
      <c r="C41">
        <v>1.1842010976153619</v>
      </c>
      <c r="D41">
        <v>1.0099508260052825</v>
      </c>
      <c r="E41">
        <v>1.3885153647927142</v>
      </c>
      <c r="F41">
        <v>3.7348852275943797E-2</v>
      </c>
      <c r="G41">
        <v>9.8040737224352401E-2</v>
      </c>
      <c r="H41">
        <v>15490</v>
      </c>
      <c r="I41" t="s">
        <v>52</v>
      </c>
      <c r="J41" cm="1">
        <f t="array" ref="J41">IFERROR(INDEX('Supp Table 1 - portion refs'!B$2:B$10,MATCH(1, COUNTIF(A41, "*"&amp;'Supp Table 1 - portion refs'!A$2:A$10&amp;"*"), 0)
    ),
    1
)</f>
        <v>1</v>
      </c>
      <c r="K41" s="2">
        <f t="shared" si="3"/>
        <v>1.1842010976153619</v>
      </c>
      <c r="L41" s="2">
        <f t="shared" si="4"/>
        <v>1.0099508260052825</v>
      </c>
      <c r="M41" s="2">
        <f t="shared" si="5"/>
        <v>1.3885153647927142</v>
      </c>
    </row>
    <row r="42" spans="1:13" x14ac:dyDescent="0.2">
      <c r="A42" t="s">
        <v>26</v>
      </c>
      <c r="B42" t="s">
        <v>66</v>
      </c>
      <c r="C42">
        <v>1.1745188414278835</v>
      </c>
      <c r="D42" s="1">
        <v>0.90779327748155247</v>
      </c>
      <c r="E42">
        <v>1.5196130474728384</v>
      </c>
      <c r="F42">
        <v>0.22097585589072599</v>
      </c>
      <c r="G42">
        <v>0.69692385319382799</v>
      </c>
      <c r="H42">
        <v>7169</v>
      </c>
      <c r="I42" t="s">
        <v>54</v>
      </c>
      <c r="J42" cm="1">
        <f t="array" ref="J42">IFERROR(INDEX('Supp Table 1 - portion refs'!B$2:B$10,MATCH(1, COUNTIF(A42, "*"&amp;'Supp Table 1 - portion refs'!A$2:A$10&amp;"*"), 0)
    ),
    1
)</f>
        <v>1</v>
      </c>
      <c r="K42" s="2">
        <f t="shared" si="3"/>
        <v>1.1745188414278835</v>
      </c>
      <c r="L42" s="2">
        <f t="shared" si="4"/>
        <v>0.90779327748155247</v>
      </c>
      <c r="M42" s="2">
        <f t="shared" si="5"/>
        <v>1.5196130474728384</v>
      </c>
    </row>
    <row r="43" spans="1:13" x14ac:dyDescent="0.2">
      <c r="A43" t="s">
        <v>26</v>
      </c>
      <c r="B43" t="s">
        <v>66</v>
      </c>
      <c r="C43">
        <v>1.1871646495722741</v>
      </c>
      <c r="D43">
        <v>0.96972370045580847</v>
      </c>
      <c r="E43">
        <v>1.4533623387070003</v>
      </c>
      <c r="F43">
        <v>9.6482523951447505E-2</v>
      </c>
      <c r="G43">
        <v>0.19296504790289501</v>
      </c>
      <c r="H43">
        <v>8321</v>
      </c>
      <c r="I43" t="s">
        <v>53</v>
      </c>
      <c r="J43" cm="1">
        <f t="array" ref="J43">IFERROR(INDEX('Supp Table 1 - portion refs'!B$2:B$10,MATCH(1, COUNTIF(A43, "*"&amp;'Supp Table 1 - portion refs'!A$2:A$10&amp;"*"), 0)
    ),
    1
)</f>
        <v>1</v>
      </c>
      <c r="K43" s="2">
        <f t="shared" si="3"/>
        <v>1.1871646495722741</v>
      </c>
      <c r="L43" s="2">
        <f t="shared" si="4"/>
        <v>0.96972370045580847</v>
      </c>
      <c r="M43" s="2">
        <f t="shared" si="5"/>
        <v>1.4533623387070003</v>
      </c>
    </row>
    <row r="44" spans="1:13" x14ac:dyDescent="0.2">
      <c r="A44" t="s">
        <v>50</v>
      </c>
      <c r="B44" t="s">
        <v>67</v>
      </c>
      <c r="C44">
        <v>1.1305498237882201</v>
      </c>
      <c r="D44">
        <v>1.07968380238545</v>
      </c>
      <c r="E44">
        <v>1.18381224321756</v>
      </c>
      <c r="F44" s="1">
        <v>1.74920784884588E-7</v>
      </c>
      <c r="G44" s="1">
        <v>3.6733364825763399E-6</v>
      </c>
      <c r="H44">
        <v>15909</v>
      </c>
      <c r="I44" t="s">
        <v>52</v>
      </c>
      <c r="J44" cm="1">
        <f t="array" ref="J44">IFERROR(INDEX('Supp Table 1 - portion refs'!B$2:B$10,MATCH(1, COUNTIF(A44, "*"&amp;'Supp Table 1 - portion refs'!A$2:A$10&amp;"*"), 0)
    ),
    1
)</f>
        <v>1</v>
      </c>
      <c r="K44" s="2">
        <f t="shared" si="3"/>
        <v>1.1305498237882201</v>
      </c>
      <c r="L44" s="2">
        <f t="shared" si="4"/>
        <v>1.07968380238545</v>
      </c>
      <c r="M44" s="2">
        <f t="shared" si="5"/>
        <v>1.18381224321756</v>
      </c>
    </row>
    <row r="45" spans="1:13" x14ac:dyDescent="0.2">
      <c r="A45" t="s">
        <v>50</v>
      </c>
      <c r="B45" t="s">
        <v>67</v>
      </c>
      <c r="C45">
        <v>1.08030518789535</v>
      </c>
      <c r="D45">
        <v>1.0101813095857499</v>
      </c>
      <c r="E45">
        <v>1.1552968639582</v>
      </c>
      <c r="F45">
        <v>2.4081089765591101E-2</v>
      </c>
      <c r="G45">
        <v>0.24363231700421201</v>
      </c>
      <c r="H45">
        <v>7384</v>
      </c>
      <c r="I45" t="s">
        <v>54</v>
      </c>
      <c r="J45" cm="1">
        <f t="array" ref="J45">IFERROR(INDEX('Supp Table 1 - portion refs'!B$2:B$10,MATCH(1, COUNTIF(A45, "*"&amp;'Supp Table 1 - portion refs'!A$2:A$10&amp;"*"), 0)
    ),
    1
)</f>
        <v>1</v>
      </c>
      <c r="K45" s="2">
        <f t="shared" si="3"/>
        <v>1.08030518789535</v>
      </c>
      <c r="L45" s="2">
        <f t="shared" si="4"/>
        <v>1.0101813095857499</v>
      </c>
      <c r="M45" s="2">
        <f t="shared" si="5"/>
        <v>1.1552968639582</v>
      </c>
    </row>
    <row r="46" spans="1:13" x14ac:dyDescent="0.2">
      <c r="A46" t="s">
        <v>50</v>
      </c>
      <c r="B46" t="s">
        <v>67</v>
      </c>
      <c r="C46">
        <v>1.1807529798521199</v>
      </c>
      <c r="D46">
        <v>1.1068352347899899</v>
      </c>
      <c r="E46">
        <v>1.25960717151743</v>
      </c>
      <c r="F46" s="1">
        <v>4.71781949862877E-7</v>
      </c>
      <c r="G46" s="1">
        <v>1.9814841894240801E-5</v>
      </c>
      <c r="H46">
        <v>8525</v>
      </c>
      <c r="I46" t="s">
        <v>53</v>
      </c>
      <c r="J46" cm="1">
        <f t="array" ref="J46">IFERROR(INDEX('Supp Table 1 - portion refs'!B$2:B$10,MATCH(1, COUNTIF(A46, "*"&amp;'Supp Table 1 - portion refs'!A$2:A$10&amp;"*"), 0)
    ),
    1
)</f>
        <v>1</v>
      </c>
      <c r="K46" s="2">
        <f t="shared" si="3"/>
        <v>1.1807529798521199</v>
      </c>
      <c r="L46" s="2">
        <f t="shared" si="4"/>
        <v>1.1068352347899899</v>
      </c>
      <c r="M46" s="2">
        <f t="shared" si="5"/>
        <v>1.25960717151743</v>
      </c>
    </row>
    <row r="47" spans="1:13" x14ac:dyDescent="0.2">
      <c r="A47" t="s">
        <v>43</v>
      </c>
      <c r="B47" t="s">
        <v>68</v>
      </c>
      <c r="C47">
        <v>0.86718806484601796</v>
      </c>
      <c r="D47">
        <v>0.65565214190503895</v>
      </c>
      <c r="E47">
        <v>1.1469727493398501</v>
      </c>
      <c r="F47">
        <v>0.31787615484316301</v>
      </c>
      <c r="G47">
        <v>0.434091020684577</v>
      </c>
      <c r="H47">
        <v>15611</v>
      </c>
      <c r="I47" t="s">
        <v>52</v>
      </c>
      <c r="J47" cm="1">
        <f t="array" ref="J47">IFERROR(INDEX('Supp Table 1 - portion refs'!B$2:B$10,MATCH(1, COUNTIF(A47, "*"&amp;'Supp Table 1 - portion refs'!A$2:A$10&amp;"*"), 0)
    ),
    1
)</f>
        <v>1</v>
      </c>
      <c r="K47" s="2">
        <f t="shared" si="3"/>
        <v>0.86718806484601796</v>
      </c>
      <c r="L47" s="2">
        <f t="shared" si="4"/>
        <v>0.65565214190503895</v>
      </c>
      <c r="M47" s="2">
        <f t="shared" si="5"/>
        <v>1.1469727493398501</v>
      </c>
    </row>
    <row r="48" spans="1:13" x14ac:dyDescent="0.2">
      <c r="A48" t="s">
        <v>43</v>
      </c>
      <c r="B48" t="s">
        <v>68</v>
      </c>
      <c r="C48">
        <v>0.92438946369284403</v>
      </c>
      <c r="D48">
        <v>0.44403200119464797</v>
      </c>
      <c r="E48">
        <v>1.9244015708042701</v>
      </c>
      <c r="F48">
        <v>0.83354102035692401</v>
      </c>
      <c r="G48">
        <v>0.93504369907137996</v>
      </c>
      <c r="H48">
        <v>7258</v>
      </c>
      <c r="I48" t="s">
        <v>54</v>
      </c>
      <c r="J48" cm="1">
        <f t="array" ref="J48">IFERROR(INDEX('Supp Table 1 - portion refs'!B$2:B$10,MATCH(1, COUNTIF(A48, "*"&amp;'Supp Table 1 - portion refs'!A$2:A$10&amp;"*"), 0)
    ),
    1
)</f>
        <v>1</v>
      </c>
      <c r="K48" s="2">
        <f t="shared" si="3"/>
        <v>0.92438946369284403</v>
      </c>
      <c r="L48" s="2">
        <f t="shared" si="4"/>
        <v>0.44403200119464797</v>
      </c>
      <c r="M48" s="2">
        <f t="shared" si="5"/>
        <v>1.9244015708042701</v>
      </c>
    </row>
    <row r="49" spans="1:13" x14ac:dyDescent="0.2">
      <c r="A49" t="s">
        <v>43</v>
      </c>
      <c r="B49" t="s">
        <v>68</v>
      </c>
      <c r="C49">
        <v>0.858551077953428</v>
      </c>
      <c r="D49">
        <v>0.63275173639272597</v>
      </c>
      <c r="E49">
        <v>1.16492758701415</v>
      </c>
      <c r="F49">
        <v>0.327323673368905</v>
      </c>
      <c r="G49">
        <v>0.44347078327400002</v>
      </c>
      <c r="H49">
        <v>8353</v>
      </c>
      <c r="I49" t="s">
        <v>53</v>
      </c>
      <c r="J49" cm="1">
        <f t="array" ref="J49">IFERROR(INDEX('Supp Table 1 - portion refs'!B$2:B$10,MATCH(1, COUNTIF(A49, "*"&amp;'Supp Table 1 - portion refs'!A$2:A$10&amp;"*"), 0)
    ),
    1
)</f>
        <v>1</v>
      </c>
      <c r="K49" s="2">
        <f t="shared" si="3"/>
        <v>0.858551077953428</v>
      </c>
      <c r="L49" s="2">
        <f t="shared" si="4"/>
        <v>0.63275173639272597</v>
      </c>
      <c r="M49" s="2">
        <f t="shared" si="5"/>
        <v>1.16492758701415</v>
      </c>
    </row>
    <row r="50" spans="1:13" x14ac:dyDescent="0.2">
      <c r="A50" t="s">
        <v>98</v>
      </c>
      <c r="B50" t="s">
        <v>104</v>
      </c>
      <c r="C50">
        <v>0.77017914348341598</v>
      </c>
      <c r="D50">
        <v>0.54574369406008605</v>
      </c>
      <c r="E50">
        <v>1.0869129950799601</v>
      </c>
      <c r="F50">
        <v>0.137332057582953</v>
      </c>
      <c r="G50">
        <v>0.274664115165906</v>
      </c>
      <c r="H50">
        <v>15518</v>
      </c>
      <c r="I50" t="s">
        <v>52</v>
      </c>
      <c r="J50" cm="1">
        <f t="array" ref="J50">IFERROR(INDEX('Supp Table 1 - portion refs'!B$2:B$10,MATCH(1, COUNTIF(A50, "*"&amp;'Supp Table 1 - portion refs'!A$2:A$10&amp;"*"), 0)
    ),
    1
)</f>
        <v>1</v>
      </c>
      <c r="K50" s="2">
        <f t="shared" si="3"/>
        <v>0.77017914348341598</v>
      </c>
      <c r="L50" s="2">
        <f t="shared" si="4"/>
        <v>0.54574369406008605</v>
      </c>
      <c r="M50" s="2">
        <f t="shared" si="5"/>
        <v>1.0869129950799601</v>
      </c>
    </row>
    <row r="51" spans="1:13" x14ac:dyDescent="0.2">
      <c r="A51" t="s">
        <v>98</v>
      </c>
      <c r="B51" t="s">
        <v>104</v>
      </c>
      <c r="C51">
        <v>0.89588894131640895</v>
      </c>
      <c r="D51">
        <v>0.53007299268415098</v>
      </c>
      <c r="E51">
        <v>1.5141631553586501</v>
      </c>
      <c r="F51">
        <v>0.68137075451773699</v>
      </c>
      <c r="G51">
        <v>0.93504369907137996</v>
      </c>
      <c r="H51">
        <v>7203</v>
      </c>
      <c r="I51" t="s">
        <v>54</v>
      </c>
      <c r="J51" cm="1">
        <f t="array" ref="J51">IFERROR(INDEX('Supp Table 1 - portion refs'!B$2:B$10,MATCH(1, COUNTIF(A51, "*"&amp;'Supp Table 1 - portion refs'!A$2:A$10&amp;"*"), 0)
    ),
    1
)</f>
        <v>1</v>
      </c>
      <c r="K51" s="2">
        <f t="shared" si="3"/>
        <v>0.89588894131640895</v>
      </c>
      <c r="L51" s="2">
        <f t="shared" si="4"/>
        <v>0.53007299268415098</v>
      </c>
      <c r="M51" s="2">
        <f t="shared" si="5"/>
        <v>1.5141631553586501</v>
      </c>
    </row>
    <row r="52" spans="1:13" x14ac:dyDescent="0.2">
      <c r="A52" t="s">
        <v>98</v>
      </c>
      <c r="B52" t="s">
        <v>104</v>
      </c>
      <c r="C52">
        <v>0.68964391561901905</v>
      </c>
      <c r="D52">
        <v>0.43736584801716899</v>
      </c>
      <c r="E52">
        <v>1.08743911420277</v>
      </c>
      <c r="F52">
        <v>0.10977017697984</v>
      </c>
      <c r="G52">
        <v>0.20956124696151199</v>
      </c>
      <c r="H52">
        <v>8315</v>
      </c>
      <c r="I52" t="s">
        <v>53</v>
      </c>
      <c r="J52" cm="1">
        <f t="array" ref="J52">IFERROR(INDEX('Supp Table 1 - portion refs'!B$2:B$10,MATCH(1, COUNTIF(A52, "*"&amp;'Supp Table 1 - portion refs'!A$2:A$10&amp;"*"), 0)
    ),
    1
)</f>
        <v>1</v>
      </c>
      <c r="K52" s="2">
        <f t="shared" si="3"/>
        <v>0.68964391561901905</v>
      </c>
      <c r="L52" s="2">
        <f t="shared" si="4"/>
        <v>0.43736584801716899</v>
      </c>
      <c r="M52" s="2">
        <f t="shared" si="5"/>
        <v>1.08743911420277</v>
      </c>
    </row>
    <row r="53" spans="1:13" x14ac:dyDescent="0.2">
      <c r="A53" t="s">
        <v>6</v>
      </c>
      <c r="B53" t="s">
        <v>72</v>
      </c>
      <c r="C53">
        <v>0.97215613188359595</v>
      </c>
      <c r="D53">
        <v>0.95787645240875596</v>
      </c>
      <c r="E53">
        <v>0.98664868771153003</v>
      </c>
      <c r="F53">
        <v>1.8376910960104999E-4</v>
      </c>
      <c r="G53">
        <v>1.2863837672073501E-3</v>
      </c>
      <c r="H53">
        <v>15518</v>
      </c>
      <c r="I53" t="s">
        <v>52</v>
      </c>
      <c r="J53" cm="1">
        <f t="array" ref="J53">IFERROR(INDEX('Supp Table 1 - portion refs'!B$2:B$10,MATCH(1, COUNTIF(A53, "*"&amp;'Supp Table 1 - portion refs'!A$2:A$10&amp;"*"), 0)
    ),
    1
)</f>
        <v>1</v>
      </c>
      <c r="K53" s="2">
        <f t="shared" si="3"/>
        <v>0.97215613188359595</v>
      </c>
      <c r="L53" s="2">
        <f t="shared" si="4"/>
        <v>0.95787645240875596</v>
      </c>
      <c r="M53" s="2">
        <f t="shared" si="5"/>
        <v>0.98664868771153003</v>
      </c>
    </row>
    <row r="54" spans="1:13" x14ac:dyDescent="0.2">
      <c r="A54" t="s">
        <v>6</v>
      </c>
      <c r="B54" t="s">
        <v>72</v>
      </c>
      <c r="C54">
        <v>0.97919180351397495</v>
      </c>
      <c r="D54">
        <v>0.95649592233216696</v>
      </c>
      <c r="E54">
        <v>1.0024262160272699</v>
      </c>
      <c r="F54">
        <v>7.8838383069291196E-2</v>
      </c>
      <c r="G54">
        <v>0.32323737058409302</v>
      </c>
      <c r="H54">
        <v>7203</v>
      </c>
      <c r="I54" t="s">
        <v>54</v>
      </c>
      <c r="J54" cm="1">
        <f t="array" ref="J54">IFERROR(INDEX('Supp Table 1 - portion refs'!B$2:B$10,MATCH(1, COUNTIF(A54, "*"&amp;'Supp Table 1 - portion refs'!A$2:A$10&amp;"*"), 0)
    ),
    1
)</f>
        <v>1</v>
      </c>
      <c r="K54" s="2">
        <f t="shared" si="3"/>
        <v>0.97919180351397495</v>
      </c>
      <c r="L54" s="2">
        <f t="shared" si="4"/>
        <v>0.95649592233216696</v>
      </c>
      <c r="M54" s="2">
        <f t="shared" si="5"/>
        <v>1.0024262160272699</v>
      </c>
    </row>
    <row r="55" spans="1:13" x14ac:dyDescent="0.2">
      <c r="A55" t="s">
        <v>6</v>
      </c>
      <c r="B55" t="s">
        <v>72</v>
      </c>
      <c r="C55">
        <v>0.96767154047662296</v>
      </c>
      <c r="D55">
        <v>0.94918483279376598</v>
      </c>
      <c r="E55">
        <v>0.98651830275490004</v>
      </c>
      <c r="F55">
        <v>8.4016183819781299E-4</v>
      </c>
      <c r="G55">
        <v>5.0409710291868699E-3</v>
      </c>
      <c r="H55">
        <v>8315</v>
      </c>
      <c r="I55" t="s">
        <v>53</v>
      </c>
      <c r="J55" cm="1">
        <f t="array" ref="J55">IFERROR(INDEX('Supp Table 1 - portion refs'!B$2:B$10,MATCH(1, COUNTIF(A55, "*"&amp;'Supp Table 1 - portion refs'!A$2:A$10&amp;"*"), 0)
    ),
    1
)</f>
        <v>1</v>
      </c>
      <c r="K55" s="2">
        <f t="shared" si="3"/>
        <v>0.96767154047662296</v>
      </c>
      <c r="L55" s="2">
        <f t="shared" si="4"/>
        <v>0.94918483279376598</v>
      </c>
      <c r="M55" s="2">
        <f t="shared" si="5"/>
        <v>0.98651830275490004</v>
      </c>
    </row>
    <row r="56" spans="1:13" x14ac:dyDescent="0.2">
      <c r="A56" t="s">
        <v>22</v>
      </c>
      <c r="B56" t="s">
        <v>73</v>
      </c>
      <c r="C56">
        <v>0.99441444283501501</v>
      </c>
      <c r="D56">
        <v>0.96018674934108506</v>
      </c>
      <c r="E56">
        <v>1.0298622479402699</v>
      </c>
      <c r="F56">
        <v>0.75395187764918703</v>
      </c>
      <c r="G56">
        <v>0.75395187764918703</v>
      </c>
      <c r="H56">
        <v>15518</v>
      </c>
      <c r="I56" t="s">
        <v>52</v>
      </c>
      <c r="J56" cm="1">
        <f t="array" ref="J56">IFERROR(INDEX('Supp Table 1 - portion refs'!B$2:B$10,MATCH(1, COUNTIF(A56, "*"&amp;'Supp Table 1 - portion refs'!A$2:A$10&amp;"*"), 0)
    ),
    1
)</f>
        <v>1</v>
      </c>
      <c r="K56" s="2">
        <f t="shared" si="3"/>
        <v>0.99441444283501501</v>
      </c>
      <c r="L56" s="2">
        <f t="shared" si="4"/>
        <v>0.96018674934108506</v>
      </c>
      <c r="M56" s="2">
        <f t="shared" si="5"/>
        <v>1.0298622479402699</v>
      </c>
    </row>
    <row r="57" spans="1:13" x14ac:dyDescent="0.2">
      <c r="A57" t="s">
        <v>22</v>
      </c>
      <c r="B57" t="s">
        <v>73</v>
      </c>
      <c r="C57">
        <v>1.0020695019847401</v>
      </c>
      <c r="D57">
        <v>0.95074807914813397</v>
      </c>
      <c r="E57">
        <v>1.0561612574675401</v>
      </c>
      <c r="F57">
        <v>0.93856495919573901</v>
      </c>
      <c r="G57">
        <v>0.96202908317563196</v>
      </c>
      <c r="H57">
        <v>7203</v>
      </c>
      <c r="I57" t="s">
        <v>54</v>
      </c>
      <c r="J57" cm="1">
        <f t="array" ref="J57">IFERROR(INDEX('Supp Table 1 - portion refs'!B$2:B$10,MATCH(1, COUNTIF(A57, "*"&amp;'Supp Table 1 - portion refs'!A$2:A$10&amp;"*"), 0)
    ),
    1
)</f>
        <v>1</v>
      </c>
      <c r="K57" s="2">
        <f t="shared" si="3"/>
        <v>1.0020695019847401</v>
      </c>
      <c r="L57" s="2">
        <f t="shared" si="4"/>
        <v>0.95074807914813397</v>
      </c>
      <c r="M57" s="2">
        <f t="shared" si="5"/>
        <v>1.0561612574675401</v>
      </c>
    </row>
    <row r="58" spans="1:13" x14ac:dyDescent="0.2">
      <c r="A58" t="s">
        <v>22</v>
      </c>
      <c r="B58" t="s">
        <v>73</v>
      </c>
      <c r="C58">
        <v>0.98938601633220802</v>
      </c>
      <c r="D58">
        <v>0.94415924352442104</v>
      </c>
      <c r="E58">
        <v>1.0367792255675701</v>
      </c>
      <c r="F58">
        <v>0.65488134417180299</v>
      </c>
      <c r="G58">
        <v>0.74337882311393799</v>
      </c>
      <c r="H58">
        <v>8315</v>
      </c>
      <c r="I58" t="s">
        <v>53</v>
      </c>
      <c r="J58" cm="1">
        <f t="array" ref="J58">IFERROR(INDEX('Supp Table 1 - portion refs'!B$2:B$10,MATCH(1, COUNTIF(A58, "*"&amp;'Supp Table 1 - portion refs'!A$2:A$10&amp;"*"), 0)
    ),
    1
)</f>
        <v>1</v>
      </c>
      <c r="K58" s="2">
        <f t="shared" si="3"/>
        <v>0.98938601633220802</v>
      </c>
      <c r="L58" s="2">
        <f t="shared" si="4"/>
        <v>0.94415924352442104</v>
      </c>
      <c r="M58" s="2">
        <f t="shared" si="5"/>
        <v>1.0367792255675701</v>
      </c>
    </row>
    <row r="59" spans="1:13" x14ac:dyDescent="0.2">
      <c r="A59" t="s">
        <v>23</v>
      </c>
      <c r="B59" t="s">
        <v>74</v>
      </c>
      <c r="C59">
        <v>0.99049644059571995</v>
      </c>
      <c r="D59">
        <v>0.95539747175906398</v>
      </c>
      <c r="E59">
        <v>1.0268848597918501</v>
      </c>
      <c r="F59">
        <v>0.60393188537785603</v>
      </c>
      <c r="G59">
        <v>0.67045201909850805</v>
      </c>
      <c r="H59">
        <v>15518</v>
      </c>
      <c r="I59" t="s">
        <v>52</v>
      </c>
      <c r="J59" cm="1">
        <f t="array" ref="J59">IFERROR(INDEX('Supp Table 1 - portion refs'!B$2:B$10,MATCH(1, COUNTIF(A59, "*"&amp;'Supp Table 1 - portion refs'!A$2:A$10&amp;"*"), 0)
    ),
    1
)</f>
        <v>1</v>
      </c>
      <c r="K59" s="2">
        <f t="shared" si="3"/>
        <v>0.99049644059571995</v>
      </c>
      <c r="L59" s="2">
        <f t="shared" si="4"/>
        <v>0.95539747175906398</v>
      </c>
      <c r="M59" s="2">
        <f t="shared" si="5"/>
        <v>1.0268848597918501</v>
      </c>
    </row>
    <row r="60" spans="1:13" x14ac:dyDescent="0.2">
      <c r="A60" t="s">
        <v>23</v>
      </c>
      <c r="B60" t="s">
        <v>74</v>
      </c>
      <c r="C60">
        <v>1.00376200191996</v>
      </c>
      <c r="D60">
        <v>0.95155054833723096</v>
      </c>
      <c r="E60">
        <v>1.05883829110178</v>
      </c>
      <c r="F60">
        <v>0.89041669095429599</v>
      </c>
      <c r="G60">
        <v>0.93607908536220796</v>
      </c>
      <c r="H60">
        <v>7203</v>
      </c>
      <c r="I60" t="s">
        <v>54</v>
      </c>
      <c r="J60" cm="1">
        <f t="array" ref="J60">IFERROR(INDEX('Supp Table 1 - portion refs'!B$2:B$10,MATCH(1, COUNTIF(A60, "*"&amp;'Supp Table 1 - portion refs'!A$2:A$10&amp;"*"), 0)
    ),
    1
)</f>
        <v>1</v>
      </c>
      <c r="K60" s="2">
        <f t="shared" si="3"/>
        <v>1.00376200191996</v>
      </c>
      <c r="L60" s="2">
        <f t="shared" si="4"/>
        <v>0.95155054833723096</v>
      </c>
      <c r="M60" s="2">
        <f t="shared" si="5"/>
        <v>1.05883829110178</v>
      </c>
    </row>
    <row r="61" spans="1:13" x14ac:dyDescent="0.2">
      <c r="A61" t="s">
        <v>23</v>
      </c>
      <c r="B61" t="s">
        <v>74</v>
      </c>
      <c r="C61">
        <v>0.98161544854721905</v>
      </c>
      <c r="D61">
        <v>0.934993208975469</v>
      </c>
      <c r="E61">
        <v>1.03056244641862</v>
      </c>
      <c r="F61">
        <v>0.45481827303112898</v>
      </c>
      <c r="G61">
        <v>0.56183433727374699</v>
      </c>
      <c r="H61">
        <v>8315</v>
      </c>
      <c r="I61" t="s">
        <v>53</v>
      </c>
      <c r="J61" cm="1">
        <f t="array" ref="J61">IFERROR(INDEX('Supp Table 1 - portion refs'!B$2:B$10,MATCH(1, COUNTIF(A61, "*"&amp;'Supp Table 1 - portion refs'!A$2:A$10&amp;"*"), 0)
    ),
    1
)</f>
        <v>1</v>
      </c>
      <c r="K61" s="2">
        <f t="shared" si="3"/>
        <v>0.98161544854721905</v>
      </c>
      <c r="L61" s="2">
        <f t="shared" si="4"/>
        <v>0.934993208975469</v>
      </c>
      <c r="M61" s="2">
        <f t="shared" si="5"/>
        <v>1.03056244641862</v>
      </c>
    </row>
    <row r="62" spans="1:13" x14ac:dyDescent="0.2">
      <c r="A62" t="s">
        <v>8</v>
      </c>
      <c r="B62" t="s">
        <v>75</v>
      </c>
      <c r="C62">
        <v>0.88874991371162604</v>
      </c>
      <c r="D62">
        <v>0.66096843720135501</v>
      </c>
      <c r="E62">
        <v>1.19502893733759</v>
      </c>
      <c r="F62">
        <v>0.43500221192220101</v>
      </c>
      <c r="G62">
        <v>0.52200265430664095</v>
      </c>
      <c r="H62">
        <v>15518</v>
      </c>
      <c r="I62" t="s">
        <v>52</v>
      </c>
      <c r="J62" cm="1">
        <f t="array" ref="J62">IFERROR(INDEX('Supp Table 1 - portion refs'!B$2:B$10,MATCH(1, COUNTIF(A62, "*"&amp;'Supp Table 1 - portion refs'!A$2:A$10&amp;"*"), 0)
    ),
    1
)</f>
        <v>1</v>
      </c>
      <c r="K62" s="2">
        <f t="shared" si="3"/>
        <v>0.88874991371162604</v>
      </c>
      <c r="L62" s="2">
        <f t="shared" si="4"/>
        <v>0.66096843720135501</v>
      </c>
      <c r="M62" s="2">
        <f t="shared" si="5"/>
        <v>1.19502893733759</v>
      </c>
    </row>
    <row r="63" spans="1:13" x14ac:dyDescent="0.2">
      <c r="A63" t="s">
        <v>8</v>
      </c>
      <c r="B63" t="s">
        <v>75</v>
      </c>
      <c r="C63">
        <v>1.0888526279967501</v>
      </c>
      <c r="D63">
        <v>0.73622428218364599</v>
      </c>
      <c r="E63">
        <v>1.6103788942941799</v>
      </c>
      <c r="F63">
        <v>0.66986381254433802</v>
      </c>
      <c r="G63">
        <v>0.93504369907137996</v>
      </c>
      <c r="H63">
        <v>7203</v>
      </c>
      <c r="I63" t="s">
        <v>54</v>
      </c>
      <c r="J63" cm="1">
        <f t="array" ref="J63">IFERROR(INDEX('Supp Table 1 - portion refs'!B$2:B$10,MATCH(1, COUNTIF(A63, "*"&amp;'Supp Table 1 - portion refs'!A$2:A$10&amp;"*"), 0)
    ),
    1
)</f>
        <v>1</v>
      </c>
      <c r="K63" s="2">
        <f t="shared" si="3"/>
        <v>1.0888526279967501</v>
      </c>
      <c r="L63" s="2">
        <f t="shared" si="4"/>
        <v>0.73622428218364599</v>
      </c>
      <c r="M63" s="2">
        <f t="shared" si="5"/>
        <v>1.6103788942941799</v>
      </c>
    </row>
    <row r="64" spans="1:13" x14ac:dyDescent="0.2">
      <c r="A64" t="s">
        <v>8</v>
      </c>
      <c r="B64" t="s">
        <v>75</v>
      </c>
      <c r="C64">
        <v>0.75803552922401995</v>
      </c>
      <c r="D64">
        <v>0.50154736462124805</v>
      </c>
      <c r="E64">
        <v>1.14569012639489</v>
      </c>
      <c r="F64">
        <v>0.18864689173972801</v>
      </c>
      <c r="G64">
        <v>0.33013206054452399</v>
      </c>
      <c r="H64">
        <v>8315</v>
      </c>
      <c r="I64" t="s">
        <v>53</v>
      </c>
      <c r="J64" cm="1">
        <f t="array" ref="J64">IFERROR(INDEX('Supp Table 1 - portion refs'!B$2:B$10,MATCH(1, COUNTIF(A64, "*"&amp;'Supp Table 1 - portion refs'!A$2:A$10&amp;"*"), 0)
    ),
    1
)</f>
        <v>1</v>
      </c>
      <c r="K64" s="2">
        <f t="shared" si="3"/>
        <v>0.75803552922401995</v>
      </c>
      <c r="L64" s="2">
        <f t="shared" si="4"/>
        <v>0.50154736462124805</v>
      </c>
      <c r="M64" s="2">
        <f t="shared" si="5"/>
        <v>1.14569012639489</v>
      </c>
    </row>
    <row r="65" spans="1:13" x14ac:dyDescent="0.2">
      <c r="A65" t="s">
        <v>99</v>
      </c>
      <c r="B65" t="s">
        <v>107</v>
      </c>
      <c r="C65">
        <v>0.95719297271549197</v>
      </c>
      <c r="D65">
        <v>0.83116109830803897</v>
      </c>
      <c r="E65">
        <v>1.1023355025650601</v>
      </c>
      <c r="F65">
        <v>0.54359982394295403</v>
      </c>
      <c r="G65">
        <v>0.634199794600113</v>
      </c>
      <c r="H65">
        <v>15518</v>
      </c>
      <c r="I65" t="s">
        <v>52</v>
      </c>
      <c r="J65" cm="1">
        <f t="array" ref="J65">IFERROR(INDEX('Supp Table 1 - portion refs'!B$2:B$10,MATCH(1, COUNTIF(A65, "*"&amp;'Supp Table 1 - portion refs'!A$2:A$10&amp;"*"), 0)
    ),
    1
)</f>
        <v>1</v>
      </c>
      <c r="K65" s="2">
        <f t="shared" si="3"/>
        <v>0.95719297271549197</v>
      </c>
      <c r="L65" s="2">
        <f t="shared" si="4"/>
        <v>0.83116109830803897</v>
      </c>
      <c r="M65" s="2">
        <f t="shared" si="5"/>
        <v>1.1023355025650601</v>
      </c>
    </row>
    <row r="66" spans="1:13" x14ac:dyDescent="0.2">
      <c r="A66" t="s">
        <v>99</v>
      </c>
      <c r="B66" t="s">
        <v>107</v>
      </c>
      <c r="C66">
        <v>1.0570534386324699</v>
      </c>
      <c r="D66">
        <v>0.87189053102951197</v>
      </c>
      <c r="E66">
        <v>1.28153929003606</v>
      </c>
      <c r="F66">
        <v>0.57226697955618999</v>
      </c>
      <c r="G66">
        <v>0.93504369907137996</v>
      </c>
      <c r="H66">
        <v>7203</v>
      </c>
      <c r="I66" t="s">
        <v>54</v>
      </c>
      <c r="J66" cm="1">
        <f t="array" ref="J66">IFERROR(INDEX('Supp Table 1 - portion refs'!B$2:B$10,MATCH(1, COUNTIF(A66, "*"&amp;'Supp Table 1 - portion refs'!A$2:A$10&amp;"*"), 0)
    ),
    1
)</f>
        <v>1</v>
      </c>
      <c r="K66" s="2">
        <f t="shared" ref="K66:K97" si="6">C66^$J66</f>
        <v>1.0570534386324699</v>
      </c>
      <c r="L66" s="2">
        <f t="shared" ref="L66:L97" si="7">D66^$J66</f>
        <v>0.87189053102951197</v>
      </c>
      <c r="M66" s="2">
        <f t="shared" ref="M66:M97" si="8">E66^$J66</f>
        <v>1.28153929003606</v>
      </c>
    </row>
    <row r="67" spans="1:13" x14ac:dyDescent="0.2">
      <c r="A67" t="s">
        <v>99</v>
      </c>
      <c r="B67" t="s">
        <v>107</v>
      </c>
      <c r="C67">
        <v>0.88038691864164298</v>
      </c>
      <c r="D67">
        <v>0.723515926804707</v>
      </c>
      <c r="E67">
        <v>1.0712703035278699</v>
      </c>
      <c r="F67">
        <v>0.20323572566324599</v>
      </c>
      <c r="G67">
        <v>0.34143601911425298</v>
      </c>
      <c r="H67">
        <v>8315</v>
      </c>
      <c r="I67" t="s">
        <v>53</v>
      </c>
      <c r="J67" cm="1">
        <f t="array" ref="J67">IFERROR(INDEX('Supp Table 1 - portion refs'!B$2:B$10,MATCH(1, COUNTIF(A67, "*"&amp;'Supp Table 1 - portion refs'!A$2:A$10&amp;"*"), 0)
    ),
    1
)</f>
        <v>1</v>
      </c>
      <c r="K67" s="2">
        <f t="shared" si="6"/>
        <v>0.88038691864164298</v>
      </c>
      <c r="L67" s="2">
        <f t="shared" si="7"/>
        <v>0.723515926804707</v>
      </c>
      <c r="M67" s="2">
        <f t="shared" si="8"/>
        <v>1.0712703035278699</v>
      </c>
    </row>
    <row r="68" spans="1:13" x14ac:dyDescent="0.2">
      <c r="A68" t="s">
        <v>4</v>
      </c>
      <c r="B68" t="s">
        <v>76</v>
      </c>
      <c r="C68">
        <v>0.99915869550691105</v>
      </c>
      <c r="D68">
        <v>0.998473071782356</v>
      </c>
      <c r="E68">
        <v>0.99984479003023297</v>
      </c>
      <c r="F68">
        <v>1.6251877610873901E-2</v>
      </c>
      <c r="G68">
        <v>4.5505257310446898E-2</v>
      </c>
      <c r="H68">
        <v>15512</v>
      </c>
      <c r="I68" t="s">
        <v>52</v>
      </c>
      <c r="J68" cm="1">
        <f t="array" ref="J68">IFERROR(INDEX('Supp Table 1 - portion refs'!B$2:B$10,MATCH(1, COUNTIF(A68, "*"&amp;'Supp Table 1 - portion refs'!A$2:A$10&amp;"*"), 0)
    ),
    1
)</f>
        <v>80</v>
      </c>
      <c r="K68" s="2">
        <f t="shared" si="6"/>
        <v>0.93488412573707613</v>
      </c>
      <c r="L68" s="2">
        <f t="shared" si="7"/>
        <v>0.88492922152866149</v>
      </c>
      <c r="M68" s="2">
        <f t="shared" si="8"/>
        <v>0.98765902096138947</v>
      </c>
    </row>
    <row r="69" spans="1:13" x14ac:dyDescent="0.2">
      <c r="A69" t="s">
        <v>4</v>
      </c>
      <c r="B69" t="s">
        <v>76</v>
      </c>
      <c r="C69">
        <v>0.99949432287759898</v>
      </c>
      <c r="D69">
        <v>0.99838544781635097</v>
      </c>
      <c r="E69">
        <v>1.00060442953122</v>
      </c>
      <c r="F69">
        <v>0.37180823636382399</v>
      </c>
      <c r="G69">
        <v>0.931906956587084</v>
      </c>
      <c r="H69">
        <v>7199</v>
      </c>
      <c r="I69" t="s">
        <v>54</v>
      </c>
      <c r="J69" cm="1">
        <f t="array" ref="J69">IFERROR(INDEX('Supp Table 1 - portion refs'!B$2:B$10,MATCH(1, COUNTIF(A69, "*"&amp;'Supp Table 1 - portion refs'!A$2:A$10&amp;"*"), 0)
    ),
    1
)</f>
        <v>80</v>
      </c>
      <c r="K69" s="2">
        <f t="shared" si="6"/>
        <v>0.96034335057463227</v>
      </c>
      <c r="L69" s="2">
        <f t="shared" si="7"/>
        <v>0.87873794156325091</v>
      </c>
      <c r="M69" s="2">
        <f t="shared" si="8"/>
        <v>1.0495271768422083</v>
      </c>
    </row>
    <row r="70" spans="1:13" x14ac:dyDescent="0.2">
      <c r="A70" t="s">
        <v>4</v>
      </c>
      <c r="B70" t="s">
        <v>76</v>
      </c>
      <c r="C70">
        <v>0.99897941802313805</v>
      </c>
      <c r="D70">
        <v>0.99810164387917699</v>
      </c>
      <c r="E70">
        <v>0.99985796411998895</v>
      </c>
      <c r="F70">
        <v>2.28032835111701E-2</v>
      </c>
      <c r="G70">
        <v>6.7405565841197002E-2</v>
      </c>
      <c r="H70">
        <v>8313</v>
      </c>
      <c r="I70" t="s">
        <v>53</v>
      </c>
      <c r="J70" cm="1">
        <f t="array" ref="J70">IFERROR(INDEX('Supp Table 1 - portion refs'!B$2:B$10,MATCH(1, COUNTIF(A70, "*"&amp;'Supp Table 1 - portion refs'!A$2:A$10&amp;"*"), 0)
    ),
    1
)</f>
        <v>80</v>
      </c>
      <c r="K70" s="2">
        <f t="shared" si="6"/>
        <v>0.92155920998320395</v>
      </c>
      <c r="L70" s="2">
        <f t="shared" si="7"/>
        <v>0.85897726635139193</v>
      </c>
      <c r="M70" s="2">
        <f t="shared" si="8"/>
        <v>0.98870064525954204</v>
      </c>
    </row>
    <row r="71" spans="1:13" x14ac:dyDescent="0.2">
      <c r="A71" t="s">
        <v>10</v>
      </c>
      <c r="B71" t="s">
        <v>116</v>
      </c>
      <c r="C71">
        <v>0.99921533106571103</v>
      </c>
      <c r="D71">
        <v>0.99859458790578404</v>
      </c>
      <c r="E71">
        <v>0.99983646009000804</v>
      </c>
      <c r="F71">
        <v>1.32917588048399E-2</v>
      </c>
      <c r="G71">
        <v>3.9875276414519698E-2</v>
      </c>
      <c r="H71">
        <v>15490</v>
      </c>
      <c r="I71" t="s">
        <v>52</v>
      </c>
      <c r="J71" cm="1">
        <f t="array" ref="J71">IFERROR(INDEX('Supp Table 1 - portion refs'!B$2:B$10,MATCH(1, COUNTIF(A71, "*"&amp;'Supp Table 1 - portion refs'!A$2:A$10&amp;"*"), 0)
    ),
    1
)</f>
        <v>80</v>
      </c>
      <c r="K71" s="2">
        <f t="shared" si="6"/>
        <v>0.93913301306689945</v>
      </c>
      <c r="L71" s="2">
        <f t="shared" si="7"/>
        <v>0.89358658024860582</v>
      </c>
      <c r="M71" s="2">
        <f t="shared" si="8"/>
        <v>0.98700096412236493</v>
      </c>
    </row>
    <row r="72" spans="1:13" x14ac:dyDescent="0.2">
      <c r="A72" t="s">
        <v>10</v>
      </c>
      <c r="B72" t="s">
        <v>116</v>
      </c>
      <c r="C72">
        <v>0.99957471836979095</v>
      </c>
      <c r="D72">
        <v>0.99867960533981304</v>
      </c>
      <c r="E72">
        <v>1.00047063368644</v>
      </c>
      <c r="F72">
        <v>0.35205511470975198</v>
      </c>
      <c r="G72">
        <v>0.931906956587084</v>
      </c>
      <c r="H72">
        <v>7169</v>
      </c>
      <c r="I72" t="s">
        <v>54</v>
      </c>
      <c r="J72" cm="1">
        <f t="array" ref="J72">IFERROR(INDEX('Supp Table 1 - portion refs'!B$2:B$10,MATCH(1, COUNTIF(A72, "*"&amp;'Supp Table 1 - portion refs'!A$2:A$10&amp;"*"), 0)
    ),
    1
)</f>
        <v>80</v>
      </c>
      <c r="K72" s="2">
        <f t="shared" si="6"/>
        <v>0.96654273308619376</v>
      </c>
      <c r="L72" s="2">
        <f t="shared" si="7"/>
        <v>0.89969328161735584</v>
      </c>
      <c r="M72" s="2">
        <f t="shared" si="8"/>
        <v>1.0383592652846139</v>
      </c>
    </row>
    <row r="73" spans="1:13" x14ac:dyDescent="0.2">
      <c r="A73" t="s">
        <v>10</v>
      </c>
      <c r="B73" t="s">
        <v>116</v>
      </c>
      <c r="C73">
        <v>0.998991441951669</v>
      </c>
      <c r="D73">
        <v>0.99814990636693801</v>
      </c>
      <c r="E73">
        <v>0.99983368703117204</v>
      </c>
      <c r="F73">
        <v>1.89336897557437E-2</v>
      </c>
      <c r="G73">
        <v>6.1170382287787303E-2</v>
      </c>
      <c r="H73">
        <v>8321</v>
      </c>
      <c r="I73" t="s">
        <v>53</v>
      </c>
      <c r="J73" cm="1">
        <f t="array" ref="J73">IFERROR(INDEX('Supp Table 1 - portion refs'!B$2:B$10,MATCH(1, COUNTIF(A73, "*"&amp;'Supp Table 1 - portion refs'!A$2:A$10&amp;"*"), 0)
    ),
    1
)</f>
        <v>80</v>
      </c>
      <c r="K73" s="2">
        <f t="shared" si="6"/>
        <v>0.92244699859289181</v>
      </c>
      <c r="L73" s="2">
        <f t="shared" si="7"/>
        <v>0.8623064391779085</v>
      </c>
      <c r="M73" s="2">
        <f t="shared" si="8"/>
        <v>0.98678199135826217</v>
      </c>
    </row>
    <row r="74" spans="1:13" x14ac:dyDescent="0.2">
      <c r="A74" t="s">
        <v>49</v>
      </c>
      <c r="B74" t="s">
        <v>77</v>
      </c>
      <c r="C74">
        <v>2.3841814103370398</v>
      </c>
      <c r="D74">
        <v>1.7703950427636901</v>
      </c>
      <c r="E74">
        <v>3.2107641854459699</v>
      </c>
      <c r="F74" s="1">
        <v>1.05723364079063E-8</v>
      </c>
      <c r="G74" s="1">
        <v>4.4403812913206402E-7</v>
      </c>
      <c r="H74">
        <v>15862</v>
      </c>
      <c r="I74" t="s">
        <v>52</v>
      </c>
      <c r="J74" cm="1">
        <f t="array" ref="J74">IFERROR(INDEX('Supp Table 1 - portion refs'!B$2:B$10,MATCH(1, COUNTIF(A74, "*"&amp;'Supp Table 1 - portion refs'!A$2:A$10&amp;"*"), 0)
    ),
    1
)</f>
        <v>1</v>
      </c>
      <c r="K74" s="2">
        <f t="shared" si="6"/>
        <v>2.3841814103370398</v>
      </c>
      <c r="L74" s="2">
        <f t="shared" si="7"/>
        <v>1.7703950427636901</v>
      </c>
      <c r="M74" s="2">
        <f t="shared" si="8"/>
        <v>3.2107641854459699</v>
      </c>
    </row>
    <row r="75" spans="1:13" x14ac:dyDescent="0.2">
      <c r="A75" t="s">
        <v>49</v>
      </c>
      <c r="B75" t="s">
        <v>77</v>
      </c>
      <c r="C75">
        <v>2.9105603710269299</v>
      </c>
      <c r="D75">
        <v>1.7133044754759601</v>
      </c>
      <c r="E75">
        <v>4.9444577975779902</v>
      </c>
      <c r="F75" s="1">
        <v>7.7680081600564605E-5</v>
      </c>
      <c r="G75">
        <v>3.1848833456231398E-3</v>
      </c>
      <c r="H75">
        <v>7369</v>
      </c>
      <c r="I75" t="s">
        <v>54</v>
      </c>
      <c r="J75" cm="1">
        <f t="array" ref="J75">IFERROR(INDEX('Supp Table 1 - portion refs'!B$2:B$10,MATCH(1, COUNTIF(A75, "*"&amp;'Supp Table 1 - portion refs'!A$2:A$10&amp;"*"), 0)
    ),
    1
)</f>
        <v>1</v>
      </c>
      <c r="K75" s="2">
        <f t="shared" si="6"/>
        <v>2.9105603710269299</v>
      </c>
      <c r="L75" s="2">
        <f t="shared" si="7"/>
        <v>1.7133044754759601</v>
      </c>
      <c r="M75" s="2">
        <f t="shared" si="8"/>
        <v>4.9444577975779902</v>
      </c>
    </row>
    <row r="76" spans="1:13" x14ac:dyDescent="0.2">
      <c r="A76" t="s">
        <v>49</v>
      </c>
      <c r="B76" t="s">
        <v>77</v>
      </c>
      <c r="C76">
        <v>2.2328039861917701</v>
      </c>
      <c r="D76">
        <v>1.56541915918723</v>
      </c>
      <c r="E76">
        <v>3.1847148487324599</v>
      </c>
      <c r="F76" s="1">
        <v>9.2679225406875695E-6</v>
      </c>
      <c r="G76" s="1">
        <v>1.9462637335443801E-4</v>
      </c>
      <c r="H76">
        <v>8493</v>
      </c>
      <c r="I76" t="s">
        <v>53</v>
      </c>
      <c r="J76" cm="1">
        <f t="array" ref="J76">IFERROR(INDEX('Supp Table 1 - portion refs'!B$2:B$10,MATCH(1, COUNTIF(A76, "*"&amp;'Supp Table 1 - portion refs'!A$2:A$10&amp;"*"), 0)
    ),
    1
)</f>
        <v>1</v>
      </c>
      <c r="K76" s="2">
        <f t="shared" si="6"/>
        <v>2.2328039861917701</v>
      </c>
      <c r="L76" s="2">
        <f t="shared" si="7"/>
        <v>1.56541915918723</v>
      </c>
      <c r="M76" s="2">
        <f t="shared" si="8"/>
        <v>3.1847148487324599</v>
      </c>
    </row>
    <row r="77" spans="1:13" x14ac:dyDescent="0.2">
      <c r="A77" t="s">
        <v>12</v>
      </c>
      <c r="B77" t="s">
        <v>78</v>
      </c>
      <c r="C77">
        <v>1.00243593488701</v>
      </c>
      <c r="D77">
        <v>0.999807092453737</v>
      </c>
      <c r="E77">
        <v>1.0050716894662199</v>
      </c>
      <c r="F77">
        <v>6.9370711761298998E-2</v>
      </c>
      <c r="G77">
        <v>0.15334578389339701</v>
      </c>
      <c r="H77">
        <v>15442</v>
      </c>
      <c r="I77" t="s">
        <v>52</v>
      </c>
      <c r="J77" cm="1">
        <f t="array" ref="J77">IFERROR(INDEX('Supp Table 1 - portion refs'!B$2:B$10,MATCH(1, COUNTIF(A77, "*"&amp;'Supp Table 1 - portion refs'!A$2:A$10&amp;"*"), 0)
    ),
    1
)</f>
        <v>150</v>
      </c>
      <c r="K77" s="2">
        <f t="shared" si="6"/>
        <v>1.4404361087570325</v>
      </c>
      <c r="L77" s="2">
        <f t="shared" si="7"/>
        <v>0.97147579719287336</v>
      </c>
      <c r="M77" s="2">
        <f t="shared" si="8"/>
        <v>2.1357775349672425</v>
      </c>
    </row>
    <row r="78" spans="1:13" x14ac:dyDescent="0.2">
      <c r="A78" t="s">
        <v>12</v>
      </c>
      <c r="B78" t="s">
        <v>78</v>
      </c>
      <c r="C78">
        <v>1.00324974517437</v>
      </c>
      <c r="D78">
        <v>1.0003193147357301</v>
      </c>
      <c r="E78">
        <v>1.00618876029436</v>
      </c>
      <c r="F78">
        <v>2.9711258171245401E-2</v>
      </c>
      <c r="G78">
        <v>0.24363231700421201</v>
      </c>
      <c r="H78">
        <v>7158</v>
      </c>
      <c r="I78" t="s">
        <v>54</v>
      </c>
      <c r="J78" cm="1">
        <f t="array" ref="J78">IFERROR(INDEX('Supp Table 1 - portion refs'!B$2:B$10,MATCH(1, COUNTIF(A78, "*"&amp;'Supp Table 1 - portion refs'!A$2:A$10&amp;"*"), 0)
    ),
    1
)</f>
        <v>150</v>
      </c>
      <c r="K78" s="2">
        <f t="shared" si="6"/>
        <v>1.6268919650472529</v>
      </c>
      <c r="L78" s="2">
        <f t="shared" si="7"/>
        <v>1.0490547963975616</v>
      </c>
      <c r="M78" s="2">
        <f t="shared" si="8"/>
        <v>2.523011643460416</v>
      </c>
    </row>
    <row r="79" spans="1:13" x14ac:dyDescent="0.2">
      <c r="A79" t="s">
        <v>12</v>
      </c>
      <c r="B79" t="s">
        <v>78</v>
      </c>
      <c r="C79">
        <v>1.00015355527732</v>
      </c>
      <c r="D79">
        <v>0.995804357469952</v>
      </c>
      <c r="E79">
        <v>1.0045217483033999</v>
      </c>
      <c r="F79">
        <v>0.94494534888924397</v>
      </c>
      <c r="G79">
        <v>0.94494534888924397</v>
      </c>
      <c r="H79">
        <v>8284</v>
      </c>
      <c r="I79" t="s">
        <v>53</v>
      </c>
      <c r="J79" cm="1">
        <f t="array" ref="J79">IFERROR(INDEX('Supp Table 1 - portion refs'!B$2:B$10,MATCH(1, COUNTIF(A79, "*"&amp;'Supp Table 1 - portion refs'!A$2:A$10&amp;"*"), 0)
    ),
    1
)</f>
        <v>150</v>
      </c>
      <c r="K79" s="2">
        <f t="shared" si="6"/>
        <v>1.0232987968318958</v>
      </c>
      <c r="L79" s="2">
        <f t="shared" si="7"/>
        <v>0.53223490291178488</v>
      </c>
      <c r="M79" s="2">
        <f t="shared" si="8"/>
        <v>1.967440357384173</v>
      </c>
    </row>
    <row r="80" spans="1:13" x14ac:dyDescent="0.2">
      <c r="A80" t="s">
        <v>14</v>
      </c>
      <c r="B80" t="s">
        <v>79</v>
      </c>
      <c r="C80">
        <v>0.99990663507227495</v>
      </c>
      <c r="D80">
        <v>0.99938994367860801</v>
      </c>
      <c r="E80">
        <v>1.0004235935989001</v>
      </c>
      <c r="F80">
        <v>0.72329438489920295</v>
      </c>
      <c r="G80">
        <v>0.74093571136015901</v>
      </c>
      <c r="H80">
        <v>15487</v>
      </c>
      <c r="I80" t="s">
        <v>52</v>
      </c>
      <c r="J80" cm="1">
        <f t="array" ref="J80">IFERROR(INDEX('Supp Table 1 - portion refs'!B$2:B$10,MATCH(1, COUNTIF(A80, "*"&amp;'Supp Table 1 - portion refs'!A$2:A$10&amp;"*"), 0)
    ),
    1
)</f>
        <v>250</v>
      </c>
      <c r="K80" s="2">
        <f t="shared" si="6"/>
        <v>0.97692800294476212</v>
      </c>
      <c r="L80" s="2">
        <f t="shared" si="7"/>
        <v>0.85850684937917299</v>
      </c>
      <c r="M80" s="2">
        <f t="shared" si="8"/>
        <v>1.1116839936999594</v>
      </c>
    </row>
    <row r="81" spans="1:13" x14ac:dyDescent="0.2">
      <c r="A81" t="s">
        <v>14</v>
      </c>
      <c r="B81" t="s">
        <v>79</v>
      </c>
      <c r="C81">
        <v>1.0001434888641101</v>
      </c>
      <c r="D81">
        <v>0.99936051947738103</v>
      </c>
      <c r="E81">
        <v>1.0009270716841701</v>
      </c>
      <c r="F81">
        <v>0.71953562924079095</v>
      </c>
      <c r="G81">
        <v>0.93504369907137996</v>
      </c>
      <c r="H81">
        <v>7168</v>
      </c>
      <c r="I81" t="s">
        <v>54</v>
      </c>
      <c r="J81" cm="1">
        <f t="array" ref="J81">IFERROR(INDEX('Supp Table 1 - portion refs'!B$2:B$10,MATCH(1, COUNTIF(A81, "*"&amp;'Supp Table 1 - portion refs'!A$2:A$10&amp;"*"), 0)
    ),
    1
)</f>
        <v>250</v>
      </c>
      <c r="K81" s="2">
        <f t="shared" si="6"/>
        <v>1.0365207195811144</v>
      </c>
      <c r="L81" s="2">
        <f t="shared" si="7"/>
        <v>0.85221088142061574</v>
      </c>
      <c r="M81" s="2">
        <f t="shared" si="8"/>
        <v>1.2606917202556593</v>
      </c>
    </row>
    <row r="82" spans="1:13" x14ac:dyDescent="0.2">
      <c r="A82" t="s">
        <v>14</v>
      </c>
      <c r="B82" t="s">
        <v>79</v>
      </c>
      <c r="C82">
        <v>0.99971513878040097</v>
      </c>
      <c r="D82">
        <v>0.99903991918851898</v>
      </c>
      <c r="E82">
        <v>1.00039081473192</v>
      </c>
      <c r="F82">
        <v>0.40852814147247102</v>
      </c>
      <c r="G82">
        <v>0.51994490732859899</v>
      </c>
      <c r="H82">
        <v>8319</v>
      </c>
      <c r="I82" t="s">
        <v>53</v>
      </c>
      <c r="J82" cm="1">
        <f t="array" ref="J82">IFERROR(INDEX('Supp Table 1 - portion refs'!B$2:B$10,MATCH(1, COUNTIF(A82, "*"&amp;'Supp Table 1 - portion refs'!A$2:A$10&amp;"*"), 0)
    ),
    1
)</f>
        <v>250</v>
      </c>
      <c r="K82" s="2">
        <f t="shared" si="6"/>
        <v>0.93125191765303694</v>
      </c>
      <c r="L82" s="2">
        <f t="shared" si="7"/>
        <v>0.78652128330688542</v>
      </c>
      <c r="M82" s="2">
        <f t="shared" si="8"/>
        <v>1.1026149610163474</v>
      </c>
    </row>
    <row r="83" spans="1:13" x14ac:dyDescent="0.2">
      <c r="A83" t="s">
        <v>13</v>
      </c>
      <c r="B83" t="s">
        <v>80</v>
      </c>
      <c r="C83">
        <v>1.0038006297225801</v>
      </c>
      <c r="D83">
        <v>0.99588120580494499</v>
      </c>
      <c r="E83">
        <v>1.01178303030332</v>
      </c>
      <c r="F83">
        <v>0.34788938222778099</v>
      </c>
      <c r="G83">
        <v>0.45388747392578399</v>
      </c>
      <c r="H83">
        <v>15413</v>
      </c>
      <c r="I83" t="s">
        <v>52</v>
      </c>
      <c r="J83" cm="1">
        <f t="array" ref="J83">IFERROR(INDEX('Supp Table 1 - portion refs'!B$2:B$10,MATCH(1, COUNTIF(A83, "*"&amp;'Supp Table 1 - portion refs'!A$2:A$10&amp;"*"), 0)
    ),
    1
)</f>
        <v>30</v>
      </c>
      <c r="K83" s="2">
        <f t="shared" si="6"/>
        <v>1.1205310977318184</v>
      </c>
      <c r="L83" s="2">
        <f t="shared" si="7"/>
        <v>0.88353975264219042</v>
      </c>
      <c r="M83" s="2">
        <f t="shared" si="8"/>
        <v>1.4210904910949385</v>
      </c>
    </row>
    <row r="84" spans="1:13" x14ac:dyDescent="0.2">
      <c r="A84" t="s">
        <v>13</v>
      </c>
      <c r="B84" t="s">
        <v>80</v>
      </c>
      <c r="C84">
        <v>1.0015482532931299</v>
      </c>
      <c r="D84">
        <v>0.99012852919157701</v>
      </c>
      <c r="E84">
        <v>1.0130996876673499</v>
      </c>
      <c r="F84">
        <v>0.79145804011778298</v>
      </c>
      <c r="G84">
        <v>0.93504369907137996</v>
      </c>
      <c r="H84">
        <v>7145</v>
      </c>
      <c r="I84" t="s">
        <v>54</v>
      </c>
      <c r="J84" cm="1">
        <f t="array" ref="J84">IFERROR(INDEX('Supp Table 1 - portion refs'!B$2:B$10,MATCH(1, COUNTIF(A84, "*"&amp;'Supp Table 1 - portion refs'!A$2:A$10&amp;"*"), 0)
    ),
    1
)</f>
        <v>30</v>
      </c>
      <c r="K84" s="2">
        <f t="shared" si="6"/>
        <v>1.0475055588100277</v>
      </c>
      <c r="L84" s="2">
        <f t="shared" si="7"/>
        <v>0.74258680620608197</v>
      </c>
      <c r="M84" s="2">
        <f t="shared" si="8"/>
        <v>1.4776291291033079</v>
      </c>
    </row>
    <row r="85" spans="1:13" x14ac:dyDescent="0.2">
      <c r="A85" t="s">
        <v>13</v>
      </c>
      <c r="B85" t="s">
        <v>80</v>
      </c>
      <c r="C85">
        <v>1.00651626808295</v>
      </c>
      <c r="D85">
        <v>0.99518793915153003</v>
      </c>
      <c r="E85">
        <v>1.01797354857349</v>
      </c>
      <c r="F85">
        <v>0.260708963296367</v>
      </c>
      <c r="G85">
        <v>0.42114524840182299</v>
      </c>
      <c r="H85">
        <v>8268</v>
      </c>
      <c r="I85" t="s">
        <v>53</v>
      </c>
      <c r="J85" cm="1">
        <f t="array" ref="J85">IFERROR(INDEX('Supp Table 1 - portion refs'!B$2:B$10,MATCH(1, COUNTIF(A85, "*"&amp;'Supp Table 1 - portion refs'!A$2:A$10&amp;"*"), 0)
    ),
    1
)</f>
        <v>30</v>
      </c>
      <c r="K85" s="2">
        <f t="shared" si="6"/>
        <v>1.2151334057200867</v>
      </c>
      <c r="L85" s="2">
        <f t="shared" si="7"/>
        <v>0.86527294132977672</v>
      </c>
      <c r="M85" s="2">
        <f t="shared" si="8"/>
        <v>1.7064548342715671</v>
      </c>
    </row>
    <row r="86" spans="1:13" x14ac:dyDescent="0.2">
      <c r="A86" t="s">
        <v>16</v>
      </c>
      <c r="B86" t="s">
        <v>85</v>
      </c>
      <c r="C86">
        <v>1.00196237442134</v>
      </c>
      <c r="D86">
        <v>0.998312497585089</v>
      </c>
      <c r="E86">
        <v>1.0056255953767499</v>
      </c>
      <c r="F86">
        <v>0.292380118692595</v>
      </c>
      <c r="G86">
        <v>0.434091020684577</v>
      </c>
      <c r="H86">
        <v>15490</v>
      </c>
      <c r="I86" t="s">
        <v>52</v>
      </c>
      <c r="J86" cm="1">
        <f t="array" ref="J86">IFERROR(INDEX('Supp Table 1 - portion refs'!B$2:B$10,MATCH(1, COUNTIF(A86, "*"&amp;'Supp Table 1 - portion refs'!A$2:A$10&amp;"*"), 0)
    ),
    1
)</f>
        <v>90</v>
      </c>
      <c r="K86" s="2">
        <f t="shared" si="6"/>
        <v>1.1929636022183774</v>
      </c>
      <c r="L86" s="2">
        <f t="shared" si="7"/>
        <v>0.85898526863018931</v>
      </c>
      <c r="M86" s="2">
        <f t="shared" si="8"/>
        <v>1.6567946019471222</v>
      </c>
    </row>
    <row r="87" spans="1:13" x14ac:dyDescent="0.2">
      <c r="A87" t="s">
        <v>16</v>
      </c>
      <c r="B87" t="s">
        <v>85</v>
      </c>
      <c r="C87">
        <v>1.00206701206357</v>
      </c>
      <c r="D87">
        <v>0.99692065949395803</v>
      </c>
      <c r="E87">
        <v>1.0072399313860301</v>
      </c>
      <c r="F87">
        <v>0.43185932134523403</v>
      </c>
      <c r="G87">
        <v>0.931906956587084</v>
      </c>
      <c r="H87">
        <v>7169</v>
      </c>
      <c r="I87" t="s">
        <v>54</v>
      </c>
      <c r="J87" cm="1">
        <f t="array" ref="J87">IFERROR(INDEX('Supp Table 1 - portion refs'!B$2:B$10,MATCH(1, COUNTIF(A87, "*"&amp;'Supp Table 1 - portion refs'!A$2:A$10&amp;"*"), 0)
    ),
    1
)</f>
        <v>90</v>
      </c>
      <c r="K87" s="2">
        <f t="shared" si="6"/>
        <v>1.2042284675709285</v>
      </c>
      <c r="L87" s="2">
        <f t="shared" si="7"/>
        <v>0.75762387110213802</v>
      </c>
      <c r="M87" s="2">
        <f t="shared" si="8"/>
        <v>1.9140978227078982</v>
      </c>
    </row>
    <row r="88" spans="1:13" x14ac:dyDescent="0.2">
      <c r="A88" t="s">
        <v>16</v>
      </c>
      <c r="B88" t="s">
        <v>85</v>
      </c>
      <c r="C88">
        <v>1.0015912055688501</v>
      </c>
      <c r="D88">
        <v>0.99642707307677203</v>
      </c>
      <c r="E88">
        <v>1.0067821019507499</v>
      </c>
      <c r="F88">
        <v>0.54660948077389604</v>
      </c>
      <c r="G88">
        <v>0.65593137692867498</v>
      </c>
      <c r="H88">
        <v>8321</v>
      </c>
      <c r="I88" t="s">
        <v>53</v>
      </c>
      <c r="J88" cm="1">
        <f t="array" ref="J88">IFERROR(INDEX('Supp Table 1 - portion refs'!B$2:B$10,MATCH(1, COUNTIF(A88, "*"&amp;'Supp Table 1 - portion refs'!A$2:A$10&amp;"*"), 0)
    ),
    1
)</f>
        <v>90</v>
      </c>
      <c r="K88" s="2">
        <f t="shared" si="6"/>
        <v>1.1538390475538305</v>
      </c>
      <c r="L88" s="2">
        <f t="shared" si="7"/>
        <v>0.72459727848621303</v>
      </c>
      <c r="M88" s="2">
        <f t="shared" si="8"/>
        <v>1.8373579189280458</v>
      </c>
    </row>
    <row r="89" spans="1:13" x14ac:dyDescent="0.2">
      <c r="A89" t="s">
        <v>15</v>
      </c>
      <c r="B89" t="s">
        <v>86</v>
      </c>
      <c r="C89">
        <v>1.0026367545397801</v>
      </c>
      <c r="D89">
        <v>0.99996382365807102</v>
      </c>
      <c r="E89">
        <v>1.00531683023945</v>
      </c>
      <c r="F89">
        <v>5.3182295187366002E-2</v>
      </c>
      <c r="G89">
        <v>0.131391552815845</v>
      </c>
      <c r="H89">
        <v>15490</v>
      </c>
      <c r="I89" t="s">
        <v>52</v>
      </c>
      <c r="J89" cm="1">
        <f t="array" ref="J89">IFERROR(INDEX('Supp Table 1 - portion refs'!B$2:B$10,MATCH(1, COUNTIF(A89, "*"&amp;'Supp Table 1 - portion refs'!A$2:A$10&amp;"*"), 0)
    ),
    1
)</f>
        <v>90</v>
      </c>
      <c r="K89" s="2">
        <f t="shared" si="6"/>
        <v>1.2674355361053313</v>
      </c>
      <c r="L89" s="2">
        <f t="shared" si="7"/>
        <v>0.99674936512317391</v>
      </c>
      <c r="M89" s="2">
        <f t="shared" si="8"/>
        <v>1.6116316642775359</v>
      </c>
    </row>
    <row r="90" spans="1:13" x14ac:dyDescent="0.2">
      <c r="A90" t="s">
        <v>15</v>
      </c>
      <c r="B90" t="s">
        <v>86</v>
      </c>
      <c r="C90">
        <v>1.00137762286694</v>
      </c>
      <c r="D90">
        <v>0.99729569129857798</v>
      </c>
      <c r="E90">
        <v>1.00547626178245</v>
      </c>
      <c r="F90">
        <v>0.50887436803600905</v>
      </c>
      <c r="G90">
        <v>0.93504369907137996</v>
      </c>
      <c r="H90">
        <v>7169</v>
      </c>
      <c r="I90" t="s">
        <v>54</v>
      </c>
      <c r="J90" cm="1">
        <f t="array" ref="J90">IFERROR(INDEX('Supp Table 1 - portion refs'!B$2:B$10,MATCH(1, COUNTIF(A90, "*"&amp;'Supp Table 1 - portion refs'!A$2:A$10&amp;"*"), 0)
    ),
    1
)</f>
        <v>90</v>
      </c>
      <c r="K90" s="2">
        <f t="shared" si="6"/>
        <v>1.1319035051697615</v>
      </c>
      <c r="L90" s="2">
        <f t="shared" si="7"/>
        <v>0.78370901998280429</v>
      </c>
      <c r="M90" s="2">
        <f t="shared" si="8"/>
        <v>1.634797497983512</v>
      </c>
    </row>
    <row r="91" spans="1:13" x14ac:dyDescent="0.2">
      <c r="A91" t="s">
        <v>15</v>
      </c>
      <c r="B91" t="s">
        <v>86</v>
      </c>
      <c r="C91">
        <v>1.0037908372358499</v>
      </c>
      <c r="D91">
        <v>1.00029934782767</v>
      </c>
      <c r="E91">
        <v>1.0072945134942</v>
      </c>
      <c r="F91">
        <v>3.3307106642659803E-2</v>
      </c>
      <c r="G91">
        <v>7.7716582166206194E-2</v>
      </c>
      <c r="H91">
        <v>8321</v>
      </c>
      <c r="I91" t="s">
        <v>53</v>
      </c>
      <c r="J91" cm="1">
        <f t="array" ref="J91">IFERROR(INDEX('Supp Table 1 - portion refs'!B$2:B$10,MATCH(1, COUNTIF(A91, "*"&amp;'Supp Table 1 - portion refs'!A$2:A$10&amp;"*"), 0)
    ),
    1
)</f>
        <v>90</v>
      </c>
      <c r="K91" s="2">
        <f t="shared" si="6"/>
        <v>1.4056928469823935</v>
      </c>
      <c r="L91" s="2">
        <f t="shared" si="7"/>
        <v>1.0273033609656699</v>
      </c>
      <c r="M91" s="2">
        <f t="shared" si="8"/>
        <v>1.923455578105242</v>
      </c>
    </row>
    <row r="92" spans="1:13" x14ac:dyDescent="0.2">
      <c r="A92" t="s">
        <v>47</v>
      </c>
      <c r="B92" t="s">
        <v>87</v>
      </c>
      <c r="C92">
        <v>0.67995769327326405</v>
      </c>
      <c r="D92">
        <v>0.55355481852523303</v>
      </c>
      <c r="E92">
        <v>0.83522435207638401</v>
      </c>
      <c r="F92">
        <v>2.3701770499246901E-4</v>
      </c>
      <c r="G92">
        <v>1.42210622995481E-3</v>
      </c>
      <c r="H92">
        <v>15898</v>
      </c>
      <c r="I92" t="s">
        <v>52</v>
      </c>
      <c r="J92" cm="1">
        <f t="array" ref="J92">IFERROR(INDEX('Supp Table 1 - portion refs'!B$2:B$10,MATCH(1, COUNTIF(A92, "*"&amp;'Supp Table 1 - portion refs'!A$2:A$10&amp;"*"), 0)
    ),
    1
)</f>
        <v>1</v>
      </c>
      <c r="K92" s="2">
        <f t="shared" si="6"/>
        <v>0.67995769327326405</v>
      </c>
      <c r="L92" s="2">
        <f t="shared" si="7"/>
        <v>0.55355481852523303</v>
      </c>
      <c r="M92" s="2">
        <f t="shared" si="8"/>
        <v>0.83522435207638401</v>
      </c>
    </row>
    <row r="93" spans="1:13" x14ac:dyDescent="0.2">
      <c r="A93" t="s">
        <v>47</v>
      </c>
      <c r="B93" t="s">
        <v>87</v>
      </c>
      <c r="C93">
        <v>0.71663735972964104</v>
      </c>
      <c r="D93">
        <v>0.52508939205223004</v>
      </c>
      <c r="E93">
        <v>0.97806033245704305</v>
      </c>
      <c r="F93">
        <v>3.5745734478021603E-2</v>
      </c>
      <c r="G93">
        <v>0.24426251893314699</v>
      </c>
      <c r="H93">
        <v>7378</v>
      </c>
      <c r="I93" t="s">
        <v>54</v>
      </c>
      <c r="J93" cm="1">
        <f t="array" ref="J93">IFERROR(INDEX('Supp Table 1 - portion refs'!B$2:B$10,MATCH(1, COUNTIF(A93, "*"&amp;'Supp Table 1 - portion refs'!A$2:A$10&amp;"*"), 0)
    ),
    1
)</f>
        <v>1</v>
      </c>
      <c r="K93" s="2">
        <f t="shared" si="6"/>
        <v>0.71663735972964104</v>
      </c>
      <c r="L93" s="2">
        <f t="shared" si="7"/>
        <v>0.52508939205223004</v>
      </c>
      <c r="M93" s="2">
        <f t="shared" si="8"/>
        <v>0.97806033245704305</v>
      </c>
    </row>
    <row r="94" spans="1:13" x14ac:dyDescent="0.2">
      <c r="A94" t="s">
        <v>47</v>
      </c>
      <c r="B94" t="s">
        <v>87</v>
      </c>
      <c r="C94">
        <v>0.65774535793067901</v>
      </c>
      <c r="D94">
        <v>0.49923544538963799</v>
      </c>
      <c r="E94">
        <v>0.86658301183262998</v>
      </c>
      <c r="F94">
        <v>2.9026135830258499E-3</v>
      </c>
      <c r="G94">
        <v>1.3060366240129E-2</v>
      </c>
      <c r="H94">
        <v>8520</v>
      </c>
      <c r="I94" t="s">
        <v>53</v>
      </c>
      <c r="J94" cm="1">
        <f t="array" ref="J94">IFERROR(INDEX('Supp Table 1 - portion refs'!B$2:B$10,MATCH(1, COUNTIF(A94, "*"&amp;'Supp Table 1 - portion refs'!A$2:A$10&amp;"*"), 0)
    ),
    1
)</f>
        <v>1</v>
      </c>
      <c r="K94" s="2">
        <f t="shared" si="6"/>
        <v>0.65774535793067901</v>
      </c>
      <c r="L94" s="2">
        <f t="shared" si="7"/>
        <v>0.49923544538963799</v>
      </c>
      <c r="M94" s="2">
        <f t="shared" si="8"/>
        <v>0.86658301183262998</v>
      </c>
    </row>
    <row r="95" spans="1:13" x14ac:dyDescent="0.2">
      <c r="A95" t="s">
        <v>46</v>
      </c>
      <c r="B95" t="s">
        <v>88</v>
      </c>
      <c r="C95">
        <v>0.68454917210413202</v>
      </c>
      <c r="D95">
        <v>0.564919669664247</v>
      </c>
      <c r="E95">
        <v>0.82951186547808298</v>
      </c>
      <c r="F95">
        <v>1.10021942651903E-4</v>
      </c>
      <c r="G95">
        <v>9.2418431827598498E-4</v>
      </c>
      <c r="H95">
        <v>15898</v>
      </c>
      <c r="I95" t="s">
        <v>52</v>
      </c>
      <c r="J95" cm="1">
        <f t="array" ref="J95">IFERROR(INDEX('Supp Table 1 - portion refs'!B$2:B$10,MATCH(1, COUNTIF(A95, "*"&amp;'Supp Table 1 - portion refs'!A$2:A$10&amp;"*"), 0)
    ),
    1
)</f>
        <v>1</v>
      </c>
      <c r="K95" s="2">
        <f t="shared" si="6"/>
        <v>0.68454917210413202</v>
      </c>
      <c r="L95" s="2">
        <f t="shared" si="7"/>
        <v>0.564919669664247</v>
      </c>
      <c r="M95" s="2">
        <f t="shared" si="8"/>
        <v>0.82951186547808298</v>
      </c>
    </row>
    <row r="96" spans="1:13" x14ac:dyDescent="0.2">
      <c r="A96" t="s">
        <v>46</v>
      </c>
      <c r="B96" t="s">
        <v>88</v>
      </c>
      <c r="C96">
        <v>0.668522798443689</v>
      </c>
      <c r="D96">
        <v>0.48510300447001697</v>
      </c>
      <c r="E96">
        <v>0.92129450430275595</v>
      </c>
      <c r="F96">
        <v>1.38554339552595E-2</v>
      </c>
      <c r="G96">
        <v>0.21764184031394401</v>
      </c>
      <c r="H96">
        <v>7378</v>
      </c>
      <c r="I96" t="s">
        <v>54</v>
      </c>
      <c r="J96" cm="1">
        <f t="array" ref="J96">IFERROR(INDEX('Supp Table 1 - portion refs'!B$2:B$10,MATCH(1, COUNTIF(A96, "*"&amp;'Supp Table 1 - portion refs'!A$2:A$10&amp;"*"), 0)
    ),
    1
)</f>
        <v>1</v>
      </c>
      <c r="K96" s="2">
        <f t="shared" si="6"/>
        <v>0.668522798443689</v>
      </c>
      <c r="L96" s="2">
        <f t="shared" si="7"/>
        <v>0.48510300447001697</v>
      </c>
      <c r="M96" s="2">
        <f t="shared" si="8"/>
        <v>0.92129450430275595</v>
      </c>
    </row>
    <row r="97" spans="1:13" x14ac:dyDescent="0.2">
      <c r="A97" t="s">
        <v>46</v>
      </c>
      <c r="B97" t="s">
        <v>88</v>
      </c>
      <c r="C97">
        <v>0.69669250929162496</v>
      </c>
      <c r="D97">
        <v>0.54761042001465998</v>
      </c>
      <c r="E97">
        <v>0.88636087766567095</v>
      </c>
      <c r="F97">
        <v>3.26139429437261E-3</v>
      </c>
      <c r="G97">
        <v>1.3060366240129E-2</v>
      </c>
      <c r="H97">
        <v>8520</v>
      </c>
      <c r="I97" t="s">
        <v>53</v>
      </c>
      <c r="J97" cm="1">
        <f t="array" ref="J97">IFERROR(INDEX('Supp Table 1 - portion refs'!B$2:B$10,MATCH(1, COUNTIF(A97, "*"&amp;'Supp Table 1 - portion refs'!A$2:A$10&amp;"*"), 0)
    ),
    1
)</f>
        <v>1</v>
      </c>
      <c r="K97" s="2">
        <f t="shared" si="6"/>
        <v>0.69669250929162496</v>
      </c>
      <c r="L97" s="2">
        <f t="shared" si="7"/>
        <v>0.54761042001465998</v>
      </c>
      <c r="M97" s="2">
        <f t="shared" si="8"/>
        <v>0.88636087766567095</v>
      </c>
    </row>
    <row r="98" spans="1:13" x14ac:dyDescent="0.2">
      <c r="A98" t="s">
        <v>45</v>
      </c>
      <c r="B98" t="s">
        <v>89</v>
      </c>
      <c r="C98">
        <v>0.78610660638188601</v>
      </c>
      <c r="D98">
        <v>0.65979795475681702</v>
      </c>
      <c r="E98">
        <v>0.93659519879083297</v>
      </c>
      <c r="F98">
        <v>7.0816289231789903E-3</v>
      </c>
      <c r="G98">
        <v>2.2879108828732099E-2</v>
      </c>
      <c r="H98">
        <v>15898</v>
      </c>
      <c r="I98" t="s">
        <v>52</v>
      </c>
      <c r="J98" cm="1">
        <f t="array" ref="J98">IFERROR(INDEX('Supp Table 1 - portion refs'!B$2:B$10,MATCH(1, COUNTIF(A98, "*"&amp;'Supp Table 1 - portion refs'!A$2:A$10&amp;"*"), 0)
    ),
    1
)</f>
        <v>1</v>
      </c>
      <c r="K98" s="2">
        <f t="shared" ref="K98:K126" si="9">C98^$J98</f>
        <v>0.78610660638188601</v>
      </c>
      <c r="L98" s="2">
        <f t="shared" ref="L98:L126" si="10">D98^$J98</f>
        <v>0.65979795475681702</v>
      </c>
      <c r="M98" s="2">
        <f t="shared" ref="M98:M126" si="11">E98^$J98</f>
        <v>0.93659519879083297</v>
      </c>
    </row>
    <row r="99" spans="1:13" x14ac:dyDescent="0.2">
      <c r="A99" t="s">
        <v>45</v>
      </c>
      <c r="B99" t="s">
        <v>89</v>
      </c>
      <c r="C99">
        <v>1.0336175758405299</v>
      </c>
      <c r="D99">
        <v>0.78144873570269902</v>
      </c>
      <c r="E99">
        <v>1.36715979471865</v>
      </c>
      <c r="F99">
        <v>0.81675034704055105</v>
      </c>
      <c r="G99">
        <v>0.93504369907137996</v>
      </c>
      <c r="H99">
        <v>7378</v>
      </c>
      <c r="I99" t="s">
        <v>54</v>
      </c>
      <c r="J99" cm="1">
        <f t="array" ref="J99">IFERROR(INDEX('Supp Table 1 - portion refs'!B$2:B$10,MATCH(1, COUNTIF(A99, "*"&amp;'Supp Table 1 - portion refs'!A$2:A$10&amp;"*"), 0)
    ),
    1
)</f>
        <v>1</v>
      </c>
      <c r="K99" s="2">
        <f t="shared" si="9"/>
        <v>1.0336175758405299</v>
      </c>
      <c r="L99" s="2">
        <f t="shared" si="10"/>
        <v>0.78144873570269902</v>
      </c>
      <c r="M99" s="2">
        <f t="shared" si="11"/>
        <v>1.36715979471865</v>
      </c>
    </row>
    <row r="100" spans="1:13" x14ac:dyDescent="0.2">
      <c r="A100" t="s">
        <v>45</v>
      </c>
      <c r="B100" t="s">
        <v>89</v>
      </c>
      <c r="C100">
        <v>0.67401858018135596</v>
      </c>
      <c r="D100">
        <v>0.53887852813283199</v>
      </c>
      <c r="E100">
        <v>0.84304907824738295</v>
      </c>
      <c r="F100">
        <v>5.4939419848562304E-4</v>
      </c>
      <c r="G100">
        <v>4.5568185166041698E-3</v>
      </c>
      <c r="H100">
        <v>8520</v>
      </c>
      <c r="I100" t="s">
        <v>53</v>
      </c>
      <c r="J100" cm="1">
        <f t="array" ref="J100">IFERROR(INDEX('Supp Table 1 - portion refs'!B$2:B$10,MATCH(1, COUNTIF(A100, "*"&amp;'Supp Table 1 - portion refs'!A$2:A$10&amp;"*"), 0)
    ),
    1
)</f>
        <v>1</v>
      </c>
      <c r="K100" s="2">
        <f t="shared" si="9"/>
        <v>0.67401858018135596</v>
      </c>
      <c r="L100" s="2">
        <f t="shared" si="10"/>
        <v>0.53887852813283199</v>
      </c>
      <c r="M100" s="2">
        <f t="shared" si="11"/>
        <v>0.84304907824738295</v>
      </c>
    </row>
    <row r="101" spans="1:13" x14ac:dyDescent="0.2">
      <c r="A101" t="s">
        <v>41</v>
      </c>
      <c r="B101" t="s">
        <v>91</v>
      </c>
      <c r="C101">
        <v>1.0217278141506001</v>
      </c>
      <c r="D101">
        <v>0.99915954690347897</v>
      </c>
      <c r="E101">
        <v>1.0448058365095201</v>
      </c>
      <c r="F101">
        <v>5.9265527511598297E-2</v>
      </c>
      <c r="G101">
        <v>0.13828623086039599</v>
      </c>
      <c r="H101">
        <v>1458</v>
      </c>
      <c r="I101" t="s">
        <v>52</v>
      </c>
      <c r="J101" cm="1">
        <f t="array" ref="J101">IFERROR(INDEX('Supp Table 1 - portion refs'!B$2:B$10,MATCH(1, COUNTIF(A101, "*"&amp;'Supp Table 1 - portion refs'!A$2:A$10&amp;"*"), 0)
    ),
    1
)</f>
        <v>1</v>
      </c>
      <c r="K101" s="2">
        <f t="shared" si="9"/>
        <v>1.0217278141506001</v>
      </c>
      <c r="L101" s="2">
        <f t="shared" si="10"/>
        <v>0.99915954690347897</v>
      </c>
      <c r="M101" s="2">
        <f t="shared" si="11"/>
        <v>1.0448058365095201</v>
      </c>
    </row>
    <row r="102" spans="1:13" x14ac:dyDescent="0.2">
      <c r="A102" t="s">
        <v>41</v>
      </c>
      <c r="B102" t="s">
        <v>91</v>
      </c>
      <c r="C102">
        <v>1.00359404516673</v>
      </c>
      <c r="D102">
        <v>0.97060237328065901</v>
      </c>
      <c r="E102">
        <v>1.0377071344775</v>
      </c>
      <c r="F102">
        <v>0.83338188030610505</v>
      </c>
      <c r="G102">
        <v>0.93504369907137996</v>
      </c>
      <c r="H102">
        <v>704</v>
      </c>
      <c r="I102" t="s">
        <v>54</v>
      </c>
      <c r="J102" cm="1">
        <f t="array" ref="J102">IFERROR(INDEX('Supp Table 1 - portion refs'!B$2:B$10,MATCH(1, COUNTIF(A102, "*"&amp;'Supp Table 1 - portion refs'!A$2:A$10&amp;"*"), 0)
    ),
    1
)</f>
        <v>1</v>
      </c>
      <c r="K102" s="2">
        <f t="shared" si="9"/>
        <v>1.00359404516673</v>
      </c>
      <c r="L102" s="2">
        <f t="shared" si="10"/>
        <v>0.97060237328065901</v>
      </c>
      <c r="M102" s="2">
        <f t="shared" si="11"/>
        <v>1.0377071344775</v>
      </c>
    </row>
    <row r="103" spans="1:13" x14ac:dyDescent="0.2">
      <c r="A103" t="s">
        <v>41</v>
      </c>
      <c r="B103" t="s">
        <v>91</v>
      </c>
      <c r="C103">
        <v>1.0348133500591601</v>
      </c>
      <c r="D103">
        <v>1.00449950528156</v>
      </c>
      <c r="E103">
        <v>1.0660420078161399</v>
      </c>
      <c r="F103">
        <v>2.4073416371856102E-2</v>
      </c>
      <c r="G103">
        <v>6.7405565841197002E-2</v>
      </c>
      <c r="H103">
        <v>754</v>
      </c>
      <c r="I103" t="s">
        <v>53</v>
      </c>
      <c r="J103" cm="1">
        <f t="array" ref="J103">IFERROR(INDEX('Supp Table 1 - portion refs'!B$2:B$10,MATCH(1, COUNTIF(A103, "*"&amp;'Supp Table 1 - portion refs'!A$2:A$10&amp;"*"), 0)
    ),
    1
)</f>
        <v>1</v>
      </c>
      <c r="K103" s="2">
        <f t="shared" si="9"/>
        <v>1.0348133500591601</v>
      </c>
      <c r="L103" s="2">
        <f t="shared" si="10"/>
        <v>1.00449950528156</v>
      </c>
      <c r="M103" s="2">
        <f t="shared" si="11"/>
        <v>1.0660420078161399</v>
      </c>
    </row>
    <row r="104" spans="1:13" x14ac:dyDescent="0.2">
      <c r="A104" t="s">
        <v>103</v>
      </c>
      <c r="B104" t="s">
        <v>105</v>
      </c>
      <c r="C104">
        <v>1.02642516446996</v>
      </c>
      <c r="D104">
        <v>1.0147890289449899</v>
      </c>
      <c r="E104">
        <v>1.0381947263979401</v>
      </c>
      <c r="F104" s="1">
        <v>7.3337138321134101E-6</v>
      </c>
      <c r="G104" s="1">
        <v>7.7003995237190804E-5</v>
      </c>
      <c r="H104">
        <v>15707</v>
      </c>
      <c r="I104" t="s">
        <v>52</v>
      </c>
      <c r="J104" cm="1">
        <f t="array" ref="J104">IFERROR(INDEX('Supp Table 1 - portion refs'!B$2:B$10,MATCH(1, COUNTIF(A104, "*"&amp;'Supp Table 1 - portion refs'!A$2:A$10&amp;"*"), 0)
    ),
    1
)</f>
        <v>1</v>
      </c>
      <c r="K104" s="2">
        <f t="shared" si="9"/>
        <v>1.02642516446996</v>
      </c>
      <c r="L104" s="2">
        <f t="shared" si="10"/>
        <v>1.0147890289449899</v>
      </c>
      <c r="M104" s="2">
        <f t="shared" si="11"/>
        <v>1.0381947263979401</v>
      </c>
    </row>
    <row r="105" spans="1:13" x14ac:dyDescent="0.2">
      <c r="A105" t="s">
        <v>103</v>
      </c>
      <c r="B105" t="s">
        <v>105</v>
      </c>
      <c r="C105">
        <v>1.01682737726288</v>
      </c>
      <c r="D105">
        <v>0.99917723840670003</v>
      </c>
      <c r="E105">
        <v>1.0347893000445401</v>
      </c>
      <c r="F105">
        <v>6.1780490223629497E-2</v>
      </c>
      <c r="G105">
        <v>0.29724590939634898</v>
      </c>
      <c r="H105">
        <v>7284</v>
      </c>
      <c r="I105" t="s">
        <v>54</v>
      </c>
      <c r="J105" cm="1">
        <f t="array" ref="J105">IFERROR(INDEX('Supp Table 1 - portion refs'!B$2:B$10,MATCH(1, COUNTIF(A105, "*"&amp;'Supp Table 1 - portion refs'!A$2:A$10&amp;"*"), 0)
    ),
    1
)</f>
        <v>1</v>
      </c>
      <c r="K105" s="2">
        <f t="shared" si="9"/>
        <v>1.01682737726288</v>
      </c>
      <c r="L105" s="2">
        <f t="shared" si="10"/>
        <v>0.99917723840670003</v>
      </c>
      <c r="M105" s="2">
        <f t="shared" si="11"/>
        <v>1.0347893000445401</v>
      </c>
    </row>
    <row r="106" spans="1:13" x14ac:dyDescent="0.2">
      <c r="A106" t="s">
        <v>103</v>
      </c>
      <c r="B106" t="s">
        <v>105</v>
      </c>
      <c r="C106">
        <v>1.0342958696350799</v>
      </c>
      <c r="D106">
        <v>1.0186273391551499</v>
      </c>
      <c r="E106">
        <v>1.0502054135239001</v>
      </c>
      <c r="F106" s="1">
        <v>1.4929150282863499E-5</v>
      </c>
      <c r="G106" s="1">
        <v>2.0900810396008899E-4</v>
      </c>
      <c r="H106">
        <v>8423</v>
      </c>
      <c r="I106" t="s">
        <v>53</v>
      </c>
      <c r="J106" cm="1">
        <f t="array" ref="J106">IFERROR(INDEX('Supp Table 1 - portion refs'!B$2:B$10,MATCH(1, COUNTIF(A106, "*"&amp;'Supp Table 1 - portion refs'!A$2:A$10&amp;"*"), 0)
    ),
    1
)</f>
        <v>1</v>
      </c>
      <c r="K106" s="2">
        <f t="shared" si="9"/>
        <v>1.0342958696350799</v>
      </c>
      <c r="L106" s="2">
        <f t="shared" si="10"/>
        <v>1.0186273391551499</v>
      </c>
      <c r="M106" s="2">
        <f t="shared" si="11"/>
        <v>1.0502054135239001</v>
      </c>
    </row>
    <row r="107" spans="1:13" x14ac:dyDescent="0.2">
      <c r="A107" t="s">
        <v>5</v>
      </c>
      <c r="B107" t="s">
        <v>92</v>
      </c>
      <c r="C107">
        <v>1.00092010215333</v>
      </c>
      <c r="D107">
        <v>1.0002592528243801</v>
      </c>
      <c r="E107">
        <v>1.0015813880909299</v>
      </c>
      <c r="F107">
        <v>6.3475381476610897E-3</v>
      </c>
      <c r="G107">
        <v>2.2216383516813799E-2</v>
      </c>
      <c r="H107">
        <v>15199</v>
      </c>
      <c r="I107" t="s">
        <v>52</v>
      </c>
      <c r="J107" cm="1">
        <f t="array" ref="J107">IFERROR(INDEX('Supp Table 1 - portion refs'!B$2:B$10,MATCH(1, COUNTIF(A107, "*"&amp;'Supp Table 1 - portion refs'!A$2:A$10&amp;"*"), 0)
    ),
    1
)</f>
        <v>330</v>
      </c>
      <c r="K107" s="2">
        <f t="shared" si="9"/>
        <v>1.3545836113490146</v>
      </c>
      <c r="L107" s="2">
        <f t="shared" si="10"/>
        <v>1.0893076859875224</v>
      </c>
      <c r="M107" s="2">
        <f t="shared" si="11"/>
        <v>1.6844614095197408</v>
      </c>
    </row>
    <row r="108" spans="1:13" x14ac:dyDescent="0.2">
      <c r="A108" t="s">
        <v>5</v>
      </c>
      <c r="B108" t="s">
        <v>92</v>
      </c>
      <c r="C108">
        <v>1.0008721788985</v>
      </c>
      <c r="D108">
        <v>0.99994493210485802</v>
      </c>
      <c r="E108">
        <v>1.0018002855261201</v>
      </c>
      <c r="F108">
        <v>6.5249102062613404E-2</v>
      </c>
      <c r="G108">
        <v>0.29724590939634898</v>
      </c>
      <c r="H108">
        <v>7055</v>
      </c>
      <c r="I108" t="s">
        <v>54</v>
      </c>
      <c r="J108" cm="1">
        <f t="array" ref="J108">IFERROR(INDEX('Supp Table 1 - portion refs'!B$2:B$10,MATCH(1, COUNTIF(A108, "*"&amp;'Supp Table 1 - portion refs'!A$2:A$10&amp;"*"), 0)
    ),
    1
)</f>
        <v>330</v>
      </c>
      <c r="K108" s="2">
        <f t="shared" si="9"/>
        <v>1.3333486962769567</v>
      </c>
      <c r="L108" s="2">
        <f t="shared" si="10"/>
        <v>0.98199122572620434</v>
      </c>
      <c r="M108" s="2">
        <f t="shared" si="11"/>
        <v>1.8104222311722376</v>
      </c>
    </row>
    <row r="109" spans="1:13" x14ac:dyDescent="0.2">
      <c r="A109" t="s">
        <v>5</v>
      </c>
      <c r="B109" t="s">
        <v>92</v>
      </c>
      <c r="C109">
        <v>1.0009283074726401</v>
      </c>
      <c r="D109">
        <v>0.99998963948547503</v>
      </c>
      <c r="E109">
        <v>1.00186785656652</v>
      </c>
      <c r="F109">
        <v>5.2579739998435598E-2</v>
      </c>
      <c r="G109">
        <v>0.11622889894391</v>
      </c>
      <c r="H109">
        <v>8144</v>
      </c>
      <c r="I109" t="s">
        <v>53</v>
      </c>
      <c r="J109" cm="1">
        <f t="array" ref="J109">IFERROR(INDEX('Supp Table 1 - portion refs'!B$2:B$10,MATCH(1, COUNTIF(A109, "*"&amp;'Supp Table 1 - portion refs'!A$2:A$10&amp;"*"), 0)
    ),
    1
)</f>
        <v>330</v>
      </c>
      <c r="K109" s="2">
        <f t="shared" si="9"/>
        <v>1.3582530668254253</v>
      </c>
      <c r="L109" s="2">
        <f t="shared" si="10"/>
        <v>0.99658685057792717</v>
      </c>
      <c r="M109" s="2">
        <f t="shared" si="11"/>
        <v>1.8511697123721698</v>
      </c>
    </row>
    <row r="110" spans="1:13" x14ac:dyDescent="0.2">
      <c r="A110" t="s">
        <v>38</v>
      </c>
      <c r="B110" t="s">
        <v>93</v>
      </c>
      <c r="C110">
        <v>0.99483640410815999</v>
      </c>
      <c r="D110">
        <v>0.98495320993290902</v>
      </c>
      <c r="E110">
        <v>1.00481876799637</v>
      </c>
      <c r="F110">
        <v>0.30948857262851898</v>
      </c>
      <c r="G110">
        <v>0.434091020684577</v>
      </c>
      <c r="H110">
        <v>15829</v>
      </c>
      <c r="I110" t="s">
        <v>52</v>
      </c>
      <c r="J110" cm="1">
        <f t="array" ref="J110">IFERROR(INDEX('Supp Table 1 - portion refs'!B$2:B$10,MATCH(1, COUNTIF(A110, "*"&amp;'Supp Table 1 - portion refs'!A$2:A$10&amp;"*"), 0)
    ),
    1
)</f>
        <v>1</v>
      </c>
      <c r="K110" s="2">
        <f t="shared" si="9"/>
        <v>0.99483640410815999</v>
      </c>
      <c r="L110" s="2">
        <f t="shared" si="10"/>
        <v>0.98495320993290902</v>
      </c>
      <c r="M110" s="2">
        <f t="shared" si="11"/>
        <v>1.00481876799637</v>
      </c>
    </row>
    <row r="111" spans="1:13" x14ac:dyDescent="0.2">
      <c r="A111" t="s">
        <v>38</v>
      </c>
      <c r="B111" t="s">
        <v>93</v>
      </c>
      <c r="C111">
        <v>0.99528351770954904</v>
      </c>
      <c r="D111">
        <v>0.98376633842207095</v>
      </c>
      <c r="E111">
        <v>1.0069355312697199</v>
      </c>
      <c r="F111">
        <v>0.42596480087584798</v>
      </c>
      <c r="G111">
        <v>0.931906956587084</v>
      </c>
      <c r="H111">
        <v>7367</v>
      </c>
      <c r="I111" t="s">
        <v>54</v>
      </c>
      <c r="J111" cm="1">
        <f t="array" ref="J111">IFERROR(INDEX('Supp Table 1 - portion refs'!B$2:B$10,MATCH(1, COUNTIF(A111, "*"&amp;'Supp Table 1 - portion refs'!A$2:A$10&amp;"*"), 0)
    ),
    1
)</f>
        <v>1</v>
      </c>
      <c r="K111" s="2">
        <f t="shared" si="9"/>
        <v>0.99528351770954904</v>
      </c>
      <c r="L111" s="2">
        <f t="shared" si="10"/>
        <v>0.98376633842207095</v>
      </c>
      <c r="M111" s="2">
        <f t="shared" si="11"/>
        <v>1.0069355312697199</v>
      </c>
    </row>
    <row r="112" spans="1:13" x14ac:dyDescent="0.2">
      <c r="A112" t="s">
        <v>38</v>
      </c>
      <c r="B112" t="s">
        <v>93</v>
      </c>
      <c r="C112">
        <v>0.98995708726959297</v>
      </c>
      <c r="D112">
        <v>0.97056151158702098</v>
      </c>
      <c r="E112">
        <v>1.0097402616273301</v>
      </c>
      <c r="F112">
        <v>0.31738866675928201</v>
      </c>
      <c r="G112">
        <v>0.44347078327400002</v>
      </c>
      <c r="H112">
        <v>8462</v>
      </c>
      <c r="I112" t="s">
        <v>53</v>
      </c>
      <c r="J112" cm="1">
        <f t="array" ref="J112">IFERROR(INDEX('Supp Table 1 - portion refs'!B$2:B$10,MATCH(1, COUNTIF(A112, "*"&amp;'Supp Table 1 - portion refs'!A$2:A$10&amp;"*"), 0)
    ),
    1
)</f>
        <v>1</v>
      </c>
      <c r="K112" s="2">
        <f t="shared" si="9"/>
        <v>0.98995708726959297</v>
      </c>
      <c r="L112" s="2">
        <f t="shared" si="10"/>
        <v>0.97056151158702098</v>
      </c>
      <c r="M112" s="2">
        <f t="shared" si="11"/>
        <v>1.0097402616273301</v>
      </c>
    </row>
    <row r="113" spans="1:13" x14ac:dyDescent="0.2">
      <c r="A113" t="s">
        <v>102</v>
      </c>
      <c r="B113" t="s">
        <v>106</v>
      </c>
      <c r="C113">
        <v>0.99466451197935302</v>
      </c>
      <c r="D113">
        <v>0.98476845253470702</v>
      </c>
      <c r="E113">
        <v>1.00466001814397</v>
      </c>
      <c r="F113">
        <v>0.29433287663673902</v>
      </c>
      <c r="G113">
        <v>0.434091020684577</v>
      </c>
      <c r="H113">
        <v>15849</v>
      </c>
      <c r="I113" t="s">
        <v>52</v>
      </c>
      <c r="J113" cm="1">
        <f t="array" ref="J113">IFERROR(INDEX('Supp Table 1 - portion refs'!B$2:B$10,MATCH(1, COUNTIF(A113, "*"&amp;'Supp Table 1 - portion refs'!A$2:A$10&amp;"*"), 0)
    ),
    1
)</f>
        <v>1</v>
      </c>
      <c r="K113" s="2">
        <f t="shared" si="9"/>
        <v>0.99466451197935302</v>
      </c>
      <c r="L113" s="2">
        <f t="shared" si="10"/>
        <v>0.98476845253470702</v>
      </c>
      <c r="M113" s="2">
        <f t="shared" si="11"/>
        <v>1.00466001814397</v>
      </c>
    </row>
    <row r="114" spans="1:13" x14ac:dyDescent="0.2">
      <c r="A114" t="s">
        <v>102</v>
      </c>
      <c r="B114" t="s">
        <v>106</v>
      </c>
      <c r="C114">
        <v>0.99508904658286701</v>
      </c>
      <c r="D114">
        <v>0.98355080643125203</v>
      </c>
      <c r="E114">
        <v>1.00676264424212</v>
      </c>
      <c r="F114">
        <v>0.408045767880517</v>
      </c>
      <c r="G114">
        <v>0.931906956587084</v>
      </c>
      <c r="H114">
        <v>7370</v>
      </c>
      <c r="I114" t="s">
        <v>54</v>
      </c>
      <c r="J114" cm="1">
        <f t="array" ref="J114">IFERROR(INDEX('Supp Table 1 - portion refs'!B$2:B$10,MATCH(1, COUNTIF(A114, "*"&amp;'Supp Table 1 - portion refs'!A$2:A$10&amp;"*"), 0)
    ),
    1
)</f>
        <v>1</v>
      </c>
      <c r="K114" s="2">
        <f t="shared" si="9"/>
        <v>0.99508904658286701</v>
      </c>
      <c r="L114" s="2">
        <f t="shared" si="10"/>
        <v>0.98355080643125203</v>
      </c>
      <c r="M114" s="2">
        <f t="shared" si="11"/>
        <v>1.00676264424212</v>
      </c>
    </row>
    <row r="115" spans="1:13" x14ac:dyDescent="0.2">
      <c r="A115" t="s">
        <v>102</v>
      </c>
      <c r="B115" t="s">
        <v>106</v>
      </c>
      <c r="C115">
        <v>0.98981356858531699</v>
      </c>
      <c r="D115">
        <v>0.97042621065263701</v>
      </c>
      <c r="E115">
        <v>1.0095882508127101</v>
      </c>
      <c r="F115">
        <v>0.31035102552604199</v>
      </c>
      <c r="G115">
        <v>0.44347078327400002</v>
      </c>
      <c r="H115">
        <v>8479</v>
      </c>
      <c r="I115" t="s">
        <v>53</v>
      </c>
      <c r="J115" cm="1">
        <f t="array" ref="J115">IFERROR(INDEX('Supp Table 1 - portion refs'!B$2:B$10,MATCH(1, COUNTIF(A115, "*"&amp;'Supp Table 1 - portion refs'!A$2:A$10&amp;"*"), 0)
    ),
    1
)</f>
        <v>1</v>
      </c>
      <c r="K115" s="2">
        <f t="shared" si="9"/>
        <v>0.98981356858531699</v>
      </c>
      <c r="L115" s="2">
        <f t="shared" si="10"/>
        <v>0.97042621065263701</v>
      </c>
      <c r="M115" s="2">
        <f t="shared" si="11"/>
        <v>1.0095882508127101</v>
      </c>
    </row>
    <row r="116" spans="1:13" x14ac:dyDescent="0.2">
      <c r="A116" t="s">
        <v>37</v>
      </c>
      <c r="B116" t="s">
        <v>94</v>
      </c>
      <c r="C116">
        <v>1.0026964008604999</v>
      </c>
      <c r="D116">
        <v>1.0011790982092701</v>
      </c>
      <c r="E116">
        <v>1.0042160030077301</v>
      </c>
      <c r="F116">
        <v>4.9182236739957197E-4</v>
      </c>
      <c r="G116">
        <v>2.2951710478646601E-3</v>
      </c>
      <c r="H116">
        <v>15234</v>
      </c>
      <c r="I116" t="s">
        <v>52</v>
      </c>
      <c r="J116" cm="1">
        <f t="array" ref="J116">IFERROR(INDEX('Supp Table 1 - portion refs'!B$2:B$10,MATCH(1, COUNTIF(A116, "*"&amp;'Supp Table 1 - portion refs'!A$2:A$10&amp;"*"), 0)
    ),
    1
)</f>
        <v>1</v>
      </c>
      <c r="K116" s="2">
        <f t="shared" si="9"/>
        <v>1.0026964008604999</v>
      </c>
      <c r="L116" s="2">
        <f t="shared" si="10"/>
        <v>1.0011790982092701</v>
      </c>
      <c r="M116" s="2">
        <f t="shared" si="11"/>
        <v>1.0042160030077301</v>
      </c>
    </row>
    <row r="117" spans="1:13" x14ac:dyDescent="0.2">
      <c r="A117" t="s">
        <v>37</v>
      </c>
      <c r="B117" t="s">
        <v>94</v>
      </c>
      <c r="C117">
        <v>1.0024459039642799</v>
      </c>
      <c r="D117">
        <v>1.00040878086159</v>
      </c>
      <c r="E117">
        <v>1.0044871752418201</v>
      </c>
      <c r="F117">
        <v>1.8583323118238099E-2</v>
      </c>
      <c r="G117">
        <v>6.1170382287787303E-2</v>
      </c>
      <c r="H117">
        <v>8194</v>
      </c>
      <c r="I117" t="s">
        <v>53</v>
      </c>
      <c r="J117" cm="1">
        <f t="array" ref="J117">IFERROR(INDEX('Supp Table 1 - portion refs'!B$2:B$10,MATCH(1, COUNTIF(A117, "*"&amp;'Supp Table 1 - portion refs'!A$2:A$10&amp;"*"), 0)
    ),
    1
)</f>
        <v>1</v>
      </c>
      <c r="K117" s="2">
        <f t="shared" si="9"/>
        <v>1.0024459039642799</v>
      </c>
      <c r="L117" s="2">
        <f t="shared" si="10"/>
        <v>1.00040878086159</v>
      </c>
      <c r="M117" s="2">
        <f t="shared" si="11"/>
        <v>1.0044871752418201</v>
      </c>
    </row>
    <row r="118" spans="1:13" x14ac:dyDescent="0.2">
      <c r="A118" t="s">
        <v>11</v>
      </c>
      <c r="B118" t="s">
        <v>95</v>
      </c>
      <c r="C118">
        <v>0.99836220961357502</v>
      </c>
      <c r="D118">
        <v>0.99729971770195303</v>
      </c>
      <c r="E118">
        <v>0.99942583347083203</v>
      </c>
      <c r="F118">
        <v>2.5513617945822601E-3</v>
      </c>
      <c r="G118">
        <v>1.0715719537245399E-2</v>
      </c>
      <c r="H118">
        <v>15490</v>
      </c>
      <c r="I118" t="s">
        <v>52</v>
      </c>
      <c r="J118" cm="1">
        <f t="array" ref="J118">IFERROR(INDEX('Supp Table 1 - portion refs'!B$2:B$10,MATCH(1, COUNTIF(A118, "*"&amp;'Supp Table 1 - portion refs'!A$2:A$10&amp;"*"), 0)
    ),
    1
)</f>
        <v>80</v>
      </c>
      <c r="K118" s="2">
        <f t="shared" si="9"/>
        <v>0.87710317995141351</v>
      </c>
      <c r="L118" s="2">
        <f t="shared" si="10"/>
        <v>0.80548171973250826</v>
      </c>
      <c r="M118" s="2">
        <f t="shared" si="11"/>
        <v>0.95509304486308799</v>
      </c>
    </row>
    <row r="119" spans="1:13" x14ac:dyDescent="0.2">
      <c r="A119" t="s">
        <v>11</v>
      </c>
      <c r="B119" t="s">
        <v>95</v>
      </c>
      <c r="C119">
        <v>0.99920147548256599</v>
      </c>
      <c r="D119">
        <v>0.99768541616329998</v>
      </c>
      <c r="E119">
        <v>1.0007198385699601</v>
      </c>
      <c r="F119">
        <v>0.30246700141865801</v>
      </c>
      <c r="G119">
        <v>0.88579621844035505</v>
      </c>
      <c r="H119">
        <v>7169</v>
      </c>
      <c r="I119" t="s">
        <v>54</v>
      </c>
      <c r="J119" cm="1">
        <f t="array" ref="J119">IFERROR(INDEX('Supp Table 1 - portion refs'!B$2:B$10,MATCH(1, COUNTIF(A119, "*"&amp;'Supp Table 1 - portion refs'!A$2:A$10&amp;"*"), 0)
    ),
    1
)</f>
        <v>80</v>
      </c>
      <c r="K119" s="2">
        <f t="shared" si="9"/>
        <v>0.93809178717049835</v>
      </c>
      <c r="L119" s="2">
        <f t="shared" si="10"/>
        <v>0.83078741918383558</v>
      </c>
      <c r="M119" s="2">
        <f t="shared" si="11"/>
        <v>1.0592555698803823</v>
      </c>
    </row>
    <row r="120" spans="1:13" x14ac:dyDescent="0.2">
      <c r="A120" t="s">
        <v>11</v>
      </c>
      <c r="B120" t="s">
        <v>95</v>
      </c>
      <c r="C120">
        <v>0.99780142554405504</v>
      </c>
      <c r="D120">
        <v>0.99633198957407199</v>
      </c>
      <c r="E120">
        <v>0.99927302870538803</v>
      </c>
      <c r="F120">
        <v>3.4205721105099998E-3</v>
      </c>
      <c r="G120">
        <v>1.3060366240129E-2</v>
      </c>
      <c r="H120">
        <v>8321</v>
      </c>
      <c r="I120" t="s">
        <v>53</v>
      </c>
      <c r="J120" cm="1">
        <f t="array" ref="J120">IFERROR(INDEX('Supp Table 1 - portion refs'!B$2:B$10,MATCH(1, COUNTIF(A120, "*"&amp;'Supp Table 1 - portion refs'!A$2:A$10&amp;"*"), 0)
    ),
    1
)</f>
        <v>80</v>
      </c>
      <c r="K120" s="2">
        <f t="shared" si="9"/>
        <v>0.83855124078674448</v>
      </c>
      <c r="L120" s="2">
        <f t="shared" si="10"/>
        <v>0.7452911543522095</v>
      </c>
      <c r="M120" s="2">
        <f t="shared" si="11"/>
        <v>0.94348118761203337</v>
      </c>
    </row>
    <row r="121" spans="1:13" x14ac:dyDescent="0.2">
      <c r="A121" t="s">
        <v>48</v>
      </c>
      <c r="B121" t="s">
        <v>96</v>
      </c>
      <c r="C121">
        <v>1.0151096068363199</v>
      </c>
      <c r="D121">
        <v>0.99310446778703398</v>
      </c>
      <c r="E121">
        <v>1.03760233421118</v>
      </c>
      <c r="F121">
        <v>0.179861878729562</v>
      </c>
      <c r="G121">
        <v>0.30216795626566401</v>
      </c>
      <c r="H121">
        <v>12133</v>
      </c>
      <c r="I121" t="s">
        <v>52</v>
      </c>
      <c r="J121" cm="1">
        <f t="array" ref="J121">IFERROR(INDEX('Supp Table 1 - portion refs'!B$2:B$10,MATCH(1, COUNTIF(A121, "*"&amp;'Supp Table 1 - portion refs'!A$2:A$10&amp;"*"), 0)
    ),
    1
)</f>
        <v>1</v>
      </c>
      <c r="K121" s="2">
        <f t="shared" si="9"/>
        <v>1.0151096068363199</v>
      </c>
      <c r="L121" s="2">
        <f t="shared" si="10"/>
        <v>0.99310446778703398</v>
      </c>
      <c r="M121" s="2">
        <f t="shared" si="11"/>
        <v>1.03760233421118</v>
      </c>
    </row>
    <row r="122" spans="1:13" x14ac:dyDescent="0.2">
      <c r="A122" t="s">
        <v>48</v>
      </c>
      <c r="B122" t="s">
        <v>96</v>
      </c>
      <c r="C122">
        <v>1.0241747777221799</v>
      </c>
      <c r="D122">
        <v>1.0003231454299999</v>
      </c>
      <c r="E122">
        <v>1.04859512659919</v>
      </c>
      <c r="F122">
        <v>4.6936356342522002E-2</v>
      </c>
      <c r="G122">
        <v>0.27491294429191399</v>
      </c>
      <c r="H122">
        <v>5751</v>
      </c>
      <c r="I122" t="s">
        <v>54</v>
      </c>
      <c r="J122" cm="1">
        <f t="array" ref="J122">IFERROR(INDEX('Supp Table 1 - portion refs'!B$2:B$10,MATCH(1, COUNTIF(A122, "*"&amp;'Supp Table 1 - portion refs'!A$2:A$10&amp;"*"), 0)
    ),
    1
)</f>
        <v>1</v>
      </c>
      <c r="K122" s="2">
        <f t="shared" si="9"/>
        <v>1.0241747777221799</v>
      </c>
      <c r="L122" s="2">
        <f t="shared" si="10"/>
        <v>1.0003231454299999</v>
      </c>
      <c r="M122" s="2">
        <f t="shared" si="11"/>
        <v>1.04859512659919</v>
      </c>
    </row>
    <row r="123" spans="1:13" x14ac:dyDescent="0.2">
      <c r="A123" t="s">
        <v>48</v>
      </c>
      <c r="B123" t="s">
        <v>96</v>
      </c>
      <c r="C123">
        <v>0.99619313629681305</v>
      </c>
      <c r="D123">
        <v>0.96496464809203297</v>
      </c>
      <c r="E123">
        <v>1.0284322506188099</v>
      </c>
      <c r="F123">
        <v>0.81442768411489996</v>
      </c>
      <c r="G123">
        <v>0.85514906832064497</v>
      </c>
      <c r="H123">
        <v>6382</v>
      </c>
      <c r="I123" t="s">
        <v>53</v>
      </c>
      <c r="J123" cm="1">
        <f t="array" ref="J123">IFERROR(INDEX('Supp Table 1 - portion refs'!B$2:B$10,MATCH(1, COUNTIF(A123, "*"&amp;'Supp Table 1 - portion refs'!A$2:A$10&amp;"*"), 0)
    ),
    1
)</f>
        <v>1</v>
      </c>
      <c r="K123" s="2">
        <f t="shared" si="9"/>
        <v>0.99619313629681305</v>
      </c>
      <c r="L123" s="2">
        <f t="shared" si="10"/>
        <v>0.96496464809203297</v>
      </c>
      <c r="M123" s="2">
        <f t="shared" si="11"/>
        <v>1.0284322506188099</v>
      </c>
    </row>
    <row r="124" spans="1:13" x14ac:dyDescent="0.2">
      <c r="A124" t="s">
        <v>42</v>
      </c>
      <c r="B124" t="s">
        <v>97</v>
      </c>
      <c r="C124">
        <v>0.99255490256837797</v>
      </c>
      <c r="D124">
        <v>0.98238532286646396</v>
      </c>
      <c r="E124">
        <v>1.0028297570020099</v>
      </c>
      <c r="F124">
        <v>0.154963808281225</v>
      </c>
      <c r="G124">
        <v>0.29583999762779301</v>
      </c>
      <c r="H124">
        <v>6700</v>
      </c>
      <c r="I124" t="s">
        <v>52</v>
      </c>
      <c r="J124" cm="1">
        <f t="array" ref="J124">IFERROR(INDEX('Supp Table 1 - portion refs'!B$2:B$10,MATCH(1, COUNTIF(A124, "*"&amp;'Supp Table 1 - portion refs'!A$2:A$10&amp;"*"), 0)
    ),
    1
)</f>
        <v>1</v>
      </c>
      <c r="K124" s="2">
        <f t="shared" si="9"/>
        <v>0.99255490256837797</v>
      </c>
      <c r="L124" s="2">
        <f t="shared" si="10"/>
        <v>0.98238532286646396</v>
      </c>
      <c r="M124" s="2">
        <f t="shared" si="11"/>
        <v>1.0028297570020099</v>
      </c>
    </row>
    <row r="125" spans="1:13" x14ac:dyDescent="0.2">
      <c r="A125" t="s">
        <v>42</v>
      </c>
      <c r="B125" t="s">
        <v>97</v>
      </c>
      <c r="C125">
        <v>1.00022982073858</v>
      </c>
      <c r="D125">
        <v>0.98642992299007604</v>
      </c>
      <c r="E125">
        <v>1.01422277546298</v>
      </c>
      <c r="F125">
        <v>0.97413752875555704</v>
      </c>
      <c r="G125">
        <v>0.97413752875555704</v>
      </c>
      <c r="H125">
        <v>3916</v>
      </c>
      <c r="I125" t="s">
        <v>54</v>
      </c>
      <c r="J125" cm="1">
        <f t="array" ref="J125">IFERROR(INDEX('Supp Table 1 - portion refs'!B$2:B$10,MATCH(1, COUNTIF(A125, "*"&amp;'Supp Table 1 - portion refs'!A$2:A$10&amp;"*"), 0)
    ),
    1
)</f>
        <v>1</v>
      </c>
      <c r="K125" s="2">
        <f t="shared" si="9"/>
        <v>1.00022982073858</v>
      </c>
      <c r="L125" s="2">
        <f t="shared" si="10"/>
        <v>0.98642992299007604</v>
      </c>
      <c r="M125" s="2">
        <f t="shared" si="11"/>
        <v>1.01422277546298</v>
      </c>
    </row>
    <row r="126" spans="1:13" x14ac:dyDescent="0.2">
      <c r="A126" t="s">
        <v>42</v>
      </c>
      <c r="B126" t="s">
        <v>97</v>
      </c>
      <c r="C126">
        <v>0.98352252153011099</v>
      </c>
      <c r="D126">
        <v>0.96861874815489701</v>
      </c>
      <c r="E126">
        <v>0.998655613676248</v>
      </c>
      <c r="F126">
        <v>3.2950764314942302E-2</v>
      </c>
      <c r="G126">
        <v>7.7716582166206194E-2</v>
      </c>
      <c r="H126">
        <v>2784</v>
      </c>
      <c r="I126" t="s">
        <v>53</v>
      </c>
      <c r="J126" cm="1">
        <f t="array" ref="J126">IFERROR(INDEX('Supp Table 1 - portion refs'!B$2:B$10,MATCH(1, COUNTIF(A126, "*"&amp;'Supp Table 1 - portion refs'!A$2:A$10&amp;"*"), 0)
    ),
    1
)</f>
        <v>1</v>
      </c>
      <c r="K126" s="2">
        <f t="shared" si="9"/>
        <v>0.98352252153011099</v>
      </c>
      <c r="L126" s="2">
        <f t="shared" si="10"/>
        <v>0.96861874815489701</v>
      </c>
      <c r="M126" s="2">
        <f t="shared" si="11"/>
        <v>0.998655613676248</v>
      </c>
    </row>
  </sheetData>
  <sortState xmlns:xlrd2="http://schemas.microsoft.com/office/spreadsheetml/2017/richdata2" ref="A2:M126">
    <sortCondition ref="A2:A126"/>
    <sortCondition descending="1" ref="I2:I126"/>
  </sortState>
  <conditionalFormatting sqref="A2:M126">
    <cfRule type="expression" dxfId="3" priority="1">
      <formula>AND($C2&lt;1, $E2&lt;1)</formula>
    </cfRule>
    <cfRule type="expression" dxfId="2" priority="2">
      <formula>AND($C2&gt;1, $D2&gt;1)</formula>
    </cfRule>
  </conditionalFormatting>
  <conditionalFormatting sqref="J105">
    <cfRule type="expression" dxfId="1" priority="15">
      <formula>AND($C106&lt;1, $E106&lt;1)</formula>
    </cfRule>
    <cfRule type="expression" dxfId="0" priority="16">
      <formula>AND($C106&gt;1, $D106&gt;1)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Supp Table 1 - portion refs</vt:lpstr>
      <vt:lpstr>Supp Table 2 - drop out comp</vt:lpstr>
      <vt:lpstr>Supplementary Table 3 - HC2</vt:lpstr>
      <vt:lpstr>Supplementary Table 4 - HC1</vt:lpstr>
      <vt:lpstr>Supplementary Table 5 - GEEs</vt:lpstr>
      <vt:lpstr>'Supplementary Table 5 - GEEs'!All_GEE_results</vt:lpstr>
      <vt:lpstr>'Supplementary Table 5 - GEEs'!All_GEE_results_female</vt:lpstr>
      <vt:lpstr>'Supplementary Table 5 - GEEs'!All_GEE_results_male</vt:lpstr>
      <vt:lpstr>'Supplementary Table 4 - HC1'!HC1_glm_out</vt:lpstr>
      <vt:lpstr>'Supplementary Table 4 - HC1'!HC1_glm_out_female</vt:lpstr>
      <vt:lpstr>'Supplementary Table 4 - HC1'!HC1_glm_out_male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Todd</dc:creator>
  <cp:lastModifiedBy>Emma Todd</cp:lastModifiedBy>
  <dcterms:created xsi:type="dcterms:W3CDTF">2025-06-13T07:20:53Z</dcterms:created>
  <dcterms:modified xsi:type="dcterms:W3CDTF">2026-06-23T23:38:21Z</dcterms:modified>
</cp:coreProperties>
</file>