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D26A4EB4-0BDD-4E21-BC0A-C5C0C6CE20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L5" i="1"/>
  <c r="M5" i="1"/>
  <c r="K6" i="1"/>
  <c r="L6" i="1"/>
  <c r="M6" i="1"/>
  <c r="K7" i="1"/>
  <c r="L7" i="1"/>
  <c r="M7" i="1"/>
  <c r="K8" i="1"/>
  <c r="L8" i="1"/>
  <c r="M8" i="1"/>
  <c r="K9" i="1"/>
  <c r="L9" i="1"/>
  <c r="M9" i="1"/>
  <c r="K10" i="1"/>
  <c r="L10" i="1"/>
  <c r="M10" i="1"/>
  <c r="K11" i="1"/>
  <c r="L11" i="1"/>
  <c r="M11" i="1"/>
  <c r="J11" i="1"/>
  <c r="J10" i="1"/>
  <c r="J9" i="1"/>
  <c r="J8" i="1"/>
  <c r="J7" i="1"/>
  <c r="J6" i="1"/>
  <c r="J5" i="1"/>
  <c r="C26" i="1"/>
  <c r="D26" i="1"/>
  <c r="E26" i="1"/>
  <c r="F26" i="1"/>
  <c r="D27" i="1"/>
  <c r="E27" i="1"/>
  <c r="F27" i="1"/>
  <c r="D28" i="1"/>
  <c r="E28" i="1"/>
  <c r="F28" i="1"/>
  <c r="D29" i="1"/>
  <c r="E29" i="1"/>
  <c r="F29" i="1"/>
  <c r="C28" i="1"/>
  <c r="C29" i="1"/>
  <c r="C27" i="1" l="1"/>
</calcChain>
</file>

<file path=xl/sharedStrings.xml><?xml version="1.0" encoding="utf-8"?>
<sst xmlns="http://schemas.openxmlformats.org/spreadsheetml/2006/main" count="23" uniqueCount="19">
  <si>
    <t>70 uCi/sheep</t>
  </si>
  <si>
    <t xml:space="preserve">Kidney </t>
  </si>
  <si>
    <t>Liver</t>
  </si>
  <si>
    <t xml:space="preserve">Muscle </t>
  </si>
  <si>
    <t>Fat</t>
  </si>
  <si>
    <t>Sheep</t>
  </si>
  <si>
    <t xml:space="preserve">min </t>
  </si>
  <si>
    <t>max</t>
  </si>
  <si>
    <t>average</t>
  </si>
  <si>
    <t>stdev</t>
  </si>
  <si>
    <t>1 day</t>
  </si>
  <si>
    <t>3 days</t>
  </si>
  <si>
    <t>4 days</t>
  </si>
  <si>
    <t>7 days</t>
  </si>
  <si>
    <t>14 days</t>
  </si>
  <si>
    <t>21 days</t>
  </si>
  <si>
    <t>28 days</t>
  </si>
  <si>
    <t>uCi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</si>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</sst>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4" borderId="3" xfId="0" applyFill="1" applyBorder="1"/>
    <xf numFmtId="2" fontId="0" fillId="4" borderId="3" xfId="0" applyNumberFormat="1" applyFill="1" applyBorder="1"/>
    <xf numFmtId="0" fontId="2" fillId="2" borderId="0" xfId="0" applyFont="1" applyFill="1"/>
    <xf numFmtId="2" fontId="0" fillId="2" borderId="0" xfId="0" applyNumberFormat="1" applyFill="1"/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324971</xdr:colOff>
      <xdr:row>12</xdr:row>
      <xdr:rowOff>11206</xdr:rowOff>
    </xdr:from>
    <xdr:to>
      <xdr:col>15</xdr:col>
      <xdr:colOff>56030</xdr:colOff>
      <xdr:row>31</xdr:row>
      <xdr:rowOff>121518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C0032F-87AD-D832-29AF-BAF5A01FF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4559" y="2420471"/>
          <a:ext cx="4572000" cy="372981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</xdr:row>
      <xdr:rowOff>0</xdr:rowOff>
    </xdr:from>
    <xdr:to>
      <xdr:col>24</xdr:col>
      <xdr:colOff>40341</xdr:colOff>
      <xdr:row>19</xdr:row>
      <xdr:rowOff>63017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E5D68E-82AE-5DDF-8B9F-92D539DA0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90529" y="571500"/>
          <a:ext cx="5486400" cy="32342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9"/>
  <sheetViews>
    <sheetView tabSelected="1" zoomScale="85" zoomScaleNormal="85" workbookViewId="0">
      <selection activeCell="B2" sqref="B2:G29"/>
    </sheetView>
  </sheetViews>
  <sheetFormatPr defaultRowHeight="15" x14ac:dyDescent="0.25"/>
  <cols>
    <col min="1" max="1" width="9.140625" style="1"/>
    <col min="2" max="2" width="13.7109375" style="1" customWidth="1"/>
    <col min="3" max="16384" width="9.140625" style="1"/>
  </cols>
  <sheetData>
    <row r="2" spans="2:13" x14ac:dyDescent="0.25">
      <c r="D2" s="7" t="s">
        <v>17</v>
      </c>
    </row>
    <row r="3" spans="2:13" x14ac:dyDescent="0.25">
      <c r="B3" s="1" t="s">
        <v>0</v>
      </c>
    </row>
    <row r="4" spans="2:13" ht="24.75" customHeight="1" x14ac:dyDescent="0.25">
      <c r="B4" s="2" t="s">
        <v>5</v>
      </c>
      <c r="C4" s="2" t="s">
        <v>1</v>
      </c>
      <c r="D4" s="2" t="s">
        <v>2</v>
      </c>
      <c r="E4" s="2" t="s">
        <v>3</v>
      </c>
      <c r="F4" s="2" t="s">
        <v>4</v>
      </c>
      <c r="I4" s="1" t="s">
        <v>18</v>
      </c>
      <c r="J4" s="2" t="s">
        <v>1</v>
      </c>
      <c r="K4" s="2" t="s">
        <v>2</v>
      </c>
      <c r="L4" s="2" t="s">
        <v>3</v>
      </c>
      <c r="M4" s="2" t="s">
        <v>4</v>
      </c>
    </row>
    <row r="5" spans="2:13" x14ac:dyDescent="0.25">
      <c r="B5" s="3">
        <v>1</v>
      </c>
      <c r="C5">
        <v>0.2</v>
      </c>
      <c r="D5">
        <v>0.16</v>
      </c>
      <c r="E5">
        <v>0.17</v>
      </c>
      <c r="F5">
        <v>1.94</v>
      </c>
      <c r="G5" s="9" t="s">
        <v>10</v>
      </c>
      <c r="I5" s="1">
        <v>1</v>
      </c>
      <c r="J5" s="8">
        <f>AVERAGE(C5:C7)</f>
        <v>0.20000000000000004</v>
      </c>
      <c r="K5" s="8">
        <f t="shared" ref="K5:M5" si="0">AVERAGE(D5:D7)</f>
        <v>0.16</v>
      </c>
      <c r="L5" s="8">
        <f t="shared" si="0"/>
        <v>0.16333333333333333</v>
      </c>
      <c r="M5" s="8">
        <f t="shared" si="0"/>
        <v>1.9633333333333336</v>
      </c>
    </row>
    <row r="6" spans="2:13" x14ac:dyDescent="0.25">
      <c r="B6" s="3">
        <v>2</v>
      </c>
      <c r="C6">
        <v>0.2</v>
      </c>
      <c r="D6">
        <v>0.16</v>
      </c>
      <c r="E6">
        <v>0.16</v>
      </c>
      <c r="F6">
        <v>1.97</v>
      </c>
      <c r="G6" s="9"/>
      <c r="I6" s="1">
        <v>3</v>
      </c>
      <c r="J6" s="8">
        <f>AVERAGE(C8:C10)</f>
        <v>0.15333333333333332</v>
      </c>
      <c r="K6" s="8">
        <f t="shared" ref="K6:M6" si="1">AVERAGE(D8:D10)</f>
        <v>0.12</v>
      </c>
      <c r="L6" s="8">
        <f t="shared" si="1"/>
        <v>0.12</v>
      </c>
      <c r="M6" s="8">
        <f t="shared" si="1"/>
        <v>1.67</v>
      </c>
    </row>
    <row r="7" spans="2:13" x14ac:dyDescent="0.25">
      <c r="B7" s="3">
        <v>3</v>
      </c>
      <c r="C7">
        <v>0.2</v>
      </c>
      <c r="D7">
        <v>0.16</v>
      </c>
      <c r="E7">
        <v>0.16</v>
      </c>
      <c r="F7">
        <v>1.98</v>
      </c>
      <c r="G7" s="9"/>
      <c r="I7" s="1">
        <v>4</v>
      </c>
      <c r="J7" s="8">
        <f>AVERAGE(C11:C13)</f>
        <v>0.11333333333333333</v>
      </c>
      <c r="K7" s="8">
        <f t="shared" ref="K7:M7" si="2">AVERAGE(D11:D13)</f>
        <v>9.6666666666666679E-2</v>
      </c>
      <c r="L7" s="8">
        <f t="shared" si="2"/>
        <v>8.666666666666667E-2</v>
      </c>
      <c r="M7" s="8">
        <f t="shared" si="2"/>
        <v>1.4900000000000002</v>
      </c>
    </row>
    <row r="8" spans="2:13" x14ac:dyDescent="0.25">
      <c r="B8" s="3">
        <v>4</v>
      </c>
      <c r="C8">
        <v>0.16</v>
      </c>
      <c r="D8">
        <v>0.12</v>
      </c>
      <c r="E8">
        <v>0.12</v>
      </c>
      <c r="F8">
        <v>1.66</v>
      </c>
      <c r="G8" s="9" t="s">
        <v>11</v>
      </c>
      <c r="I8" s="1">
        <v>7</v>
      </c>
      <c r="J8" s="8">
        <f>AVERAGE(C14:C16)</f>
        <v>0.08</v>
      </c>
      <c r="K8" s="8">
        <f t="shared" ref="K8:M8" si="3">AVERAGE(D14:D16)</f>
        <v>7.6666666666666675E-2</v>
      </c>
      <c r="L8" s="8">
        <f t="shared" si="3"/>
        <v>0.06</v>
      </c>
      <c r="M8" s="8">
        <f t="shared" si="3"/>
        <v>1.3233333333333335</v>
      </c>
    </row>
    <row r="9" spans="2:13" x14ac:dyDescent="0.25">
      <c r="B9" s="3">
        <v>5</v>
      </c>
      <c r="C9">
        <v>0.15</v>
      </c>
      <c r="D9">
        <v>0.12</v>
      </c>
      <c r="E9">
        <v>0.12</v>
      </c>
      <c r="F9">
        <v>1.67</v>
      </c>
      <c r="G9" s="9"/>
      <c r="I9" s="1">
        <v>14</v>
      </c>
      <c r="J9" s="8">
        <f>AVERAGE(C17:C19)</f>
        <v>6.3333333333333339E-2</v>
      </c>
      <c r="K9" s="8">
        <f t="shared" ref="K9:M9" si="4">AVERAGE(D17:D19)</f>
        <v>0.06</v>
      </c>
      <c r="L9" s="8">
        <f t="shared" si="4"/>
        <v>4.6666666666666669E-2</v>
      </c>
      <c r="M9" s="8">
        <f t="shared" si="4"/>
        <v>1.1633333333333331</v>
      </c>
    </row>
    <row r="10" spans="2:13" x14ac:dyDescent="0.25">
      <c r="B10" s="3">
        <v>6</v>
      </c>
      <c r="C10">
        <v>0.15</v>
      </c>
      <c r="D10">
        <v>0.12</v>
      </c>
      <c r="E10">
        <v>0.12</v>
      </c>
      <c r="F10">
        <v>1.68</v>
      </c>
      <c r="G10" s="9"/>
      <c r="I10" s="1">
        <v>21</v>
      </c>
      <c r="J10" s="8">
        <f>AVERAGE(C20:C22)</f>
        <v>5.000000000000001E-2</v>
      </c>
      <c r="K10" s="8">
        <f t="shared" ref="K10:M10" si="5">AVERAGE(D20:D22)</f>
        <v>5.000000000000001E-2</v>
      </c>
      <c r="L10" s="8">
        <f t="shared" si="5"/>
        <v>0.03</v>
      </c>
      <c r="M10" s="8">
        <f t="shared" si="5"/>
        <v>1.0166666666666666</v>
      </c>
    </row>
    <row r="11" spans="2:13" x14ac:dyDescent="0.25">
      <c r="B11" s="3">
        <v>7</v>
      </c>
      <c r="C11">
        <v>0.11</v>
      </c>
      <c r="D11">
        <v>0.1</v>
      </c>
      <c r="E11">
        <v>0.08</v>
      </c>
      <c r="F11">
        <v>1.49</v>
      </c>
      <c r="G11" s="9" t="s">
        <v>12</v>
      </c>
      <c r="I11" s="1">
        <v>28</v>
      </c>
      <c r="J11" s="8">
        <f>AVERAGE(C23:C25)</f>
        <v>0.04</v>
      </c>
      <c r="K11" s="8">
        <f t="shared" ref="K11:M11" si="6">AVERAGE(D23:D25)</f>
        <v>0.04</v>
      </c>
      <c r="L11" s="8">
        <f t="shared" si="6"/>
        <v>0.02</v>
      </c>
      <c r="M11" s="8">
        <f t="shared" si="6"/>
        <v>0.8833333333333333</v>
      </c>
    </row>
    <row r="12" spans="2:13" x14ac:dyDescent="0.25">
      <c r="B12" s="3">
        <v>8</v>
      </c>
      <c r="C12">
        <v>0.12</v>
      </c>
      <c r="D12">
        <v>0.09</v>
      </c>
      <c r="E12">
        <v>0.09</v>
      </c>
      <c r="F12">
        <v>1.46</v>
      </c>
      <c r="G12" s="9"/>
    </row>
    <row r="13" spans="2:13" x14ac:dyDescent="0.25">
      <c r="B13" s="3">
        <v>9</v>
      </c>
      <c r="C13">
        <v>0.11</v>
      </c>
      <c r="D13">
        <v>0.1</v>
      </c>
      <c r="E13">
        <v>0.09</v>
      </c>
      <c r="F13">
        <v>1.52</v>
      </c>
      <c r="G13" s="9"/>
    </row>
    <row r="14" spans="2:13" x14ac:dyDescent="0.25">
      <c r="B14" s="3">
        <v>10</v>
      </c>
      <c r="C14">
        <v>0.08</v>
      </c>
      <c r="D14">
        <v>7.0000000000000007E-2</v>
      </c>
      <c r="E14">
        <v>0.06</v>
      </c>
      <c r="F14">
        <v>1.31</v>
      </c>
      <c r="G14" s="9" t="s">
        <v>13</v>
      </c>
    </row>
    <row r="15" spans="2:13" x14ac:dyDescent="0.25">
      <c r="B15" s="3">
        <v>11</v>
      </c>
      <c r="C15">
        <v>0.08</v>
      </c>
      <c r="D15">
        <v>0.08</v>
      </c>
      <c r="E15">
        <v>0.06</v>
      </c>
      <c r="F15">
        <v>1.35</v>
      </c>
      <c r="G15" s="9"/>
    </row>
    <row r="16" spans="2:13" x14ac:dyDescent="0.25">
      <c r="B16" s="3">
        <v>12</v>
      </c>
      <c r="C16">
        <v>0.08</v>
      </c>
      <c r="D16">
        <v>0.08</v>
      </c>
      <c r="E16">
        <v>0.06</v>
      </c>
      <c r="F16">
        <v>1.31</v>
      </c>
      <c r="G16" s="9"/>
    </row>
    <row r="17" spans="2:7" x14ac:dyDescent="0.25">
      <c r="B17" s="3">
        <v>13</v>
      </c>
      <c r="C17">
        <v>0.06</v>
      </c>
      <c r="D17">
        <v>0.06</v>
      </c>
      <c r="E17">
        <v>0.05</v>
      </c>
      <c r="F17">
        <v>1.17</v>
      </c>
      <c r="G17" s="9" t="s">
        <v>14</v>
      </c>
    </row>
    <row r="18" spans="2:7" x14ac:dyDescent="0.25">
      <c r="B18" s="3">
        <v>14</v>
      </c>
      <c r="C18">
        <v>7.0000000000000007E-2</v>
      </c>
      <c r="D18">
        <v>0.06</v>
      </c>
      <c r="E18">
        <v>0.05</v>
      </c>
      <c r="F18">
        <v>1.18</v>
      </c>
      <c r="G18" s="9"/>
    </row>
    <row r="19" spans="2:7" x14ac:dyDescent="0.25">
      <c r="B19" s="3">
        <v>15</v>
      </c>
      <c r="C19">
        <v>0.06</v>
      </c>
      <c r="D19">
        <v>0.06</v>
      </c>
      <c r="E19">
        <v>0.04</v>
      </c>
      <c r="F19">
        <v>1.1399999999999999</v>
      </c>
      <c r="G19" s="9"/>
    </row>
    <row r="20" spans="2:7" x14ac:dyDescent="0.25">
      <c r="B20" s="3">
        <v>16</v>
      </c>
      <c r="C20">
        <v>0.05</v>
      </c>
      <c r="D20">
        <v>0.05</v>
      </c>
      <c r="E20">
        <v>0.03</v>
      </c>
      <c r="F20">
        <v>1.01</v>
      </c>
      <c r="G20" s="9" t="s">
        <v>15</v>
      </c>
    </row>
    <row r="21" spans="2:7" x14ac:dyDescent="0.25">
      <c r="B21" s="3">
        <v>17</v>
      </c>
      <c r="C21">
        <v>0.05</v>
      </c>
      <c r="D21">
        <v>0.05</v>
      </c>
      <c r="E21">
        <v>0.03</v>
      </c>
      <c r="F21">
        <v>1.04</v>
      </c>
      <c r="G21" s="9"/>
    </row>
    <row r="22" spans="2:7" x14ac:dyDescent="0.25">
      <c r="B22" s="3">
        <v>18</v>
      </c>
      <c r="C22">
        <v>0.05</v>
      </c>
      <c r="D22">
        <v>0.05</v>
      </c>
      <c r="E22">
        <v>0.03</v>
      </c>
      <c r="F22">
        <v>1</v>
      </c>
      <c r="G22" s="9"/>
    </row>
    <row r="23" spans="2:7" x14ac:dyDescent="0.25">
      <c r="B23" s="3">
        <v>19</v>
      </c>
      <c r="C23">
        <v>0.04</v>
      </c>
      <c r="D23">
        <v>0.04</v>
      </c>
      <c r="E23">
        <v>0.02</v>
      </c>
      <c r="F23">
        <v>0.91</v>
      </c>
      <c r="G23" s="9" t="s">
        <v>16</v>
      </c>
    </row>
    <row r="24" spans="2:7" x14ac:dyDescent="0.25">
      <c r="B24" s="3">
        <v>20</v>
      </c>
      <c r="C24">
        <v>0.04</v>
      </c>
      <c r="D24">
        <v>0.04</v>
      </c>
      <c r="E24">
        <v>0.02</v>
      </c>
      <c r="F24">
        <v>0.87</v>
      </c>
      <c r="G24" s="9"/>
    </row>
    <row r="25" spans="2:7" x14ac:dyDescent="0.25">
      <c r="B25" s="4">
        <v>21</v>
      </c>
      <c r="C25">
        <v>0.04</v>
      </c>
      <c r="D25">
        <v>0.04</v>
      </c>
      <c r="E25">
        <v>0.02</v>
      </c>
      <c r="F25">
        <v>0.87</v>
      </c>
      <c r="G25" s="9"/>
    </row>
    <row r="26" spans="2:7" x14ac:dyDescent="0.25">
      <c r="B26" s="5" t="s">
        <v>6</v>
      </c>
      <c r="C26" s="5">
        <f>MIN(C$5:C$25)</f>
        <v>0.04</v>
      </c>
      <c r="D26" s="5">
        <f>MIN(D$5:D$25)</f>
        <v>0.04</v>
      </c>
      <c r="E26" s="5">
        <f>MIN(E$5:E$25)</f>
        <v>0.02</v>
      </c>
      <c r="F26" s="5">
        <f>MIN(F$5:F$25)</f>
        <v>0.87</v>
      </c>
    </row>
    <row r="27" spans="2:7" x14ac:dyDescent="0.25">
      <c r="B27" s="5" t="s">
        <v>7</v>
      </c>
      <c r="C27" s="5">
        <f>MAX(C$5:C$25)</f>
        <v>0.2</v>
      </c>
      <c r="D27" s="5">
        <f>MAX(D$5:D$25)</f>
        <v>0.16</v>
      </c>
      <c r="E27" s="5">
        <f>MAX(E$5:E$25)</f>
        <v>0.17</v>
      </c>
      <c r="F27" s="5">
        <f>MAX(F$5:F$25)</f>
        <v>1.98</v>
      </c>
    </row>
    <row r="28" spans="2:7" x14ac:dyDescent="0.25">
      <c r="B28" s="5" t="s">
        <v>8</v>
      </c>
      <c r="C28" s="6">
        <f>AVERAGE(C$5:C$25)</f>
        <v>0.10000000000000002</v>
      </c>
      <c r="D28" s="6">
        <f>AVERAGE(D$5:D$25)</f>
        <v>8.619047619047622E-2</v>
      </c>
      <c r="E28" s="6">
        <f>AVERAGE(E$5:E$25)</f>
        <v>7.5238095238095257E-2</v>
      </c>
      <c r="F28" s="6">
        <f>AVERAGE(F$5:F$25)</f>
        <v>1.3585714285714285</v>
      </c>
    </row>
    <row r="29" spans="2:7" x14ac:dyDescent="0.25">
      <c r="B29" s="5" t="s">
        <v>9</v>
      </c>
      <c r="C29" s="6">
        <f>_xlfn.STDEV.P(C5:C25)</f>
        <v>5.4685246552211735E-2</v>
      </c>
      <c r="D29" s="6">
        <f t="shared" ref="D29:F29" si="7">_xlfn.STDEV.P(D5:D25)</f>
        <v>3.9578275724152547E-2</v>
      </c>
      <c r="E29" s="6">
        <f t="shared" si="7"/>
        <v>4.7970134321763884E-2</v>
      </c>
      <c r="F29" s="6">
        <f t="shared" si="7"/>
        <v>0.35139566241578152</v>
      </c>
    </row>
  </sheetData>
  <mergeCells count="7">
    <mergeCell ref="G23:G25"/>
    <mergeCell ref="G5:G7"/>
    <mergeCell ref="G8:G10"/>
    <mergeCell ref="G11:G13"/>
    <mergeCell ref="G14:G16"/>
    <mergeCell ref="G17:G19"/>
    <mergeCell ref="G20:G2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Jovanovski</dc:creator>
  <cp:lastModifiedBy>Zehra Hajrulai Musliu</cp:lastModifiedBy>
  <dcterms:created xsi:type="dcterms:W3CDTF">2015-06-05T18:17:20Z</dcterms:created>
  <dcterms:modified xsi:type="dcterms:W3CDTF">2025-09-16T16:33:04Z</dcterms:modified>
</cp:coreProperties>
</file>