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245"/>
  </bookViews>
  <sheets>
    <sheet name="Sheet1" sheetId="1" r:id="rId1"/>
  </sheets>
  <definedNames>
    <definedName name="_xlnm._FilterDatabase" localSheetId="0" hidden="1">Sheet1!$A$1:$XFC$213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<sst xmlns="http://schemas.openxmlformats.org/spreadsheetml/2006/main" count="1872" uniqueCount="1090">
  <si>
    <t>姓名</t>
  </si>
  <si>
    <t>登记号</t>
  </si>
  <si>
    <t>性别</t>
  </si>
  <si>
    <t>年龄</t>
  </si>
  <si>
    <t>吸烟史</t>
  </si>
  <si>
    <t>吸烟史(1是，0否)</t>
  </si>
  <si>
    <t>电话号码</t>
  </si>
  <si>
    <t>身高</t>
  </si>
  <si>
    <t>体重</t>
  </si>
  <si>
    <t>BMI</t>
  </si>
  <si>
    <t>PS评分 0-2 3-4</t>
  </si>
  <si>
    <t>免疫治疗线数</t>
  </si>
  <si>
    <t>有无放疗</t>
  </si>
  <si>
    <t>确诊日期</t>
  </si>
  <si>
    <t>开始免疫治疗</t>
  </si>
  <si>
    <t>PFS时间</t>
  </si>
  <si>
    <t>PFS</t>
  </si>
  <si>
    <t>PFS(0未达到 1达到)</t>
  </si>
  <si>
    <t>OS时间</t>
  </si>
  <si>
    <t>OS(0未达到 1达到)</t>
  </si>
  <si>
    <t>治疗方案</t>
  </si>
  <si>
    <t>肿瘤分期</t>
  </si>
  <si>
    <t>TNM</t>
  </si>
  <si>
    <t>治疗前白细胞计数</t>
  </si>
  <si>
    <t>治疗前中性粒细胞计数</t>
  </si>
  <si>
    <t>治疗前淋巴细胞计数</t>
  </si>
  <si>
    <t>NLR</t>
  </si>
  <si>
    <t>白细胞总数 - 中性粒细胞计数)</t>
  </si>
  <si>
    <t>LIPI</t>
  </si>
  <si>
    <t>治疗前单核细胞计数</t>
  </si>
  <si>
    <t>MLR</t>
  </si>
  <si>
    <t>治疗前血小板计数</t>
  </si>
  <si>
    <t>PLR</t>
  </si>
  <si>
    <t>治疗前平均血小板体积</t>
  </si>
  <si>
    <t>治疗前C反应蛋白</t>
  </si>
  <si>
    <t>治疗前乳酸脱氢酶</t>
  </si>
  <si>
    <t>治疗前血清白蛋白</t>
  </si>
  <si>
    <t>mGPS</t>
  </si>
  <si>
    <t>白细胞</t>
  </si>
  <si>
    <t>治疗后4个周期后中性粒细胞计数</t>
  </si>
  <si>
    <t>WBC-N</t>
  </si>
  <si>
    <t xml:space="preserve">dNLR </t>
  </si>
  <si>
    <t>治疗后4个周期后淋巴细胞计数</t>
  </si>
  <si>
    <t>治疗后4个周期后单核细胞计数</t>
  </si>
  <si>
    <t>治疗后4个周期后血小板计数</t>
  </si>
  <si>
    <t>治疗后4个周期后平均血小板体积</t>
  </si>
  <si>
    <t>POST MPV</t>
  </si>
  <si>
    <t>治疗后4个周期后乳酸脱氢酶</t>
  </si>
  <si>
    <t>治疗后4个周期后C反应蛋白</t>
  </si>
  <si>
    <t>治疗后4个周期后血清白蛋白</t>
  </si>
  <si>
    <t>胡志军</t>
  </si>
  <si>
    <t>女</t>
  </si>
  <si>
    <t>无</t>
  </si>
  <si>
    <t>有</t>
  </si>
  <si>
    <t>2020/03/13</t>
  </si>
  <si>
    <t>2020.3.19</t>
  </si>
  <si>
    <t>2021.4.17</t>
  </si>
  <si>
    <t>依托泊苷 0.16g d1-3，
卡铂 700mg d1，Durvalumab 1500mg</t>
  </si>
  <si>
    <t>cT3N3M1c 广泛期 双锁骨上转移、右髂骨转移、脑转移 PD-L1（-）</t>
  </si>
  <si>
    <t>IVB期</t>
  </si>
  <si>
    <t>吴树良</t>
  </si>
  <si>
    <t>男</t>
  </si>
  <si>
    <t>30年 40支/日</t>
  </si>
  <si>
    <t>2020/04/07</t>
  </si>
  <si>
    <t>2020.4.10</t>
  </si>
  <si>
    <t>依托泊苷 0.18g D1-3
卡铂 500mg D1
联合“斯鲁利单抗 1200mg D1”</t>
  </si>
  <si>
    <t>左上肺 中央型 
 左侧下颈部淋巴结转移 cT3N3M1b IV期pd-L1(-)</t>
  </si>
  <si>
    <t>IVA期</t>
  </si>
  <si>
    <t>蔡柏文</t>
  </si>
  <si>
    <t>36年，每天30根</t>
  </si>
  <si>
    <t>2020/04/10</t>
  </si>
  <si>
    <t>2020.4.20</t>
  </si>
  <si>
    <t>2020.6.1</t>
  </si>
  <si>
    <t>特瑞普利单抗/安慰剂 240mg d1，
卡铂 601mg d1，
依托泊苷 0.157g d1-d3</t>
  </si>
  <si>
    <t>右下肺中央型
 T4N3M1c IVB期 
转移 PD-L1(-);</t>
  </si>
  <si>
    <t>周和平</t>
  </si>
  <si>
    <t>长期吸烟，2包/日</t>
  </si>
  <si>
    <t>2022/05/16</t>
  </si>
  <si>
    <t>2022.5.17</t>
  </si>
  <si>
    <t>2022.10.27</t>
  </si>
  <si>
    <t>左肺下叶 T3N3M1c2 IVB期
胸腰椎、肝、骨盆、左股骨上段转移</t>
  </si>
  <si>
    <t>阳常廷</t>
  </si>
  <si>
    <t>40年 10支/日</t>
  </si>
  <si>
    <t>2022/09/19</t>
  </si>
  <si>
    <t>2022.9.29</t>
  </si>
  <si>
    <t>斯鲁利单抗 300mg d1+依托泊苷 0.14g d1-3+卡铂 400mg d1</t>
  </si>
  <si>
    <t>右上肺 T2N3M1b IVA期
 纵膈、右肺门、
右锁骨上淋巴结、左肾上腺转移</t>
  </si>
  <si>
    <t>谈润山</t>
  </si>
  <si>
    <t>2023/03/09</t>
  </si>
  <si>
    <t>2023.3.10</t>
  </si>
  <si>
    <t>2024.6.11</t>
  </si>
  <si>
    <t>阿德贝利单抗 1200mg d1
依托泊苷 0.17g d1-3
卡铂（AUC4） 564mg d1</t>
  </si>
  <si>
    <t>左下肺T3N3M1 IV期左肺门及纵膈淋巴结转移、左侧叶间胸膜转移</t>
  </si>
  <si>
    <t>张功东</t>
  </si>
  <si>
    <t>20年</t>
  </si>
  <si>
    <t>儿子张子佳
18975358258</t>
  </si>
  <si>
    <t>2021/04/27</t>
  </si>
  <si>
    <t>2021.5.8</t>
  </si>
  <si>
    <t>暂无</t>
  </si>
  <si>
    <t>依托泊苷 0.1776g d1-3
卡铂 637mg d1
GCP特瑞普利单抗/安慰剂 240mg d1</t>
  </si>
  <si>
    <t xml:space="preserve">
cT4N2M1a IVA期 </t>
  </si>
  <si>
    <t>胡安华</t>
  </si>
  <si>
    <t>2023/04/18</t>
  </si>
  <si>
    <t>2023.4.18</t>
  </si>
  <si>
    <t>2023.10.30</t>
  </si>
  <si>
    <t>斯鲁利单抗300mg d1+
依托泊苷150mg d1-3+卡铂400mg d1</t>
  </si>
  <si>
    <t>cT2N3M1c IVb期</t>
  </si>
  <si>
    <t>汤果平</t>
  </si>
  <si>
    <t>17872389519 
女儿18142611343</t>
  </si>
  <si>
    <t>2022/02/14</t>
  </si>
  <si>
    <t>2022.02.20</t>
  </si>
  <si>
    <t>2022.12.14</t>
  </si>
  <si>
    <t xml:space="preserve">依托泊苷 0.16g D1-3，
卡铂480mg D1，Durvalumab 1500mg </t>
  </si>
  <si>
    <t>cT4N3M1 IV期</t>
  </si>
  <si>
    <t>陈德保</t>
  </si>
  <si>
    <t>40年 40支/日</t>
  </si>
  <si>
    <t>2021/05/19</t>
  </si>
  <si>
    <t>2021.07.23</t>
  </si>
  <si>
    <t>2021.12.23</t>
  </si>
  <si>
    <t>依托泊苷100mg d1-3/
卡铂300mg d1/
信迪利单抗200mg</t>
  </si>
  <si>
    <t>左上肺 cT4N2M1a
 IVa期</t>
  </si>
  <si>
    <t>杨文银</t>
  </si>
  <si>
    <t>20余年，
平均40支/天</t>
  </si>
  <si>
    <t>13595588827
儿子15185617908</t>
  </si>
  <si>
    <t>2021/03/26</t>
  </si>
  <si>
    <t>2021.03.31</t>
  </si>
  <si>
    <t>2021.09.27</t>
  </si>
  <si>
    <t>依托泊苷 0.18g d1-d3 
卡铂  543mg  d1 
 阿替利珠单抗 1200mg d1</t>
  </si>
  <si>
    <t>右肺小细胞肺癌T2aN2M1c1 IVB期 广泛期 肝转移</t>
  </si>
  <si>
    <t>刘建贰</t>
  </si>
  <si>
    <t>40年，80支/天</t>
  </si>
  <si>
    <t>2020/07/29</t>
  </si>
  <si>
    <t>2021.12.29</t>
  </si>
  <si>
    <t>2021.12.27</t>
  </si>
  <si>
    <t>信迪利单抗 200mg
白蛋白紫杉醇 180mg（D1），</t>
  </si>
  <si>
    <t>右肺中央型  T4N2M0
 IIIB期</t>
  </si>
  <si>
    <t>IIIB期</t>
  </si>
  <si>
    <t>成艾芳</t>
  </si>
  <si>
    <t>30年 60支/日</t>
  </si>
  <si>
    <t>女儿13755157017</t>
  </si>
  <si>
    <t>2023.01.09</t>
  </si>
  <si>
    <t>2023.02.01</t>
  </si>
  <si>
    <t>2023.06.26</t>
  </si>
  <si>
    <t>EC联合a阿替ezolizumab方案治疗
（依托泊苷0.17g 卡铂400mg 
a阿替ezolizumab 1200mg）</t>
  </si>
  <si>
    <t>左上肺 cT4N2aM1c2
 IVB期</t>
  </si>
  <si>
    <t>阳召祥</t>
  </si>
  <si>
    <t>40年，3包每天</t>
  </si>
  <si>
    <t>18569483225女儿</t>
  </si>
  <si>
    <t>2022.07.15</t>
  </si>
  <si>
    <t>2022.08.12</t>
  </si>
  <si>
    <t>2023.01.30</t>
  </si>
  <si>
    <t>依托泊苷+卡铂+
阿替利珠单抗</t>
  </si>
  <si>
    <t xml:space="preserve">
T3N3M1 IVB期 
</t>
  </si>
  <si>
    <t>杨谷良</t>
  </si>
  <si>
    <t>30年，1包</t>
  </si>
  <si>
    <t>2023.01.11</t>
  </si>
  <si>
    <t>2023.01.14</t>
  </si>
  <si>
    <t>2023.06.19</t>
  </si>
  <si>
    <t>依托泊苷 160mg d1-d3+
卡铂 350mg d1+
阿替利珠单抗 1200mg d1</t>
  </si>
  <si>
    <t>原发性左肺 小细胞癌
 T2N0M1 IV期 肝转移 骨转移</t>
  </si>
  <si>
    <t>罗灯华</t>
  </si>
  <si>
    <t>30年，1包半</t>
  </si>
  <si>
    <t>2022.12.21</t>
  </si>
  <si>
    <t>2023.01.13</t>
  </si>
  <si>
    <t>2023.04.02</t>
  </si>
  <si>
    <t>阿替利珠单抗 1200mg d1
依托泊苷 190mg d1-3
卡铂 700mg d1</t>
  </si>
  <si>
    <t>原发性左肺 T2bN3M0 IIIB期</t>
  </si>
  <si>
    <t>李新义</t>
  </si>
  <si>
    <t>2023.01.15</t>
  </si>
  <si>
    <t>2023.01.20</t>
  </si>
  <si>
    <t>2023.11.08</t>
  </si>
  <si>
    <t>依托泊苷 0.16g d1-d3+
卡铂 450mg d1+
阿替利珠单抗 1200mg d1</t>
  </si>
  <si>
    <t>左上肺 小细胞肺癌 T3N2M1c IVB期</t>
  </si>
  <si>
    <t>杨沅夫</t>
  </si>
  <si>
    <t>10年</t>
  </si>
  <si>
    <t>2023.2.10</t>
  </si>
  <si>
    <t>2023.08.07</t>
  </si>
  <si>
    <t>依托泊苷 170mg d1-3
+卡铂 600mg d1
阿替利珠单抗 1200mg d1</t>
  </si>
  <si>
    <t>左肺门T3N2aM0 IIIA期</t>
  </si>
  <si>
    <t>IIIA期</t>
  </si>
  <si>
    <t>涂生莲</t>
  </si>
  <si>
    <t>2023.02.05</t>
  </si>
  <si>
    <t>2023.08.23</t>
  </si>
  <si>
    <t>ec+阿替:阿替利珠单抗</t>
  </si>
  <si>
    <t>右肺T2bN2aM0 IIIA期</t>
  </si>
  <si>
    <t>孟交玉</t>
  </si>
  <si>
    <t>20年，一包每天</t>
  </si>
  <si>
    <t>2023.02.02</t>
  </si>
  <si>
    <t>2023.2.13</t>
  </si>
  <si>
    <t>2023.08.29</t>
  </si>
  <si>
    <t>EC+阿替利珠单抗
4个周期后，单阿替4次</t>
  </si>
  <si>
    <t>右肺T2aN2aM1c2 IVB期</t>
  </si>
  <si>
    <t>刘则元</t>
  </si>
  <si>
    <t>30年，2包/天</t>
  </si>
  <si>
    <t>2022.12.29</t>
  </si>
  <si>
    <t>2023.1.29</t>
  </si>
  <si>
    <t>EC+阿替利珠单抗方案</t>
  </si>
  <si>
    <t>右上肺T1bN3M1c1IVB期</t>
  </si>
  <si>
    <t>陈正平</t>
  </si>
  <si>
    <t>50年，3包</t>
  </si>
  <si>
    <t>2023.01.28</t>
  </si>
  <si>
    <t>2023.02.21</t>
  </si>
  <si>
    <t>2023.05.22</t>
  </si>
  <si>
    <t>依托泊苷 0.14g d1-d3 ivg阿替阿替；
卡铂 370mg d1 ivg阿替阿替；
阿替利珠单抗 1200mg d1 ivg阿替阿替</t>
  </si>
  <si>
    <t>右肺T4N2bM0 IIIB期</t>
  </si>
  <si>
    <t>肖立新</t>
  </si>
  <si>
    <t>20年，1包</t>
  </si>
  <si>
    <t>2023.02.06</t>
  </si>
  <si>
    <t>2023.02.17</t>
  </si>
  <si>
    <t>2023.12.18</t>
  </si>
  <si>
    <t>EC+阿替利珠单抗</t>
  </si>
  <si>
    <t>左肺T4N2bM1c1 IVB期</t>
  </si>
  <si>
    <t>唐方荣</t>
  </si>
  <si>
    <t>40年</t>
  </si>
  <si>
    <t>2023.02.08</t>
  </si>
  <si>
    <t>2023.02.20</t>
  </si>
  <si>
    <t>2023.11.28</t>
  </si>
  <si>
    <t>EC+阿替利珠单抗 4个周期</t>
  </si>
  <si>
    <t>右肺T1cN2bM1c1 IVB期</t>
  </si>
  <si>
    <t>李农春</t>
  </si>
  <si>
    <t>EC+阿替 4个周期</t>
  </si>
  <si>
    <t>右肺T1cN3bM1c1 IVB期</t>
  </si>
  <si>
    <t>邓彰兴</t>
  </si>
  <si>
    <t>50年，1包</t>
  </si>
  <si>
    <t>2023.02.13</t>
  </si>
  <si>
    <t>2023.10.07</t>
  </si>
  <si>
    <t>EC+阿替利珠单抗4个周期</t>
  </si>
  <si>
    <t xml:space="preserve">  cT4N3M1 骨转移</t>
  </si>
  <si>
    <t>杨修恒</t>
  </si>
  <si>
    <t>50年</t>
  </si>
  <si>
    <t>2023.02.14</t>
  </si>
  <si>
    <t>2023.02.23</t>
  </si>
  <si>
    <t>2023.06.01</t>
  </si>
  <si>
    <t>左肺T3N3bM1c2 IVB期</t>
  </si>
  <si>
    <t>曹学元</t>
  </si>
  <si>
    <t>30年，3包</t>
  </si>
  <si>
    <t>2022.11.15</t>
  </si>
  <si>
    <t>2023.01.06</t>
  </si>
  <si>
    <t>2023.04.24</t>
  </si>
  <si>
    <t>斯鲁利单抗300mg d1
依托泊苷0.157mg d1-3
顺铂35mg d1-3
4个周期</t>
  </si>
  <si>
    <t xml:space="preserve">cT4N2M1a IVA期 </t>
  </si>
  <si>
    <t>罗友才</t>
  </si>
  <si>
    <t>35年</t>
  </si>
  <si>
    <t>2022.12.15</t>
  </si>
  <si>
    <t>2023.1.11</t>
  </si>
  <si>
    <t>2023.5.15</t>
  </si>
  <si>
    <t>右肺中央型 T4N2Mx IV期？
（右肺动脉受侵，右肺门及
纵膈内多发淋巴结转移，
肝转移？）</t>
  </si>
  <si>
    <t>涂志明</t>
  </si>
  <si>
    <t>20年，1包半</t>
  </si>
  <si>
    <t>2020.07.10</t>
  </si>
  <si>
    <t>2020.08.25</t>
  </si>
  <si>
    <t>2020.12.15</t>
  </si>
  <si>
    <t xml:space="preserve">右上肺T2N1M2 IVB期 </t>
  </si>
  <si>
    <t>黄佳玉</t>
  </si>
  <si>
    <t>2020.10.22</t>
  </si>
  <si>
    <t>2020.11.06</t>
  </si>
  <si>
    <t>2021.4.12</t>
  </si>
  <si>
    <t>EC+阿替利珠单抗6个周期</t>
  </si>
  <si>
    <t xml:space="preserve">右上肺T4N2aM1c1 IVB期 </t>
  </si>
  <si>
    <t>曾效云</t>
  </si>
  <si>
    <t>2020.12.24</t>
  </si>
  <si>
    <t>2021.01.22</t>
  </si>
  <si>
    <t>2021.06.19</t>
  </si>
  <si>
    <t xml:space="preserve">右肺T4N2aM0 IIIB期 </t>
  </si>
  <si>
    <t>刘平元</t>
  </si>
  <si>
    <t>30年，20支/天</t>
  </si>
  <si>
    <t>2022.12.11</t>
  </si>
  <si>
    <t>2023.1.12</t>
  </si>
  <si>
    <t>斯鲁利单抗 300mg d1
依托泊苷 0.16g d1-3
卡铂（AUC5） 570mg d1</t>
  </si>
  <si>
    <t xml:space="preserve"> T4N3M1a IVA期</t>
  </si>
  <si>
    <t>方兴国</t>
  </si>
  <si>
    <t>40年，10支/天</t>
  </si>
  <si>
    <t>2022.12.30</t>
  </si>
  <si>
    <t>2023.3.14</t>
  </si>
  <si>
    <t>EP+阿替</t>
  </si>
  <si>
    <t>T2bN1M0 IIB期</t>
  </si>
  <si>
    <t>陈军</t>
  </si>
  <si>
    <t>2023.1.17</t>
  </si>
  <si>
    <t>2023.1.31</t>
  </si>
  <si>
    <t>2023.7.6</t>
  </si>
  <si>
    <t>阿得贝利+卡铂+白紫
6.13改卡铂为奈达铂+阿得+白紫
2024.5.25</t>
  </si>
  <si>
    <t>左上肺中央型 
 T3N1M1c IVb期</t>
  </si>
  <si>
    <t>孙茂林</t>
  </si>
  <si>
    <t>40年，1包/天</t>
  </si>
  <si>
    <t>2022.12.22</t>
  </si>
  <si>
    <t>EP+度伐利尤</t>
  </si>
  <si>
    <t>（左上肺）T4(血管受侵)
N3M1a IV期 胸膜转移</t>
  </si>
  <si>
    <t>谢业统</t>
  </si>
  <si>
    <t>30年，10支/天</t>
  </si>
  <si>
    <t>2023.1.14</t>
  </si>
  <si>
    <t>2023.6.7</t>
  </si>
  <si>
    <t>EC+阿替</t>
  </si>
  <si>
    <t>T4N3M1aIVb期</t>
  </si>
  <si>
    <t>甘志祥</t>
  </si>
  <si>
    <t>2022.8.1</t>
  </si>
  <si>
    <t>2022.8.10</t>
  </si>
  <si>
    <t>2023.3.29</t>
  </si>
  <si>
    <t>EC+斯鲁利</t>
  </si>
  <si>
    <t>T2aN2aM1aIVA期</t>
  </si>
  <si>
    <t>孙国兵</t>
  </si>
  <si>
    <t>36年，20支/天</t>
  </si>
  <si>
    <t>2022.12.20</t>
  </si>
  <si>
    <t>2024.5.10</t>
  </si>
  <si>
    <t>右上肺 T4N2M1C IVB
 肝转移 小细胞癌</t>
  </si>
  <si>
    <t>陈伏生</t>
  </si>
  <si>
    <t>2023.1.4</t>
  </si>
  <si>
    <t>2023.01.10</t>
  </si>
  <si>
    <t>右上肺 T3N3M1 
IV期 肝转移</t>
  </si>
  <si>
    <t>曾庆寿</t>
  </si>
  <si>
    <t>右下肺 T2N1M1b 
IVA期 腹膜后淋巴结转移</t>
  </si>
  <si>
    <t>高桂超</t>
  </si>
  <si>
    <t>2023.01.04</t>
  </si>
  <si>
    <t>2023.01.16</t>
  </si>
  <si>
    <t>2023.7.20</t>
  </si>
  <si>
    <t>左上肺中央型  T1cN3M0 
IIIB期</t>
  </si>
  <si>
    <t>刘桂花</t>
  </si>
  <si>
    <t>2019.5.18</t>
  </si>
  <si>
    <t>2019.6.22</t>
  </si>
  <si>
    <t>2020.3.27</t>
  </si>
  <si>
    <t>EP+帕博利珠</t>
  </si>
  <si>
    <t>T3N2bM1c IVB期</t>
  </si>
  <si>
    <t>李吉平</t>
  </si>
  <si>
    <t>30年，30支/天</t>
  </si>
  <si>
    <t>2019.11.1</t>
  </si>
  <si>
    <t>2019.12.11</t>
  </si>
  <si>
    <t>2020.4.28</t>
  </si>
  <si>
    <t>EC+特瑞普利</t>
  </si>
  <si>
    <t>右肺 T4N3M1b IVA期</t>
  </si>
  <si>
    <t>苏志良</t>
  </si>
  <si>
    <t>50年，1包/天</t>
  </si>
  <si>
    <t>2020.1.8</t>
  </si>
  <si>
    <t>2020.5.1</t>
  </si>
  <si>
    <t>右肺 T34N3M1c IVB期</t>
  </si>
  <si>
    <t>阳起明</t>
  </si>
  <si>
    <t>20年，20支/天</t>
  </si>
  <si>
    <t>2020.2.20</t>
  </si>
  <si>
    <t>2020.3.7</t>
  </si>
  <si>
    <t>2020.7.23</t>
  </si>
  <si>
    <t>EC+信迪利</t>
  </si>
  <si>
    <t>右肺 T1cN3M1c2 IVB期</t>
  </si>
  <si>
    <t>周后飞</t>
  </si>
  <si>
    <t>2020.3.24</t>
  </si>
  <si>
    <t>2020.4.9</t>
  </si>
  <si>
    <t>2020.9.16</t>
  </si>
  <si>
    <t xml:space="preserve">右上肺 cT4N2M1 IVB期 </t>
  </si>
  <si>
    <t>何查林</t>
  </si>
  <si>
    <t>2020.2.26</t>
  </si>
  <si>
    <t>2023.3.25</t>
  </si>
  <si>
    <t>2023.6.3</t>
  </si>
  <si>
    <t>EC+阿替 3个周期</t>
  </si>
  <si>
    <t xml:space="preserve">左上肺 T4N2bM1c2 IVB期 </t>
  </si>
  <si>
    <t>李门友</t>
  </si>
  <si>
    <t>10年，1.5包/天</t>
  </si>
  <si>
    <t>2020.03.06</t>
  </si>
  <si>
    <t>2020.3.17</t>
  </si>
  <si>
    <t>2020.8.9</t>
  </si>
  <si>
    <t>EC+度伐利尤10周期 脑部放疗一次</t>
  </si>
  <si>
    <t xml:space="preserve">T2aN2bM1a IVA期 </t>
  </si>
  <si>
    <t>吴凤英</t>
  </si>
  <si>
    <t>2020.2.27</t>
  </si>
  <si>
    <t>2020.3.5</t>
  </si>
  <si>
    <t>2020.7.2</t>
  </si>
  <si>
    <t>EC+阿特珠 6个周期</t>
  </si>
  <si>
    <t xml:space="preserve">T4N3M1b IVA期 </t>
  </si>
  <si>
    <t>段立红</t>
  </si>
  <si>
    <t>30余年，约2包/天</t>
  </si>
  <si>
    <t>020.4.24</t>
  </si>
  <si>
    <t>2020.5.11</t>
  </si>
  <si>
    <t>2020.9.25</t>
  </si>
  <si>
    <t xml:space="preserve"> cT4N3M1 IVB期</t>
  </si>
  <si>
    <t>刘谷升</t>
  </si>
  <si>
    <t>20余年，15支/天</t>
  </si>
  <si>
    <t>2020.3.1</t>
  </si>
  <si>
    <t>2020.4.30</t>
  </si>
  <si>
    <t>2020.7.14</t>
  </si>
  <si>
    <t>EC+阿替利珠单抗3个周期</t>
  </si>
  <si>
    <t xml:space="preserve"> T2bN1M1c2 IVB期</t>
  </si>
  <si>
    <t>肖硕军</t>
  </si>
  <si>
    <t>10余年，3包/天</t>
  </si>
  <si>
    <t>2020.4.1</t>
  </si>
  <si>
    <t>2020.9.22</t>
  </si>
  <si>
    <t>EP+阿替利珠单抗5个周期
改阿替1个周期后进展</t>
  </si>
  <si>
    <t xml:space="preserve"> T2bN2bM1c2 IVB期</t>
  </si>
  <si>
    <t>罗秀志</t>
  </si>
  <si>
    <t>40年，2包/天</t>
  </si>
  <si>
    <t>2018.10.16</t>
  </si>
  <si>
    <t>2018.11.2</t>
  </si>
  <si>
    <t>2019.02.27</t>
  </si>
  <si>
    <t>依托泊苷：0.17g+卡铂536mg+
Durvalumab 1500mg</t>
  </si>
  <si>
    <t xml:space="preserve"> T1bN2bM1c2 IVB期</t>
  </si>
  <si>
    <t>谢高勇</t>
  </si>
  <si>
    <t>1091859  </t>
  </si>
  <si>
    <t>30余年，约1包/天</t>
  </si>
  <si>
    <t>2018.8.18</t>
  </si>
  <si>
    <t>2019.9.9</t>
  </si>
  <si>
    <t>Durva+阿替reme+EC方案:
Durva 1500mg d1+阿替reme 75mg d1+依托泊苷
 168mg d1-3+卡铂 587mg d1</t>
  </si>
  <si>
    <t>cT1N3M1b IVa期</t>
  </si>
  <si>
    <t>吴国云</t>
  </si>
  <si>
    <t>20余年，2包/天</t>
  </si>
  <si>
    <t>2020.9.8</t>
  </si>
  <si>
    <t>EP+阿替利珠单抗1个周期，IC+阿替利珠单抗5个周期</t>
  </si>
  <si>
    <t xml:space="preserve"> T3N2bM1c2 IVB期</t>
  </si>
  <si>
    <t>刘永秋</t>
  </si>
  <si>
    <t>20+年</t>
  </si>
  <si>
    <t>2021.03.10</t>
  </si>
  <si>
    <t>2021.6.25</t>
  </si>
  <si>
    <t xml:space="preserve"> T3N2bM1c1 IVB期</t>
  </si>
  <si>
    <t>苏国祥</t>
  </si>
  <si>
    <t>40+年，1包/天</t>
  </si>
  <si>
    <t>2021.04.15</t>
  </si>
  <si>
    <t>2021.4.27</t>
  </si>
  <si>
    <t>2021.8.28</t>
  </si>
  <si>
    <t>EC+阿替利珠单抗4个周期，阿替2个</t>
  </si>
  <si>
    <t xml:space="preserve"> T3N3M1c1IVB期</t>
  </si>
  <si>
    <t>杨臣倦</t>
  </si>
  <si>
    <t>40年，1-2包/天</t>
  </si>
  <si>
    <t>2021.5.7</t>
  </si>
  <si>
    <t>2021.5.21</t>
  </si>
  <si>
    <t>2021.8.31</t>
  </si>
  <si>
    <t>EC+阿替利珠单抗5个周期</t>
  </si>
  <si>
    <t>王光炯</t>
  </si>
  <si>
    <t xml:space="preserve">男 </t>
  </si>
  <si>
    <t>40年，30支/天</t>
  </si>
  <si>
    <t>2021.6.17</t>
  </si>
  <si>
    <t>2021.8.24</t>
  </si>
  <si>
    <t>2021.11.25</t>
  </si>
  <si>
    <t xml:space="preserve">T3N3M1c IVb期 </t>
  </si>
  <si>
    <t>刘龙求</t>
  </si>
  <si>
    <t>20余年，约1包/日</t>
  </si>
  <si>
    <t xml:space="preserve"> T4N3M0 </t>
  </si>
  <si>
    <t>IIIC期</t>
  </si>
  <si>
    <t>朱志武</t>
  </si>
  <si>
    <t>20+年，3-6根/天</t>
  </si>
  <si>
    <t xml:space="preserve"> T2aN3M1c2 IVB期</t>
  </si>
  <si>
    <t>饶琉逑</t>
  </si>
  <si>
    <t>2023.6.15</t>
  </si>
  <si>
    <t>2023.8.10</t>
  </si>
  <si>
    <t xml:space="preserve"> T2bN3M1c2 IVB期</t>
  </si>
  <si>
    <t>肖高才</t>
  </si>
  <si>
    <t>2019.3.7</t>
  </si>
  <si>
    <t>2019.6.13</t>
  </si>
  <si>
    <t>2020.3.28-安罗替尼+替莫唑胺2020.9.8  
2020.10.20E+阿替利珠</t>
  </si>
  <si>
    <t>陈建新</t>
  </si>
  <si>
    <t>2019.6.24</t>
  </si>
  <si>
    <t>2019.7.4</t>
  </si>
  <si>
    <t>2019.9.24</t>
  </si>
  <si>
    <t>2020.2.4-阿替利珠单抗+白紫
2020.3.2进展 可考虑长春瑞滨</t>
  </si>
  <si>
    <t xml:space="preserve">T4N3M1 IV期 </t>
  </si>
  <si>
    <t>毛秋元</t>
  </si>
  <si>
    <t>2019.7.19</t>
  </si>
  <si>
    <t>EC+阿替利珠单抗4个周期
阿替利珠单抗3个周期</t>
  </si>
  <si>
    <t xml:space="preserve"> T4N3M1c2 IVB期</t>
  </si>
  <si>
    <t>李文革</t>
  </si>
  <si>
    <t>20余年，1包/天</t>
  </si>
  <si>
    <t>2023.1.7</t>
  </si>
  <si>
    <t>EC+特瑞普利 2个</t>
  </si>
  <si>
    <t>T2N3M1a</t>
  </si>
  <si>
    <t>陈孟武</t>
  </si>
  <si>
    <t>40年，3包/天</t>
  </si>
  <si>
    <t>2023.2.1</t>
  </si>
  <si>
    <t>2023.7.14</t>
  </si>
  <si>
    <t>EP+斯鲁利 6个</t>
  </si>
  <si>
    <t xml:space="preserve">cT4N2M1b IVa期 </t>
  </si>
  <si>
    <t>艾云秀</t>
  </si>
  <si>
    <t>2023.1.6</t>
  </si>
  <si>
    <t>2023.2.3</t>
  </si>
  <si>
    <t>2023.9.6</t>
  </si>
  <si>
    <t>T4N3M0</t>
  </si>
  <si>
    <t>李太平</t>
  </si>
  <si>
    <t>2023.02.03</t>
  </si>
  <si>
    <t>2023.3.23</t>
  </si>
  <si>
    <t>T1cN3M1c IVB期</t>
  </si>
  <si>
    <t>欧汉春</t>
  </si>
  <si>
    <t>EP+斯鲁利 6个+斯鲁利5个</t>
  </si>
  <si>
    <t>cT4N3M1b IVa期</t>
  </si>
  <si>
    <t>黄香英</t>
  </si>
  <si>
    <t xml:space="preserve"> 2023/2/1  </t>
  </si>
  <si>
    <t>2023.5.4</t>
  </si>
  <si>
    <t>EC+斯鲁利4个</t>
  </si>
  <si>
    <t>谢友文</t>
  </si>
  <si>
    <t>2023.3.20</t>
  </si>
  <si>
    <t>EP+斯鲁利 2个</t>
  </si>
  <si>
    <t>T3N3Mx IIIB期</t>
  </si>
  <si>
    <t>唐振桃</t>
  </si>
  <si>
    <t>2023.5.9</t>
  </si>
  <si>
    <t>依托泊苷 110mg ivg阿替阿替 d1、d2、d3
 顺铂 40mg ivg阿替阿替 d1、d2、顺铂 30mg ivg阿替阿替 d3
 恩沃利单抗 200mg 皮下注射一支 d1</t>
  </si>
  <si>
    <t xml:space="preserve"> cT4N3M1c IVB期</t>
  </si>
  <si>
    <t>瞿水根</t>
  </si>
  <si>
    <t>2023.2.27</t>
  </si>
  <si>
    <t>EP+斯鲁利 4个</t>
  </si>
  <si>
    <t>cT4N3M1</t>
  </si>
  <si>
    <t>张喜美</t>
  </si>
  <si>
    <t>2022.10.30</t>
  </si>
  <si>
    <t>EP+斯鲁利 6个 单斯鲁利16个</t>
  </si>
  <si>
    <t>T3N3M1C2</t>
  </si>
  <si>
    <t>彭国谱</t>
  </si>
  <si>
    <t>2023.12.4</t>
  </si>
  <si>
    <t>2023.12.08
白紫+奈达铂+度伐
直到2024.3.1
3.1-3.15脑转移姑息性放疗 4.2度伐 4.19托泊替康 4.29度伐 5.24托泊+奈达铂+度伐</t>
  </si>
  <si>
    <t xml:space="preserve">T3N2M1 IV期  </t>
  </si>
  <si>
    <t>李右度</t>
  </si>
  <si>
    <t>2023.10.9</t>
  </si>
  <si>
    <t>阿替+EP</t>
  </si>
  <si>
    <t>T4N2M0 IIIB期</t>
  </si>
  <si>
    <t>李石根</t>
  </si>
  <si>
    <t xml:space="preserve">T4N2Mx ⅢB期  </t>
  </si>
  <si>
    <t>王少国</t>
  </si>
  <si>
    <t>2023.6.23</t>
  </si>
  <si>
    <t>EC+阿替4个</t>
  </si>
  <si>
    <t>T3N2M0 IIIA期</t>
  </si>
  <si>
    <t>杨秀燕</t>
  </si>
  <si>
    <t>2023.7.2</t>
  </si>
  <si>
    <t>EP+阿替4个 阿替1个</t>
  </si>
  <si>
    <t>T3N3M0 IIIC期</t>
  </si>
  <si>
    <t>陈兴龙</t>
  </si>
  <si>
    <t>2023.5.22</t>
  </si>
  <si>
    <t xml:space="preserve">EC+斯鲁利6个 </t>
  </si>
  <si>
    <t>T2N3M1c IV期</t>
  </si>
  <si>
    <t>石腊保</t>
  </si>
  <si>
    <t>2023.9.5</t>
  </si>
  <si>
    <t xml:space="preserve">EC+度伐利尤6个 </t>
  </si>
  <si>
    <t>cT2bN3M1a IVA期</t>
  </si>
  <si>
    <t>梁长付</t>
  </si>
  <si>
    <t>2023.8.1</t>
  </si>
  <si>
    <t>2023.3.30</t>
  </si>
  <si>
    <t xml:space="preserve">EC+斯鲁利4个 </t>
  </si>
  <si>
    <t>cTxN3M1c IVA</t>
  </si>
  <si>
    <t>肖世群</t>
  </si>
  <si>
    <t xml:space="preserve"> 2023/1/4  </t>
  </si>
  <si>
    <t>2023.7.17</t>
  </si>
  <si>
    <t xml:space="preserve">EC+斯鲁利6个
斯鲁利1个 </t>
  </si>
  <si>
    <t>T4N3M0 IIIc期</t>
  </si>
  <si>
    <t>龙国平</t>
  </si>
  <si>
    <t>2023.6.28</t>
  </si>
  <si>
    <t xml:space="preserve"> cT4N3M1c</t>
  </si>
  <si>
    <t>张小平</t>
  </si>
  <si>
    <t xml:space="preserve">EP+斯鲁利4个 </t>
  </si>
  <si>
    <t>T1cN2bM0 IIIA期</t>
  </si>
  <si>
    <t>周军</t>
  </si>
  <si>
    <t>2023.8.8</t>
  </si>
  <si>
    <t xml:space="preserve">EC+度伐利尤2个 </t>
  </si>
  <si>
    <t>T4N3M0 IIIC期</t>
  </si>
  <si>
    <t>张红华</t>
  </si>
  <si>
    <t>2023.4.24</t>
  </si>
  <si>
    <t xml:space="preserve">EC+度伐利尤3个 </t>
  </si>
  <si>
    <t>T4N3M1b ⅣA期</t>
  </si>
  <si>
    <t>付超华</t>
  </si>
  <si>
    <t>2023.3.22</t>
  </si>
  <si>
    <t>EP+斯鲁利</t>
  </si>
  <si>
    <t xml:space="preserve">cT4N3 M1aIV期 </t>
  </si>
  <si>
    <t>蒋进保</t>
  </si>
  <si>
    <t>EP+特瑞普利</t>
  </si>
  <si>
    <t xml:space="preserve"> T2N3M1c IVB期</t>
  </si>
  <si>
    <t>裴长生</t>
  </si>
  <si>
    <t>2023.4.12</t>
  </si>
  <si>
    <t>EC+斯鲁利 8个</t>
  </si>
  <si>
    <t>cT3N2M1b IVb期</t>
  </si>
  <si>
    <t>奉明祁</t>
  </si>
  <si>
    <t>EC+阿替 4个</t>
  </si>
  <si>
    <t>T4N1M1a IV期</t>
  </si>
  <si>
    <t>肖调富</t>
  </si>
  <si>
    <t>2024.5.11</t>
  </si>
  <si>
    <t>EC+阿替 3个 阿替18个</t>
  </si>
  <si>
    <t>潘日升</t>
  </si>
  <si>
    <t>EC+阿替 4个 阿替23个</t>
  </si>
  <si>
    <t xml:space="preserve">T1cN3M1a IVB期 </t>
  </si>
  <si>
    <t>陆和生</t>
  </si>
  <si>
    <t>EC+阿替 4个 阿替12个</t>
  </si>
  <si>
    <t xml:space="preserve">T4N2bM1b IVA期 </t>
  </si>
  <si>
    <t>蔡铭福</t>
  </si>
  <si>
    <t>2023.4.7</t>
  </si>
  <si>
    <t>EC+阿替 4个 依托泊苷 0.18g d1-d3+
卡铂 480mg d1+阿替利
珠单抗 1200mg d1静滴化疗</t>
  </si>
  <si>
    <t xml:space="preserve">TxN3M1c IVB期 </t>
  </si>
  <si>
    <t>周文松</t>
  </si>
  <si>
    <t>EP+恩沃利单抗</t>
  </si>
  <si>
    <t xml:space="preserve">T4N2bM1a IVA期 </t>
  </si>
  <si>
    <t>彭千云</t>
  </si>
  <si>
    <t>2022.4.15</t>
  </si>
  <si>
    <t>2022.5.19</t>
  </si>
  <si>
    <t>EP+斯鲁利单抗</t>
  </si>
  <si>
    <t>cT3N2M1c IV期</t>
  </si>
  <si>
    <t>汪秋根</t>
  </si>
  <si>
    <t>2022.5.20</t>
  </si>
  <si>
    <t>2022.10.8</t>
  </si>
  <si>
    <t>T4N3M1c IVB期</t>
  </si>
  <si>
    <t>张冬成</t>
  </si>
  <si>
    <t>1</t>
  </si>
  <si>
    <t>2</t>
  </si>
  <si>
    <t>2022.6.9</t>
  </si>
  <si>
    <t>2022.11.26</t>
  </si>
  <si>
    <t>1.00</t>
  </si>
  <si>
    <t>信迪利+白紫+卡铂 5个</t>
  </si>
  <si>
    <t>cT2bN3M0 IIIB期</t>
  </si>
  <si>
    <t>肖炳煌</t>
  </si>
  <si>
    <t>0</t>
  </si>
  <si>
    <t>2022.6.8</t>
  </si>
  <si>
    <t xml:space="preserve"> T4N2M1c？IV期</t>
  </si>
  <si>
    <t>刘平伟</t>
  </si>
  <si>
    <t>2022.04.19</t>
  </si>
  <si>
    <t>10.9</t>
  </si>
  <si>
    <t>P+信迪利</t>
  </si>
  <si>
    <t>CT4N3M1c IVB期</t>
  </si>
  <si>
    <t>唐晓华</t>
  </si>
  <si>
    <t>2022.6.24</t>
  </si>
  <si>
    <t>EC+度伐 9个</t>
  </si>
  <si>
    <t xml:space="preserve">T4N3M0 III期 </t>
  </si>
  <si>
    <t>陈松林</t>
  </si>
  <si>
    <t>2023.6.2</t>
  </si>
  <si>
    <t>EP+斯鲁利6个 斯鲁利3个</t>
  </si>
  <si>
    <t xml:space="preserve">cT3N3M1c IVb期 </t>
  </si>
  <si>
    <t>陆志刚</t>
  </si>
  <si>
    <t>2022.4.1</t>
  </si>
  <si>
    <t>2022.11.14</t>
  </si>
  <si>
    <t>EP+度伐利尤 6个</t>
  </si>
  <si>
    <t xml:space="preserve">cT3N2M1a IVa期 </t>
  </si>
  <si>
    <t>高山</t>
  </si>
  <si>
    <t>2022.5.16</t>
  </si>
  <si>
    <t>2022.10.16</t>
  </si>
  <si>
    <t>cT4N3M1c IVb期</t>
  </si>
  <si>
    <t>雷雪梅</t>
  </si>
  <si>
    <t>2020.2.11</t>
  </si>
  <si>
    <t>2023.2.11</t>
  </si>
  <si>
    <t>EC+信迪利 4个</t>
  </si>
  <si>
    <t xml:space="preserve">T1cN3M1b IVa期 </t>
  </si>
  <si>
    <t>石玉波</t>
  </si>
  <si>
    <t>2022.7.22</t>
  </si>
  <si>
    <t xml:space="preserve">T4N3M1a IVA期 </t>
  </si>
  <si>
    <t>周炳雄</t>
  </si>
  <si>
    <t>2020.11.27</t>
  </si>
  <si>
    <t>2021.11.24吉西他滨+安罗+阿替7个
2022.2.7
2022.3.1长春瑞滨80mg</t>
  </si>
  <si>
    <t xml:space="preserve">T4N3M1c IVB期 </t>
  </si>
  <si>
    <t>卿仕群</t>
  </si>
  <si>
    <t>2021.7.8</t>
  </si>
  <si>
    <t xml:space="preserve">EP+度伐1500mg 4个周期 度伐37个周期 </t>
  </si>
  <si>
    <t>T4N3M1a IVA期</t>
  </si>
  <si>
    <t>刘立平</t>
  </si>
  <si>
    <t>EP+度伐利尤单抗 4个 度伐6个</t>
  </si>
  <si>
    <t xml:space="preserve"> T4N3M1c IVB期 </t>
  </si>
  <si>
    <t>唐明发</t>
  </si>
  <si>
    <t>2021.4.7</t>
  </si>
  <si>
    <t>cT4N3M1a IVA期</t>
  </si>
  <si>
    <t>黄成凯</t>
  </si>
  <si>
    <t>2021.5.31</t>
  </si>
  <si>
    <t xml:space="preserve">T4N3M1a IVa期 </t>
  </si>
  <si>
    <t>丁世晋</t>
  </si>
  <si>
    <t>2020.12.8</t>
  </si>
  <si>
    <t>2021.9.27</t>
  </si>
  <si>
    <t>T4N3M1b IVA期</t>
  </si>
  <si>
    <t>周文亮</t>
  </si>
  <si>
    <t>2021.1.21</t>
  </si>
  <si>
    <t xml:space="preserve">cT4N3M0 IIIc期 </t>
  </si>
  <si>
    <t>谢建富</t>
  </si>
  <si>
    <t>/</t>
  </si>
  <si>
    <t>2020.05.18</t>
  </si>
  <si>
    <t xml:space="preserve">EP+度伐利尤单抗 </t>
  </si>
  <si>
    <t>T2aN2M1c</t>
  </si>
  <si>
    <t>胡小凤</t>
  </si>
  <si>
    <t>2021.7.13</t>
  </si>
  <si>
    <t>EC+度伐利尤单抗</t>
  </si>
  <si>
    <t>cT4N3M1b</t>
  </si>
  <si>
    <t>李灿</t>
  </si>
  <si>
    <t>2021.9.14</t>
  </si>
  <si>
    <t xml:space="preserve">cT4N3M1c </t>
  </si>
  <si>
    <t>蒋良春</t>
  </si>
  <si>
    <t>2021.03.05</t>
  </si>
  <si>
    <t>EP+度伐利尤单抗</t>
  </si>
  <si>
    <t>T4N2M1 IV期</t>
  </si>
  <si>
    <t>郭佳瑞</t>
  </si>
  <si>
    <t>谢建军</t>
  </si>
  <si>
    <t>2021.06.10</t>
  </si>
  <si>
    <t xml:space="preserve"> cT4N2M1a IVa期 </t>
  </si>
  <si>
    <t>刘金凡</t>
  </si>
  <si>
    <t>2021.4.15</t>
  </si>
  <si>
    <t>王新炜</t>
  </si>
  <si>
    <t>2020.5.14</t>
  </si>
  <si>
    <t xml:space="preserve"> T2bN3M1c  IVb期</t>
  </si>
  <si>
    <t>曾冬廷</t>
  </si>
  <si>
    <t>2021.5.26</t>
  </si>
  <si>
    <t>EP+度伐利尤单抗+放疗</t>
  </si>
  <si>
    <t xml:space="preserve">cT4N2M0 IIIB期 </t>
  </si>
  <si>
    <t>文笃云</t>
  </si>
  <si>
    <t>2021.4.26</t>
  </si>
  <si>
    <t>EC+德瓦鲁单抗</t>
  </si>
  <si>
    <t xml:space="preserve">cT2N2M1c </t>
  </si>
  <si>
    <t>石功文</t>
  </si>
  <si>
    <t>2020.10.28</t>
  </si>
  <si>
    <t xml:space="preserve"> T4N3M1a IV期</t>
  </si>
  <si>
    <t>张后佳</t>
  </si>
  <si>
    <t>2021.3.23</t>
  </si>
  <si>
    <t>EP/EC+信迪利单抗+放疗</t>
  </si>
  <si>
    <t>T4N1M0 IIIA期</t>
  </si>
  <si>
    <t>罗银珍</t>
  </si>
  <si>
    <t>EC+卡瑞利珠单抗</t>
  </si>
  <si>
    <t>T2bN3M0 IIIB期</t>
  </si>
  <si>
    <t>邓长贵</t>
  </si>
  <si>
    <t>2018.9.30</t>
  </si>
  <si>
    <t>EC+Durvalumab</t>
  </si>
  <si>
    <t>T1cN2aM1b IVA期</t>
  </si>
  <si>
    <t>官麦轩</t>
  </si>
  <si>
    <t>5+</t>
  </si>
  <si>
    <r>
      <rPr>
        <sz val="10"/>
        <rFont val="微软雅黑"/>
        <charset val="134"/>
      </rPr>
      <t>依托泊苷</t>
    </r>
    <r>
      <rPr>
        <sz val="10"/>
        <rFont val="Times New Roman"/>
        <charset val="134"/>
      </rPr>
      <t>‭</t>
    </r>
    <r>
      <rPr>
        <sz val="10"/>
        <rFont val="微软雅黑"/>
        <charset val="134"/>
      </rPr>
      <t xml:space="preserve"> </t>
    </r>
    <r>
      <rPr>
        <sz val="10"/>
        <rFont val="Times New Roman"/>
        <charset val="134"/>
      </rPr>
      <t>‬</t>
    </r>
    <r>
      <rPr>
        <sz val="10"/>
        <rFont val="微软雅黑"/>
        <charset val="134"/>
      </rPr>
      <t>+卡铂+斯鲁利单抗</t>
    </r>
  </si>
  <si>
    <t>T4N2M1b IVA期</t>
  </si>
  <si>
    <t>阮庚文</t>
  </si>
  <si>
    <t xml:space="preserve">斯鲁利单抗 +卡铂+依托泊苷 </t>
  </si>
  <si>
    <t>cT4N3M1b,IVB期</t>
  </si>
  <si>
    <t>李仕义</t>
  </si>
  <si>
    <t xml:space="preserve"> 2022/11/23  </t>
  </si>
  <si>
    <t>4.4+</t>
  </si>
  <si>
    <t>依托泊苷+卡铂+度伐利尤单抗</t>
  </si>
  <si>
    <t>cT4N3M1c IVB期</t>
  </si>
  <si>
    <t>宁征友</t>
  </si>
  <si>
    <t>4+</t>
  </si>
  <si>
    <t xml:space="preserve">度伐利尤单抗 +依托泊苷 +顺铂 </t>
  </si>
  <si>
    <t xml:space="preserve"> T2N3M1a IVA期</t>
  </si>
  <si>
    <t>陈力</t>
  </si>
  <si>
    <t>5.8+</t>
  </si>
  <si>
    <r>
      <rPr>
        <sz val="10"/>
        <rFont val="微软雅黑"/>
        <charset val="134"/>
      </rPr>
      <t>度伐利尤单抗</t>
    </r>
    <r>
      <rPr>
        <sz val="10"/>
        <rFont val="Times New Roman"/>
        <charset val="134"/>
      </rPr>
      <t>‭</t>
    </r>
    <r>
      <rPr>
        <sz val="10"/>
        <rFont val="微软雅黑"/>
        <charset val="134"/>
      </rPr>
      <t xml:space="preserve"> </t>
    </r>
    <r>
      <rPr>
        <sz val="10"/>
        <rFont val="Times New Roman"/>
        <charset val="134"/>
      </rPr>
      <t>‬</t>
    </r>
    <r>
      <rPr>
        <sz val="10"/>
        <rFont val="微软雅黑"/>
        <charset val="134"/>
      </rPr>
      <t xml:space="preserve">+依托泊苷 +卡铂 </t>
    </r>
  </si>
  <si>
    <t>T4N3M1a IVb期</t>
  </si>
  <si>
    <t>伍洪章</t>
  </si>
  <si>
    <t xml:space="preserve">度伐利尤单抗 + 依托泊苷 +顺铂 </t>
  </si>
  <si>
    <t xml:space="preserve">T4N3M0 IIIC期 </t>
  </si>
  <si>
    <t>张少宏</t>
  </si>
  <si>
    <t>2023.10.25</t>
  </si>
  <si>
    <t>依托泊苷+顺铂+阿替丽珠单抗</t>
  </si>
  <si>
    <t>曾华盛</t>
  </si>
  <si>
    <t>6.6+</t>
  </si>
  <si>
    <t>依托泊苷+顺铂+阿替丽珠单抗+放疗</t>
  </si>
  <si>
    <t xml:space="preserve"> T4N2M1 IVA期</t>
  </si>
  <si>
    <t>张铁明</t>
  </si>
  <si>
    <t>2022.11.8</t>
  </si>
  <si>
    <t>5.4+</t>
  </si>
  <si>
    <t>度伐利尤单抗 +卡铂+依托泊苷</t>
  </si>
  <si>
    <t>T4N2M1a IVa期</t>
  </si>
  <si>
    <t>彭应辉</t>
  </si>
  <si>
    <t>7+</t>
  </si>
  <si>
    <t>依托泊苷+卡铂+阿替利珠单抗+放疗</t>
  </si>
  <si>
    <t>T4N0M0 IIa期</t>
  </si>
  <si>
    <t>姜新康</t>
  </si>
  <si>
    <t>阿替利珠单抗+依托泊苷+卡铂</t>
  </si>
  <si>
    <t>T3N3M0 IVA期</t>
  </si>
  <si>
    <t>高斌</t>
  </si>
  <si>
    <t>2023.2.12</t>
  </si>
  <si>
    <t>足叶乙甙+顺铂+度伐利尤单抗</t>
  </si>
  <si>
    <t>rT3N0M0 IIb期</t>
  </si>
  <si>
    <t>董尚良</t>
  </si>
  <si>
    <t>依托泊苷+卡铂+阿替利珠单抗</t>
  </si>
  <si>
    <t xml:space="preserve">cT4N1M1 IV期 </t>
  </si>
  <si>
    <t>齐绍淼</t>
  </si>
  <si>
    <t>李京良</t>
  </si>
  <si>
    <t>2023.3.11</t>
  </si>
  <si>
    <t xml:space="preserve">依托泊苷+卡铂+阿替利珠单抗 </t>
  </si>
  <si>
    <t>cT3N3M1 IVb期</t>
  </si>
  <si>
    <t>颜克福</t>
  </si>
  <si>
    <t>cT4N2M1 IVb期</t>
  </si>
  <si>
    <t>罗菊梅</t>
  </si>
  <si>
    <t>2023.8.31</t>
  </si>
  <si>
    <t xml:space="preserve"> T4N3M1c IVB期</t>
  </si>
  <si>
    <t>李明</t>
  </si>
  <si>
    <t>2022/10//</t>
  </si>
  <si>
    <t xml:space="preserve"> T1cN2bM0 IIIA期</t>
  </si>
  <si>
    <t>周宏中</t>
  </si>
  <si>
    <t>阿替利珠单抗+卡铂+依托泊苷</t>
  </si>
  <si>
    <t>T2aN2aM1b IVA期</t>
  </si>
  <si>
    <t>李保民</t>
  </si>
  <si>
    <t>2020/5/14</t>
  </si>
  <si>
    <t>27.0</t>
  </si>
  <si>
    <t>EP+A阿替ezolizumab</t>
  </si>
  <si>
    <t xml:space="preserve"> T2aN2bM1c1 IVB期</t>
  </si>
  <si>
    <t>宋建军</t>
  </si>
  <si>
    <t>3.5+</t>
  </si>
  <si>
    <t>EC+a阿替ezolizumab</t>
  </si>
  <si>
    <t>黎华英</t>
  </si>
  <si>
    <t>1459023</t>
  </si>
  <si>
    <t>2021.6.7</t>
  </si>
  <si>
    <t>10.7+</t>
  </si>
  <si>
    <t>EP+阿替丽珠单抗</t>
  </si>
  <si>
    <t>T2N2M1 IV期</t>
  </si>
  <si>
    <t>张国庭</t>
  </si>
  <si>
    <t>3.2+</t>
  </si>
  <si>
    <t>EP/ EP+阿特丽珠单抗</t>
  </si>
  <si>
    <t>T2N2M1c IVB期</t>
  </si>
  <si>
    <t>周国良</t>
  </si>
  <si>
    <t xml:space="preserve"> 2020/9/21 </t>
  </si>
  <si>
    <t>4.9</t>
  </si>
  <si>
    <t>EC /EC+信迪利单抗</t>
  </si>
  <si>
    <t xml:space="preserve"> T4N2M1c IVb期</t>
  </si>
  <si>
    <t>曾建安</t>
  </si>
  <si>
    <t>EP+信迪利单抗</t>
  </si>
  <si>
    <t>cT4N3M0 IIIc期</t>
  </si>
  <si>
    <t xml:space="preserve">张群如 </t>
  </si>
  <si>
    <t>1696165</t>
  </si>
  <si>
    <t>18397470705</t>
  </si>
  <si>
    <t>47</t>
  </si>
  <si>
    <t>2022.8.16</t>
  </si>
  <si>
    <t>9.5+</t>
  </si>
  <si>
    <t>依托泊苷 顺铂 斯鲁利单抗300mg</t>
  </si>
  <si>
    <t>T4N1M1a IVb期</t>
  </si>
  <si>
    <t>冯三元</t>
  </si>
  <si>
    <t>13367400331</t>
  </si>
  <si>
    <t>61</t>
  </si>
  <si>
    <t>2022.8.15</t>
  </si>
  <si>
    <t>6.5+</t>
  </si>
  <si>
    <t>依托泊苷，卡铂，度伐利尤单抗</t>
  </si>
  <si>
    <t>cT4N3M0 IIIC期</t>
  </si>
  <si>
    <t>罗建新</t>
  </si>
  <si>
    <t>18617087031</t>
  </si>
  <si>
    <t>70</t>
  </si>
  <si>
    <t>11.9</t>
  </si>
  <si>
    <t>培美曲塞+卡铂+斯鲁丽单抗</t>
  </si>
  <si>
    <t>cT1N2M1c IVb期</t>
  </si>
  <si>
    <t>吴俊贵</t>
  </si>
  <si>
    <t>2023.9.14</t>
  </si>
  <si>
    <t>依托泊依托泊苷+卡铂+阿替利珠单抗+放疗</t>
  </si>
  <si>
    <t>cT4N2M1c IVb期</t>
  </si>
  <si>
    <t>刘伍伍</t>
  </si>
  <si>
    <t>8.3+</t>
  </si>
  <si>
    <t>cT4N2M0 IIIB期</t>
  </si>
  <si>
    <t>王再强</t>
  </si>
  <si>
    <t>8.4+</t>
  </si>
  <si>
    <t>依托泊苷+卡铂阿替利珠单抗+贝伐珠单抗</t>
  </si>
  <si>
    <t>cT4N1M1  IV期</t>
  </si>
  <si>
    <t>莫宝连</t>
  </si>
  <si>
    <t>2022.9.7</t>
  </si>
  <si>
    <t>2.8</t>
  </si>
  <si>
    <t xml:space="preserve">依托泊苷+卡铂+度伐利尤单抗 </t>
  </si>
  <si>
    <t xml:space="preserve"> T4N3M1a IVa期</t>
  </si>
  <si>
    <t>安良文</t>
  </si>
  <si>
    <t>2022.10.21</t>
  </si>
  <si>
    <t>信迪利单抗+依托泊苷+卡铂</t>
  </si>
  <si>
    <t xml:space="preserve">T4N2M1a IVa期 </t>
  </si>
  <si>
    <t>6.1</t>
  </si>
  <si>
    <t>依托泊苷+卡铂+斯鲁利单抗</t>
  </si>
  <si>
    <t>王美英</t>
  </si>
  <si>
    <t>2022.8.17</t>
  </si>
  <si>
    <t>2022.12.17</t>
  </si>
  <si>
    <t>斯鲁利单抗+依托泊苷+顺铂</t>
  </si>
  <si>
    <t>cT4N3M0 ⅢC期</t>
  </si>
  <si>
    <t>朱胜强</t>
  </si>
  <si>
    <t>2022.6.17</t>
  </si>
  <si>
    <t>阿特珠单抗+依托泊苷+顺铂</t>
  </si>
  <si>
    <t>T4N1M1c IVB期</t>
  </si>
  <si>
    <t>金日于</t>
  </si>
  <si>
    <t>2021.7.1</t>
  </si>
  <si>
    <t>22.7+</t>
  </si>
  <si>
    <t>度伐利尤单抗+卡铂+依托泊苷</t>
  </si>
  <si>
    <t>T3N1M0 IIIa期</t>
  </si>
  <si>
    <t>林海青</t>
  </si>
  <si>
    <t>2022.5.14</t>
  </si>
  <si>
    <t>2022.9.14</t>
  </si>
  <si>
    <t>特瑞普利单抗+依托泊苷+卡铂</t>
  </si>
  <si>
    <t>cT3N3M1c IVb期</t>
  </si>
  <si>
    <t>罗共和</t>
  </si>
  <si>
    <t>2022.7.8</t>
  </si>
  <si>
    <t>2.5+</t>
  </si>
  <si>
    <t>斯鲁利单抗+依托泊苷+卡铂</t>
  </si>
  <si>
    <t>T3N3M1 IVa期</t>
  </si>
  <si>
    <t>舒发兵</t>
  </si>
  <si>
    <t>12.9+</t>
  </si>
  <si>
    <t>T4N3M1c IVb期</t>
  </si>
  <si>
    <t>易自红</t>
  </si>
  <si>
    <t>18.7</t>
  </si>
  <si>
    <t xml:space="preserve"> T4N2M0 IIIb期</t>
  </si>
  <si>
    <t>沈铁祥</t>
  </si>
  <si>
    <t>2022.6.14</t>
  </si>
  <si>
    <t>2023.6.8</t>
  </si>
  <si>
    <t xml:space="preserve">cT4N3M1c IVB期 </t>
  </si>
  <si>
    <t>李有才</t>
  </si>
  <si>
    <t>2022.3.24</t>
  </si>
  <si>
    <t>14+</t>
  </si>
  <si>
    <t>度伐利尤单抗+依托泊苷+卡铂</t>
  </si>
  <si>
    <t xml:space="preserve"> cT4N2M1a期;  </t>
  </si>
  <si>
    <t>肖利平</t>
  </si>
  <si>
    <t>2022.2.25</t>
  </si>
  <si>
    <t>6.7</t>
  </si>
  <si>
    <t>cT1N2M1c IV期</t>
  </si>
  <si>
    <t>何文</t>
  </si>
  <si>
    <t/>
  </si>
  <si>
    <t>55</t>
  </si>
  <si>
    <t>2022.11.17</t>
  </si>
  <si>
    <t>陈梅英</t>
  </si>
  <si>
    <t xml:space="preserve">斯鲁利单抗+依托泊苷+顺铂 </t>
  </si>
  <si>
    <t xml:space="preserve"> T3N2M0 IIIb期</t>
  </si>
  <si>
    <t>曾竹桂</t>
  </si>
  <si>
    <t>2.2+</t>
  </si>
  <si>
    <t>cT4N2M1a ⅣA期</t>
  </si>
  <si>
    <t>杨昆</t>
  </si>
  <si>
    <t xml:space="preserve">T4N3M1c IVb期 </t>
  </si>
  <si>
    <t>黎金华</t>
  </si>
  <si>
    <t>刘茂全</t>
  </si>
  <si>
    <t>2021.3.15</t>
  </si>
  <si>
    <t>7.3</t>
  </si>
  <si>
    <t>EP+a阿替ezolizumab=</t>
  </si>
  <si>
    <t xml:space="preserve">T3N2M1a IVa期 </t>
  </si>
  <si>
    <t>袁怀志</t>
  </si>
  <si>
    <t>EC+a阿替ezolizumab=</t>
  </si>
  <si>
    <t>cT3N3M0 IIIC期</t>
  </si>
  <si>
    <t>简德凡</t>
  </si>
  <si>
    <t>陈亚雄</t>
  </si>
  <si>
    <t>00800778</t>
  </si>
  <si>
    <t>40年 20支/日</t>
  </si>
  <si>
    <t>2020.03.30</t>
  </si>
  <si>
    <t>2020.04.22</t>
  </si>
  <si>
    <t>2021.03.30</t>
  </si>
  <si>
    <t xml:space="preserve">特瑞普利240mg+
依托泊苷注射液
150mg 顺铂40mg 4次后放疗
信迪利单抗      200mg 
依托泊苷注射液  100mg
注射用洛铂      45mg  </t>
  </si>
  <si>
    <t>T2bN3M1C</t>
  </si>
  <si>
    <t>肖秋云</t>
  </si>
  <si>
    <t>00862851</t>
  </si>
  <si>
    <t>2021.04.03</t>
  </si>
  <si>
    <t>2021.04.28</t>
  </si>
  <si>
    <t>2022.4.3</t>
  </si>
  <si>
    <t>依托泊苷注射液110mg(d1-d3)+
顺铂100mg（d1）化疗、
度伐利尤单抗1000mg
4次化+免，后度单免10次</t>
  </si>
  <si>
    <t xml:space="preserve">cT3N2M1c IVB期
</t>
  </si>
  <si>
    <t>何星福</t>
  </si>
  <si>
    <t>00847797</t>
  </si>
  <si>
    <t>50年 20支/日</t>
  </si>
  <si>
    <t>2020.11.30</t>
  </si>
  <si>
    <t>2021.03.25</t>
  </si>
  <si>
    <t>2021.07.07</t>
  </si>
  <si>
    <t>度伐利尤单抗（英非凡）
1000mg免疫治疗
+依托泊苷150mg+
卡铂注射液450mg化疗</t>
  </si>
  <si>
    <t xml:space="preserve"> T4N2M1c  IVB期</t>
  </si>
  <si>
    <t>佘太平</t>
  </si>
  <si>
    <t>00894235</t>
  </si>
  <si>
    <t>2021.8.27</t>
  </si>
  <si>
    <t xml:space="preserve">度伐利尤单抗1000mg 
依托泊苷150mg </t>
  </si>
  <si>
    <t>cT4N3M0 IIIC</t>
  </si>
  <si>
    <t>陈立国</t>
  </si>
  <si>
    <t>00904730</t>
  </si>
  <si>
    <t>20年 15支/天</t>
  </si>
  <si>
    <t>2021.10.27</t>
  </si>
  <si>
    <t>2022.01.21</t>
  </si>
  <si>
    <t>2023.06.20
2021.11.05放疗
2021.11.08化疗</t>
  </si>
  <si>
    <t xml:space="preserve">依托泊苷140mg d1-3
顺铂55mg d1-2
度伐利尤单抗 1000mg
</t>
  </si>
  <si>
    <t xml:space="preserve">T4N3M1C IVB
期
</t>
  </si>
  <si>
    <t>黄秀贞</t>
  </si>
  <si>
    <t>00924506</t>
  </si>
  <si>
    <t>无，二手烟</t>
  </si>
  <si>
    <t>2022.02.08</t>
  </si>
  <si>
    <t>2022.11.01</t>
  </si>
  <si>
    <t>2022.10.29</t>
  </si>
  <si>
    <t xml:space="preserve"> T3N2M0 ⅢB
期</t>
  </si>
  <si>
    <t>李梅秀</t>
  </si>
  <si>
    <t>00930421</t>
  </si>
  <si>
    <t>2022.03.12</t>
  </si>
  <si>
    <t>2022.3.21</t>
  </si>
  <si>
    <t>2022.11.7</t>
  </si>
  <si>
    <t>依托泊苷（d1-d3）185mg+
卡铂（d1）580mg+阿替利珠单抗200mg</t>
  </si>
  <si>
    <t>cT4N2M0 ⅢB期</t>
  </si>
  <si>
    <t>郝熙皇</t>
  </si>
  <si>
    <t>00934853</t>
  </si>
  <si>
    <t>吸烟30年，
平均40支／日</t>
  </si>
  <si>
    <t>2022.4.28</t>
  </si>
  <si>
    <t>2022.11.19</t>
  </si>
  <si>
    <t>依托泊苷138mmg（d1-d3）
卡铂480mmg（d1）化疗，
度伐利尤单抗1000mg</t>
  </si>
  <si>
    <t>右肺小细胞肺癌
 cT2N3M1b IVA期</t>
  </si>
  <si>
    <t>李忠</t>
  </si>
  <si>
    <t>00965504</t>
  </si>
  <si>
    <t>吸烟二十余年
1-2包/天</t>
  </si>
  <si>
    <t>2022.10.9</t>
  </si>
  <si>
    <t>度伐利尤单抗 1000mg 静滴 d0
依托泊苷160mg 静滴 d1-3
顺铂40mg  静滴 d1-3</t>
  </si>
  <si>
    <t>右侧胸腔积液
头部多发转移
T1cN2M1b IVA期</t>
  </si>
  <si>
    <t>周尚辉</t>
  </si>
  <si>
    <t xml:space="preserve">00659996
</t>
  </si>
  <si>
    <t>烟30余年，平均2包／日</t>
  </si>
  <si>
    <t>2019.04.09</t>
  </si>
  <si>
    <t>2019.12.09</t>
  </si>
  <si>
    <t>帕博利珠单抗 200mg
帕博利珠单抗 200mg</t>
  </si>
  <si>
    <t>右上肺
（cT4N2M0 IIIB期）</t>
  </si>
  <si>
    <t>唐友时</t>
  </si>
  <si>
    <t>00796732</t>
  </si>
  <si>
    <t>信迪利单抗     200mg 静滴 d1
紫杉醇脂质体   240mg 静滴 d1</t>
  </si>
  <si>
    <t xml:space="preserve">cT2aN2bM1c IVB期
</t>
  </si>
  <si>
    <t>彭培弟</t>
  </si>
  <si>
    <t>00869350</t>
  </si>
  <si>
    <t>吸烟50年，平均10支／日</t>
  </si>
  <si>
    <t>2021.4.16</t>
  </si>
  <si>
    <t>2021.8.17</t>
  </si>
  <si>
    <t>信迪利单抗200mg 静滴 Qd
依托泊苷180mg 静滴 d1-3 Qd
卡铂650mg 静滴 d1 Qd</t>
  </si>
  <si>
    <t xml:space="preserve">cT4N2bM1c2 IVB期
</t>
  </si>
  <si>
    <t>徐长龙</t>
  </si>
  <si>
    <t>00894633</t>
  </si>
  <si>
    <t>2021.9.16</t>
  </si>
  <si>
    <t xml:space="preserve">信迪利单抗200mg 
培美曲塞二钠750mg
卡铂460mg </t>
  </si>
  <si>
    <t xml:space="preserve">左上肺
cT4N0M1 IV期 
肾上腺转移
</t>
  </si>
  <si>
    <t>罗喜德</t>
  </si>
  <si>
    <t>00795834</t>
  </si>
  <si>
    <t>20年，3-4包/天</t>
  </si>
  <si>
    <t>2020.3.11</t>
  </si>
  <si>
    <t>2020.11.11</t>
  </si>
  <si>
    <t xml:space="preserve">信迪利单抗200mg 静滴 d0 qd；
盐酸伊立替康190mg 静滴 d1，
160mg 静滴 d8 </t>
  </si>
  <si>
    <t>CT1N2M1a IV期</t>
  </si>
  <si>
    <t>陈爱香</t>
  </si>
  <si>
    <t>00780054</t>
  </si>
  <si>
    <t>2019.11.7</t>
  </si>
  <si>
    <t xml:space="preserve">度伐利尤单抗740mg 静滴 d0 qd
盐酸伊立替康100mg 静滴 d1 qd 
洛铂40mg 静滴 d1 qd </t>
  </si>
  <si>
    <t>cT3N1M1 IVA期
 脑转移癌</t>
  </si>
  <si>
    <t>黄云波</t>
  </si>
  <si>
    <t>00667314</t>
  </si>
  <si>
    <t>30年，40支每天</t>
  </si>
  <si>
    <t>2018.1.19</t>
  </si>
  <si>
    <t>特瑞普利单抗240mg</t>
  </si>
  <si>
    <t>T3N2M0-IIIb期</t>
  </si>
  <si>
    <t>黎胜泉</t>
  </si>
  <si>
    <t>00909409</t>
  </si>
  <si>
    <t>2021.11.12</t>
  </si>
  <si>
    <t>阿替利珠单抗
 1200mg 静滴 d1
依托泊苷    
 171mg  静滴 d1-d3
顺铂        
 120mg  静滴 d1</t>
  </si>
  <si>
    <t>左肺上叶小细胞肺癌广泛期 
cT2N1M1c IV期
（左肺门淋巴结转移 左侧胸膜转移 
右腋窝淋巴结及多发骨转移）
免疫联合化疗后进展再次免疫联合化疗后</t>
  </si>
  <si>
    <t>&lt;3.14</t>
  </si>
  <si>
    <t>李维</t>
  </si>
  <si>
    <t>00052954</t>
  </si>
  <si>
    <t>吸烟40余年，
平均30支/日</t>
  </si>
  <si>
    <t>2023.10.1</t>
  </si>
  <si>
    <t>2024.8.7</t>
  </si>
  <si>
    <t>奈达铂10mg+依托泊
苷100mg+斯鲁利单抗</t>
  </si>
  <si>
    <t xml:space="preserve">右肺 T3N3M
0 IIIC期
肝右叶多发、双肾上
腺、左侧膈肌、心包、右肺动静
脉受累
</t>
  </si>
  <si>
    <t>左华生</t>
  </si>
  <si>
    <t>00088469</t>
  </si>
  <si>
    <t>2023.4.21</t>
  </si>
  <si>
    <t>依托泊苷 150,d1-d3,
 q21d+顺铂 100mg,d1,
 q21d）+斯鲁利单抗300mg,</t>
  </si>
  <si>
    <t xml:space="preserve">左肺下叶 T3
N2M1b IVA期
</t>
  </si>
  <si>
    <t>廖林均</t>
  </si>
  <si>
    <t>00103201</t>
  </si>
  <si>
    <t>D1-3依托泊苷185mg
+顺铂130mg+
替雷利珠单抗200mg</t>
  </si>
  <si>
    <t>右下肺T3
N0M1b IVA期</t>
  </si>
  <si>
    <t>谭慧琼</t>
  </si>
  <si>
    <t>00718480</t>
  </si>
  <si>
    <t>2023.4.10</t>
  </si>
  <si>
    <t>2023.11.10</t>
  </si>
  <si>
    <t>斯鲁利单抗300mg
依托泊苷150mg+卡铂550mg治疗</t>
  </si>
  <si>
    <t>右上肺 T2bN3M1c IVB期
（左侧额叶、枕叶多发脑转移
 右颈部淋巴结转移）</t>
  </si>
  <si>
    <t>万兰球</t>
  </si>
  <si>
    <t>00980058</t>
  </si>
  <si>
    <t>有吸烟史30+年
每日1包
已戒烟2年</t>
  </si>
  <si>
    <t>2023.8.30</t>
  </si>
  <si>
    <t>2023.9.30</t>
  </si>
  <si>
    <t>度伐利尤单抗  1000mg  续滴
注射用顺铂     60mg   静滴 d1,8
盐酸伊立替康  130mg   续滴 d1,8</t>
  </si>
  <si>
    <t xml:space="preserve">左下肺小细胞肺癌 (cT2N3M1 IVB期)放化疗后
</t>
  </si>
  <si>
    <t>向长军</t>
  </si>
  <si>
    <t>00990653</t>
  </si>
  <si>
    <t>吸烟30余年，
平均40支／日，已戒烟10天</t>
  </si>
  <si>
    <t>2023.8.23</t>
  </si>
  <si>
    <t xml:space="preserve">斯鲁利单抗300mg
卡铂700mg d1
依托泊苷160mg </t>
  </si>
  <si>
    <t xml:space="preserve">右下肺小细胞肺癌 cT4bN0M0 
</t>
  </si>
  <si>
    <t>潘正根</t>
  </si>
  <si>
    <t>00991601</t>
  </si>
  <si>
    <t>2023.03.23</t>
  </si>
  <si>
    <t>2023.07.31</t>
  </si>
  <si>
    <t>2023.12.31</t>
  </si>
  <si>
    <t>阿得贝利单抗    1200mg  续滴 d0
伊立替康   116mg   静滴  d1
奈铂达   120mg    静滴   d1</t>
  </si>
  <si>
    <t xml:space="preserve">1左肺小细胞肺癌cT3NxM0 免疫
化疗后进展  免疫靶向治疗后
</t>
  </si>
  <si>
    <t>39..97</t>
  </si>
  <si>
    <t>张天保</t>
  </si>
  <si>
    <t>01053161</t>
  </si>
  <si>
    <t>20年 20支/日</t>
  </si>
  <si>
    <t>2023.06.07</t>
  </si>
  <si>
    <t>2023.06.13</t>
  </si>
  <si>
    <t>斯鲁利单抗（260mg d0）
依托泊苷 100mg/m2 d1、d2、d3
顺铂75mg/m2 d1）</t>
  </si>
  <si>
    <t>右肺小细胞肺Ca
（T2N3M1c Ⅳ期）</t>
  </si>
  <si>
    <t>吴增生</t>
  </si>
  <si>
    <t>00993962</t>
  </si>
  <si>
    <t>2023.03.25</t>
  </si>
  <si>
    <t>2023.08.08</t>
  </si>
  <si>
    <t>阿得贝利单抗 1200mg 静滴 d0
伊立替康100mg 静滴 90分钟 d1</t>
  </si>
  <si>
    <t xml:space="preserve">右肺小细胞肺癌（cT4N2M0 II
IB期 局限期）
放化疗后进展化
疗后
</t>
  </si>
  <si>
    <t>王介文</t>
  </si>
  <si>
    <t>02007518</t>
  </si>
  <si>
    <t>2023.05.30</t>
  </si>
  <si>
    <t>2023.09.24</t>
  </si>
  <si>
    <t xml:space="preserve">斯鲁利单抗300mg 
卡铂 250mg d1 
依托泊苷 100mg d1-3 </t>
  </si>
  <si>
    <t>右肺小细胞癌 
T4N3M1a IVA期
（纵隔、右肺门、
右锁骨下淋巴结转移）</t>
  </si>
  <si>
    <t>宋业军</t>
  </si>
  <si>
    <t>02014648</t>
  </si>
  <si>
    <t>20年 40支/日</t>
  </si>
  <si>
    <t>2023.07.10</t>
  </si>
  <si>
    <t>2023.07.19</t>
  </si>
  <si>
    <t>2023.12.22</t>
  </si>
  <si>
    <t>斯鲁利单抗（300mg）
依托泊苷+卡铂</t>
  </si>
  <si>
    <t>左肺上叶小细胞肺癌 
cT4N3M1c IV期
(肝脏多发转移)</t>
  </si>
  <si>
    <t>&lt;3.19</t>
  </si>
  <si>
    <t>梁慧然</t>
  </si>
  <si>
    <t>02019406</t>
  </si>
  <si>
    <t>2023.12.15</t>
  </si>
  <si>
    <t>2023.11.31</t>
  </si>
  <si>
    <t>替雷利珠单抗200mg
依托泊苷180mgD1-D3
卡铂250mgD1-D2</t>
  </si>
  <si>
    <t xml:space="preserve">右肺小细胞癌 
cT2bN3M1a-IVA
期（胸膜转移）
</t>
  </si>
  <si>
    <t>童振宇</t>
  </si>
  <si>
    <t>02024824</t>
  </si>
  <si>
    <t>30年，20支每天</t>
  </si>
  <si>
    <t>2023.09.04</t>
  </si>
  <si>
    <t>2023.09.12</t>
  </si>
  <si>
    <t>依托泊苷150mg D1-D3
卡铂700mg D1
联合度伐利尤单 1000mg D1</t>
  </si>
  <si>
    <t>左肺小细胞肺癌 
cT4N2M1a（胸膜转移）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</si>
</sst>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男&quot;&quot;，&quot;&quot;女&quot;"/>
    <numFmt numFmtId="177" formatCode="0.00_ "/>
    <numFmt numFmtId="178" formatCode="&quot;男&quot;&quot;,&quot;&quot;女&quot;"/>
    <numFmt numFmtId="179" formatCode="yyyy/m/d;@"/>
    <numFmt numFmtId="180" formatCode="0_ "/>
    <numFmt numFmtId="181" formatCode="0.0_ "/>
    <numFmt numFmtId="182" formatCode="0.0_);[Red]\(0.0\)"/>
    <numFmt numFmtId="183" formatCode="[=1]&quot;男&quot;;[=2]&quot;女&quot;"/>
  </numFmts>
  <fonts count="32">
    <font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.25"/>
      <color rgb="FF0F1115"/>
      <name val="Segoe UI"/>
      <charset val="134"/>
    </font>
    <font>
      <sz val="11"/>
      <color rgb="FFFF0000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7">
    <xf numFmtId="0" fontId="0" fillId="0" borderId="0" xfId="0">
      <alignment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176" fontId="2" fillId="2" borderId="1" xfId="0" applyNumberFormat="1" applyFont="1" applyFill="1" applyBorder="1" applyAlignment="1">
      <alignment horizontal="left" vertical="center"/>
    </xf>
    <xf numFmtId="177" fontId="2" fillId="2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1" fillId="2" borderId="1" xfId="0" applyNumberFormat="1" applyFont="1" applyFill="1" applyBorder="1" applyAlignment="1">
      <alignment horizontal="left" vertical="center"/>
    </xf>
    <xf numFmtId="176" fontId="1" fillId="2" borderId="1" xfId="0" applyNumberFormat="1" applyFont="1" applyFill="1" applyBorder="1" applyAlignment="1">
      <alignment horizontal="left" vertical="center"/>
    </xf>
    <xf numFmtId="177" fontId="1" fillId="2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5" fillId="0" borderId="1" xfId="0" applyFont="1" applyBorder="1">
      <alignment vertical="center"/>
    </xf>
    <xf numFmtId="178" fontId="2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179" fontId="7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180" fontId="2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77" fontId="8" fillId="0" borderId="0" xfId="0" applyNumberFormat="1" applyFont="1" applyAlignment="1">
      <alignment horizontal="right"/>
    </xf>
    <xf numFmtId="0" fontId="2" fillId="0" borderId="1" xfId="0" applyNumberFormat="1" applyFont="1" applyFill="1" applyBorder="1" applyAlignment="1">
      <alignment vertical="center"/>
    </xf>
    <xf numFmtId="0" fontId="8" fillId="0" borderId="0" xfId="0" applyFont="1" applyAlignment="1">
      <alignment horizontal="right"/>
    </xf>
    <xf numFmtId="0" fontId="9" fillId="2" borderId="1" xfId="54" applyNumberFormat="1" applyFont="1" applyFill="1" applyBorder="1" applyAlignment="1" applyProtection="1">
      <alignment horizontal="left" vertical="center" wrapText="1"/>
    </xf>
    <xf numFmtId="181" fontId="9" fillId="2" borderId="1" xfId="0" applyNumberFormat="1" applyFont="1" applyFill="1" applyBorder="1" applyAlignment="1">
      <alignment horizontal="left" vertical="center"/>
    </xf>
    <xf numFmtId="0" fontId="2" fillId="3" borderId="1" xfId="0" applyFont="1" applyFill="1" applyBorder="1" applyAlignment="1">
      <alignment vertical="center"/>
    </xf>
    <xf numFmtId="0" fontId="9" fillId="2" borderId="1" xfId="55" applyNumberFormat="1" applyFont="1" applyFill="1" applyBorder="1" applyAlignment="1" applyProtection="1">
      <alignment horizontal="left" vertical="center" wrapText="1"/>
    </xf>
    <xf numFmtId="0" fontId="2" fillId="2" borderId="1" xfId="49" applyNumberFormat="1" applyFont="1" applyFill="1" applyBorder="1" applyAlignment="1" applyProtection="1">
      <alignment horizontal="left" vertical="center"/>
    </xf>
    <xf numFmtId="178" fontId="2" fillId="2" borderId="1" xfId="49" applyNumberFormat="1" applyFont="1" applyFill="1" applyBorder="1" applyAlignment="1" applyProtection="1">
      <alignment horizontal="left" vertical="center"/>
    </xf>
    <xf numFmtId="0" fontId="2" fillId="2" borderId="1" xfId="49" applyFont="1" applyFill="1" applyBorder="1" applyAlignment="1" applyProtection="1">
      <alignment horizontal="left" vertical="center"/>
    </xf>
    <xf numFmtId="14" fontId="2" fillId="2" borderId="1" xfId="0" applyNumberFormat="1" applyFont="1" applyFill="1" applyBorder="1" applyAlignment="1">
      <alignment horizontal="left" vertical="center"/>
    </xf>
    <xf numFmtId="176" fontId="2" fillId="2" borderId="1" xfId="49" applyNumberFormat="1" applyFont="1" applyFill="1" applyBorder="1" applyAlignment="1" applyProtection="1">
      <alignment horizontal="left" vertical="center"/>
    </xf>
    <xf numFmtId="0" fontId="9" fillId="2" borderId="1" xfId="49" applyNumberFormat="1" applyFont="1" applyFill="1" applyBorder="1" applyAlignment="1" applyProtection="1">
      <alignment horizontal="left" vertical="center"/>
    </xf>
    <xf numFmtId="14" fontId="2" fillId="2" borderId="1" xfId="49" applyNumberFormat="1" applyFont="1" applyFill="1" applyBorder="1" applyAlignment="1" applyProtection="1">
      <alignment horizontal="left" vertical="center"/>
    </xf>
    <xf numFmtId="0" fontId="9" fillId="2" borderId="1" xfId="53" applyNumberFormat="1" applyFont="1" applyFill="1" applyBorder="1" applyAlignment="1" applyProtection="1">
      <alignment horizontal="left" vertical="center"/>
    </xf>
    <xf numFmtId="0" fontId="2" fillId="2" borderId="1" xfId="49" applyFont="1" applyFill="1" applyBorder="1" applyAlignment="1" applyProtection="1">
      <alignment horizontal="left" vertical="center" wrapText="1"/>
    </xf>
    <xf numFmtId="0" fontId="9" fillId="2" borderId="1" xfId="51" applyNumberFormat="1" applyFont="1" applyFill="1" applyBorder="1" applyAlignment="1" applyProtection="1">
      <alignment horizontal="left" vertical="center"/>
    </xf>
    <xf numFmtId="178" fontId="2" fillId="2" borderId="1" xfId="50" applyNumberFormat="1" applyFont="1" applyFill="1" applyBorder="1" applyAlignment="1" applyProtection="1">
      <alignment horizontal="left" vertical="center"/>
    </xf>
    <xf numFmtId="0" fontId="2" fillId="2" borderId="1" xfId="51" applyFont="1" applyFill="1" applyBorder="1" applyAlignment="1" applyProtection="1">
      <alignment horizontal="left" vertical="center"/>
    </xf>
    <xf numFmtId="0" fontId="2" fillId="2" borderId="1" xfId="50" applyFont="1" applyFill="1" applyBorder="1" applyAlignment="1" applyProtection="1">
      <alignment horizontal="left" vertical="center"/>
    </xf>
    <xf numFmtId="0" fontId="9" fillId="2" borderId="1" xfId="50" applyNumberFormat="1" applyFont="1" applyFill="1" applyBorder="1" applyAlignment="1" applyProtection="1">
      <alignment horizontal="left" vertical="center"/>
    </xf>
    <xf numFmtId="0" fontId="9" fillId="2" borderId="1" xfId="50" applyFont="1" applyFill="1" applyBorder="1" applyAlignment="1" applyProtection="1">
      <alignment horizontal="left" vertical="center"/>
    </xf>
    <xf numFmtId="0" fontId="2" fillId="2" borderId="1" xfId="50" applyNumberFormat="1" applyFont="1" applyFill="1" applyBorder="1" applyAlignment="1" applyProtection="1">
      <alignment horizontal="left" vertical="center"/>
    </xf>
    <xf numFmtId="57" fontId="2" fillId="2" borderId="1" xfId="50" applyNumberFormat="1" applyFont="1" applyFill="1" applyBorder="1" applyAlignment="1" applyProtection="1">
      <alignment horizontal="left" vertical="center"/>
    </xf>
    <xf numFmtId="179" fontId="2" fillId="2" borderId="1" xfId="50" applyNumberFormat="1" applyFont="1" applyFill="1" applyBorder="1" applyAlignment="1" applyProtection="1">
      <alignment horizontal="left" vertical="center"/>
    </xf>
    <xf numFmtId="177" fontId="2" fillId="3" borderId="1" xfId="0" applyNumberFormat="1" applyFont="1" applyFill="1" applyBorder="1" applyAlignment="1">
      <alignment vertical="center"/>
    </xf>
    <xf numFmtId="0" fontId="2" fillId="2" borderId="1" xfId="50" applyNumberFormat="1" applyFont="1" applyFill="1" applyBorder="1" applyAlignment="1" applyProtection="1">
      <alignment horizontal="left"/>
    </xf>
    <xf numFmtId="0" fontId="9" fillId="2" borderId="1" xfId="56" applyNumberFormat="1" applyFont="1" applyFill="1" applyBorder="1" applyAlignment="1" applyProtection="1">
      <alignment horizontal="left" vertical="center"/>
    </xf>
    <xf numFmtId="14" fontId="2" fillId="2" borderId="1" xfId="50" applyNumberFormat="1" applyFont="1" applyFill="1" applyBorder="1" applyAlignment="1" applyProtection="1">
      <alignment horizontal="left" vertical="center"/>
    </xf>
    <xf numFmtId="0" fontId="9" fillId="2" borderId="1" xfId="52" applyNumberFormat="1" applyFont="1" applyFill="1" applyBorder="1" applyAlignment="1" applyProtection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9" fillId="2" borderId="1" xfId="52" applyFont="1" applyFill="1" applyBorder="1" applyAlignment="1" applyProtection="1">
      <alignment horizontal="left" vertical="center"/>
    </xf>
    <xf numFmtId="14" fontId="9" fillId="2" borderId="1" xfId="0" applyNumberFormat="1" applyFont="1" applyFill="1" applyBorder="1" applyAlignment="1">
      <alignment horizontal="left" vertical="center"/>
    </xf>
    <xf numFmtId="182" fontId="9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9" fillId="2" borderId="1" xfId="53" applyFont="1" applyFill="1" applyBorder="1" applyAlignment="1" applyProtection="1">
      <alignment horizontal="left" vertical="center"/>
    </xf>
    <xf numFmtId="177" fontId="2" fillId="2" borderId="1" xfId="0" applyNumberFormat="1" applyFont="1" applyFill="1" applyBorder="1" applyAlignment="1">
      <alignment vertical="center"/>
    </xf>
    <xf numFmtId="0" fontId="9" fillId="2" borderId="1" xfId="0" applyNumberFormat="1" applyFont="1" applyFill="1" applyBorder="1" applyAlignment="1">
      <alignment horizontal="left" vertical="center"/>
    </xf>
    <xf numFmtId="0" fontId="9" fillId="2" borderId="1" xfId="57" applyNumberFormat="1" applyFont="1" applyFill="1" applyBorder="1" applyAlignment="1" applyProtection="1">
      <alignment horizontal="left" vertical="center"/>
    </xf>
    <xf numFmtId="0" fontId="9" fillId="2" borderId="1" xfId="0" applyNumberFormat="1" applyFont="1" applyFill="1" applyBorder="1" applyAlignment="1">
      <alignment horizontal="left"/>
    </xf>
    <xf numFmtId="0" fontId="9" fillId="2" borderId="1" xfId="0" applyFont="1" applyFill="1" applyBorder="1" applyAlignment="1">
      <alignment horizontal="left"/>
    </xf>
    <xf numFmtId="14" fontId="9" fillId="2" borderId="1" xfId="0" applyNumberFormat="1" applyFont="1" applyFill="1" applyBorder="1" applyAlignment="1">
      <alignment horizontal="left"/>
    </xf>
    <xf numFmtId="177" fontId="3" fillId="0" borderId="1" xfId="0" applyNumberFormat="1" applyFont="1" applyFill="1" applyBorder="1" applyAlignment="1">
      <alignment horizontal="left" vertical="center"/>
    </xf>
    <xf numFmtId="49" fontId="9" fillId="2" borderId="1" xfId="0" applyNumberFormat="1" applyFont="1" applyFill="1" applyBorder="1" applyAlignment="1">
      <alignment horizontal="left" vertical="center"/>
    </xf>
    <xf numFmtId="182" fontId="10" fillId="2" borderId="1" xfId="0" applyNumberFormat="1" applyFont="1" applyFill="1" applyBorder="1" applyAlignment="1">
      <alignment horizontal="left" vertical="center"/>
    </xf>
    <xf numFmtId="0" fontId="2" fillId="3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/>
    </xf>
    <xf numFmtId="179" fontId="9" fillId="2" borderId="1" xfId="0" applyNumberFormat="1" applyFont="1" applyFill="1" applyBorder="1" applyAlignment="1">
      <alignment horizontal="left" vertical="center"/>
    </xf>
    <xf numFmtId="183" fontId="9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/>
    </xf>
    <xf numFmtId="177" fontId="8" fillId="0" borderId="1" xfId="0" applyNumberFormat="1" applyFont="1" applyFill="1" applyBorder="1" applyAlignment="1">
      <alignment vertical="center"/>
    </xf>
    <xf numFmtId="179" fontId="2" fillId="2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7" xfId="50"/>
    <cellStyle name="常规 5 3" xfId="51"/>
    <cellStyle name="常规 3" xfId="52"/>
    <cellStyle name="常规 10 2" xfId="53"/>
    <cellStyle name="常规 2" xfId="54"/>
    <cellStyle name="常规 4" xfId="55"/>
    <cellStyle name="常规 10 2 3" xfId="56"/>
    <cellStyle name="常规 3 2" xfId="5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16"/>
  <sheetViews>
    <sheetView tabSelected="1" zoomScale="110" zoomScaleNormal="110" topLeftCell="A11" workbookViewId="0">
      <selection activeCell="BF214" sqref="BF214"/>
    </sheetView>
  </sheetViews>
  <sheetFormatPr defaultColWidth="9" defaultRowHeight="13.5"/>
  <cols>
    <col min="1" max="2" width="15" style="2" customWidth="1"/>
    <col min="3" max="3" width="10" style="2" customWidth="1"/>
    <col min="4" max="4" width="9" style="3" customWidth="1"/>
    <col min="5" max="5" width="23.875" style="2" customWidth="1"/>
    <col min="6" max="6" width="14.9916666666667" style="2" customWidth="1"/>
    <col min="7" max="7" width="12" style="2" customWidth="1"/>
    <col min="8" max="8" width="15.25" style="2" customWidth="1"/>
    <col min="9" max="10" width="11.5" style="2" customWidth="1"/>
    <col min="11" max="11" width="11" style="4" customWidth="1"/>
    <col min="12" max="15" width="17.125" style="2" customWidth="1"/>
    <col min="16" max="16" width="11.5" style="2" customWidth="1"/>
    <col min="17" max="17" width="11.375" style="2" customWidth="1"/>
    <col min="18" max="18" width="17.125" style="2" customWidth="1"/>
    <col min="19" max="19" width="14.0666666666667" style="2" customWidth="1"/>
    <col min="20" max="20" width="14.25" style="2" customWidth="1"/>
    <col min="21" max="21" width="21.5583333333333" style="2" customWidth="1"/>
    <col min="22" max="23" width="17.125" style="2" customWidth="1"/>
    <col min="24" max="24" width="15" style="2" customWidth="1"/>
    <col min="25" max="25" width="9" style="5" customWidth="1"/>
    <col min="26" max="26" width="9.625" style="5" customWidth="1"/>
    <col min="27" max="27" width="12.6083333333333" style="5" customWidth="1"/>
    <col min="28" max="28" width="9.625" style="5" customWidth="1"/>
    <col min="29" max="29" width="11.475" style="5" customWidth="1"/>
    <col min="30" max="30" width="9.625" style="5" customWidth="1"/>
    <col min="31" max="32" width="9" style="5" customWidth="1"/>
    <col min="33" max="33" width="14.2" style="6" customWidth="1"/>
    <col min="34" max="36" width="12.3833333333333" style="2" customWidth="1"/>
    <col min="37" max="44" width="12.3833333333333" style="2" hidden="1" customWidth="1"/>
    <col min="45" max="49" width="12.3833333333333" style="7" hidden="1" customWidth="1"/>
    <col min="50" max="50" width="12.3833333333333" style="8" hidden="1" customWidth="1"/>
    <col min="51" max="52" width="11.25" style="7" hidden="1" customWidth="1"/>
    <col min="53" max="53" width="9" style="2" hidden="1" customWidth="1"/>
    <col min="54" max="54" width="12.95" style="2" hidden="1" customWidth="1"/>
    <col min="55" max="55" width="12.6083333333333" style="2" hidden="1" customWidth="1"/>
    <col min="56" max="56" width="9" style="2" hidden="1" customWidth="1"/>
    <col min="57" max="57" width="9" style="2" customWidth="1"/>
    <col min="58" max="59" width="18.6333333333333" style="2" customWidth="1"/>
    <col min="60" max="60" width="9" style="2" customWidth="1"/>
    <col min="61" max="63" width="13.75" style="2" customWidth="1"/>
    <col min="64" max="67" width="9" style="2" customWidth="1"/>
    <col min="68" max="16380" width="9" style="2"/>
    <col min="16381" max="16384" width="9" style="9"/>
  </cols>
  <sheetData>
    <row r="1" s="1" customFormat="1" ht="16.5" spans="1:67 16381:16383">
      <c r="A1" s="10" t="s">
        <v>0</v>
      </c>
      <c r="B1" s="10" t="s">
        <v>1</v>
      </c>
      <c r="C1" s="1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2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3" t="s">
        <v>24</v>
      </c>
      <c r="Z1" s="13" t="s">
        <v>25</v>
      </c>
      <c r="AA1" s="14" t="s">
        <v>26</v>
      </c>
      <c r="AB1" s="15" t="s">
        <v>27</v>
      </c>
      <c r="AC1" s="15" t="s">
        <v>28</v>
      </c>
      <c r="AD1" s="13" t="s">
        <v>28</v>
      </c>
      <c r="AE1" s="13" t="s">
        <v>26</v>
      </c>
      <c r="AF1" s="13" t="s">
        <v>29</v>
      </c>
      <c r="AG1" s="16" t="s">
        <v>30</v>
      </c>
      <c r="AH1" s="1" t="s">
        <v>30</v>
      </c>
      <c r="AI1" s="1" t="s">
        <v>31</v>
      </c>
      <c r="AK1" s="1" t="s">
        <v>32</v>
      </c>
      <c r="AL1" s="1" t="s">
        <v>33</v>
      </c>
      <c r="AM1" s="1">
        <v>1</v>
      </c>
      <c r="AN1" s="1" t="s">
        <v>34</v>
      </c>
      <c r="AO1" s="1" t="s">
        <v>35</v>
      </c>
      <c r="AP1" s="1">
        <v>1</v>
      </c>
      <c r="AQ1" s="1" t="s">
        <v>36</v>
      </c>
      <c r="AR1" s="1" t="s">
        <v>37</v>
      </c>
      <c r="AS1" s="17" t="s">
        <v>38</v>
      </c>
      <c r="AT1" s="17" t="s">
        <v>39</v>
      </c>
      <c r="AU1" s="17" t="s">
        <v>40</v>
      </c>
      <c r="AV1" s="17" t="s">
        <v>41</v>
      </c>
      <c r="AW1" s="17" t="s">
        <v>28</v>
      </c>
      <c r="AX1" s="8" t="s">
        <v>42</v>
      </c>
      <c r="AY1" s="17"/>
      <c r="AZ1" s="17" t="s">
        <v>26</v>
      </c>
      <c r="BA1" s="1" t="s">
        <v>43</v>
      </c>
      <c r="BB1" s="1">
        <v>1</v>
      </c>
      <c r="BC1" s="1">
        <v>1</v>
      </c>
      <c r="BD1" s="1" t="s">
        <v>30</v>
      </c>
      <c r="BE1" s="1" t="s">
        <v>44</v>
      </c>
      <c r="BF1" s="1">
        <v>1</v>
      </c>
      <c r="BH1" s="1" t="s">
        <v>32</v>
      </c>
      <c r="BI1" s="1" t="s">
        <v>45</v>
      </c>
      <c r="BJ1" s="1">
        <v>1</v>
      </c>
      <c r="BK1" s="1" t="s">
        <v>46</v>
      </c>
      <c r="BL1" s="1" t="s">
        <v>47</v>
      </c>
      <c r="BM1" s="1" t="s">
        <v>48</v>
      </c>
      <c r="BN1" s="1" t="s">
        <v>49</v>
      </c>
      <c r="BO1" s="1" t="s">
        <v>37</v>
      </c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8"/>
      <c r="XFB1" s="18"/>
      <c r="XFC1" s="18"/>
    </row>
    <row r="2" s="2" customFormat="1" ht="54" spans="1:67 16381:16383">
      <c r="A2" s="2" t="s">
        <v>50</v>
      </c>
      <c r="B2" s="2">
        <v>1257053</v>
      </c>
      <c r="C2" s="19" t="s">
        <v>51</v>
      </c>
      <c r="D2" s="20">
        <v>76</v>
      </c>
      <c r="E2" s="2" t="s">
        <v>52</v>
      </c>
      <c r="F2" s="2">
        <v>0</v>
      </c>
      <c r="G2" s="2">
        <v>13507377168</v>
      </c>
      <c r="H2" s="2">
        <v>1.61</v>
      </c>
      <c r="I2" s="2">
        <v>63</v>
      </c>
      <c r="J2" s="4">
        <f t="shared" ref="J2:J65" si="0">I2/H2^2</f>
        <v>24.3046178773967</v>
      </c>
      <c r="K2" s="2">
        <v>1</v>
      </c>
      <c r="L2" s="2">
        <v>1</v>
      </c>
      <c r="M2" s="2" t="s">
        <v>53</v>
      </c>
      <c r="N2" s="21" t="s">
        <v>54</v>
      </c>
      <c r="O2" s="2" t="s">
        <v>55</v>
      </c>
      <c r="P2" s="2" t="s">
        <v>56</v>
      </c>
      <c r="Q2" s="2">
        <v>13.3</v>
      </c>
      <c r="R2" s="2">
        <v>1</v>
      </c>
      <c r="S2" s="2">
        <v>21.4</v>
      </c>
      <c r="T2" s="2">
        <v>1</v>
      </c>
      <c r="U2" s="22" t="s">
        <v>57</v>
      </c>
      <c r="V2" s="22" t="s">
        <v>58</v>
      </c>
      <c r="W2" s="22" t="s">
        <v>59</v>
      </c>
      <c r="X2" s="22">
        <v>9.71</v>
      </c>
      <c r="Y2" s="5">
        <v>6.8</v>
      </c>
      <c r="Z2" s="5">
        <v>0.43</v>
      </c>
      <c r="AA2" s="5">
        <f>Y2/Z2</f>
        <v>15.8139534883721</v>
      </c>
      <c r="AB2" s="5">
        <f>X2-Y2</f>
        <v>2.91</v>
      </c>
      <c r="AC2" s="5">
        <f>Y2/AB2</f>
        <v>2.33676975945017</v>
      </c>
      <c r="AD2" s="5">
        <v>1</v>
      </c>
      <c r="AE2" s="5">
        <v>1</v>
      </c>
      <c r="AF2" s="5">
        <v>0.55</v>
      </c>
      <c r="AG2" s="6">
        <f>AF2/Z2</f>
        <v>1.27906976744186</v>
      </c>
      <c r="AH2" s="2">
        <v>1</v>
      </c>
      <c r="AI2" s="2">
        <v>440</v>
      </c>
      <c r="AJ2" s="2">
        <f>AI2/Z2</f>
        <v>1023.25581395349</v>
      </c>
      <c r="AK2" s="2">
        <v>1</v>
      </c>
      <c r="AL2" s="2">
        <v>9.4</v>
      </c>
      <c r="AM2" s="2">
        <v>0</v>
      </c>
      <c r="AN2" s="2">
        <v>0.28</v>
      </c>
      <c r="AO2" s="2">
        <v>205.8</v>
      </c>
      <c r="AP2" s="2">
        <v>1</v>
      </c>
      <c r="AQ2" s="2">
        <v>36.8</v>
      </c>
      <c r="AR2" s="2">
        <v>0</v>
      </c>
      <c r="AS2" s="2">
        <v>13.5</v>
      </c>
      <c r="AT2" s="23">
        <v>8.13</v>
      </c>
      <c r="AU2" s="23">
        <f>AS2-AT2</f>
        <v>5.37</v>
      </c>
      <c r="AV2" s="23">
        <f>AT2/AU2</f>
        <v>1.51396648044693</v>
      </c>
      <c r="AW2" s="23">
        <v>0</v>
      </c>
      <c r="AX2" s="2">
        <v>0.45</v>
      </c>
      <c r="AY2" s="2">
        <f>AT2/AX2</f>
        <v>18.0666666666667</v>
      </c>
      <c r="AZ2" s="2">
        <v>1</v>
      </c>
      <c r="BA2" s="23">
        <v>1.44</v>
      </c>
      <c r="BB2" s="2">
        <f>BA2/AX2</f>
        <v>3.2</v>
      </c>
      <c r="BC2" s="2">
        <f>BB2-AG2</f>
        <v>1.92093023255814</v>
      </c>
      <c r="BD2" s="2">
        <v>1</v>
      </c>
      <c r="BE2" s="23">
        <v>471</v>
      </c>
      <c r="BF2" s="2">
        <f>BE2/AX2</f>
        <v>1046.66666666667</v>
      </c>
      <c r="BG2" s="2">
        <f>BF2-AJ2</f>
        <v>23.4108527131799</v>
      </c>
      <c r="BH2" s="2">
        <v>1</v>
      </c>
      <c r="BI2" s="2">
        <v>10</v>
      </c>
      <c r="BJ2" s="2">
        <f>BI2-AL2</f>
        <v>0.6</v>
      </c>
      <c r="BK2" s="2">
        <v>1</v>
      </c>
      <c r="BL2" s="2">
        <v>202.7</v>
      </c>
      <c r="BM2" s="2">
        <v>0.46</v>
      </c>
      <c r="BN2" s="2">
        <v>44.7</v>
      </c>
      <c r="BO2" s="2">
        <v>0</v>
      </c>
    </row>
    <row r="3" s="2" customFormat="1" ht="54" spans="1:67 16381:16383">
      <c r="A3" s="23" t="s">
        <v>60</v>
      </c>
      <c r="B3" s="23">
        <v>1261159</v>
      </c>
      <c r="C3" s="19" t="s">
        <v>61</v>
      </c>
      <c r="D3" s="20">
        <v>69</v>
      </c>
      <c r="E3" s="2" t="s">
        <v>62</v>
      </c>
      <c r="F3" s="2">
        <v>1</v>
      </c>
      <c r="G3" s="2">
        <v>18773377861</v>
      </c>
      <c r="H3" s="2">
        <v>1.48</v>
      </c>
      <c r="I3" s="2">
        <v>44</v>
      </c>
      <c r="J3" s="4">
        <f t="shared" si="0"/>
        <v>20.0876552227904</v>
      </c>
      <c r="K3" s="2">
        <v>1</v>
      </c>
      <c r="L3" s="2">
        <v>1</v>
      </c>
      <c r="M3" s="2" t="s">
        <v>52</v>
      </c>
      <c r="N3" s="21" t="s">
        <v>63</v>
      </c>
      <c r="O3" s="2" t="s">
        <v>64</v>
      </c>
      <c r="P3" s="2" t="s">
        <v>52</v>
      </c>
      <c r="Q3" s="2">
        <v>2.3</v>
      </c>
      <c r="R3" s="2">
        <v>1</v>
      </c>
      <c r="S3" s="2">
        <v>5</v>
      </c>
      <c r="T3" s="2">
        <v>1</v>
      </c>
      <c r="U3" s="22" t="s">
        <v>65</v>
      </c>
      <c r="V3" s="22" t="s">
        <v>66</v>
      </c>
      <c r="W3" s="22" t="s">
        <v>67</v>
      </c>
      <c r="X3" s="24">
        <v>10.48</v>
      </c>
      <c r="Y3" s="25">
        <v>9.088</v>
      </c>
      <c r="Z3" s="5">
        <v>1.42</v>
      </c>
      <c r="AA3" s="5">
        <f t="shared" ref="AA3:AA16" si="1">Y3/Z3</f>
        <v>6.4</v>
      </c>
      <c r="AB3" s="5">
        <f t="shared" ref="AB3:AB66" si="2">X3-Y3</f>
        <v>1.392</v>
      </c>
      <c r="AC3" s="5">
        <f t="shared" ref="AC3:AC66" si="3">Y3/AB3</f>
        <v>6.5287356321839</v>
      </c>
      <c r="AD3" s="5">
        <v>2</v>
      </c>
      <c r="AE3" s="5">
        <v>1</v>
      </c>
      <c r="AF3" s="5">
        <v>0.6</v>
      </c>
      <c r="AG3" s="6">
        <f t="shared" ref="AG3:AG66" si="4">AF3/Z3</f>
        <v>0.422535211267606</v>
      </c>
      <c r="AH3" s="2">
        <v>1</v>
      </c>
      <c r="AI3" s="2">
        <v>266</v>
      </c>
      <c r="AJ3" s="2">
        <f t="shared" ref="AJ3:AJ66" si="5">AI3/Z3</f>
        <v>187.323943661972</v>
      </c>
      <c r="AK3" s="2">
        <v>1</v>
      </c>
      <c r="AL3" s="2">
        <v>9.7</v>
      </c>
      <c r="AM3" s="2">
        <v>1</v>
      </c>
      <c r="AN3" s="2">
        <v>16.52</v>
      </c>
      <c r="AO3" s="2">
        <v>284.9</v>
      </c>
      <c r="AP3" s="2">
        <v>2</v>
      </c>
      <c r="AQ3" s="2">
        <v>42.6</v>
      </c>
      <c r="AR3" s="2">
        <v>1</v>
      </c>
      <c r="AS3" s="7">
        <v>12</v>
      </c>
      <c r="AT3" s="26">
        <v>11.8</v>
      </c>
      <c r="AU3" s="26">
        <f t="shared" ref="AU3:AU66" si="6">AS3-AT3</f>
        <v>0.199999999999999</v>
      </c>
      <c r="AV3" s="26">
        <f t="shared" ref="AV3:AV66" si="7">AT3/AU3</f>
        <v>59.0000000000002</v>
      </c>
      <c r="AW3" s="26">
        <v>1</v>
      </c>
      <c r="AX3" s="7">
        <v>1.3</v>
      </c>
      <c r="AY3" s="7">
        <f t="shared" ref="AY3:AY66" si="8">AT3/AX3</f>
        <v>9.07692307692308</v>
      </c>
      <c r="AZ3" s="7">
        <v>1</v>
      </c>
      <c r="BA3" s="2">
        <v>0.8</v>
      </c>
      <c r="BB3" s="2">
        <f t="shared" ref="BB3:BB66" si="9">BA3/AX3</f>
        <v>0.615384615384615</v>
      </c>
      <c r="BC3" s="2">
        <f t="shared" ref="BC3:BC66" si="10">BB3-AG3</f>
        <v>0.192849404117009</v>
      </c>
      <c r="BD3" s="2">
        <v>1</v>
      </c>
      <c r="BE3" s="2">
        <v>299</v>
      </c>
      <c r="BF3" s="2">
        <f t="shared" ref="BF3:BF66" si="11">BE3/AX3</f>
        <v>230</v>
      </c>
      <c r="BG3" s="2">
        <f t="shared" ref="BG3:BG66" si="12">BF3-AJ3</f>
        <v>42.6760563380282</v>
      </c>
      <c r="BH3" s="2">
        <v>1</v>
      </c>
      <c r="BI3" s="2">
        <v>10</v>
      </c>
      <c r="BJ3" s="2">
        <f t="shared" ref="BJ3:BJ66" si="13">BI3-AL3</f>
        <v>0.300000000000001</v>
      </c>
      <c r="BK3" s="2">
        <v>1</v>
      </c>
      <c r="BL3" s="2">
        <v>244.8</v>
      </c>
      <c r="BM3" s="2">
        <v>22</v>
      </c>
      <c r="BN3" s="2">
        <v>40.9</v>
      </c>
      <c r="BO3" s="2">
        <v>1</v>
      </c>
    </row>
    <row r="4" s="2" customFormat="1" ht="54" spans="1:67 16381:16383">
      <c r="A4" s="23" t="s">
        <v>68</v>
      </c>
      <c r="B4" s="23">
        <v>104571</v>
      </c>
      <c r="C4" s="19" t="s">
        <v>61</v>
      </c>
      <c r="D4" s="20">
        <v>68</v>
      </c>
      <c r="E4" s="2" t="s">
        <v>69</v>
      </c>
      <c r="F4" s="2">
        <v>1</v>
      </c>
      <c r="G4" s="2">
        <v>13670269041</v>
      </c>
      <c r="H4" s="2">
        <v>1.57</v>
      </c>
      <c r="I4" s="2">
        <v>57</v>
      </c>
      <c r="J4" s="4">
        <f t="shared" si="0"/>
        <v>23.1246703720232</v>
      </c>
      <c r="K4" s="2">
        <v>1</v>
      </c>
      <c r="L4" s="2">
        <v>1</v>
      </c>
      <c r="M4" s="2" t="s">
        <v>52</v>
      </c>
      <c r="N4" s="21" t="s">
        <v>70</v>
      </c>
      <c r="O4" s="2" t="s">
        <v>71</v>
      </c>
      <c r="P4" s="2" t="s">
        <v>72</v>
      </c>
      <c r="Q4" s="2">
        <v>2.7</v>
      </c>
      <c r="R4" s="2">
        <v>1</v>
      </c>
      <c r="S4" s="2">
        <v>5.1</v>
      </c>
      <c r="T4" s="2">
        <v>1</v>
      </c>
      <c r="U4" s="22" t="s">
        <v>73</v>
      </c>
      <c r="V4" s="22" t="s">
        <v>74</v>
      </c>
      <c r="W4" s="22" t="s">
        <v>59</v>
      </c>
      <c r="X4" s="24">
        <v>6.77</v>
      </c>
      <c r="Y4" s="5">
        <v>5.71</v>
      </c>
      <c r="Z4" s="5">
        <v>0.72</v>
      </c>
      <c r="AA4" s="5">
        <f t="shared" si="1"/>
        <v>7.93055555555556</v>
      </c>
      <c r="AB4" s="5">
        <f t="shared" si="2"/>
        <v>1.06</v>
      </c>
      <c r="AC4" s="5">
        <f t="shared" si="3"/>
        <v>5.38679245283019</v>
      </c>
      <c r="AD4" s="5">
        <v>2</v>
      </c>
      <c r="AE4" s="5">
        <v>1</v>
      </c>
      <c r="AF4" s="5">
        <v>0.72</v>
      </c>
      <c r="AG4" s="6">
        <f t="shared" si="4"/>
        <v>1</v>
      </c>
      <c r="AH4" s="2">
        <v>1</v>
      </c>
      <c r="AI4" s="2">
        <v>228</v>
      </c>
      <c r="AJ4" s="2">
        <f t="shared" si="5"/>
        <v>316.666666666667</v>
      </c>
      <c r="AK4" s="2">
        <v>1</v>
      </c>
      <c r="AL4" s="2">
        <v>9.9</v>
      </c>
      <c r="AM4" s="2">
        <v>0</v>
      </c>
      <c r="AN4" s="2">
        <v>24</v>
      </c>
      <c r="AO4" s="2">
        <v>761.9</v>
      </c>
      <c r="AP4" s="2">
        <v>2</v>
      </c>
      <c r="AQ4" s="2">
        <v>44.9</v>
      </c>
      <c r="AR4" s="2">
        <v>1</v>
      </c>
      <c r="AS4" s="7">
        <v>12.85</v>
      </c>
      <c r="AT4" s="7">
        <v>10.3</v>
      </c>
      <c r="AU4" s="26">
        <f t="shared" si="6"/>
        <v>2.55</v>
      </c>
      <c r="AV4" s="26">
        <f t="shared" si="7"/>
        <v>4.03921568627451</v>
      </c>
      <c r="AW4" s="7">
        <v>2</v>
      </c>
      <c r="AX4" s="7">
        <v>0.94</v>
      </c>
      <c r="AY4" s="7">
        <f t="shared" si="8"/>
        <v>10.9574468085106</v>
      </c>
      <c r="AZ4" s="7">
        <v>1</v>
      </c>
      <c r="BA4" s="2">
        <v>2.24</v>
      </c>
      <c r="BB4" s="2">
        <f t="shared" si="9"/>
        <v>2.38297872340426</v>
      </c>
      <c r="BC4" s="2">
        <f t="shared" si="10"/>
        <v>1.38297872340426</v>
      </c>
      <c r="BD4" s="2">
        <v>1</v>
      </c>
      <c r="BE4" s="23">
        <v>315</v>
      </c>
      <c r="BF4" s="2">
        <f t="shared" si="11"/>
        <v>335.106382978723</v>
      </c>
      <c r="BG4" s="2">
        <f t="shared" si="12"/>
        <v>18.4397163120568</v>
      </c>
      <c r="BH4" s="2">
        <v>1</v>
      </c>
      <c r="BI4" s="23">
        <v>9</v>
      </c>
      <c r="BJ4" s="2">
        <f t="shared" si="13"/>
        <v>-0.9</v>
      </c>
      <c r="BK4" s="2">
        <v>0</v>
      </c>
      <c r="BL4" s="2">
        <v>1709</v>
      </c>
      <c r="BM4" s="2">
        <v>124.29</v>
      </c>
      <c r="BN4" s="2">
        <v>40.1</v>
      </c>
      <c r="BO4" s="2">
        <v>1</v>
      </c>
    </row>
    <row r="5" s="2" customFormat="1" ht="54" spans="1:67 16381:16383">
      <c r="A5" s="23" t="s">
        <v>75</v>
      </c>
      <c r="B5" s="23">
        <v>1636137</v>
      </c>
      <c r="C5" s="19" t="s">
        <v>61</v>
      </c>
      <c r="D5" s="20">
        <v>72</v>
      </c>
      <c r="E5" s="2" t="s">
        <v>76</v>
      </c>
      <c r="F5" s="2">
        <v>1</v>
      </c>
      <c r="G5" s="2">
        <v>18929366090</v>
      </c>
      <c r="H5" s="2">
        <v>1.63</v>
      </c>
      <c r="I5" s="2">
        <v>67</v>
      </c>
      <c r="J5" s="4">
        <f t="shared" si="0"/>
        <v>25.2173585757838</v>
      </c>
      <c r="K5" s="2">
        <v>1</v>
      </c>
      <c r="L5" s="2">
        <v>1</v>
      </c>
      <c r="M5" s="2" t="s">
        <v>52</v>
      </c>
      <c r="N5" s="21" t="s">
        <v>77</v>
      </c>
      <c r="O5" s="2" t="s">
        <v>78</v>
      </c>
      <c r="P5" s="2" t="s">
        <v>79</v>
      </c>
      <c r="Q5" s="2">
        <v>5.5</v>
      </c>
      <c r="R5" s="2">
        <v>1</v>
      </c>
      <c r="S5" s="2">
        <v>8.6</v>
      </c>
      <c r="T5" s="2">
        <v>1</v>
      </c>
      <c r="U5" s="22" t="s">
        <v>65</v>
      </c>
      <c r="V5" s="22" t="s">
        <v>80</v>
      </c>
      <c r="W5" s="22" t="s">
        <v>59</v>
      </c>
      <c r="X5" s="24">
        <v>9.56</v>
      </c>
      <c r="Y5" s="5">
        <v>8.44</v>
      </c>
      <c r="Z5" s="5">
        <v>1.31</v>
      </c>
      <c r="AA5" s="5">
        <f t="shared" si="1"/>
        <v>6.44274809160305</v>
      </c>
      <c r="AB5" s="5">
        <f t="shared" si="2"/>
        <v>1.12</v>
      </c>
      <c r="AC5" s="5">
        <f t="shared" si="3"/>
        <v>7.53571428571428</v>
      </c>
      <c r="AD5" s="5">
        <v>2</v>
      </c>
      <c r="AE5" s="5">
        <v>1</v>
      </c>
      <c r="AF5" s="5">
        <v>0.76</v>
      </c>
      <c r="AG5" s="6">
        <f t="shared" si="4"/>
        <v>0.580152671755725</v>
      </c>
      <c r="AH5" s="2">
        <v>1</v>
      </c>
      <c r="AI5" s="2">
        <v>303</v>
      </c>
      <c r="AJ5" s="2">
        <f t="shared" si="5"/>
        <v>231.297709923664</v>
      </c>
      <c r="AK5" s="2">
        <v>1</v>
      </c>
      <c r="AL5" s="2">
        <v>8.7</v>
      </c>
      <c r="AM5" s="2">
        <v>0</v>
      </c>
      <c r="AN5" s="2">
        <v>15</v>
      </c>
      <c r="AO5" s="2">
        <v>486.8</v>
      </c>
      <c r="AP5" s="2">
        <v>2</v>
      </c>
      <c r="AQ5" s="23">
        <v>26</v>
      </c>
      <c r="AR5" s="2">
        <v>2</v>
      </c>
      <c r="AS5" s="27">
        <v>13.6881912442396</v>
      </c>
      <c r="AT5" s="27">
        <v>10.9505529953917</v>
      </c>
      <c r="AU5" s="26">
        <f t="shared" si="6"/>
        <v>2.73763824884793</v>
      </c>
      <c r="AV5" s="26">
        <f t="shared" si="7"/>
        <v>4</v>
      </c>
      <c r="AW5" s="26">
        <v>0</v>
      </c>
      <c r="AX5" s="28">
        <v>1.17</v>
      </c>
      <c r="AY5" s="7">
        <f t="shared" si="8"/>
        <v>9.3594470046083</v>
      </c>
      <c r="AZ5" s="7">
        <v>1</v>
      </c>
      <c r="BA5" s="23">
        <v>1.84</v>
      </c>
      <c r="BB5" s="2">
        <f t="shared" si="9"/>
        <v>1.57264957264957</v>
      </c>
      <c r="BC5" s="2">
        <f t="shared" si="10"/>
        <v>0.992496900893848</v>
      </c>
      <c r="BD5" s="2">
        <v>1</v>
      </c>
      <c r="BE5" s="23">
        <v>508</v>
      </c>
      <c r="BF5" s="2">
        <f t="shared" si="11"/>
        <v>434.188034188034</v>
      </c>
      <c r="BG5" s="2">
        <f t="shared" si="12"/>
        <v>202.89032426437</v>
      </c>
      <c r="BH5" s="2">
        <v>1</v>
      </c>
      <c r="BI5" s="2">
        <v>9.3</v>
      </c>
      <c r="BJ5" s="2">
        <f t="shared" si="13"/>
        <v>0.600000000000001</v>
      </c>
      <c r="BK5" s="2">
        <v>1</v>
      </c>
      <c r="BL5" s="2">
        <v>228</v>
      </c>
      <c r="BM5" s="2">
        <v>23</v>
      </c>
      <c r="BN5" s="23">
        <v>31.4</v>
      </c>
      <c r="BO5" s="2">
        <v>2</v>
      </c>
    </row>
    <row r="6" s="2" customFormat="1" ht="67.5" spans="1:67 16381:16383">
      <c r="A6" s="23" t="s">
        <v>81</v>
      </c>
      <c r="B6" s="23">
        <v>1724179</v>
      </c>
      <c r="C6" s="19" t="s">
        <v>61</v>
      </c>
      <c r="D6" s="20">
        <v>83</v>
      </c>
      <c r="E6" s="2" t="s">
        <v>82</v>
      </c>
      <c r="F6" s="2">
        <v>1</v>
      </c>
      <c r="G6" s="2">
        <v>18073857896</v>
      </c>
      <c r="H6" s="2">
        <v>1.6</v>
      </c>
      <c r="I6" s="2">
        <v>44</v>
      </c>
      <c r="J6" s="4">
        <f t="shared" si="0"/>
        <v>17.1875</v>
      </c>
      <c r="K6" s="2">
        <v>0</v>
      </c>
      <c r="L6" s="2">
        <v>1</v>
      </c>
      <c r="M6" s="2" t="s">
        <v>52</v>
      </c>
      <c r="N6" s="21" t="s">
        <v>83</v>
      </c>
      <c r="O6" s="2" t="s">
        <v>84</v>
      </c>
      <c r="P6" s="2" t="s">
        <v>52</v>
      </c>
      <c r="Q6" s="2">
        <v>3.5</v>
      </c>
      <c r="R6" s="2">
        <v>0</v>
      </c>
      <c r="S6" s="2">
        <v>4</v>
      </c>
      <c r="T6" s="2">
        <v>0</v>
      </c>
      <c r="U6" s="22" t="s">
        <v>85</v>
      </c>
      <c r="V6" s="22" t="s">
        <v>86</v>
      </c>
      <c r="W6" s="22" t="s">
        <v>67</v>
      </c>
      <c r="X6" s="24">
        <v>13.5</v>
      </c>
      <c r="Y6" s="25">
        <v>11.2</v>
      </c>
      <c r="Z6" s="5">
        <v>1.75</v>
      </c>
      <c r="AA6" s="5">
        <f t="shared" si="1"/>
        <v>6.4</v>
      </c>
      <c r="AB6" s="5">
        <f t="shared" si="2"/>
        <v>2.3</v>
      </c>
      <c r="AC6" s="5">
        <f t="shared" si="3"/>
        <v>4.8695652173913</v>
      </c>
      <c r="AD6" s="5">
        <v>2</v>
      </c>
      <c r="AE6" s="5">
        <v>1</v>
      </c>
      <c r="AF6" s="5">
        <v>0.4</v>
      </c>
      <c r="AG6" s="6">
        <f t="shared" si="4"/>
        <v>0.228571428571429</v>
      </c>
      <c r="AH6" s="2">
        <v>0</v>
      </c>
      <c r="AI6" s="2">
        <v>373</v>
      </c>
      <c r="AJ6" s="2">
        <f t="shared" si="5"/>
        <v>213.142857142857</v>
      </c>
      <c r="AK6" s="2">
        <v>1</v>
      </c>
      <c r="AL6" s="2">
        <v>9.2</v>
      </c>
      <c r="AM6" s="2">
        <v>0</v>
      </c>
      <c r="AN6" s="2">
        <v>6.96</v>
      </c>
      <c r="AO6" s="2">
        <v>391</v>
      </c>
      <c r="AP6" s="2">
        <v>2</v>
      </c>
      <c r="AQ6" s="2">
        <v>34.6</v>
      </c>
      <c r="AR6" s="2">
        <v>0</v>
      </c>
      <c r="AS6" s="2">
        <v>9</v>
      </c>
      <c r="AT6" s="2">
        <v>6.84</v>
      </c>
      <c r="AU6" s="23">
        <f t="shared" si="6"/>
        <v>2.16</v>
      </c>
      <c r="AV6" s="23">
        <f t="shared" si="7"/>
        <v>3.16666666666667</v>
      </c>
      <c r="AW6" s="2">
        <v>1</v>
      </c>
      <c r="AX6" s="2">
        <v>0.58</v>
      </c>
      <c r="AY6" s="2">
        <f t="shared" si="8"/>
        <v>11.7931034482759</v>
      </c>
      <c r="AZ6" s="2">
        <v>1</v>
      </c>
      <c r="BA6" s="2">
        <v>0.47</v>
      </c>
      <c r="BB6" s="2">
        <f t="shared" si="9"/>
        <v>0.810344827586207</v>
      </c>
      <c r="BC6" s="2">
        <f t="shared" si="10"/>
        <v>0.581773399014778</v>
      </c>
      <c r="BD6" s="2">
        <v>1</v>
      </c>
      <c r="BE6" s="2">
        <v>239</v>
      </c>
      <c r="BF6" s="2">
        <f t="shared" si="11"/>
        <v>412.068965517241</v>
      </c>
      <c r="BG6" s="2">
        <f t="shared" si="12"/>
        <v>198.926108374384</v>
      </c>
      <c r="BH6" s="2">
        <v>1</v>
      </c>
      <c r="BI6" s="2">
        <v>10</v>
      </c>
      <c r="BJ6" s="2">
        <f t="shared" si="13"/>
        <v>0.800000000000001</v>
      </c>
      <c r="BK6" s="2">
        <v>1</v>
      </c>
      <c r="BL6" s="2">
        <v>411.1</v>
      </c>
      <c r="BM6" s="2">
        <v>35</v>
      </c>
      <c r="BN6" s="23">
        <v>23.9</v>
      </c>
      <c r="BO6" s="2">
        <v>2</v>
      </c>
    </row>
    <row r="7" s="2" customFormat="1" ht="54" spans="1:67 16381:16383">
      <c r="A7" s="23" t="s">
        <v>87</v>
      </c>
      <c r="B7" s="23">
        <v>1788982</v>
      </c>
      <c r="C7" s="19" t="s">
        <v>61</v>
      </c>
      <c r="D7" s="20">
        <v>55</v>
      </c>
      <c r="E7" s="2" t="s">
        <v>62</v>
      </c>
      <c r="F7" s="2">
        <v>1</v>
      </c>
      <c r="G7" s="2">
        <v>18942513235</v>
      </c>
      <c r="H7" s="2">
        <v>1.63</v>
      </c>
      <c r="I7" s="2">
        <v>67</v>
      </c>
      <c r="J7" s="4">
        <f t="shared" si="0"/>
        <v>25.2173585757838</v>
      </c>
      <c r="K7" s="2">
        <v>0</v>
      </c>
      <c r="L7" s="2">
        <v>1</v>
      </c>
      <c r="M7" s="2" t="s">
        <v>52</v>
      </c>
      <c r="N7" s="21" t="s">
        <v>88</v>
      </c>
      <c r="O7" s="2" t="s">
        <v>89</v>
      </c>
      <c r="P7" s="2" t="s">
        <v>90</v>
      </c>
      <c r="Q7" s="2">
        <v>15.3</v>
      </c>
      <c r="R7" s="2">
        <v>0</v>
      </c>
      <c r="S7" s="2">
        <v>16.7</v>
      </c>
      <c r="T7" s="2">
        <v>0</v>
      </c>
      <c r="U7" s="22" t="s">
        <v>91</v>
      </c>
      <c r="V7" s="22" t="s">
        <v>92</v>
      </c>
      <c r="W7" s="22" t="s">
        <v>67</v>
      </c>
      <c r="X7" s="22">
        <v>16.09</v>
      </c>
      <c r="Y7" s="25">
        <v>11.264</v>
      </c>
      <c r="Z7" s="5">
        <v>1.76</v>
      </c>
      <c r="AA7" s="5">
        <f t="shared" si="1"/>
        <v>6.4</v>
      </c>
      <c r="AB7" s="5">
        <f t="shared" si="2"/>
        <v>4.826</v>
      </c>
      <c r="AC7" s="5">
        <f t="shared" si="3"/>
        <v>2.33402403646913</v>
      </c>
      <c r="AD7" s="5">
        <v>0</v>
      </c>
      <c r="AE7" s="5">
        <v>1</v>
      </c>
      <c r="AF7" s="5">
        <v>0.58</v>
      </c>
      <c r="AG7" s="6">
        <f t="shared" si="4"/>
        <v>0.329545454545455</v>
      </c>
      <c r="AH7" s="2">
        <v>0</v>
      </c>
      <c r="AI7" s="29">
        <v>318.56</v>
      </c>
      <c r="AJ7" s="2">
        <f t="shared" si="5"/>
        <v>181</v>
      </c>
      <c r="AK7" s="2">
        <v>1</v>
      </c>
      <c r="AL7" s="2">
        <v>10.8</v>
      </c>
      <c r="AM7" s="2">
        <v>1</v>
      </c>
      <c r="AN7" s="23">
        <v>11.2</v>
      </c>
      <c r="AO7" s="2">
        <v>209</v>
      </c>
      <c r="AP7" s="2">
        <v>0</v>
      </c>
      <c r="AQ7" s="2">
        <v>45.9</v>
      </c>
      <c r="AR7" s="2">
        <v>1</v>
      </c>
      <c r="AS7" s="27">
        <v>14.29</v>
      </c>
      <c r="AT7" s="27">
        <v>12.2322727272727</v>
      </c>
      <c r="AU7" s="26">
        <f t="shared" si="6"/>
        <v>2.05772727272727</v>
      </c>
      <c r="AV7" s="26">
        <f t="shared" si="7"/>
        <v>5.94455489286504</v>
      </c>
      <c r="AW7" s="26">
        <v>1</v>
      </c>
      <c r="AX7" s="28">
        <v>1.36</v>
      </c>
      <c r="AY7" s="7">
        <f t="shared" si="8"/>
        <v>8.99431818181818</v>
      </c>
      <c r="AZ7" s="7">
        <v>1</v>
      </c>
      <c r="BA7" s="2">
        <v>1.24</v>
      </c>
      <c r="BB7" s="2">
        <f t="shared" si="9"/>
        <v>0.911764705882353</v>
      </c>
      <c r="BC7" s="2">
        <f t="shared" si="10"/>
        <v>0.582219251336898</v>
      </c>
      <c r="BD7" s="2">
        <v>1</v>
      </c>
      <c r="BE7" s="23">
        <v>355</v>
      </c>
      <c r="BF7" s="2">
        <f t="shared" si="11"/>
        <v>261.029411764706</v>
      </c>
      <c r="BG7" s="2">
        <f t="shared" si="12"/>
        <v>80.0294117647059</v>
      </c>
      <c r="BH7" s="2">
        <v>1</v>
      </c>
      <c r="BI7" s="23">
        <v>11.7</v>
      </c>
      <c r="BJ7" s="2">
        <f t="shared" si="13"/>
        <v>0.899999999999999</v>
      </c>
      <c r="BK7" s="2">
        <v>1</v>
      </c>
      <c r="BL7" s="2">
        <v>187.4</v>
      </c>
      <c r="BM7" s="2">
        <v>6.76</v>
      </c>
      <c r="BN7" s="2">
        <v>41.6</v>
      </c>
      <c r="BO7" s="2">
        <v>0</v>
      </c>
    </row>
    <row r="8" s="2" customFormat="1" ht="54" spans="1:67 16381:16383">
      <c r="A8" s="23" t="s">
        <v>93</v>
      </c>
      <c r="B8" s="23">
        <v>1425654</v>
      </c>
      <c r="C8" s="19" t="s">
        <v>61</v>
      </c>
      <c r="D8" s="20">
        <v>49</v>
      </c>
      <c r="E8" s="2" t="s">
        <v>94</v>
      </c>
      <c r="F8" s="2">
        <v>1</v>
      </c>
      <c r="G8" s="22" t="s">
        <v>95</v>
      </c>
      <c r="H8" s="2">
        <v>1.7</v>
      </c>
      <c r="I8" s="2">
        <v>68</v>
      </c>
      <c r="J8" s="4">
        <f t="shared" si="0"/>
        <v>23.5294117647059</v>
      </c>
      <c r="K8" s="2">
        <v>0</v>
      </c>
      <c r="L8" s="2">
        <v>1</v>
      </c>
      <c r="M8" s="2" t="s">
        <v>52</v>
      </c>
      <c r="N8" s="21" t="s">
        <v>96</v>
      </c>
      <c r="O8" s="2" t="s">
        <v>97</v>
      </c>
      <c r="P8" s="2" t="s">
        <v>98</v>
      </c>
      <c r="Q8" s="2">
        <v>36</v>
      </c>
      <c r="R8" s="2">
        <v>0</v>
      </c>
      <c r="S8" s="2">
        <v>38</v>
      </c>
      <c r="T8" s="2">
        <v>0</v>
      </c>
      <c r="U8" s="22" t="s">
        <v>99</v>
      </c>
      <c r="V8" s="22" t="s">
        <v>100</v>
      </c>
      <c r="W8" s="22" t="s">
        <v>67</v>
      </c>
      <c r="X8" s="22">
        <v>6.53</v>
      </c>
      <c r="Y8" s="5">
        <v>4.57</v>
      </c>
      <c r="Z8" s="5">
        <v>1.68</v>
      </c>
      <c r="AA8" s="5">
        <f t="shared" si="1"/>
        <v>2.7202380952381</v>
      </c>
      <c r="AB8" s="5">
        <f t="shared" si="2"/>
        <v>1.96</v>
      </c>
      <c r="AC8" s="5">
        <f t="shared" si="3"/>
        <v>2.33163265306122</v>
      </c>
      <c r="AD8" s="5">
        <v>0</v>
      </c>
      <c r="AE8" s="5">
        <v>0</v>
      </c>
      <c r="AF8" s="5">
        <v>0.51</v>
      </c>
      <c r="AG8" s="6">
        <f t="shared" si="4"/>
        <v>0.303571428571429</v>
      </c>
      <c r="AH8" s="2">
        <v>0</v>
      </c>
      <c r="AI8" s="2">
        <v>271</v>
      </c>
      <c r="AJ8" s="2">
        <f t="shared" si="5"/>
        <v>161.309523809524</v>
      </c>
      <c r="AK8" s="2">
        <v>0</v>
      </c>
      <c r="AL8" s="2">
        <v>9.3</v>
      </c>
      <c r="AM8" s="2">
        <v>0</v>
      </c>
      <c r="AN8" s="2">
        <v>3.45</v>
      </c>
      <c r="AO8" s="2">
        <v>179.3</v>
      </c>
      <c r="AP8" s="2">
        <v>0</v>
      </c>
      <c r="AQ8" s="2">
        <v>44.8</v>
      </c>
      <c r="AR8" s="2">
        <v>0</v>
      </c>
      <c r="AS8" s="2">
        <v>4.69</v>
      </c>
      <c r="AT8" s="2">
        <v>7.31</v>
      </c>
      <c r="AU8" s="23">
        <f t="shared" si="6"/>
        <v>-2.62</v>
      </c>
      <c r="AV8" s="23">
        <f t="shared" si="7"/>
        <v>-2.79007633587786</v>
      </c>
      <c r="AW8" s="2">
        <v>0</v>
      </c>
      <c r="AX8" s="2">
        <v>1.31</v>
      </c>
      <c r="AY8" s="2">
        <f t="shared" si="8"/>
        <v>5.58015267175572</v>
      </c>
      <c r="AZ8" s="2">
        <v>0</v>
      </c>
      <c r="BA8" s="2">
        <v>0.43</v>
      </c>
      <c r="BB8" s="2">
        <f t="shared" si="9"/>
        <v>0.32824427480916</v>
      </c>
      <c r="BC8" s="2">
        <f t="shared" si="10"/>
        <v>0.0246728462377313</v>
      </c>
      <c r="BD8" s="2">
        <v>1</v>
      </c>
      <c r="BE8" s="23">
        <v>185</v>
      </c>
      <c r="BF8" s="2">
        <f t="shared" si="11"/>
        <v>141.221374045802</v>
      </c>
      <c r="BG8" s="2">
        <f t="shared" si="12"/>
        <v>-20.0881497637223</v>
      </c>
      <c r="BH8" s="2">
        <v>0</v>
      </c>
      <c r="BI8" s="2">
        <v>8.6</v>
      </c>
      <c r="BJ8" s="2">
        <f t="shared" si="13"/>
        <v>-0.700000000000001</v>
      </c>
      <c r="BK8" s="2">
        <v>0</v>
      </c>
      <c r="BL8" s="2">
        <v>193.5</v>
      </c>
      <c r="BM8" s="2">
        <v>6</v>
      </c>
      <c r="BN8" s="2">
        <v>48.4</v>
      </c>
      <c r="BO8" s="2">
        <v>0</v>
      </c>
    </row>
    <row r="9" s="2" customFormat="1" ht="40.5" spans="1:67 16381:16383">
      <c r="A9" s="23" t="s">
        <v>101</v>
      </c>
      <c r="B9" s="23">
        <v>1805314</v>
      </c>
      <c r="C9" s="19" t="s">
        <v>61</v>
      </c>
      <c r="D9" s="20">
        <v>68</v>
      </c>
      <c r="E9" s="2" t="s">
        <v>53</v>
      </c>
      <c r="F9" s="2">
        <v>1</v>
      </c>
      <c r="G9" s="2">
        <v>13397695773</v>
      </c>
      <c r="H9" s="2">
        <v>1.62</v>
      </c>
      <c r="I9" s="2">
        <v>70</v>
      </c>
      <c r="J9" s="4">
        <f t="shared" si="0"/>
        <v>26.6727632982777</v>
      </c>
      <c r="K9" s="2">
        <v>0</v>
      </c>
      <c r="L9" s="2">
        <v>1</v>
      </c>
      <c r="M9" s="2" t="s">
        <v>53</v>
      </c>
      <c r="N9" s="21" t="s">
        <v>102</v>
      </c>
      <c r="O9" s="2" t="s">
        <v>103</v>
      </c>
      <c r="P9" s="2" t="s">
        <v>104</v>
      </c>
      <c r="Q9" s="2">
        <v>6.7</v>
      </c>
      <c r="R9" s="2">
        <v>1</v>
      </c>
      <c r="S9" s="2">
        <v>16.3</v>
      </c>
      <c r="T9" s="2">
        <v>1</v>
      </c>
      <c r="U9" s="22" t="s">
        <v>105</v>
      </c>
      <c r="V9" s="22" t="s">
        <v>106</v>
      </c>
      <c r="W9" s="22" t="s">
        <v>59</v>
      </c>
      <c r="X9" s="22">
        <v>5.83</v>
      </c>
      <c r="Y9" s="5">
        <v>4.08</v>
      </c>
      <c r="Z9" s="5">
        <v>1.85</v>
      </c>
      <c r="AA9" s="5">
        <f t="shared" si="1"/>
        <v>2.20540540540541</v>
      </c>
      <c r="AB9" s="5">
        <f t="shared" si="2"/>
        <v>1.75</v>
      </c>
      <c r="AC9" s="5">
        <f t="shared" si="3"/>
        <v>2.33142857142857</v>
      </c>
      <c r="AD9" s="5">
        <v>0</v>
      </c>
      <c r="AE9" s="5">
        <v>0</v>
      </c>
      <c r="AF9" s="5">
        <v>0.52</v>
      </c>
      <c r="AG9" s="6">
        <f t="shared" si="4"/>
        <v>0.281081081081081</v>
      </c>
      <c r="AH9" s="2">
        <v>0</v>
      </c>
      <c r="AI9" s="29">
        <v>334.85</v>
      </c>
      <c r="AJ9" s="2">
        <f t="shared" si="5"/>
        <v>181</v>
      </c>
      <c r="AK9" s="2">
        <v>1</v>
      </c>
      <c r="AL9" s="2">
        <v>9.2</v>
      </c>
      <c r="AM9" s="2">
        <v>0</v>
      </c>
      <c r="AN9" s="2">
        <v>6.78</v>
      </c>
      <c r="AO9" s="2">
        <v>240.5</v>
      </c>
      <c r="AP9" s="2">
        <v>0</v>
      </c>
      <c r="AQ9" s="2">
        <v>38.9</v>
      </c>
      <c r="AR9" s="2">
        <v>0</v>
      </c>
      <c r="AS9" s="23">
        <v>12.82</v>
      </c>
      <c r="AT9" s="23">
        <v>8.89</v>
      </c>
      <c r="AU9" s="23">
        <f t="shared" si="6"/>
        <v>3.93</v>
      </c>
      <c r="AV9" s="23">
        <f t="shared" si="7"/>
        <v>2.26208651399491</v>
      </c>
      <c r="AW9" s="23">
        <v>0</v>
      </c>
      <c r="AX9" s="2">
        <v>1.87</v>
      </c>
      <c r="AY9" s="2">
        <f t="shared" si="8"/>
        <v>4.75401069518717</v>
      </c>
      <c r="AZ9" s="2">
        <v>1</v>
      </c>
      <c r="BA9" s="2">
        <v>0.39</v>
      </c>
      <c r="BB9" s="2">
        <f t="shared" si="9"/>
        <v>0.20855614973262</v>
      </c>
      <c r="BC9" s="2">
        <f t="shared" si="10"/>
        <v>-0.0725249313484607</v>
      </c>
      <c r="BD9" s="2">
        <v>0</v>
      </c>
      <c r="BE9" s="23">
        <v>418</v>
      </c>
      <c r="BF9" s="2">
        <f t="shared" si="11"/>
        <v>223.529411764706</v>
      </c>
      <c r="BG9" s="2">
        <f t="shared" si="12"/>
        <v>42.5294117647059</v>
      </c>
      <c r="BH9" s="2">
        <v>1</v>
      </c>
      <c r="BI9" s="2">
        <v>10.2</v>
      </c>
      <c r="BJ9" s="2">
        <f t="shared" si="13"/>
        <v>1</v>
      </c>
      <c r="BK9" s="2">
        <v>1</v>
      </c>
      <c r="BL9" s="2">
        <v>169.4</v>
      </c>
      <c r="BM9" s="2">
        <v>5</v>
      </c>
      <c r="BN9" s="2">
        <v>43.7</v>
      </c>
      <c r="BO9" s="2">
        <v>0</v>
      </c>
    </row>
    <row r="10" s="2" customFormat="1" ht="40.5" spans="1:67 16381:16383">
      <c r="A10" s="23" t="s">
        <v>107</v>
      </c>
      <c r="B10" s="23">
        <v>1591940</v>
      </c>
      <c r="C10" s="19" t="s">
        <v>51</v>
      </c>
      <c r="D10" s="20">
        <v>84</v>
      </c>
      <c r="E10" s="2" t="s">
        <v>52</v>
      </c>
      <c r="F10" s="2">
        <v>0</v>
      </c>
      <c r="G10" s="22" t="s">
        <v>108</v>
      </c>
      <c r="H10" s="2">
        <v>1.6</v>
      </c>
      <c r="I10" s="2">
        <v>55</v>
      </c>
      <c r="J10" s="4">
        <f t="shared" si="0"/>
        <v>21.484375</v>
      </c>
      <c r="K10" s="2">
        <v>1</v>
      </c>
      <c r="L10" s="2">
        <v>2</v>
      </c>
      <c r="M10" s="2" t="s">
        <v>53</v>
      </c>
      <c r="N10" s="21" t="s">
        <v>109</v>
      </c>
      <c r="O10" s="2" t="s">
        <v>110</v>
      </c>
      <c r="P10" s="2" t="s">
        <v>111</v>
      </c>
      <c r="Q10" s="30">
        <v>10.1</v>
      </c>
      <c r="R10" s="2">
        <v>1</v>
      </c>
      <c r="S10" s="2">
        <v>28</v>
      </c>
      <c r="T10" s="2">
        <v>1</v>
      </c>
      <c r="U10" s="22" t="s">
        <v>112</v>
      </c>
      <c r="V10" s="22" t="s">
        <v>113</v>
      </c>
      <c r="W10" s="22" t="s">
        <v>59</v>
      </c>
      <c r="X10" s="22">
        <v>12.62</v>
      </c>
      <c r="Y10" s="25">
        <v>8.832</v>
      </c>
      <c r="Z10" s="5">
        <v>1.38</v>
      </c>
      <c r="AA10" s="5">
        <f t="shared" si="1"/>
        <v>6.4</v>
      </c>
      <c r="AB10" s="5">
        <f t="shared" si="2"/>
        <v>3.788</v>
      </c>
      <c r="AC10" s="5">
        <f t="shared" si="3"/>
        <v>2.33157338965153</v>
      </c>
      <c r="AD10" s="5">
        <v>0</v>
      </c>
      <c r="AE10" s="5">
        <v>1</v>
      </c>
      <c r="AF10" s="5">
        <v>0.54</v>
      </c>
      <c r="AG10" s="6">
        <f t="shared" si="4"/>
        <v>0.391304347826087</v>
      </c>
      <c r="AH10" s="2">
        <v>0</v>
      </c>
      <c r="AI10" s="2">
        <v>241</v>
      </c>
      <c r="AJ10" s="2">
        <f t="shared" si="5"/>
        <v>174.63768115942</v>
      </c>
      <c r="AK10" s="2">
        <v>1</v>
      </c>
      <c r="AL10" s="2">
        <v>9.2</v>
      </c>
      <c r="AM10" s="2">
        <v>0</v>
      </c>
      <c r="AN10" s="23">
        <v>12.3</v>
      </c>
      <c r="AO10" s="2">
        <v>134.4</v>
      </c>
      <c r="AP10" s="2">
        <v>0</v>
      </c>
      <c r="AQ10" s="2">
        <v>38.9</v>
      </c>
      <c r="AR10" s="2">
        <v>1</v>
      </c>
      <c r="AS10" s="23">
        <v>10.98</v>
      </c>
      <c r="AT10" s="23">
        <v>5.84</v>
      </c>
      <c r="AU10" s="23">
        <f t="shared" si="6"/>
        <v>5.14</v>
      </c>
      <c r="AV10" s="23">
        <f t="shared" si="7"/>
        <v>1.13618677042802</v>
      </c>
      <c r="AW10" s="23">
        <v>0</v>
      </c>
      <c r="AX10" s="2">
        <v>0.85</v>
      </c>
      <c r="AY10" s="2">
        <f t="shared" si="8"/>
        <v>6.87058823529412</v>
      </c>
      <c r="AZ10" s="2">
        <v>1</v>
      </c>
      <c r="BA10" s="23">
        <v>1.31</v>
      </c>
      <c r="BB10" s="2">
        <f t="shared" si="9"/>
        <v>1.54117647058824</v>
      </c>
      <c r="BC10" s="2">
        <f t="shared" si="10"/>
        <v>1.14987212276215</v>
      </c>
      <c r="BD10" s="2">
        <v>1</v>
      </c>
      <c r="BE10" s="23">
        <v>145</v>
      </c>
      <c r="BF10" s="2">
        <f t="shared" si="11"/>
        <v>170.588235294118</v>
      </c>
      <c r="BG10" s="2">
        <f t="shared" si="12"/>
        <v>-4.04944586530266</v>
      </c>
      <c r="BH10" s="2">
        <v>0</v>
      </c>
      <c r="BI10" s="2">
        <v>9.3</v>
      </c>
      <c r="BJ10" s="2">
        <f t="shared" si="13"/>
        <v>0.100000000000001</v>
      </c>
      <c r="BK10" s="2">
        <v>1</v>
      </c>
      <c r="BL10" s="2">
        <v>174.4</v>
      </c>
      <c r="BM10" s="2">
        <v>4</v>
      </c>
      <c r="BN10" s="2">
        <v>41.7</v>
      </c>
      <c r="BO10" s="2">
        <v>0</v>
      </c>
    </row>
    <row r="11" s="2" customFormat="1" ht="40.5" spans="1:67 16381:16383">
      <c r="A11" s="23" t="s">
        <v>114</v>
      </c>
      <c r="B11" s="23">
        <v>1438784</v>
      </c>
      <c r="C11" s="19" t="s">
        <v>61</v>
      </c>
      <c r="D11" s="20">
        <v>75</v>
      </c>
      <c r="E11" s="2" t="s">
        <v>115</v>
      </c>
      <c r="F11" s="2">
        <v>1</v>
      </c>
      <c r="G11" s="2">
        <v>18900732795</v>
      </c>
      <c r="H11" s="2">
        <v>1.52</v>
      </c>
      <c r="I11" s="2">
        <v>39</v>
      </c>
      <c r="J11" s="4">
        <f t="shared" si="0"/>
        <v>16.8801939058172</v>
      </c>
      <c r="K11" s="2">
        <v>1</v>
      </c>
      <c r="L11" s="2">
        <v>2</v>
      </c>
      <c r="M11" s="2" t="s">
        <v>52</v>
      </c>
      <c r="N11" s="21" t="s">
        <v>116</v>
      </c>
      <c r="O11" s="2" t="s">
        <v>117</v>
      </c>
      <c r="P11" s="2" t="s">
        <v>118</v>
      </c>
      <c r="Q11" s="30">
        <v>7.3</v>
      </c>
      <c r="R11" s="2">
        <v>1</v>
      </c>
      <c r="S11" s="2">
        <v>14.5</v>
      </c>
      <c r="T11" s="2">
        <v>1</v>
      </c>
      <c r="U11" s="22" t="s">
        <v>119</v>
      </c>
      <c r="V11" s="22" t="s">
        <v>120</v>
      </c>
      <c r="W11" s="2" t="s">
        <v>67</v>
      </c>
      <c r="X11" s="23">
        <v>13.5</v>
      </c>
      <c r="Y11" s="25">
        <v>12.5</v>
      </c>
      <c r="Z11" s="5">
        <v>1.95</v>
      </c>
      <c r="AA11" s="5">
        <f t="shared" si="1"/>
        <v>6.41025641025641</v>
      </c>
      <c r="AB11" s="5">
        <f t="shared" si="2"/>
        <v>1</v>
      </c>
      <c r="AC11" s="5">
        <f t="shared" si="3"/>
        <v>12.5</v>
      </c>
      <c r="AD11" s="5">
        <v>2</v>
      </c>
      <c r="AE11" s="5">
        <v>1</v>
      </c>
      <c r="AF11" s="5">
        <v>1.13</v>
      </c>
      <c r="AG11" s="6">
        <f t="shared" si="4"/>
        <v>0.579487179487179</v>
      </c>
      <c r="AH11" s="2">
        <v>1</v>
      </c>
      <c r="AI11" s="2">
        <v>301</v>
      </c>
      <c r="AJ11" s="2">
        <f t="shared" si="5"/>
        <v>154.358974358974</v>
      </c>
      <c r="AK11" s="2">
        <v>0</v>
      </c>
      <c r="AL11" s="2">
        <v>9.2</v>
      </c>
      <c r="AM11" s="2">
        <v>0</v>
      </c>
      <c r="AN11" s="2">
        <v>1</v>
      </c>
      <c r="AO11" s="2">
        <v>245.8</v>
      </c>
      <c r="AP11" s="2">
        <v>2</v>
      </c>
      <c r="AQ11" s="2">
        <v>39.5</v>
      </c>
      <c r="AR11" s="2">
        <v>0</v>
      </c>
      <c r="AS11" s="7">
        <v>15.38</v>
      </c>
      <c r="AT11" s="26">
        <v>6.74</v>
      </c>
      <c r="AU11" s="26">
        <f t="shared" si="6"/>
        <v>8.64</v>
      </c>
      <c r="AV11" s="26">
        <f t="shared" si="7"/>
        <v>0.780092592592593</v>
      </c>
      <c r="AW11" s="26">
        <v>1</v>
      </c>
      <c r="AX11" s="7">
        <v>1.13</v>
      </c>
      <c r="AY11" s="7">
        <f t="shared" si="8"/>
        <v>5.96460176991151</v>
      </c>
      <c r="AZ11" s="7">
        <v>1</v>
      </c>
      <c r="BA11" s="2">
        <v>0.75</v>
      </c>
      <c r="BB11" s="2">
        <f t="shared" si="9"/>
        <v>0.663716814159292</v>
      </c>
      <c r="BC11" s="2">
        <f t="shared" si="10"/>
        <v>0.0842296346721131</v>
      </c>
      <c r="BD11" s="2">
        <v>1</v>
      </c>
      <c r="BE11" s="2">
        <v>176</v>
      </c>
      <c r="BF11" s="2">
        <f t="shared" si="11"/>
        <v>155.752212389381</v>
      </c>
      <c r="BG11" s="2">
        <f t="shared" si="12"/>
        <v>1.39323803040617</v>
      </c>
      <c r="BH11" s="2">
        <v>1</v>
      </c>
      <c r="BI11" s="23">
        <v>8.1</v>
      </c>
      <c r="BJ11" s="2">
        <f t="shared" si="13"/>
        <v>-1.1</v>
      </c>
      <c r="BK11" s="2">
        <v>0</v>
      </c>
      <c r="BL11" s="2">
        <v>252.9</v>
      </c>
      <c r="BM11" s="2">
        <v>26.07</v>
      </c>
      <c r="BN11" s="2">
        <v>37.5</v>
      </c>
      <c r="BO11" s="2">
        <v>1</v>
      </c>
    </row>
    <row r="12" s="2" customFormat="1" ht="54" spans="1:67 16381:16383">
      <c r="A12" s="23" t="s">
        <v>121</v>
      </c>
      <c r="B12" s="23">
        <v>1414398</v>
      </c>
      <c r="C12" s="19" t="s">
        <v>61</v>
      </c>
      <c r="D12" s="20">
        <v>47</v>
      </c>
      <c r="E12" s="22" t="s">
        <v>122</v>
      </c>
      <c r="F12" s="2">
        <v>1</v>
      </c>
      <c r="G12" s="22" t="s">
        <v>123</v>
      </c>
      <c r="H12" s="2">
        <v>1.6</v>
      </c>
      <c r="I12" s="2">
        <v>80</v>
      </c>
      <c r="J12" s="4">
        <f t="shared" si="0"/>
        <v>31.25</v>
      </c>
      <c r="K12" s="2">
        <v>1</v>
      </c>
      <c r="L12" s="2">
        <v>1</v>
      </c>
      <c r="M12" s="2" t="s">
        <v>52</v>
      </c>
      <c r="N12" s="21" t="s">
        <v>124</v>
      </c>
      <c r="O12" s="2" t="s">
        <v>125</v>
      </c>
      <c r="P12" s="2" t="s">
        <v>126</v>
      </c>
      <c r="Q12" s="30">
        <v>6.2</v>
      </c>
      <c r="R12" s="2">
        <v>0</v>
      </c>
      <c r="S12" s="2">
        <v>14.5</v>
      </c>
      <c r="T12" s="2">
        <v>0</v>
      </c>
      <c r="U12" s="22" t="s">
        <v>127</v>
      </c>
      <c r="V12" s="22" t="s">
        <v>128</v>
      </c>
      <c r="W12" s="22" t="s">
        <v>59</v>
      </c>
      <c r="X12" s="24">
        <v>9.89</v>
      </c>
      <c r="Y12" s="31">
        <v>7.87</v>
      </c>
      <c r="Z12" s="32">
        <v>1.23</v>
      </c>
      <c r="AA12" s="32">
        <f t="shared" si="1"/>
        <v>6.39837398373984</v>
      </c>
      <c r="AB12" s="5">
        <f t="shared" si="2"/>
        <v>2.02</v>
      </c>
      <c r="AC12" s="5">
        <f t="shared" si="3"/>
        <v>3.89603960396039</v>
      </c>
      <c r="AD12" s="5">
        <v>2</v>
      </c>
      <c r="AE12" s="5">
        <v>1</v>
      </c>
      <c r="AF12" s="5">
        <v>0.81</v>
      </c>
      <c r="AG12" s="6">
        <f t="shared" si="4"/>
        <v>0.658536585365854</v>
      </c>
      <c r="AH12" s="2">
        <v>0</v>
      </c>
      <c r="AI12" s="2">
        <v>197</v>
      </c>
      <c r="AJ12" s="2">
        <f t="shared" si="5"/>
        <v>160.162601626016</v>
      </c>
      <c r="AK12" s="2">
        <v>0</v>
      </c>
      <c r="AL12" s="2">
        <v>8.5</v>
      </c>
      <c r="AM12" s="2">
        <v>0</v>
      </c>
      <c r="AN12" s="2">
        <v>10</v>
      </c>
      <c r="AO12" s="2">
        <v>254.9</v>
      </c>
      <c r="AP12" s="2">
        <v>2</v>
      </c>
      <c r="AQ12" s="2">
        <v>44.8</v>
      </c>
      <c r="AR12" s="2">
        <v>0</v>
      </c>
      <c r="AS12" s="2">
        <v>4.86</v>
      </c>
      <c r="AT12" s="2">
        <v>9.38</v>
      </c>
      <c r="AU12" s="23">
        <f t="shared" si="6"/>
        <v>-4.52</v>
      </c>
      <c r="AV12" s="23">
        <f t="shared" si="7"/>
        <v>-2.07522123893805</v>
      </c>
      <c r="AW12" s="2">
        <v>1</v>
      </c>
      <c r="AX12" s="2">
        <v>1.62</v>
      </c>
      <c r="AY12" s="2">
        <f t="shared" si="8"/>
        <v>5.79012345679012</v>
      </c>
      <c r="AZ12" s="2">
        <v>0</v>
      </c>
      <c r="BA12" s="2">
        <v>1.35</v>
      </c>
      <c r="BB12" s="2">
        <f t="shared" si="9"/>
        <v>0.833333333333333</v>
      </c>
      <c r="BC12" s="2">
        <f t="shared" si="10"/>
        <v>0.174796747967479</v>
      </c>
      <c r="BD12" s="2">
        <v>1</v>
      </c>
      <c r="BE12" s="2">
        <v>155</v>
      </c>
      <c r="BF12" s="2">
        <f t="shared" si="11"/>
        <v>95.679012345679</v>
      </c>
      <c r="BG12" s="2">
        <f t="shared" si="12"/>
        <v>-64.4835892803372</v>
      </c>
      <c r="BH12" s="2">
        <v>0</v>
      </c>
      <c r="BI12" s="2">
        <v>11.7</v>
      </c>
      <c r="BJ12" s="2">
        <f t="shared" si="13"/>
        <v>3.2</v>
      </c>
      <c r="BK12" s="2">
        <v>1</v>
      </c>
      <c r="BL12" s="2">
        <v>263.6</v>
      </c>
      <c r="BM12" s="23">
        <v>12.96</v>
      </c>
      <c r="BN12" s="2">
        <v>46</v>
      </c>
      <c r="BO12" s="2">
        <v>1</v>
      </c>
    </row>
    <row r="13" s="2" customFormat="1" ht="40.5" spans="1:67 16381:16383">
      <c r="A13" s="23" t="s">
        <v>129</v>
      </c>
      <c r="B13" s="23">
        <v>1324755</v>
      </c>
      <c r="C13" s="19" t="s">
        <v>61</v>
      </c>
      <c r="D13" s="20">
        <v>55</v>
      </c>
      <c r="E13" s="2" t="s">
        <v>130</v>
      </c>
      <c r="F13" s="2">
        <v>1</v>
      </c>
      <c r="G13" s="2">
        <v>15388928381</v>
      </c>
      <c r="H13" s="2">
        <v>1.73</v>
      </c>
      <c r="I13" s="2">
        <v>62</v>
      </c>
      <c r="J13" s="4">
        <f t="shared" si="0"/>
        <v>20.7156938086805</v>
      </c>
      <c r="K13" s="2">
        <v>1</v>
      </c>
      <c r="L13" s="2">
        <v>2</v>
      </c>
      <c r="M13" s="2" t="s">
        <v>52</v>
      </c>
      <c r="N13" s="21" t="s">
        <v>131</v>
      </c>
      <c r="O13" s="2" t="s">
        <v>132</v>
      </c>
      <c r="P13" s="2" t="s">
        <v>133</v>
      </c>
      <c r="Q13" s="30">
        <v>17.2</v>
      </c>
      <c r="R13" s="2">
        <v>0</v>
      </c>
      <c r="S13" s="2">
        <v>18.8</v>
      </c>
      <c r="T13" s="2">
        <v>0</v>
      </c>
      <c r="U13" s="22" t="s">
        <v>134</v>
      </c>
      <c r="V13" s="22" t="s">
        <v>135</v>
      </c>
      <c r="W13" s="2" t="s">
        <v>136</v>
      </c>
      <c r="X13" s="2">
        <v>4.34</v>
      </c>
      <c r="Y13" s="33">
        <v>10.26</v>
      </c>
      <c r="Z13" s="5">
        <v>1.84</v>
      </c>
      <c r="AA13" s="5">
        <f t="shared" si="1"/>
        <v>5.57608695652174</v>
      </c>
      <c r="AB13" s="5">
        <f t="shared" si="2"/>
        <v>-5.92</v>
      </c>
      <c r="AC13" s="5">
        <f t="shared" si="3"/>
        <v>-1.73310810810811</v>
      </c>
      <c r="AD13" s="5">
        <v>0</v>
      </c>
      <c r="AE13" s="5">
        <v>0</v>
      </c>
      <c r="AF13" s="5">
        <v>0.52</v>
      </c>
      <c r="AG13" s="6">
        <f t="shared" si="4"/>
        <v>0.282608695652174</v>
      </c>
      <c r="AH13" s="2">
        <v>0</v>
      </c>
      <c r="AI13" s="2">
        <v>191</v>
      </c>
      <c r="AJ13" s="2">
        <f t="shared" si="5"/>
        <v>103.804347826087</v>
      </c>
      <c r="AK13" s="2">
        <v>0</v>
      </c>
      <c r="AL13" s="2">
        <v>9.3</v>
      </c>
      <c r="AM13" s="2">
        <v>1</v>
      </c>
      <c r="AN13" s="2">
        <v>5</v>
      </c>
      <c r="AO13" s="2">
        <v>219.7</v>
      </c>
      <c r="AP13" s="2">
        <v>0</v>
      </c>
      <c r="AQ13" s="2">
        <v>40.5</v>
      </c>
      <c r="AR13" s="2">
        <v>0</v>
      </c>
      <c r="AS13" s="2">
        <v>5.12</v>
      </c>
      <c r="AT13" s="2">
        <v>4.73</v>
      </c>
      <c r="AU13" s="23">
        <f t="shared" si="6"/>
        <v>0.39</v>
      </c>
      <c r="AV13" s="23">
        <f t="shared" si="7"/>
        <v>12.1282051282051</v>
      </c>
      <c r="AW13" s="2">
        <v>1</v>
      </c>
      <c r="AX13" s="2">
        <v>1.34</v>
      </c>
      <c r="AY13" s="2">
        <f t="shared" si="8"/>
        <v>3.52985074626866</v>
      </c>
      <c r="AZ13" s="2">
        <v>1</v>
      </c>
      <c r="BA13" s="2">
        <v>0.88</v>
      </c>
      <c r="BB13" s="2">
        <f t="shared" si="9"/>
        <v>0.656716417910448</v>
      </c>
      <c r="BC13" s="2">
        <f t="shared" si="10"/>
        <v>0.374107722258274</v>
      </c>
      <c r="BD13" s="2">
        <v>1</v>
      </c>
      <c r="BE13" s="2">
        <v>310</v>
      </c>
      <c r="BF13" s="2">
        <f t="shared" si="11"/>
        <v>231.34328358209</v>
      </c>
      <c r="BG13" s="2">
        <f t="shared" si="12"/>
        <v>127.538935756003</v>
      </c>
      <c r="BH13" s="2">
        <v>1</v>
      </c>
      <c r="BI13" s="23">
        <v>10.7</v>
      </c>
      <c r="BJ13" s="2">
        <f t="shared" si="13"/>
        <v>1.4</v>
      </c>
      <c r="BK13" s="2">
        <v>1</v>
      </c>
      <c r="BL13" s="2">
        <v>268.1</v>
      </c>
      <c r="BM13" s="2">
        <v>50.98</v>
      </c>
      <c r="BN13" s="2">
        <v>36.9</v>
      </c>
      <c r="BO13" s="2">
        <v>1</v>
      </c>
    </row>
    <row r="14" s="2" customFormat="1" ht="66" customHeight="1" spans="1:67 16381:16383">
      <c r="A14" s="34" t="s">
        <v>137</v>
      </c>
      <c r="B14" s="34">
        <v>1777317</v>
      </c>
      <c r="C14" s="19" t="s">
        <v>61</v>
      </c>
      <c r="D14" s="20">
        <v>51</v>
      </c>
      <c r="E14" s="2" t="s">
        <v>138</v>
      </c>
      <c r="F14" s="2">
        <v>1</v>
      </c>
      <c r="G14" s="2" t="s">
        <v>139</v>
      </c>
      <c r="H14" s="2">
        <v>1.68</v>
      </c>
      <c r="I14" s="2">
        <v>70</v>
      </c>
      <c r="J14" s="4">
        <f t="shared" si="0"/>
        <v>24.8015873015873</v>
      </c>
      <c r="K14" s="2">
        <v>0</v>
      </c>
      <c r="L14" s="2">
        <v>1</v>
      </c>
      <c r="M14" s="2" t="s">
        <v>52</v>
      </c>
      <c r="N14" s="2" t="s">
        <v>140</v>
      </c>
      <c r="O14" s="2" t="s">
        <v>141</v>
      </c>
      <c r="P14" s="2" t="s">
        <v>142</v>
      </c>
      <c r="Q14" s="30">
        <v>5.6</v>
      </c>
      <c r="R14" s="2">
        <v>0</v>
      </c>
      <c r="S14" s="2">
        <v>23.1</v>
      </c>
      <c r="T14" s="2">
        <v>0</v>
      </c>
      <c r="U14" s="22" t="s">
        <v>143</v>
      </c>
      <c r="V14" s="22" t="s">
        <v>144</v>
      </c>
      <c r="W14" s="2" t="s">
        <v>59</v>
      </c>
      <c r="X14" s="2">
        <v>20.35</v>
      </c>
      <c r="Y14" s="33">
        <v>7.31</v>
      </c>
      <c r="Z14" s="5">
        <v>1.59</v>
      </c>
      <c r="AA14" s="5">
        <f t="shared" si="1"/>
        <v>4.59748427672956</v>
      </c>
      <c r="AB14" s="5">
        <f t="shared" si="2"/>
        <v>13.04</v>
      </c>
      <c r="AC14" s="5">
        <f t="shared" si="3"/>
        <v>0.560582822085889</v>
      </c>
      <c r="AD14" s="5">
        <v>0</v>
      </c>
      <c r="AE14" s="5">
        <v>1</v>
      </c>
      <c r="AF14" s="5">
        <v>0.71</v>
      </c>
      <c r="AG14" s="6">
        <f t="shared" si="4"/>
        <v>0.446540880503145</v>
      </c>
      <c r="AH14" s="2">
        <v>1</v>
      </c>
      <c r="AI14" s="2">
        <v>284</v>
      </c>
      <c r="AJ14" s="2">
        <f t="shared" si="5"/>
        <v>178.616352201258</v>
      </c>
      <c r="AK14" s="2">
        <v>1</v>
      </c>
      <c r="AL14" s="2">
        <v>8.7</v>
      </c>
      <c r="AM14" s="2">
        <v>0</v>
      </c>
      <c r="AN14" s="23">
        <v>13.4</v>
      </c>
      <c r="AO14" s="2">
        <v>234.6</v>
      </c>
      <c r="AP14" s="2">
        <v>0</v>
      </c>
      <c r="AQ14" s="2">
        <v>44.1</v>
      </c>
      <c r="AR14" s="2">
        <v>1</v>
      </c>
      <c r="AS14" s="23">
        <v>7.15</v>
      </c>
      <c r="AT14" s="2">
        <v>6.77</v>
      </c>
      <c r="AU14" s="23">
        <f t="shared" si="6"/>
        <v>0.380000000000001</v>
      </c>
      <c r="AV14" s="23">
        <f t="shared" si="7"/>
        <v>17.8157894736842</v>
      </c>
      <c r="AW14" s="2">
        <v>0</v>
      </c>
      <c r="AX14" s="2">
        <v>1.44</v>
      </c>
      <c r="AY14" s="2">
        <f t="shared" si="8"/>
        <v>4.70138888888889</v>
      </c>
      <c r="AZ14" s="2">
        <v>0</v>
      </c>
      <c r="BA14" s="2">
        <v>0.66</v>
      </c>
      <c r="BB14" s="2">
        <f t="shared" si="9"/>
        <v>0.458333333333333</v>
      </c>
      <c r="BC14" s="2">
        <f t="shared" si="10"/>
        <v>0.0117924528301884</v>
      </c>
      <c r="BD14" s="2">
        <v>1</v>
      </c>
      <c r="BE14" s="2">
        <v>194</v>
      </c>
      <c r="BF14" s="2">
        <f t="shared" si="11"/>
        <v>134.722222222222</v>
      </c>
      <c r="BG14" s="2">
        <f t="shared" si="12"/>
        <v>-43.8941299790356</v>
      </c>
      <c r="BH14" s="2">
        <v>0</v>
      </c>
      <c r="BI14" s="23">
        <v>9.9</v>
      </c>
      <c r="BJ14" s="2">
        <f t="shared" si="13"/>
        <v>1.2</v>
      </c>
      <c r="BK14" s="2">
        <v>1</v>
      </c>
      <c r="BL14" s="2">
        <v>203.6</v>
      </c>
      <c r="BM14" s="23">
        <v>12.93</v>
      </c>
      <c r="BN14" s="2">
        <v>42.7</v>
      </c>
      <c r="BO14" s="2">
        <v>1</v>
      </c>
    </row>
    <row r="15" ht="40.5" spans="1:67 16381:16383">
      <c r="A15" s="23" t="s">
        <v>145</v>
      </c>
      <c r="B15" s="23">
        <v>1778601</v>
      </c>
      <c r="C15" s="19" t="s">
        <v>61</v>
      </c>
      <c r="D15" s="20">
        <v>46</v>
      </c>
      <c r="E15" s="2" t="s">
        <v>146</v>
      </c>
      <c r="F15" s="2">
        <v>1</v>
      </c>
      <c r="G15" s="2" t="s">
        <v>147</v>
      </c>
      <c r="H15" s="2">
        <v>1.59</v>
      </c>
      <c r="I15" s="2">
        <v>61</v>
      </c>
      <c r="J15" s="4">
        <f t="shared" si="0"/>
        <v>24.1287923737194</v>
      </c>
      <c r="K15" s="2">
        <v>1</v>
      </c>
      <c r="L15" s="2">
        <v>1</v>
      </c>
      <c r="M15" s="2" t="s">
        <v>52</v>
      </c>
      <c r="N15" s="2" t="s">
        <v>148</v>
      </c>
      <c r="O15" s="2" t="s">
        <v>149</v>
      </c>
      <c r="P15" s="2" t="s">
        <v>150</v>
      </c>
      <c r="Q15" s="2">
        <v>6.6</v>
      </c>
      <c r="R15" s="2">
        <v>0</v>
      </c>
      <c r="S15" s="35">
        <v>8</v>
      </c>
      <c r="T15" s="2">
        <v>0</v>
      </c>
      <c r="U15" s="22" t="s">
        <v>151</v>
      </c>
      <c r="V15" s="22" t="s">
        <v>152</v>
      </c>
      <c r="W15" s="22" t="s">
        <v>59</v>
      </c>
      <c r="X15" s="24">
        <v>12.6</v>
      </c>
      <c r="Y15" s="33">
        <v>7.66</v>
      </c>
      <c r="Z15" s="5">
        <v>1.61</v>
      </c>
      <c r="AA15" s="5">
        <f t="shared" si="1"/>
        <v>4.75776397515528</v>
      </c>
      <c r="AB15" s="5">
        <f t="shared" si="2"/>
        <v>4.94</v>
      </c>
      <c r="AC15" s="5">
        <f t="shared" si="3"/>
        <v>1.55060728744939</v>
      </c>
      <c r="AD15" s="5">
        <v>2</v>
      </c>
      <c r="AE15" s="5">
        <v>1</v>
      </c>
      <c r="AF15" s="5">
        <v>0.54</v>
      </c>
      <c r="AG15" s="6">
        <f t="shared" si="4"/>
        <v>0.335403726708075</v>
      </c>
      <c r="AH15" s="2">
        <v>0</v>
      </c>
      <c r="AI15" s="2">
        <v>167</v>
      </c>
      <c r="AJ15" s="2">
        <f t="shared" si="5"/>
        <v>103.726708074534</v>
      </c>
      <c r="AK15" s="2">
        <v>0</v>
      </c>
      <c r="AL15" s="2">
        <v>9.8</v>
      </c>
      <c r="AM15" s="2">
        <v>0</v>
      </c>
      <c r="AN15" s="2">
        <v>1.23</v>
      </c>
      <c r="AO15" s="2">
        <v>415.6</v>
      </c>
      <c r="AP15" s="2">
        <v>2</v>
      </c>
      <c r="AQ15" s="2">
        <v>43</v>
      </c>
      <c r="AR15" s="2">
        <v>0</v>
      </c>
      <c r="AS15" s="2">
        <v>7.52</v>
      </c>
      <c r="AT15" s="2">
        <v>5.66</v>
      </c>
      <c r="AU15" s="23">
        <f t="shared" si="6"/>
        <v>1.86</v>
      </c>
      <c r="AV15" s="23">
        <f t="shared" si="7"/>
        <v>3.04301075268817</v>
      </c>
      <c r="AW15" s="2">
        <v>1</v>
      </c>
      <c r="AX15" s="2">
        <v>1.08</v>
      </c>
      <c r="AY15" s="2">
        <f t="shared" si="8"/>
        <v>5.24074074074074</v>
      </c>
      <c r="AZ15" s="2">
        <v>0</v>
      </c>
      <c r="BA15" s="2">
        <v>0.46</v>
      </c>
      <c r="BB15" s="2">
        <f t="shared" si="9"/>
        <v>0.425925925925926</v>
      </c>
      <c r="BC15" s="2">
        <f t="shared" si="10"/>
        <v>0.0905221992178509</v>
      </c>
      <c r="BD15" s="2">
        <v>1</v>
      </c>
      <c r="BE15" s="23">
        <v>100</v>
      </c>
      <c r="BF15" s="2">
        <f t="shared" si="11"/>
        <v>92.5925925925926</v>
      </c>
      <c r="BG15" s="2">
        <f t="shared" si="12"/>
        <v>-11.1341154819416</v>
      </c>
      <c r="BH15" s="2">
        <v>0</v>
      </c>
      <c r="BI15" s="2">
        <v>9.9</v>
      </c>
      <c r="BJ15" s="2">
        <f t="shared" si="13"/>
        <v>0.0999999999999996</v>
      </c>
      <c r="BK15" s="2">
        <v>1</v>
      </c>
      <c r="BL15" s="2">
        <v>476.3</v>
      </c>
      <c r="BM15" s="2">
        <v>36</v>
      </c>
      <c r="BN15" s="23">
        <v>31.8</v>
      </c>
      <c r="BO15" s="2">
        <v>2</v>
      </c>
    </row>
    <row r="16" s="2" customFormat="1" ht="54" spans="1:67 16381:16383">
      <c r="A16" s="23" t="s">
        <v>153</v>
      </c>
      <c r="B16" s="23">
        <v>1775675</v>
      </c>
      <c r="C16" s="19" t="s">
        <v>61</v>
      </c>
      <c r="D16" s="20">
        <v>55</v>
      </c>
      <c r="E16" s="2" t="s">
        <v>154</v>
      </c>
      <c r="F16" s="2">
        <v>1</v>
      </c>
      <c r="G16" s="2">
        <v>13007307518</v>
      </c>
      <c r="H16" s="2">
        <v>1.64</v>
      </c>
      <c r="I16" s="2">
        <v>64</v>
      </c>
      <c r="J16" s="4">
        <f t="shared" si="0"/>
        <v>23.7953599048186</v>
      </c>
      <c r="K16" s="2">
        <v>0</v>
      </c>
      <c r="L16" s="2">
        <v>1</v>
      </c>
      <c r="M16" s="2" t="s">
        <v>52</v>
      </c>
      <c r="N16" s="2" t="s">
        <v>155</v>
      </c>
      <c r="O16" s="2" t="s">
        <v>156</v>
      </c>
      <c r="P16" s="2" t="s">
        <v>157</v>
      </c>
      <c r="Q16" s="2">
        <v>5.3</v>
      </c>
      <c r="R16" s="2">
        <v>0</v>
      </c>
      <c r="S16" s="2">
        <v>10</v>
      </c>
      <c r="T16" s="2">
        <v>0</v>
      </c>
      <c r="U16" s="22" t="s">
        <v>158</v>
      </c>
      <c r="V16" s="22" t="s">
        <v>159</v>
      </c>
      <c r="W16" s="22" t="s">
        <v>59</v>
      </c>
      <c r="X16" s="24">
        <v>12.71</v>
      </c>
      <c r="Y16" s="33">
        <v>10.43</v>
      </c>
      <c r="Z16" s="5">
        <v>1.54</v>
      </c>
      <c r="AA16" s="5">
        <f t="shared" si="1"/>
        <v>6.77272727272727</v>
      </c>
      <c r="AB16" s="5">
        <f t="shared" si="2"/>
        <v>2.28</v>
      </c>
      <c r="AC16" s="5">
        <f t="shared" si="3"/>
        <v>4.57456140350877</v>
      </c>
      <c r="AD16" s="5">
        <v>2</v>
      </c>
      <c r="AE16" s="5">
        <v>1</v>
      </c>
      <c r="AF16" s="5">
        <v>1.12</v>
      </c>
      <c r="AG16" s="6">
        <f t="shared" si="4"/>
        <v>0.727272727272727</v>
      </c>
      <c r="AH16" s="2">
        <v>1</v>
      </c>
      <c r="AI16" s="2">
        <v>281</v>
      </c>
      <c r="AJ16" s="2">
        <f t="shared" si="5"/>
        <v>182.467532467532</v>
      </c>
      <c r="AK16" s="2">
        <v>1</v>
      </c>
      <c r="AL16" s="2">
        <v>9.8</v>
      </c>
      <c r="AM16" s="2">
        <v>0</v>
      </c>
      <c r="AN16" s="23">
        <v>14.5</v>
      </c>
      <c r="AO16" s="2">
        <v>267.8</v>
      </c>
      <c r="AP16" s="2">
        <v>2</v>
      </c>
      <c r="AQ16" s="2">
        <v>37.1</v>
      </c>
      <c r="AR16" s="2">
        <v>1</v>
      </c>
      <c r="AS16" s="23">
        <v>9.45</v>
      </c>
      <c r="AT16" s="2">
        <v>9.96</v>
      </c>
      <c r="AU16" s="23">
        <f t="shared" si="6"/>
        <v>-0.510000000000002</v>
      </c>
      <c r="AV16" s="23">
        <f t="shared" si="7"/>
        <v>-19.5294117647058</v>
      </c>
      <c r="AW16" s="2">
        <v>0</v>
      </c>
      <c r="AX16" s="2">
        <v>0.95</v>
      </c>
      <c r="AY16" s="2">
        <f t="shared" si="8"/>
        <v>10.4842105263158</v>
      </c>
      <c r="AZ16" s="2">
        <v>0</v>
      </c>
      <c r="BA16" s="23">
        <v>1.52</v>
      </c>
      <c r="BB16" s="2">
        <f t="shared" si="9"/>
        <v>1.6</v>
      </c>
      <c r="BC16" s="2">
        <f t="shared" si="10"/>
        <v>0.872727272727273</v>
      </c>
      <c r="BD16" s="2">
        <v>1</v>
      </c>
      <c r="BE16" s="2">
        <v>141</v>
      </c>
      <c r="BF16" s="2">
        <f t="shared" si="11"/>
        <v>148.421052631579</v>
      </c>
      <c r="BG16" s="2">
        <f t="shared" si="12"/>
        <v>-34.0464798359535</v>
      </c>
      <c r="BH16" s="2">
        <v>0</v>
      </c>
      <c r="BI16" s="2">
        <v>10.7</v>
      </c>
      <c r="BJ16" s="2">
        <f t="shared" si="13"/>
        <v>0.899999999999999</v>
      </c>
      <c r="BK16" s="2">
        <v>1</v>
      </c>
      <c r="BL16" s="2">
        <v>195</v>
      </c>
      <c r="BM16" s="2">
        <v>37</v>
      </c>
      <c r="BN16" s="23">
        <v>28.3</v>
      </c>
      <c r="BO16" s="2">
        <v>2</v>
      </c>
    </row>
    <row r="17" s="2" customFormat="1" ht="54" spans="1:67">
      <c r="A17" s="23" t="s">
        <v>160</v>
      </c>
      <c r="B17" s="23">
        <v>1771988</v>
      </c>
      <c r="C17" s="19" t="s">
        <v>61</v>
      </c>
      <c r="D17" s="20">
        <v>47</v>
      </c>
      <c r="E17" s="2" t="s">
        <v>161</v>
      </c>
      <c r="F17" s="2">
        <v>1</v>
      </c>
      <c r="G17" s="2">
        <v>13677427956</v>
      </c>
      <c r="H17" s="2">
        <v>1.74</v>
      </c>
      <c r="I17" s="2">
        <v>78</v>
      </c>
      <c r="J17" s="4">
        <f t="shared" si="0"/>
        <v>25.7629805786762</v>
      </c>
      <c r="K17" s="2">
        <v>0</v>
      </c>
      <c r="L17" s="2">
        <v>1</v>
      </c>
      <c r="M17" s="2" t="s">
        <v>52</v>
      </c>
      <c r="N17" s="2" t="s">
        <v>162</v>
      </c>
      <c r="O17" s="2" t="s">
        <v>163</v>
      </c>
      <c r="P17" s="2" t="s">
        <v>164</v>
      </c>
      <c r="Q17" s="2">
        <v>3.6</v>
      </c>
      <c r="R17" s="2">
        <v>0</v>
      </c>
      <c r="S17" s="2">
        <v>6</v>
      </c>
      <c r="T17" s="2">
        <v>0</v>
      </c>
      <c r="U17" s="22" t="s">
        <v>165</v>
      </c>
      <c r="V17" s="2" t="s">
        <v>166</v>
      </c>
      <c r="W17" s="2" t="s">
        <v>136</v>
      </c>
      <c r="X17" s="23">
        <v>6.36</v>
      </c>
      <c r="Y17" s="33">
        <v>9.98</v>
      </c>
      <c r="Z17" s="5">
        <v>1.71</v>
      </c>
      <c r="AA17" s="5">
        <f t="shared" ref="AA17:AA48" si="14">Y17/Z17</f>
        <v>5.83625730994152</v>
      </c>
      <c r="AB17" s="5">
        <f t="shared" si="2"/>
        <v>-3.62</v>
      </c>
      <c r="AC17" s="5">
        <f t="shared" si="3"/>
        <v>-2.75690607734807</v>
      </c>
      <c r="AD17" s="5">
        <v>2</v>
      </c>
      <c r="AE17" s="5">
        <v>0</v>
      </c>
      <c r="AF17" s="5">
        <v>0.72</v>
      </c>
      <c r="AG17" s="6">
        <f t="shared" si="4"/>
        <v>0.421052631578947</v>
      </c>
      <c r="AH17" s="2">
        <v>1</v>
      </c>
      <c r="AI17" s="29">
        <v>259.92</v>
      </c>
      <c r="AJ17" s="2">
        <f t="shared" si="5"/>
        <v>152</v>
      </c>
      <c r="AK17" s="2">
        <v>0</v>
      </c>
      <c r="AL17" s="2">
        <v>9</v>
      </c>
      <c r="AM17" s="2">
        <v>0</v>
      </c>
      <c r="AN17" s="23">
        <v>15.6</v>
      </c>
      <c r="AO17" s="2">
        <v>277.8</v>
      </c>
      <c r="AP17" s="2">
        <v>2</v>
      </c>
      <c r="AQ17" s="2">
        <v>35.2</v>
      </c>
      <c r="AR17" s="2">
        <v>1</v>
      </c>
      <c r="AS17" s="2">
        <v>6</v>
      </c>
      <c r="AT17" s="2">
        <v>6.56</v>
      </c>
      <c r="AU17" s="23">
        <f t="shared" si="6"/>
        <v>-0.56</v>
      </c>
      <c r="AV17" s="23">
        <f t="shared" si="7"/>
        <v>-11.7142857142857</v>
      </c>
      <c r="AW17" s="2">
        <v>1</v>
      </c>
      <c r="AX17" s="2">
        <v>1.9</v>
      </c>
      <c r="AY17" s="2">
        <f t="shared" si="8"/>
        <v>3.45263157894737</v>
      </c>
      <c r="AZ17" s="2">
        <v>0</v>
      </c>
      <c r="BA17" s="2">
        <v>1.44</v>
      </c>
      <c r="BB17" s="2">
        <f t="shared" si="9"/>
        <v>0.757894736842105</v>
      </c>
      <c r="BC17" s="2">
        <f t="shared" si="10"/>
        <v>0.336842105263158</v>
      </c>
      <c r="BD17" s="2">
        <v>1</v>
      </c>
      <c r="BE17" s="23">
        <v>291</v>
      </c>
      <c r="BF17" s="2">
        <f t="shared" si="11"/>
        <v>153.157894736842</v>
      </c>
      <c r="BG17" s="2">
        <f t="shared" si="12"/>
        <v>1.15789473684211</v>
      </c>
      <c r="BH17" s="2">
        <v>1</v>
      </c>
      <c r="BI17" s="2">
        <v>8.8</v>
      </c>
      <c r="BJ17" s="2">
        <f t="shared" si="13"/>
        <v>-0.199999999999999</v>
      </c>
      <c r="BK17" s="2">
        <v>0</v>
      </c>
      <c r="BL17" s="2">
        <v>185.1</v>
      </c>
      <c r="BM17" s="2">
        <v>38</v>
      </c>
      <c r="BN17" s="23">
        <v>28.6</v>
      </c>
      <c r="BO17" s="2">
        <v>2</v>
      </c>
    </row>
    <row r="18" s="2" customFormat="1" ht="54" spans="1:67">
      <c r="A18" s="23" t="s">
        <v>167</v>
      </c>
      <c r="B18" s="23">
        <v>1777071</v>
      </c>
      <c r="C18" s="19" t="s">
        <v>61</v>
      </c>
      <c r="D18" s="20">
        <v>64</v>
      </c>
      <c r="E18" s="2" t="s">
        <v>52</v>
      </c>
      <c r="F18" s="2">
        <v>0</v>
      </c>
      <c r="G18" s="2">
        <v>13035516131</v>
      </c>
      <c r="H18" s="2">
        <v>1.61</v>
      </c>
      <c r="I18" s="2">
        <v>63</v>
      </c>
      <c r="J18" s="4">
        <f t="shared" si="0"/>
        <v>24.3046178773967</v>
      </c>
      <c r="K18" s="2">
        <v>1</v>
      </c>
      <c r="L18" s="2">
        <v>1</v>
      </c>
      <c r="M18" s="2" t="s">
        <v>52</v>
      </c>
      <c r="N18" s="2" t="s">
        <v>168</v>
      </c>
      <c r="O18" s="2" t="s">
        <v>169</v>
      </c>
      <c r="P18" s="2" t="s">
        <v>170</v>
      </c>
      <c r="Q18" s="2">
        <v>9.9</v>
      </c>
      <c r="R18" s="2">
        <v>0</v>
      </c>
      <c r="S18" s="2">
        <v>22</v>
      </c>
      <c r="T18" s="2">
        <v>0</v>
      </c>
      <c r="U18" s="22" t="s">
        <v>171</v>
      </c>
      <c r="V18" s="2" t="s">
        <v>172</v>
      </c>
      <c r="W18" s="2" t="s">
        <v>59</v>
      </c>
      <c r="X18" s="2">
        <v>6.14</v>
      </c>
      <c r="Y18" s="33">
        <v>9.42</v>
      </c>
      <c r="Z18" s="36">
        <v>0.58</v>
      </c>
      <c r="AA18" s="5">
        <f t="shared" si="14"/>
        <v>16.2413793103448</v>
      </c>
      <c r="AB18" s="5">
        <f t="shared" si="2"/>
        <v>-3.28</v>
      </c>
      <c r="AC18" s="5">
        <f t="shared" si="3"/>
        <v>-2.87195121951219</v>
      </c>
      <c r="AD18" s="5">
        <v>0</v>
      </c>
      <c r="AE18" s="36">
        <v>0</v>
      </c>
      <c r="AF18" s="36">
        <v>0.8</v>
      </c>
      <c r="AG18" s="6">
        <f t="shared" si="4"/>
        <v>1.37931034482759</v>
      </c>
      <c r="AH18" s="2">
        <v>1</v>
      </c>
      <c r="AI18" s="29">
        <v>88.16</v>
      </c>
      <c r="AJ18" s="2">
        <f t="shared" si="5"/>
        <v>152</v>
      </c>
      <c r="AK18" s="2">
        <v>0</v>
      </c>
      <c r="AL18" s="2">
        <v>9.2</v>
      </c>
      <c r="AM18" s="2">
        <v>0</v>
      </c>
      <c r="AN18" s="23">
        <v>16.7</v>
      </c>
      <c r="AO18" s="2">
        <v>130.1</v>
      </c>
      <c r="AP18" s="2">
        <v>0</v>
      </c>
      <c r="AQ18" s="2">
        <v>37.1</v>
      </c>
      <c r="AR18" s="2">
        <v>1</v>
      </c>
      <c r="AS18" s="23">
        <v>5.71</v>
      </c>
      <c r="AT18" s="2">
        <v>5.41</v>
      </c>
      <c r="AU18" s="23">
        <f t="shared" si="6"/>
        <v>0.3</v>
      </c>
      <c r="AV18" s="23">
        <f t="shared" si="7"/>
        <v>18.0333333333333</v>
      </c>
      <c r="AW18" s="2">
        <v>0</v>
      </c>
      <c r="AX18" s="2">
        <v>0.61</v>
      </c>
      <c r="AY18" s="2">
        <f t="shared" si="8"/>
        <v>8.86885245901639</v>
      </c>
      <c r="AZ18" s="2">
        <v>0</v>
      </c>
      <c r="BA18" s="23">
        <v>1.41</v>
      </c>
      <c r="BB18" s="2">
        <f t="shared" si="9"/>
        <v>2.31147540983607</v>
      </c>
      <c r="BC18" s="2">
        <f t="shared" si="10"/>
        <v>0.932165065008476</v>
      </c>
      <c r="BD18" s="2">
        <v>1</v>
      </c>
      <c r="BE18" s="23">
        <v>38</v>
      </c>
      <c r="BF18" s="2">
        <f t="shared" si="11"/>
        <v>62.2950819672131</v>
      </c>
      <c r="BG18" s="2">
        <f t="shared" si="12"/>
        <v>-89.7049180327869</v>
      </c>
      <c r="BH18" s="2">
        <v>0</v>
      </c>
      <c r="BI18" s="2">
        <v>10.5</v>
      </c>
      <c r="BJ18" s="2">
        <f t="shared" si="13"/>
        <v>1.3</v>
      </c>
      <c r="BK18" s="2">
        <v>1</v>
      </c>
      <c r="BL18" s="2">
        <v>155.3</v>
      </c>
      <c r="BM18" s="23">
        <v>16.66</v>
      </c>
      <c r="BN18" s="2">
        <v>45.2</v>
      </c>
      <c r="BO18" s="2">
        <v>1</v>
      </c>
    </row>
    <row r="19" s="2" customFormat="1" ht="54" spans="1:67">
      <c r="A19" s="23" t="s">
        <v>173</v>
      </c>
      <c r="B19" s="23">
        <v>1777336</v>
      </c>
      <c r="C19" s="3" t="s">
        <v>61</v>
      </c>
      <c r="D19" s="20">
        <v>52</v>
      </c>
      <c r="E19" s="2" t="s">
        <v>174</v>
      </c>
      <c r="F19" s="2">
        <v>1</v>
      </c>
      <c r="G19" s="2">
        <v>13755053347</v>
      </c>
      <c r="H19" s="2">
        <v>1.72</v>
      </c>
      <c r="I19" s="2">
        <v>62</v>
      </c>
      <c r="J19" s="4">
        <f t="shared" si="0"/>
        <v>20.9572742022715</v>
      </c>
      <c r="K19" s="2">
        <v>1</v>
      </c>
      <c r="L19" s="2">
        <v>1</v>
      </c>
      <c r="M19" s="2" t="s">
        <v>52</v>
      </c>
      <c r="N19" s="2" t="s">
        <v>150</v>
      </c>
      <c r="O19" s="2" t="s">
        <v>175</v>
      </c>
      <c r="P19" s="2" t="s">
        <v>176</v>
      </c>
      <c r="Q19" s="2">
        <v>6.3</v>
      </c>
      <c r="R19" s="2">
        <v>0</v>
      </c>
      <c r="S19" s="2">
        <v>15</v>
      </c>
      <c r="T19" s="2">
        <v>0</v>
      </c>
      <c r="U19" s="22" t="s">
        <v>177</v>
      </c>
      <c r="V19" s="2" t="s">
        <v>178</v>
      </c>
      <c r="W19" s="2" t="s">
        <v>179</v>
      </c>
      <c r="X19" s="2">
        <v>9.24</v>
      </c>
      <c r="Y19" s="33">
        <v>8.76</v>
      </c>
      <c r="Z19" s="36">
        <v>1.2</v>
      </c>
      <c r="AA19" s="5">
        <f t="shared" si="14"/>
        <v>7.3</v>
      </c>
      <c r="AB19" s="5">
        <f t="shared" si="2"/>
        <v>0.48</v>
      </c>
      <c r="AC19" s="5">
        <f t="shared" si="3"/>
        <v>18.25</v>
      </c>
      <c r="AD19" s="5">
        <v>0</v>
      </c>
      <c r="AE19" s="36">
        <v>0</v>
      </c>
      <c r="AF19" s="36">
        <v>0.38</v>
      </c>
      <c r="AG19" s="6">
        <f t="shared" si="4"/>
        <v>0.316666666666667</v>
      </c>
      <c r="AH19" s="2">
        <v>0</v>
      </c>
      <c r="AI19" s="29">
        <v>182.4</v>
      </c>
      <c r="AJ19" s="2">
        <f t="shared" si="5"/>
        <v>152</v>
      </c>
      <c r="AK19" s="2">
        <v>0</v>
      </c>
      <c r="AL19" s="2">
        <v>7.6</v>
      </c>
      <c r="AM19" s="2">
        <v>0</v>
      </c>
      <c r="AN19" s="23">
        <v>17.8</v>
      </c>
      <c r="AO19" s="2">
        <v>205.8</v>
      </c>
      <c r="AP19" s="2">
        <v>0</v>
      </c>
      <c r="AQ19" s="2">
        <v>37.6</v>
      </c>
      <c r="AR19" s="2">
        <v>1</v>
      </c>
      <c r="AS19" s="23">
        <v>5.17</v>
      </c>
      <c r="AT19" s="2">
        <v>8.95</v>
      </c>
      <c r="AU19" s="23">
        <f t="shared" si="6"/>
        <v>-3.78</v>
      </c>
      <c r="AV19" s="23">
        <f t="shared" si="7"/>
        <v>-2.36772486772487</v>
      </c>
      <c r="AW19" s="2">
        <v>0</v>
      </c>
      <c r="AX19" s="2">
        <v>1.15</v>
      </c>
      <c r="AY19" s="2">
        <f t="shared" si="8"/>
        <v>7.78260869565217</v>
      </c>
      <c r="AZ19" s="2">
        <v>0</v>
      </c>
      <c r="BA19" s="2">
        <v>0.67</v>
      </c>
      <c r="BB19" s="2">
        <f t="shared" si="9"/>
        <v>0.582608695652174</v>
      </c>
      <c r="BC19" s="2">
        <f t="shared" si="10"/>
        <v>0.265942028985507</v>
      </c>
      <c r="BD19" s="2">
        <v>1</v>
      </c>
      <c r="BE19" s="23">
        <v>166</v>
      </c>
      <c r="BF19" s="2">
        <f t="shared" si="11"/>
        <v>144.347826086957</v>
      </c>
      <c r="BG19" s="2">
        <f t="shared" si="12"/>
        <v>-7.65217391304347</v>
      </c>
      <c r="BH19" s="2">
        <v>0</v>
      </c>
      <c r="BI19" s="23">
        <v>7.5</v>
      </c>
      <c r="BJ19" s="2">
        <f t="shared" si="13"/>
        <v>-0.0999999999999996</v>
      </c>
      <c r="BK19" s="2">
        <v>0</v>
      </c>
      <c r="BL19" s="2">
        <v>211.6</v>
      </c>
      <c r="BM19" s="23">
        <v>13.49</v>
      </c>
      <c r="BN19" s="2">
        <v>40.1</v>
      </c>
      <c r="BO19" s="2">
        <v>1</v>
      </c>
    </row>
    <row r="20" spans="1:67">
      <c r="A20" s="23" t="s">
        <v>180</v>
      </c>
      <c r="B20" s="23">
        <v>1777525</v>
      </c>
      <c r="C20" s="19" t="s">
        <v>51</v>
      </c>
      <c r="D20" s="20">
        <v>53</v>
      </c>
      <c r="E20" s="2" t="s">
        <v>52</v>
      </c>
      <c r="F20" s="2">
        <v>0</v>
      </c>
      <c r="G20" s="2">
        <v>18075322120</v>
      </c>
      <c r="H20" s="2">
        <v>1.63</v>
      </c>
      <c r="I20" s="2">
        <v>58</v>
      </c>
      <c r="J20" s="4">
        <f t="shared" si="0"/>
        <v>21.8299521999323</v>
      </c>
      <c r="K20" s="2">
        <v>0</v>
      </c>
      <c r="L20" s="2">
        <v>1</v>
      </c>
      <c r="M20" s="2" t="s">
        <v>52</v>
      </c>
      <c r="N20" s="2" t="s">
        <v>181</v>
      </c>
      <c r="O20" s="2" t="s">
        <v>175</v>
      </c>
      <c r="P20" s="2" t="s">
        <v>182</v>
      </c>
      <c r="Q20" s="2">
        <v>6.6</v>
      </c>
      <c r="R20" s="2">
        <v>0</v>
      </c>
      <c r="S20" s="2">
        <v>24</v>
      </c>
      <c r="T20" s="2">
        <v>0</v>
      </c>
      <c r="U20" s="22" t="s">
        <v>183</v>
      </c>
      <c r="V20" s="2" t="s">
        <v>184</v>
      </c>
      <c r="W20" s="2" t="s">
        <v>179</v>
      </c>
      <c r="X20" s="2">
        <v>12.31</v>
      </c>
      <c r="Y20" s="33">
        <v>9.86</v>
      </c>
      <c r="Z20" s="5">
        <v>0.81</v>
      </c>
      <c r="AA20" s="5">
        <f t="shared" si="14"/>
        <v>12.1728395061728</v>
      </c>
      <c r="AB20" s="5">
        <f t="shared" si="2"/>
        <v>2.45</v>
      </c>
      <c r="AC20" s="5">
        <f t="shared" si="3"/>
        <v>4.02448979591836</v>
      </c>
      <c r="AD20" s="5">
        <v>0</v>
      </c>
      <c r="AE20" s="5">
        <v>1</v>
      </c>
      <c r="AF20" s="5">
        <v>0.9</v>
      </c>
      <c r="AG20" s="6">
        <f t="shared" si="4"/>
        <v>1.11111111111111</v>
      </c>
      <c r="AH20" s="2">
        <v>1</v>
      </c>
      <c r="AI20" s="29">
        <v>146.61</v>
      </c>
      <c r="AJ20" s="2">
        <f t="shared" si="5"/>
        <v>181</v>
      </c>
      <c r="AK20" s="2">
        <v>1</v>
      </c>
      <c r="AL20" s="2">
        <v>9.6</v>
      </c>
      <c r="AM20" s="2">
        <v>0</v>
      </c>
      <c r="AN20" s="23">
        <v>18.9</v>
      </c>
      <c r="AO20" s="2">
        <v>206.3</v>
      </c>
      <c r="AP20" s="2">
        <v>0</v>
      </c>
      <c r="AQ20" s="2">
        <v>41.5</v>
      </c>
      <c r="AR20" s="2">
        <v>1</v>
      </c>
      <c r="AS20" s="2">
        <v>7</v>
      </c>
      <c r="AT20" s="2">
        <v>6.98</v>
      </c>
      <c r="AU20" s="23">
        <f t="shared" si="6"/>
        <v>0.0199999999999996</v>
      </c>
      <c r="AV20" s="23">
        <f t="shared" si="7"/>
        <v>349.000000000007</v>
      </c>
      <c r="AW20" s="2">
        <v>1</v>
      </c>
      <c r="AX20" s="2">
        <v>0.85</v>
      </c>
      <c r="AY20" s="2">
        <f t="shared" si="8"/>
        <v>8.21176470588235</v>
      </c>
      <c r="AZ20" s="2">
        <v>0</v>
      </c>
      <c r="BA20" s="23">
        <v>1.66</v>
      </c>
      <c r="BB20" s="2">
        <f t="shared" si="9"/>
        <v>1.95294117647059</v>
      </c>
      <c r="BC20" s="2">
        <f t="shared" si="10"/>
        <v>0.841830065359478</v>
      </c>
      <c r="BD20" s="2">
        <v>1</v>
      </c>
      <c r="BE20" s="2">
        <v>236</v>
      </c>
      <c r="BF20" s="2">
        <f t="shared" si="11"/>
        <v>277.647058823529</v>
      </c>
      <c r="BG20" s="2">
        <f t="shared" si="12"/>
        <v>96.6470588235294</v>
      </c>
      <c r="BH20" s="2">
        <v>1</v>
      </c>
      <c r="BI20" s="2">
        <v>11.4</v>
      </c>
      <c r="BJ20" s="2">
        <f t="shared" si="13"/>
        <v>1.8</v>
      </c>
      <c r="BK20" s="2">
        <v>1</v>
      </c>
      <c r="BL20" s="2">
        <v>158.1</v>
      </c>
      <c r="BM20" s="23">
        <v>13.68</v>
      </c>
      <c r="BN20" s="2">
        <v>44.3</v>
      </c>
      <c r="BO20" s="2">
        <v>1</v>
      </c>
    </row>
    <row r="21" ht="27" spans="1:67">
      <c r="A21" s="23" t="s">
        <v>185</v>
      </c>
      <c r="B21" s="23">
        <v>1782560</v>
      </c>
      <c r="C21" s="19" t="s">
        <v>61</v>
      </c>
      <c r="D21" s="20">
        <v>81</v>
      </c>
      <c r="E21" s="2" t="s">
        <v>186</v>
      </c>
      <c r="F21" s="2">
        <v>1</v>
      </c>
      <c r="G21" s="2">
        <v>15289826782</v>
      </c>
      <c r="H21" s="2">
        <v>1.58</v>
      </c>
      <c r="I21" s="2">
        <v>52</v>
      </c>
      <c r="J21" s="4">
        <f t="shared" si="0"/>
        <v>20.829995193078</v>
      </c>
      <c r="K21" s="2">
        <v>1</v>
      </c>
      <c r="L21" s="2">
        <v>1</v>
      </c>
      <c r="M21" s="2" t="s">
        <v>52</v>
      </c>
      <c r="N21" s="2" t="s">
        <v>187</v>
      </c>
      <c r="O21" s="2" t="s">
        <v>188</v>
      </c>
      <c r="P21" s="2" t="s">
        <v>189</v>
      </c>
      <c r="Q21" s="2">
        <v>6.9</v>
      </c>
      <c r="R21" s="2">
        <v>0</v>
      </c>
      <c r="S21" s="2">
        <v>22</v>
      </c>
      <c r="T21" s="2">
        <v>0</v>
      </c>
      <c r="U21" s="22" t="s">
        <v>190</v>
      </c>
      <c r="V21" s="2" t="s">
        <v>191</v>
      </c>
      <c r="W21" s="2" t="s">
        <v>59</v>
      </c>
      <c r="X21" s="2">
        <v>22.65</v>
      </c>
      <c r="Y21" s="33">
        <v>9.41</v>
      </c>
      <c r="Z21" s="5">
        <v>1.49</v>
      </c>
      <c r="AA21" s="5">
        <f t="shared" si="14"/>
        <v>6.31543624161074</v>
      </c>
      <c r="AB21" s="5">
        <f t="shared" si="2"/>
        <v>13.24</v>
      </c>
      <c r="AC21" s="5">
        <f t="shared" si="3"/>
        <v>0.710725075528701</v>
      </c>
      <c r="AD21" s="5">
        <v>1</v>
      </c>
      <c r="AE21" s="5">
        <v>1</v>
      </c>
      <c r="AF21" s="5">
        <v>1.29</v>
      </c>
      <c r="AG21" s="6">
        <f t="shared" si="4"/>
        <v>0.865771812080537</v>
      </c>
      <c r="AH21" s="2">
        <v>1</v>
      </c>
      <c r="AI21" s="2">
        <v>173</v>
      </c>
      <c r="AJ21" s="2">
        <f t="shared" si="5"/>
        <v>116.107382550336</v>
      </c>
      <c r="AK21" s="2">
        <v>0</v>
      </c>
      <c r="AL21" s="2">
        <v>9.5</v>
      </c>
      <c r="AM21" s="2">
        <v>0</v>
      </c>
      <c r="AN21" s="23">
        <v>10.11</v>
      </c>
      <c r="AO21" s="2">
        <v>299</v>
      </c>
      <c r="AP21" s="2">
        <v>1</v>
      </c>
      <c r="AQ21" s="2">
        <v>39.6</v>
      </c>
      <c r="AR21" s="2">
        <v>1</v>
      </c>
      <c r="AS21" s="7">
        <v>18.97</v>
      </c>
      <c r="AT21" s="26">
        <v>5.58</v>
      </c>
      <c r="AU21" s="26">
        <f t="shared" si="6"/>
        <v>13.39</v>
      </c>
      <c r="AV21" s="26">
        <f t="shared" si="7"/>
        <v>0.416728902165795</v>
      </c>
      <c r="AW21" s="26">
        <v>0</v>
      </c>
      <c r="AX21" s="7">
        <v>0.9</v>
      </c>
      <c r="AY21" s="7">
        <f t="shared" si="8"/>
        <v>6.2</v>
      </c>
      <c r="AZ21" s="7">
        <v>1</v>
      </c>
      <c r="BA21" s="23">
        <v>1.48</v>
      </c>
      <c r="BB21" s="2">
        <f t="shared" si="9"/>
        <v>1.64444444444444</v>
      </c>
      <c r="BC21" s="2">
        <f t="shared" si="10"/>
        <v>0.778672632363907</v>
      </c>
      <c r="BD21" s="2">
        <v>1</v>
      </c>
      <c r="BE21" s="2">
        <v>288</v>
      </c>
      <c r="BF21" s="2">
        <f t="shared" si="11"/>
        <v>320</v>
      </c>
      <c r="BG21" s="2">
        <f t="shared" si="12"/>
        <v>203.892617449664</v>
      </c>
      <c r="BH21" s="2">
        <v>1</v>
      </c>
      <c r="BI21" s="23">
        <v>8.7</v>
      </c>
      <c r="BJ21" s="2">
        <f t="shared" si="13"/>
        <v>-0.800000000000001</v>
      </c>
      <c r="BK21" s="2">
        <v>0</v>
      </c>
      <c r="BL21" s="2">
        <v>178.6</v>
      </c>
      <c r="BM21" s="23">
        <v>12.65</v>
      </c>
      <c r="BN21" s="2">
        <v>41.3</v>
      </c>
      <c r="BO21" s="2">
        <v>1</v>
      </c>
    </row>
    <row r="22" spans="1:67">
      <c r="A22" s="23" t="s">
        <v>192</v>
      </c>
      <c r="B22" s="23">
        <v>1771862</v>
      </c>
      <c r="C22" s="19" t="s">
        <v>61</v>
      </c>
      <c r="D22" s="20">
        <v>64</v>
      </c>
      <c r="E22" s="2" t="s">
        <v>193</v>
      </c>
      <c r="F22" s="2">
        <v>1</v>
      </c>
      <c r="G22" s="2">
        <v>18976998276</v>
      </c>
      <c r="H22" s="2">
        <v>1.69</v>
      </c>
      <c r="I22" s="2">
        <v>62</v>
      </c>
      <c r="J22" s="4">
        <f t="shared" si="0"/>
        <v>21.7079233920381</v>
      </c>
      <c r="K22" s="2">
        <v>0</v>
      </c>
      <c r="L22" s="2">
        <v>1</v>
      </c>
      <c r="M22" s="2" t="s">
        <v>52</v>
      </c>
      <c r="N22" s="2" t="s">
        <v>194</v>
      </c>
      <c r="O22" s="2" t="s">
        <v>195</v>
      </c>
      <c r="Q22" s="2">
        <v>7.5</v>
      </c>
      <c r="R22" s="2">
        <v>0</v>
      </c>
      <c r="S22" s="2">
        <v>24</v>
      </c>
      <c r="T22" s="2">
        <v>0</v>
      </c>
      <c r="U22" s="2" t="s">
        <v>196</v>
      </c>
      <c r="V22" s="2" t="s">
        <v>197</v>
      </c>
      <c r="W22" s="2" t="s">
        <v>59</v>
      </c>
      <c r="X22" s="2">
        <v>9.35</v>
      </c>
      <c r="Y22" s="33">
        <v>17.54</v>
      </c>
      <c r="Z22" s="5">
        <v>1.13</v>
      </c>
      <c r="AA22" s="5">
        <f t="shared" si="14"/>
        <v>15.5221238938053</v>
      </c>
      <c r="AB22" s="5">
        <f t="shared" si="2"/>
        <v>-8.19</v>
      </c>
      <c r="AC22" s="5">
        <f t="shared" si="3"/>
        <v>-2.14163614163614</v>
      </c>
      <c r="AD22" s="5">
        <v>0</v>
      </c>
      <c r="AE22" s="5">
        <v>0</v>
      </c>
      <c r="AF22" s="5">
        <v>0.86</v>
      </c>
      <c r="AG22" s="6">
        <f t="shared" si="4"/>
        <v>0.761061946902655</v>
      </c>
      <c r="AH22" s="2">
        <v>1</v>
      </c>
      <c r="AI22" s="29">
        <v>171.76</v>
      </c>
      <c r="AJ22" s="2">
        <f t="shared" si="5"/>
        <v>152</v>
      </c>
      <c r="AK22" s="2">
        <v>0</v>
      </c>
      <c r="AL22" s="2">
        <v>9.1</v>
      </c>
      <c r="AM22" s="2">
        <v>0</v>
      </c>
      <c r="AN22" s="23">
        <v>11.22</v>
      </c>
      <c r="AO22" s="2">
        <v>190</v>
      </c>
      <c r="AP22" s="2">
        <v>0</v>
      </c>
      <c r="AQ22" s="2">
        <v>36.6</v>
      </c>
      <c r="AR22" s="2">
        <v>1</v>
      </c>
      <c r="AS22" s="2">
        <v>12.14</v>
      </c>
      <c r="AT22" s="23">
        <v>11.17</v>
      </c>
      <c r="AU22" s="23">
        <f t="shared" si="6"/>
        <v>0.970000000000001</v>
      </c>
      <c r="AV22" s="23">
        <f t="shared" si="7"/>
        <v>11.5154639175258</v>
      </c>
      <c r="AW22" s="23">
        <v>0</v>
      </c>
      <c r="AX22" s="2">
        <v>1.13</v>
      </c>
      <c r="AY22" s="2">
        <f t="shared" si="8"/>
        <v>9.88495575221239</v>
      </c>
      <c r="AZ22" s="2">
        <v>1</v>
      </c>
      <c r="BA22" s="23">
        <v>1.71</v>
      </c>
      <c r="BB22" s="2">
        <f t="shared" si="9"/>
        <v>1.51327433628319</v>
      </c>
      <c r="BC22" s="2">
        <f t="shared" si="10"/>
        <v>0.752212389380531</v>
      </c>
      <c r="BD22" s="2">
        <v>1</v>
      </c>
      <c r="BE22" s="2">
        <v>203</v>
      </c>
      <c r="BF22" s="2">
        <f t="shared" si="11"/>
        <v>179.646017699115</v>
      </c>
      <c r="BG22" s="2">
        <f t="shared" si="12"/>
        <v>27.646017699115</v>
      </c>
      <c r="BH22" s="2">
        <v>1</v>
      </c>
      <c r="BI22" s="2">
        <v>10</v>
      </c>
      <c r="BJ22" s="2">
        <f t="shared" si="13"/>
        <v>0.9</v>
      </c>
      <c r="BK22" s="2">
        <v>1</v>
      </c>
      <c r="BL22" s="2">
        <v>186.1</v>
      </c>
      <c r="BM22" s="23">
        <v>13.27</v>
      </c>
      <c r="BN22" s="2">
        <v>39</v>
      </c>
      <c r="BO22" s="2">
        <v>1</v>
      </c>
    </row>
    <row r="23" ht="81" spans="1:67">
      <c r="A23" s="23" t="s">
        <v>198</v>
      </c>
      <c r="B23" s="23">
        <v>1783044</v>
      </c>
      <c r="C23" s="19" t="s">
        <v>61</v>
      </c>
      <c r="D23" s="20">
        <v>67</v>
      </c>
      <c r="E23" s="2" t="s">
        <v>199</v>
      </c>
      <c r="F23" s="2">
        <v>1</v>
      </c>
      <c r="G23" s="2">
        <v>13638544785</v>
      </c>
      <c r="H23" s="2">
        <v>1.62</v>
      </c>
      <c r="I23" s="2">
        <v>64</v>
      </c>
      <c r="J23" s="4">
        <f t="shared" si="0"/>
        <v>24.3865264441396</v>
      </c>
      <c r="K23" s="2">
        <v>2</v>
      </c>
      <c r="L23" s="2">
        <v>1</v>
      </c>
      <c r="M23" s="2" t="s">
        <v>52</v>
      </c>
      <c r="N23" s="2" t="s">
        <v>200</v>
      </c>
      <c r="O23" s="2" t="s">
        <v>201</v>
      </c>
      <c r="P23" s="2" t="s">
        <v>202</v>
      </c>
      <c r="Q23" s="2">
        <v>3.8</v>
      </c>
      <c r="R23" s="2">
        <v>1</v>
      </c>
      <c r="S23" s="2">
        <v>5</v>
      </c>
      <c r="T23" s="2">
        <v>1</v>
      </c>
      <c r="U23" s="22" t="s">
        <v>203</v>
      </c>
      <c r="V23" s="2" t="s">
        <v>204</v>
      </c>
      <c r="W23" s="2" t="s">
        <v>136</v>
      </c>
      <c r="X23" s="23">
        <v>14</v>
      </c>
      <c r="Y23" s="33">
        <v>8.7</v>
      </c>
      <c r="Z23" s="5">
        <v>1.37</v>
      </c>
      <c r="AA23" s="5">
        <f t="shared" si="14"/>
        <v>6.35036496350365</v>
      </c>
      <c r="AB23" s="5">
        <f t="shared" si="2"/>
        <v>5.3</v>
      </c>
      <c r="AC23" s="5">
        <f t="shared" si="3"/>
        <v>1.64150943396226</v>
      </c>
      <c r="AD23" s="5">
        <v>2</v>
      </c>
      <c r="AE23" s="5">
        <v>1</v>
      </c>
      <c r="AF23" s="5">
        <v>1.59</v>
      </c>
      <c r="AG23" s="6">
        <f t="shared" si="4"/>
        <v>1.16058394160584</v>
      </c>
      <c r="AH23" s="2">
        <v>1</v>
      </c>
      <c r="AI23" s="29">
        <v>247.97</v>
      </c>
      <c r="AJ23" s="2">
        <f t="shared" si="5"/>
        <v>181</v>
      </c>
      <c r="AK23" s="2">
        <v>1</v>
      </c>
      <c r="AL23" s="2">
        <v>10</v>
      </c>
      <c r="AM23" s="2">
        <v>1</v>
      </c>
      <c r="AN23" s="23">
        <v>12.33</v>
      </c>
      <c r="AO23" s="2">
        <v>856</v>
      </c>
      <c r="AP23" s="2">
        <v>2</v>
      </c>
      <c r="AQ23" s="2">
        <v>37.8</v>
      </c>
      <c r="AR23" s="2">
        <v>1</v>
      </c>
      <c r="AS23" s="7">
        <v>17.88</v>
      </c>
      <c r="AT23" s="26">
        <v>9.6</v>
      </c>
      <c r="AU23" s="26">
        <f t="shared" si="6"/>
        <v>8.28</v>
      </c>
      <c r="AV23" s="26">
        <f t="shared" si="7"/>
        <v>1.15942028985507</v>
      </c>
      <c r="AW23" s="26">
        <v>1</v>
      </c>
      <c r="AX23" s="7">
        <v>1.19</v>
      </c>
      <c r="AY23" s="7">
        <f t="shared" si="8"/>
        <v>8.0672268907563</v>
      </c>
      <c r="AZ23" s="7">
        <v>1</v>
      </c>
      <c r="BA23" s="23">
        <v>1.73</v>
      </c>
      <c r="BB23" s="2">
        <f t="shared" si="9"/>
        <v>1.45378151260504</v>
      </c>
      <c r="BC23" s="2">
        <f t="shared" si="10"/>
        <v>0.293197570999202</v>
      </c>
      <c r="BD23" s="2">
        <v>1</v>
      </c>
      <c r="BE23" s="2">
        <v>266</v>
      </c>
      <c r="BF23" s="2">
        <f t="shared" si="11"/>
        <v>223.529411764706</v>
      </c>
      <c r="BG23" s="2">
        <f t="shared" si="12"/>
        <v>42.5294117647059</v>
      </c>
      <c r="BH23" s="2">
        <v>1</v>
      </c>
      <c r="BI23" s="23">
        <v>10.5</v>
      </c>
      <c r="BJ23" s="2">
        <f t="shared" si="13"/>
        <v>0.5</v>
      </c>
      <c r="BK23" s="2">
        <v>1</v>
      </c>
      <c r="BL23" s="2">
        <v>501</v>
      </c>
      <c r="BM23" s="2">
        <v>31</v>
      </c>
      <c r="BN23" s="23">
        <v>27.7</v>
      </c>
      <c r="BO23" s="2">
        <v>2</v>
      </c>
    </row>
    <row r="24" spans="1:67">
      <c r="A24" s="23" t="s">
        <v>205</v>
      </c>
      <c r="B24" s="23">
        <v>1781294</v>
      </c>
      <c r="C24" s="19" t="s">
        <v>61</v>
      </c>
      <c r="D24" s="20">
        <v>51</v>
      </c>
      <c r="E24" s="2" t="s">
        <v>206</v>
      </c>
      <c r="F24" s="2">
        <v>1</v>
      </c>
      <c r="G24" s="2">
        <v>13317376878</v>
      </c>
      <c r="H24" s="2">
        <v>1.79</v>
      </c>
      <c r="I24" s="2">
        <v>82</v>
      </c>
      <c r="J24" s="4">
        <f t="shared" si="0"/>
        <v>25.5922099809619</v>
      </c>
      <c r="K24" s="2">
        <v>1</v>
      </c>
      <c r="L24" s="2">
        <v>1</v>
      </c>
      <c r="M24" s="2" t="s">
        <v>52</v>
      </c>
      <c r="N24" s="2" t="s">
        <v>207</v>
      </c>
      <c r="O24" s="2" t="s">
        <v>208</v>
      </c>
      <c r="P24" s="2" t="s">
        <v>209</v>
      </c>
      <c r="Q24" s="2">
        <v>10.5</v>
      </c>
      <c r="R24" s="2">
        <v>1</v>
      </c>
      <c r="S24" s="2">
        <v>16</v>
      </c>
      <c r="T24" s="2">
        <v>1</v>
      </c>
      <c r="U24" s="2" t="s">
        <v>210</v>
      </c>
      <c r="V24" s="2" t="s">
        <v>211</v>
      </c>
      <c r="W24" s="2" t="s">
        <v>59</v>
      </c>
      <c r="X24" s="2">
        <v>6.62</v>
      </c>
      <c r="Y24" s="33">
        <v>7.55</v>
      </c>
      <c r="Z24" s="5">
        <v>1.99</v>
      </c>
      <c r="AA24" s="5">
        <f t="shared" si="14"/>
        <v>3.79396984924623</v>
      </c>
      <c r="AB24" s="5">
        <f t="shared" si="2"/>
        <v>-0.93</v>
      </c>
      <c r="AC24" s="5">
        <f t="shared" si="3"/>
        <v>-8.11827956989248</v>
      </c>
      <c r="AD24" s="5">
        <v>0</v>
      </c>
      <c r="AE24" s="5">
        <v>0</v>
      </c>
      <c r="AF24" s="5">
        <v>0.63</v>
      </c>
      <c r="AG24" s="6">
        <f t="shared" si="4"/>
        <v>0.316582914572864</v>
      </c>
      <c r="AH24" s="2">
        <v>0</v>
      </c>
      <c r="AI24" s="29">
        <v>288.55</v>
      </c>
      <c r="AJ24" s="2">
        <f t="shared" si="5"/>
        <v>145</v>
      </c>
      <c r="AK24" s="2">
        <v>0</v>
      </c>
      <c r="AL24" s="2">
        <v>9.7</v>
      </c>
      <c r="AM24" s="2">
        <v>0</v>
      </c>
      <c r="AN24" s="2">
        <v>9.87</v>
      </c>
      <c r="AO24" s="2">
        <v>167</v>
      </c>
      <c r="AP24" s="2">
        <v>0</v>
      </c>
      <c r="AQ24" s="2">
        <v>39.7</v>
      </c>
      <c r="AR24" s="2">
        <v>0</v>
      </c>
      <c r="AS24" s="2">
        <v>6.91</v>
      </c>
      <c r="AT24" s="2">
        <v>9.4</v>
      </c>
      <c r="AU24" s="23">
        <f t="shared" si="6"/>
        <v>-2.49</v>
      </c>
      <c r="AV24" s="23">
        <f t="shared" si="7"/>
        <v>-3.77510040160643</v>
      </c>
      <c r="AW24" s="2">
        <v>0</v>
      </c>
      <c r="AX24" s="2">
        <v>1.21</v>
      </c>
      <c r="AY24" s="2">
        <f t="shared" si="8"/>
        <v>7.76859504132231</v>
      </c>
      <c r="AZ24" s="2">
        <v>1</v>
      </c>
      <c r="BA24" s="2">
        <v>0.85</v>
      </c>
      <c r="BB24" s="2">
        <f t="shared" si="9"/>
        <v>0.702479338842975</v>
      </c>
      <c r="BC24" s="2">
        <f t="shared" si="10"/>
        <v>0.385896424270111</v>
      </c>
      <c r="BD24" s="2">
        <v>1</v>
      </c>
      <c r="BE24" s="23">
        <v>171</v>
      </c>
      <c r="BF24" s="2">
        <f t="shared" si="11"/>
        <v>141.322314049587</v>
      </c>
      <c r="BG24" s="2">
        <f t="shared" si="12"/>
        <v>-3.67768595041321</v>
      </c>
      <c r="BH24" s="2">
        <v>0</v>
      </c>
      <c r="BI24" s="2">
        <v>9.1</v>
      </c>
      <c r="BJ24" s="2">
        <f t="shared" si="13"/>
        <v>-0.6</v>
      </c>
      <c r="BK24" s="2">
        <v>0</v>
      </c>
      <c r="BL24" s="2">
        <v>138.1</v>
      </c>
      <c r="BM24" s="2">
        <v>6.3</v>
      </c>
      <c r="BN24" s="2">
        <v>42</v>
      </c>
      <c r="BO24" s="2">
        <v>0</v>
      </c>
    </row>
    <row r="25" spans="1:67">
      <c r="A25" s="23" t="s">
        <v>212</v>
      </c>
      <c r="B25" s="23">
        <v>1780217</v>
      </c>
      <c r="C25" s="19" t="s">
        <v>61</v>
      </c>
      <c r="D25" s="20">
        <v>66</v>
      </c>
      <c r="E25" s="2" t="s">
        <v>213</v>
      </c>
      <c r="F25" s="2">
        <v>1</v>
      </c>
      <c r="G25" s="2">
        <v>13974461919</v>
      </c>
      <c r="H25" s="2">
        <v>1.66</v>
      </c>
      <c r="I25" s="2">
        <v>83</v>
      </c>
      <c r="J25" s="4">
        <f t="shared" si="0"/>
        <v>30.1204819277108</v>
      </c>
      <c r="K25" s="2">
        <v>1</v>
      </c>
      <c r="L25" s="2">
        <v>1</v>
      </c>
      <c r="M25" s="2" t="s">
        <v>52</v>
      </c>
      <c r="N25" s="2" t="s">
        <v>214</v>
      </c>
      <c r="O25" s="2" t="s">
        <v>215</v>
      </c>
      <c r="P25" s="2" t="s">
        <v>216</v>
      </c>
      <c r="Q25" s="2">
        <v>9.8</v>
      </c>
      <c r="R25" s="2">
        <v>1</v>
      </c>
      <c r="S25" s="2">
        <v>24</v>
      </c>
      <c r="T25" s="2">
        <v>1</v>
      </c>
      <c r="U25" s="2" t="s">
        <v>217</v>
      </c>
      <c r="V25" s="2" t="s">
        <v>218</v>
      </c>
      <c r="W25" s="2" t="s">
        <v>59</v>
      </c>
      <c r="X25" s="2">
        <v>4.52</v>
      </c>
      <c r="Y25" s="33">
        <v>8.59</v>
      </c>
      <c r="Z25" s="5">
        <v>1.64</v>
      </c>
      <c r="AA25" s="5">
        <f t="shared" si="14"/>
        <v>5.23780487804878</v>
      </c>
      <c r="AB25" s="5">
        <f t="shared" si="2"/>
        <v>-4.07</v>
      </c>
      <c r="AC25" s="5">
        <f t="shared" si="3"/>
        <v>-2.11056511056511</v>
      </c>
      <c r="AD25" s="5">
        <v>0</v>
      </c>
      <c r="AE25" s="5">
        <v>0</v>
      </c>
      <c r="AF25" s="5">
        <v>0.3</v>
      </c>
      <c r="AG25" s="6">
        <f t="shared" si="4"/>
        <v>0.182926829268293</v>
      </c>
      <c r="AH25" s="2">
        <v>0</v>
      </c>
      <c r="AI25" s="2">
        <v>190</v>
      </c>
      <c r="AJ25" s="2">
        <f t="shared" si="5"/>
        <v>115.853658536585</v>
      </c>
      <c r="AK25" s="2">
        <v>0</v>
      </c>
      <c r="AL25" s="2">
        <v>8.2</v>
      </c>
      <c r="AM25" s="2">
        <v>0</v>
      </c>
      <c r="AN25" s="2">
        <v>4.56</v>
      </c>
      <c r="AO25" s="2">
        <v>151.9</v>
      </c>
      <c r="AP25" s="2">
        <v>0</v>
      </c>
      <c r="AQ25" s="2">
        <v>32.1</v>
      </c>
      <c r="AR25" s="2">
        <v>0</v>
      </c>
      <c r="AS25" s="2">
        <v>2.98</v>
      </c>
      <c r="AT25" s="2">
        <v>7.26</v>
      </c>
      <c r="AU25" s="23">
        <f t="shared" si="6"/>
        <v>-4.28</v>
      </c>
      <c r="AV25" s="23">
        <f t="shared" si="7"/>
        <v>-1.69626168224299</v>
      </c>
      <c r="AW25" s="2">
        <v>0</v>
      </c>
      <c r="AX25" s="2">
        <v>2.56</v>
      </c>
      <c r="AY25" s="2">
        <f t="shared" si="8"/>
        <v>2.8359375</v>
      </c>
      <c r="AZ25" s="2">
        <v>0</v>
      </c>
      <c r="BA25" s="2">
        <v>0.38</v>
      </c>
      <c r="BB25" s="2">
        <f t="shared" si="9"/>
        <v>0.1484375</v>
      </c>
      <c r="BC25" s="2">
        <f t="shared" si="10"/>
        <v>-0.034489329268293</v>
      </c>
      <c r="BD25" s="2">
        <v>0</v>
      </c>
      <c r="BE25" s="23">
        <v>338</v>
      </c>
      <c r="BF25" s="2">
        <f t="shared" si="11"/>
        <v>132.03125</v>
      </c>
      <c r="BG25" s="2">
        <f t="shared" si="12"/>
        <v>16.1775914634146</v>
      </c>
      <c r="BH25" s="2">
        <v>1</v>
      </c>
      <c r="BI25" s="23">
        <v>7.4</v>
      </c>
      <c r="BJ25" s="2">
        <f t="shared" si="13"/>
        <v>-0.799999999999999</v>
      </c>
      <c r="BK25" s="2">
        <v>0</v>
      </c>
      <c r="BL25" s="2">
        <v>211</v>
      </c>
      <c r="BM25" s="2">
        <v>5.3</v>
      </c>
      <c r="BN25" s="2">
        <v>43.3</v>
      </c>
      <c r="BO25" s="2">
        <v>0</v>
      </c>
    </row>
    <row r="26" spans="1:67">
      <c r="A26" s="23" t="s">
        <v>219</v>
      </c>
      <c r="B26" s="23">
        <v>1783713</v>
      </c>
      <c r="C26" s="19" t="s">
        <v>61</v>
      </c>
      <c r="D26" s="20">
        <v>73</v>
      </c>
      <c r="E26" s="2" t="s">
        <v>213</v>
      </c>
      <c r="F26" s="2">
        <v>1</v>
      </c>
      <c r="G26" s="2">
        <v>13122229198</v>
      </c>
      <c r="H26" s="2">
        <v>1.68</v>
      </c>
      <c r="I26" s="2">
        <v>74</v>
      </c>
      <c r="J26" s="4">
        <f t="shared" si="0"/>
        <v>26.218820861678</v>
      </c>
      <c r="K26" s="2">
        <v>1</v>
      </c>
      <c r="L26" s="2">
        <v>1</v>
      </c>
      <c r="M26" s="2" t="s">
        <v>52</v>
      </c>
      <c r="N26" s="2" t="s">
        <v>214</v>
      </c>
      <c r="O26" s="2" t="s">
        <v>215</v>
      </c>
      <c r="P26" s="2" t="s">
        <v>98</v>
      </c>
      <c r="Q26" s="2">
        <v>22</v>
      </c>
      <c r="R26" s="2">
        <v>0</v>
      </c>
      <c r="S26" s="2">
        <v>22</v>
      </c>
      <c r="T26" s="2">
        <v>0</v>
      </c>
      <c r="U26" s="2" t="s">
        <v>220</v>
      </c>
      <c r="V26" s="2" t="s">
        <v>221</v>
      </c>
      <c r="W26" s="2" t="s">
        <v>59</v>
      </c>
      <c r="X26" s="2">
        <v>6.62</v>
      </c>
      <c r="Y26" s="33">
        <v>9.34</v>
      </c>
      <c r="Z26" s="5">
        <v>1.59</v>
      </c>
      <c r="AA26" s="5">
        <f t="shared" si="14"/>
        <v>5.87421383647799</v>
      </c>
      <c r="AB26" s="5">
        <f t="shared" si="2"/>
        <v>-2.72</v>
      </c>
      <c r="AC26" s="5">
        <f t="shared" si="3"/>
        <v>-3.43382352941176</v>
      </c>
      <c r="AD26" s="5">
        <v>0</v>
      </c>
      <c r="AE26" s="5">
        <v>0</v>
      </c>
      <c r="AF26" s="5">
        <v>0.48</v>
      </c>
      <c r="AG26" s="6">
        <f t="shared" si="4"/>
        <v>0.30188679245283</v>
      </c>
      <c r="AH26" s="2">
        <v>0</v>
      </c>
      <c r="AI26" s="2">
        <v>251</v>
      </c>
      <c r="AJ26" s="2">
        <f t="shared" si="5"/>
        <v>157.861635220126</v>
      </c>
      <c r="AK26" s="2">
        <v>0</v>
      </c>
      <c r="AL26" s="2">
        <v>9.7</v>
      </c>
      <c r="AM26" s="2">
        <v>0</v>
      </c>
      <c r="AN26" s="2">
        <v>7.89</v>
      </c>
      <c r="AO26" s="2">
        <v>235.2</v>
      </c>
      <c r="AP26" s="2">
        <v>0</v>
      </c>
      <c r="AQ26" s="2">
        <v>36.6</v>
      </c>
      <c r="AR26" s="2">
        <v>0</v>
      </c>
      <c r="AS26" s="23">
        <v>5.97</v>
      </c>
      <c r="AT26" s="2">
        <v>5.61</v>
      </c>
      <c r="AU26" s="23">
        <f t="shared" si="6"/>
        <v>0.359999999999999</v>
      </c>
      <c r="AV26" s="23">
        <f t="shared" si="7"/>
        <v>15.5833333333334</v>
      </c>
      <c r="AW26" s="2">
        <v>0</v>
      </c>
      <c r="AX26" s="2">
        <v>1.37</v>
      </c>
      <c r="AY26" s="2">
        <f t="shared" si="8"/>
        <v>4.0948905109489</v>
      </c>
      <c r="AZ26" s="2">
        <v>0</v>
      </c>
      <c r="BA26" s="2">
        <v>0.56</v>
      </c>
      <c r="BB26" s="2">
        <f t="shared" si="9"/>
        <v>0.408759124087591</v>
      </c>
      <c r="BC26" s="2">
        <f t="shared" si="10"/>
        <v>0.106872331634761</v>
      </c>
      <c r="BD26" s="2">
        <v>1</v>
      </c>
      <c r="BE26" s="2">
        <v>234</v>
      </c>
      <c r="BF26" s="2">
        <f t="shared" si="11"/>
        <v>170.802919708029</v>
      </c>
      <c r="BG26" s="2">
        <f t="shared" si="12"/>
        <v>12.9412844879034</v>
      </c>
      <c r="BH26" s="2">
        <v>1</v>
      </c>
      <c r="BI26" s="2">
        <v>9.4</v>
      </c>
      <c r="BJ26" s="2">
        <f t="shared" si="13"/>
        <v>-0.299999999999999</v>
      </c>
      <c r="BK26" s="2">
        <v>0</v>
      </c>
      <c r="BL26" s="2">
        <v>173.6</v>
      </c>
      <c r="BM26" s="2">
        <v>7.8</v>
      </c>
      <c r="BN26" s="2">
        <v>43.4</v>
      </c>
      <c r="BO26" s="2">
        <v>0</v>
      </c>
    </row>
    <row r="27" ht="16.5" spans="1:67">
      <c r="A27" s="37" t="s">
        <v>222</v>
      </c>
      <c r="B27" s="37">
        <v>1785593</v>
      </c>
      <c r="C27" s="19" t="s">
        <v>61</v>
      </c>
      <c r="D27" s="20">
        <v>70</v>
      </c>
      <c r="E27" s="2" t="s">
        <v>223</v>
      </c>
      <c r="F27" s="2">
        <v>1</v>
      </c>
      <c r="G27" s="2">
        <v>13787792931</v>
      </c>
      <c r="H27" s="2">
        <v>1.75</v>
      </c>
      <c r="I27" s="2">
        <v>74</v>
      </c>
      <c r="J27" s="4">
        <f t="shared" si="0"/>
        <v>24.1632653061224</v>
      </c>
      <c r="K27" s="2">
        <v>1</v>
      </c>
      <c r="L27" s="2">
        <v>1</v>
      </c>
      <c r="M27" s="2" t="s">
        <v>52</v>
      </c>
      <c r="N27" s="2" t="s">
        <v>224</v>
      </c>
      <c r="O27" s="2" t="s">
        <v>208</v>
      </c>
      <c r="P27" s="2" t="s">
        <v>225</v>
      </c>
      <c r="Q27" s="2">
        <v>7.9</v>
      </c>
      <c r="R27" s="2">
        <v>0</v>
      </c>
      <c r="S27" s="2">
        <v>10.5</v>
      </c>
      <c r="T27" s="2">
        <v>0</v>
      </c>
      <c r="U27" s="2" t="s">
        <v>226</v>
      </c>
      <c r="V27" s="2" t="s">
        <v>227</v>
      </c>
      <c r="W27" s="2" t="s">
        <v>59</v>
      </c>
      <c r="X27" s="23">
        <v>4.24</v>
      </c>
      <c r="Y27" s="33">
        <v>14.96</v>
      </c>
      <c r="Z27" s="5">
        <v>1.73</v>
      </c>
      <c r="AA27" s="5">
        <f t="shared" si="14"/>
        <v>8.64739884393064</v>
      </c>
      <c r="AB27" s="5">
        <f t="shared" si="2"/>
        <v>-10.72</v>
      </c>
      <c r="AC27" s="5">
        <f t="shared" si="3"/>
        <v>-1.3955223880597</v>
      </c>
      <c r="AD27" s="5">
        <v>2</v>
      </c>
      <c r="AE27" s="5">
        <v>0</v>
      </c>
      <c r="AF27" s="5">
        <v>0.54</v>
      </c>
      <c r="AG27" s="6">
        <f t="shared" si="4"/>
        <v>0.312138728323699</v>
      </c>
      <c r="AH27" s="2">
        <v>0</v>
      </c>
      <c r="AI27" s="2">
        <v>308</v>
      </c>
      <c r="AJ27" s="2">
        <f t="shared" si="5"/>
        <v>178.034682080925</v>
      </c>
      <c r="AK27" s="2">
        <v>1</v>
      </c>
      <c r="AL27" s="2">
        <v>9.9</v>
      </c>
      <c r="AM27" s="2">
        <v>0</v>
      </c>
      <c r="AN27" s="2">
        <v>2.34</v>
      </c>
      <c r="AO27" s="2">
        <v>1057</v>
      </c>
      <c r="AP27" s="2">
        <v>2</v>
      </c>
      <c r="AQ27" s="2">
        <v>42.8</v>
      </c>
      <c r="AR27" s="2">
        <v>0</v>
      </c>
      <c r="AS27" s="23">
        <v>4.85</v>
      </c>
      <c r="AT27" s="2">
        <v>6.11</v>
      </c>
      <c r="AU27" s="23">
        <f t="shared" si="6"/>
        <v>-1.26</v>
      </c>
      <c r="AV27" s="23">
        <f t="shared" si="7"/>
        <v>-4.84920634920635</v>
      </c>
      <c r="AW27" s="2">
        <v>0</v>
      </c>
      <c r="AX27" s="2">
        <v>1.59</v>
      </c>
      <c r="AY27" s="2">
        <f t="shared" si="8"/>
        <v>3.84276729559748</v>
      </c>
      <c r="AZ27" s="2">
        <v>0</v>
      </c>
      <c r="BA27" s="2">
        <v>0.38</v>
      </c>
      <c r="BB27" s="2">
        <f t="shared" si="9"/>
        <v>0.238993710691824</v>
      </c>
      <c r="BC27" s="2">
        <f t="shared" si="10"/>
        <v>-0.0731450176318751</v>
      </c>
      <c r="BD27" s="2">
        <v>0</v>
      </c>
      <c r="BE27" s="23">
        <v>220</v>
      </c>
      <c r="BF27" s="2">
        <f t="shared" si="11"/>
        <v>138.364779874214</v>
      </c>
      <c r="BG27" s="2">
        <f t="shared" si="12"/>
        <v>-39.669902206711</v>
      </c>
      <c r="BH27" s="2">
        <v>0</v>
      </c>
      <c r="BI27" s="23">
        <v>8.7</v>
      </c>
      <c r="BJ27" s="2">
        <f t="shared" si="13"/>
        <v>-1.2</v>
      </c>
      <c r="BK27" s="2">
        <v>0</v>
      </c>
      <c r="BL27" s="2">
        <v>240.7</v>
      </c>
      <c r="BM27" s="23">
        <v>13.42</v>
      </c>
      <c r="BN27" s="2">
        <v>42.2</v>
      </c>
      <c r="BO27" s="2">
        <v>1</v>
      </c>
    </row>
    <row r="28" spans="1:67">
      <c r="A28" s="23" t="s">
        <v>228</v>
      </c>
      <c r="B28" s="23">
        <v>1787027</v>
      </c>
      <c r="C28" s="23" t="s">
        <v>61</v>
      </c>
      <c r="D28" s="20">
        <v>82</v>
      </c>
      <c r="E28" s="2" t="s">
        <v>229</v>
      </c>
      <c r="F28" s="2">
        <v>1</v>
      </c>
      <c r="G28" s="2">
        <v>18397317971</v>
      </c>
      <c r="H28" s="2">
        <v>1.59</v>
      </c>
      <c r="I28" s="2">
        <v>51</v>
      </c>
      <c r="J28" s="4">
        <f t="shared" si="0"/>
        <v>20.1732526403228</v>
      </c>
      <c r="K28" s="2">
        <v>1</v>
      </c>
      <c r="L28" s="2">
        <v>1</v>
      </c>
      <c r="M28" s="2" t="s">
        <v>52</v>
      </c>
      <c r="N28" s="2" t="s">
        <v>230</v>
      </c>
      <c r="O28" s="2" t="s">
        <v>231</v>
      </c>
      <c r="P28" s="2" t="s">
        <v>232</v>
      </c>
      <c r="Q28" s="2">
        <v>3.6</v>
      </c>
      <c r="R28" s="2">
        <v>0</v>
      </c>
      <c r="S28" s="2">
        <v>5.9</v>
      </c>
      <c r="T28" s="2">
        <v>0</v>
      </c>
      <c r="U28" s="2" t="s">
        <v>226</v>
      </c>
      <c r="V28" s="2" t="s">
        <v>233</v>
      </c>
      <c r="W28" s="2" t="s">
        <v>59</v>
      </c>
      <c r="X28" s="23">
        <v>10.63</v>
      </c>
      <c r="Y28" s="33">
        <v>7.04</v>
      </c>
      <c r="Z28" s="5">
        <v>1.16</v>
      </c>
      <c r="AA28" s="5">
        <f t="shared" si="14"/>
        <v>6.06896551724138</v>
      </c>
      <c r="AB28" s="5">
        <f t="shared" si="2"/>
        <v>3.59</v>
      </c>
      <c r="AC28" s="5">
        <f t="shared" si="3"/>
        <v>1.96100278551532</v>
      </c>
      <c r="AD28" s="5">
        <v>2</v>
      </c>
      <c r="AE28" s="5">
        <v>1</v>
      </c>
      <c r="AF28" s="5">
        <v>0.71</v>
      </c>
      <c r="AG28" s="6">
        <f t="shared" si="4"/>
        <v>0.612068965517241</v>
      </c>
      <c r="AH28" s="2">
        <v>1</v>
      </c>
      <c r="AI28" s="2">
        <v>310</v>
      </c>
      <c r="AJ28" s="2">
        <f t="shared" si="5"/>
        <v>267.241379310345</v>
      </c>
      <c r="AK28" s="2">
        <v>1</v>
      </c>
      <c r="AL28" s="2">
        <v>8.3</v>
      </c>
      <c r="AM28" s="2">
        <v>0</v>
      </c>
      <c r="AN28" s="2">
        <v>16</v>
      </c>
      <c r="AO28" s="2">
        <v>691</v>
      </c>
      <c r="AP28" s="2">
        <v>2</v>
      </c>
      <c r="AQ28" s="23">
        <v>25.1</v>
      </c>
      <c r="AR28" s="2">
        <v>2</v>
      </c>
      <c r="AS28" s="2">
        <v>6.97</v>
      </c>
      <c r="AT28" s="2">
        <v>7.58</v>
      </c>
      <c r="AU28" s="23">
        <f t="shared" si="6"/>
        <v>-0.61</v>
      </c>
      <c r="AV28" s="23">
        <f t="shared" si="7"/>
        <v>-12.4262295081967</v>
      </c>
      <c r="AW28" s="2">
        <v>1</v>
      </c>
      <c r="AX28" s="2">
        <v>1.61</v>
      </c>
      <c r="AY28" s="2">
        <f t="shared" si="8"/>
        <v>4.70807453416149</v>
      </c>
      <c r="AZ28" s="2">
        <v>0</v>
      </c>
      <c r="BA28" s="23">
        <v>1.72</v>
      </c>
      <c r="BB28" s="2">
        <f t="shared" si="9"/>
        <v>1.06832298136646</v>
      </c>
      <c r="BC28" s="2">
        <f t="shared" si="10"/>
        <v>0.456254015849219</v>
      </c>
      <c r="BD28" s="2">
        <v>1</v>
      </c>
      <c r="BE28" s="23">
        <v>446</v>
      </c>
      <c r="BF28" s="2">
        <f t="shared" si="11"/>
        <v>277.018633540373</v>
      </c>
      <c r="BG28" s="2">
        <f t="shared" si="12"/>
        <v>9.77725423002784</v>
      </c>
      <c r="BH28" s="2">
        <v>1</v>
      </c>
      <c r="BI28" s="23">
        <v>8.1</v>
      </c>
      <c r="BJ28" s="2">
        <f t="shared" si="13"/>
        <v>-0.200000000000001</v>
      </c>
      <c r="BK28" s="2">
        <v>0</v>
      </c>
      <c r="BL28" s="2">
        <v>749.6</v>
      </c>
      <c r="BM28" s="2">
        <v>32</v>
      </c>
      <c r="BN28" s="23">
        <v>23.3</v>
      </c>
      <c r="BO28" s="2">
        <v>2</v>
      </c>
    </row>
    <row r="29" ht="54" spans="1:67">
      <c r="A29" s="23" t="s">
        <v>234</v>
      </c>
      <c r="B29" s="23">
        <v>1758797</v>
      </c>
      <c r="C29" s="19" t="s">
        <v>61</v>
      </c>
      <c r="D29" s="20">
        <v>67</v>
      </c>
      <c r="E29" s="2" t="s">
        <v>235</v>
      </c>
      <c r="F29" s="2">
        <v>1</v>
      </c>
      <c r="G29" s="2">
        <v>15367913543</v>
      </c>
      <c r="H29" s="2">
        <v>1.58</v>
      </c>
      <c r="I29" s="2">
        <v>57</v>
      </c>
      <c r="J29" s="4">
        <f t="shared" si="0"/>
        <v>22.8328793462586</v>
      </c>
      <c r="K29" s="2">
        <v>0</v>
      </c>
      <c r="L29" s="2">
        <v>1</v>
      </c>
      <c r="M29" s="2" t="s">
        <v>52</v>
      </c>
      <c r="N29" s="2" t="s">
        <v>236</v>
      </c>
      <c r="O29" s="2" t="s">
        <v>237</v>
      </c>
      <c r="P29" s="2" t="s">
        <v>238</v>
      </c>
      <c r="Q29" s="2">
        <v>5.3</v>
      </c>
      <c r="R29" s="2">
        <v>0</v>
      </c>
      <c r="S29" s="2">
        <v>12.9</v>
      </c>
      <c r="T29" s="2">
        <v>0</v>
      </c>
      <c r="U29" s="22" t="s">
        <v>239</v>
      </c>
      <c r="V29" s="2" t="s">
        <v>240</v>
      </c>
      <c r="W29" s="2" t="s">
        <v>67</v>
      </c>
      <c r="X29" s="2">
        <v>12</v>
      </c>
      <c r="Y29" s="31">
        <v>10.26</v>
      </c>
      <c r="Z29" s="32">
        <v>1.62</v>
      </c>
      <c r="AA29" s="32">
        <f t="shared" si="14"/>
        <v>6.33333333333333</v>
      </c>
      <c r="AB29" s="5">
        <f t="shared" si="2"/>
        <v>1.74</v>
      </c>
      <c r="AC29" s="5">
        <f t="shared" si="3"/>
        <v>5.89655172413793</v>
      </c>
      <c r="AD29" s="5">
        <v>1</v>
      </c>
      <c r="AE29" s="5">
        <v>1</v>
      </c>
      <c r="AF29" s="5">
        <v>0.66</v>
      </c>
      <c r="AG29" s="6">
        <f t="shared" si="4"/>
        <v>0.407407407407407</v>
      </c>
      <c r="AH29" s="2">
        <v>0</v>
      </c>
      <c r="AI29" s="2">
        <v>223</v>
      </c>
      <c r="AJ29" s="2">
        <f t="shared" si="5"/>
        <v>137.654320987654</v>
      </c>
      <c r="AK29" s="2">
        <v>0</v>
      </c>
      <c r="AL29" s="2">
        <v>8.8</v>
      </c>
      <c r="AM29" s="2">
        <v>0</v>
      </c>
      <c r="AN29" s="2">
        <v>5.67</v>
      </c>
      <c r="AO29" s="2">
        <v>321</v>
      </c>
      <c r="AP29" s="2">
        <v>1</v>
      </c>
      <c r="AQ29" s="2">
        <v>37.8</v>
      </c>
      <c r="AR29" s="2">
        <v>0</v>
      </c>
      <c r="AS29" s="2">
        <v>5.43</v>
      </c>
      <c r="AT29" s="2">
        <v>4.84</v>
      </c>
      <c r="AU29" s="23">
        <f t="shared" si="6"/>
        <v>0.59</v>
      </c>
      <c r="AV29" s="23">
        <f t="shared" si="7"/>
        <v>8.20338983050848</v>
      </c>
      <c r="AW29" s="2">
        <v>1</v>
      </c>
      <c r="AX29" s="2">
        <v>1.83</v>
      </c>
      <c r="AY29" s="2">
        <f t="shared" si="8"/>
        <v>2.6448087431694</v>
      </c>
      <c r="AZ29" s="2">
        <v>0</v>
      </c>
      <c r="BA29" s="2">
        <v>1.61</v>
      </c>
      <c r="BB29" s="2">
        <f t="shared" si="9"/>
        <v>0.879781420765027</v>
      </c>
      <c r="BC29" s="2">
        <f t="shared" si="10"/>
        <v>0.47237401335762</v>
      </c>
      <c r="BD29" s="2">
        <v>1</v>
      </c>
      <c r="BE29" s="23">
        <v>206</v>
      </c>
      <c r="BF29" s="2">
        <f t="shared" si="11"/>
        <v>112.568306010929</v>
      </c>
      <c r="BG29" s="2">
        <f t="shared" si="12"/>
        <v>-25.0860149767253</v>
      </c>
      <c r="BH29" s="2">
        <v>0</v>
      </c>
      <c r="BI29" s="2">
        <v>8.9</v>
      </c>
      <c r="BJ29" s="2">
        <f t="shared" si="13"/>
        <v>0.0999999999999996</v>
      </c>
      <c r="BK29" s="2">
        <v>1</v>
      </c>
      <c r="BM29" s="23">
        <v>13.29</v>
      </c>
      <c r="BN29" s="2">
        <v>40.6</v>
      </c>
      <c r="BO29" s="2">
        <v>1</v>
      </c>
    </row>
    <row r="30" ht="94.5" spans="1:67">
      <c r="A30" s="23" t="s">
        <v>241</v>
      </c>
      <c r="B30" s="23">
        <v>1766008</v>
      </c>
      <c r="C30" s="19" t="s">
        <v>61</v>
      </c>
      <c r="D30" s="20">
        <v>74</v>
      </c>
      <c r="E30" s="2" t="s">
        <v>242</v>
      </c>
      <c r="F30" s="2">
        <v>1</v>
      </c>
      <c r="G30" s="2">
        <v>13628694982</v>
      </c>
      <c r="H30" s="2">
        <v>1.64</v>
      </c>
      <c r="I30" s="2">
        <v>83</v>
      </c>
      <c r="J30" s="4">
        <f t="shared" si="0"/>
        <v>30.8596073765616</v>
      </c>
      <c r="K30" s="2">
        <v>1</v>
      </c>
      <c r="L30" s="2">
        <v>1</v>
      </c>
      <c r="M30" s="2" t="s">
        <v>52</v>
      </c>
      <c r="N30" s="2" t="s">
        <v>243</v>
      </c>
      <c r="O30" s="2" t="s">
        <v>244</v>
      </c>
      <c r="P30" s="2" t="s">
        <v>245</v>
      </c>
      <c r="Q30" s="2">
        <v>4.3</v>
      </c>
      <c r="R30" s="2">
        <v>1</v>
      </c>
      <c r="S30" s="2">
        <v>12</v>
      </c>
      <c r="T30" s="2">
        <v>1</v>
      </c>
      <c r="U30" s="2" t="s">
        <v>226</v>
      </c>
      <c r="V30" s="22" t="s">
        <v>246</v>
      </c>
      <c r="W30" s="2" t="s">
        <v>59</v>
      </c>
      <c r="X30" s="2">
        <v>9</v>
      </c>
      <c r="Y30" s="31">
        <v>7.31</v>
      </c>
      <c r="Z30" s="32">
        <v>1.11</v>
      </c>
      <c r="AA30" s="32">
        <f t="shared" si="14"/>
        <v>6.58558558558559</v>
      </c>
      <c r="AB30" s="5">
        <f t="shared" si="2"/>
        <v>1.69</v>
      </c>
      <c r="AC30" s="5">
        <f t="shared" si="3"/>
        <v>4.32544378698225</v>
      </c>
      <c r="AD30" s="5">
        <v>1</v>
      </c>
      <c r="AE30" s="5">
        <v>1</v>
      </c>
      <c r="AF30" s="5">
        <v>2.26</v>
      </c>
      <c r="AG30" s="6">
        <f t="shared" si="4"/>
        <v>2.03603603603604</v>
      </c>
      <c r="AH30" s="2">
        <v>1</v>
      </c>
      <c r="AI30" s="29">
        <v>242</v>
      </c>
      <c r="AJ30" s="2">
        <f t="shared" si="5"/>
        <v>218.018018018018</v>
      </c>
      <c r="AK30" s="2">
        <v>1</v>
      </c>
      <c r="AL30" s="2">
        <v>9.4</v>
      </c>
      <c r="AM30" s="2">
        <v>0</v>
      </c>
      <c r="AN30" s="2">
        <v>8.9</v>
      </c>
      <c r="AO30" s="2">
        <v>234.5</v>
      </c>
      <c r="AP30" s="2">
        <v>1</v>
      </c>
      <c r="AQ30" s="2">
        <v>36.9</v>
      </c>
      <c r="AR30" s="2">
        <v>0</v>
      </c>
      <c r="AS30" s="23">
        <v>4.37</v>
      </c>
      <c r="AT30" s="2">
        <v>6.3</v>
      </c>
      <c r="AU30" s="23">
        <f t="shared" si="6"/>
        <v>-1.93</v>
      </c>
      <c r="AV30" s="23">
        <f t="shared" si="7"/>
        <v>-3.26424870466321</v>
      </c>
      <c r="AW30" s="2">
        <v>0</v>
      </c>
      <c r="AX30" s="2">
        <v>2.26</v>
      </c>
      <c r="AY30" s="2">
        <f t="shared" si="8"/>
        <v>2.78761061946903</v>
      </c>
      <c r="AZ30" s="2">
        <v>0</v>
      </c>
      <c r="BA30" s="23">
        <v>4.61</v>
      </c>
      <c r="BB30" s="2">
        <f t="shared" si="9"/>
        <v>2.03982300884956</v>
      </c>
      <c r="BC30" s="2">
        <f t="shared" si="10"/>
        <v>0.00378697281351759</v>
      </c>
      <c r="BD30" s="2">
        <v>1</v>
      </c>
      <c r="BE30" s="23">
        <v>498</v>
      </c>
      <c r="BF30" s="2">
        <f t="shared" si="11"/>
        <v>220.353982300885</v>
      </c>
      <c r="BG30" s="2">
        <f t="shared" si="12"/>
        <v>2.33596428286697</v>
      </c>
      <c r="BH30" s="2">
        <v>1</v>
      </c>
      <c r="BI30" s="23">
        <v>8.9</v>
      </c>
      <c r="BJ30" s="2">
        <f t="shared" si="13"/>
        <v>-0.5</v>
      </c>
      <c r="BK30" s="2">
        <v>0</v>
      </c>
      <c r="BL30" s="2">
        <v>182.9</v>
      </c>
      <c r="BM30" s="23">
        <v>12.97</v>
      </c>
      <c r="BN30" s="2">
        <v>42.4</v>
      </c>
      <c r="BO30" s="2">
        <v>1</v>
      </c>
    </row>
    <row r="31" spans="1:67">
      <c r="A31" s="23" t="s">
        <v>247</v>
      </c>
      <c r="B31" s="23">
        <v>1298808</v>
      </c>
      <c r="C31" s="19" t="s">
        <v>61</v>
      </c>
      <c r="D31" s="20">
        <v>59</v>
      </c>
      <c r="E31" s="2" t="s">
        <v>248</v>
      </c>
      <c r="F31" s="2">
        <v>1</v>
      </c>
      <c r="G31" s="2">
        <v>15973780539</v>
      </c>
      <c r="H31" s="2">
        <v>1.6</v>
      </c>
      <c r="I31" s="2">
        <v>84</v>
      </c>
      <c r="J31" s="4">
        <f t="shared" si="0"/>
        <v>32.8125</v>
      </c>
      <c r="K31" s="2">
        <v>0</v>
      </c>
      <c r="L31" s="2">
        <v>2</v>
      </c>
      <c r="M31" s="2" t="s">
        <v>52</v>
      </c>
      <c r="N31" s="2" t="s">
        <v>249</v>
      </c>
      <c r="O31" s="2" t="s">
        <v>250</v>
      </c>
      <c r="P31" s="2" t="s">
        <v>251</v>
      </c>
      <c r="Q31" s="2">
        <v>5.3</v>
      </c>
      <c r="R31" s="2">
        <v>1</v>
      </c>
      <c r="S31" s="2">
        <v>8</v>
      </c>
      <c r="T31" s="2">
        <v>1</v>
      </c>
      <c r="U31" s="2" t="s">
        <v>210</v>
      </c>
      <c r="V31" s="2" t="s">
        <v>252</v>
      </c>
      <c r="W31" s="2" t="s">
        <v>59</v>
      </c>
      <c r="X31" s="23">
        <v>12.08</v>
      </c>
      <c r="Y31" s="33">
        <v>16.43</v>
      </c>
      <c r="Z31" s="5">
        <v>3.02</v>
      </c>
      <c r="AA31" s="5">
        <f t="shared" si="14"/>
        <v>5.44039735099338</v>
      </c>
      <c r="AB31" s="5">
        <f t="shared" si="2"/>
        <v>-4.35</v>
      </c>
      <c r="AC31" s="5">
        <f t="shared" si="3"/>
        <v>-3.77701149425287</v>
      </c>
      <c r="AD31" s="5">
        <v>2</v>
      </c>
      <c r="AE31" s="5">
        <v>0</v>
      </c>
      <c r="AF31" s="5">
        <v>1.12</v>
      </c>
      <c r="AG31" s="6">
        <f t="shared" si="4"/>
        <v>0.370860927152318</v>
      </c>
      <c r="AH31" s="2">
        <v>0</v>
      </c>
      <c r="AI31" s="2">
        <v>343</v>
      </c>
      <c r="AJ31" s="2">
        <f t="shared" si="5"/>
        <v>113.576158940397</v>
      </c>
      <c r="AK31" s="2">
        <v>0</v>
      </c>
      <c r="AL31" s="2">
        <v>11</v>
      </c>
      <c r="AM31" s="2">
        <v>1</v>
      </c>
      <c r="AN31" s="23">
        <v>13.44</v>
      </c>
      <c r="AO31" s="2">
        <v>398.1</v>
      </c>
      <c r="AP31" s="2">
        <v>2</v>
      </c>
      <c r="AQ31" s="2">
        <v>47.5</v>
      </c>
      <c r="AR31" s="2">
        <v>1</v>
      </c>
      <c r="AS31" s="2">
        <v>2.4</v>
      </c>
      <c r="AT31" s="2">
        <v>6.71</v>
      </c>
      <c r="AU31" s="23">
        <f t="shared" si="6"/>
        <v>-4.31</v>
      </c>
      <c r="AV31" s="23">
        <f t="shared" si="7"/>
        <v>-1.5568445475638</v>
      </c>
      <c r="AW31" s="2">
        <v>1</v>
      </c>
      <c r="AX31" s="2">
        <v>0.52</v>
      </c>
      <c r="AY31" s="2">
        <f t="shared" si="8"/>
        <v>12.9038461538462</v>
      </c>
      <c r="AZ31" s="2">
        <v>0</v>
      </c>
      <c r="BA31" s="2">
        <v>0.66</v>
      </c>
      <c r="BB31" s="2">
        <f t="shared" si="9"/>
        <v>1.26923076923077</v>
      </c>
      <c r="BC31" s="2">
        <f t="shared" si="10"/>
        <v>0.898369842078451</v>
      </c>
      <c r="BD31" s="2">
        <v>1</v>
      </c>
      <c r="BE31" s="2">
        <v>229</v>
      </c>
      <c r="BF31" s="2">
        <f t="shared" si="11"/>
        <v>440.384615384615</v>
      </c>
      <c r="BG31" s="2">
        <f t="shared" si="12"/>
        <v>326.808456444218</v>
      </c>
      <c r="BH31" s="2">
        <v>1</v>
      </c>
      <c r="BI31" s="23">
        <v>11.2</v>
      </c>
      <c r="BJ31" s="2">
        <f t="shared" si="13"/>
        <v>0.199999999999999</v>
      </c>
      <c r="BK31" s="2">
        <v>1</v>
      </c>
      <c r="BL31" s="2">
        <v>489.1</v>
      </c>
      <c r="BM31" s="2">
        <v>33</v>
      </c>
      <c r="BN31" s="23">
        <v>31.1</v>
      </c>
      <c r="BO31" s="2">
        <v>2</v>
      </c>
    </row>
    <row r="32" spans="1:67">
      <c r="A32" s="23" t="s">
        <v>253</v>
      </c>
      <c r="B32" s="23">
        <v>1349050</v>
      </c>
      <c r="C32" s="19" t="s">
        <v>51</v>
      </c>
      <c r="D32" s="20">
        <v>78</v>
      </c>
      <c r="E32" s="2" t="s">
        <v>52</v>
      </c>
      <c r="F32" s="2">
        <v>1</v>
      </c>
      <c r="G32" s="2">
        <v>15574668709</v>
      </c>
      <c r="H32" s="2">
        <v>1.54</v>
      </c>
      <c r="I32" s="2">
        <v>51</v>
      </c>
      <c r="J32" s="4">
        <f t="shared" si="0"/>
        <v>21.5044695564176</v>
      </c>
      <c r="K32" s="2">
        <v>1</v>
      </c>
      <c r="L32" s="2">
        <v>1</v>
      </c>
      <c r="M32" s="2" t="s">
        <v>52</v>
      </c>
      <c r="N32" s="2" t="s">
        <v>254</v>
      </c>
      <c r="O32" s="2" t="s">
        <v>255</v>
      </c>
      <c r="P32" s="2" t="s">
        <v>256</v>
      </c>
      <c r="Q32" s="2">
        <v>5.7</v>
      </c>
      <c r="R32" s="2">
        <v>0</v>
      </c>
      <c r="S32" s="2">
        <v>7</v>
      </c>
      <c r="T32" s="2">
        <v>0</v>
      </c>
      <c r="U32" s="2" t="s">
        <v>257</v>
      </c>
      <c r="V32" s="2" t="s">
        <v>258</v>
      </c>
      <c r="W32" s="2" t="s">
        <v>59</v>
      </c>
      <c r="X32" s="23">
        <v>11.7</v>
      </c>
      <c r="Y32" s="33">
        <v>9.75</v>
      </c>
      <c r="Z32" s="5">
        <v>1.23</v>
      </c>
      <c r="AA32" s="5">
        <f t="shared" si="14"/>
        <v>7.92682926829268</v>
      </c>
      <c r="AB32" s="5">
        <f t="shared" si="2"/>
        <v>1.95</v>
      </c>
      <c r="AC32" s="5">
        <f t="shared" si="3"/>
        <v>5</v>
      </c>
      <c r="AD32" s="5">
        <v>2</v>
      </c>
      <c r="AE32" s="5">
        <v>1</v>
      </c>
      <c r="AF32" s="5">
        <v>0.45</v>
      </c>
      <c r="AG32" s="6">
        <f t="shared" si="4"/>
        <v>0.365853658536585</v>
      </c>
      <c r="AH32" s="2">
        <v>0</v>
      </c>
      <c r="AI32" s="2">
        <v>296</v>
      </c>
      <c r="AJ32" s="2">
        <f t="shared" si="5"/>
        <v>240.650406504065</v>
      </c>
      <c r="AK32" s="2">
        <v>1</v>
      </c>
      <c r="AL32" s="2">
        <v>9.6</v>
      </c>
      <c r="AM32" s="2">
        <v>0</v>
      </c>
      <c r="AN32" s="2">
        <v>15.44</v>
      </c>
      <c r="AO32" s="2">
        <v>260</v>
      </c>
      <c r="AP32" s="2">
        <v>2</v>
      </c>
      <c r="AQ32" s="2">
        <v>40.5</v>
      </c>
      <c r="AR32" s="2">
        <v>1</v>
      </c>
      <c r="AS32" s="7">
        <v>23.55</v>
      </c>
      <c r="AT32" s="26">
        <v>8.16</v>
      </c>
      <c r="AU32" s="26">
        <f t="shared" si="6"/>
        <v>15.39</v>
      </c>
      <c r="AV32" s="26">
        <f t="shared" si="7"/>
        <v>0.530214424951267</v>
      </c>
      <c r="AW32" s="26">
        <v>1</v>
      </c>
      <c r="AX32" s="7">
        <v>1.41</v>
      </c>
      <c r="AY32" s="7">
        <f t="shared" si="8"/>
        <v>5.78723404255319</v>
      </c>
      <c r="AZ32" s="7">
        <v>1</v>
      </c>
      <c r="BA32" s="2">
        <v>0.61</v>
      </c>
      <c r="BB32" s="2">
        <f t="shared" si="9"/>
        <v>0.432624113475177</v>
      </c>
      <c r="BC32" s="2">
        <f t="shared" si="10"/>
        <v>0.0667704549385923</v>
      </c>
      <c r="BD32" s="2">
        <v>1</v>
      </c>
      <c r="BE32" s="2">
        <v>278</v>
      </c>
      <c r="BF32" s="2">
        <f t="shared" si="11"/>
        <v>197.163120567376</v>
      </c>
      <c r="BG32" s="2">
        <f t="shared" si="12"/>
        <v>-43.4872859366891</v>
      </c>
      <c r="BH32" s="2">
        <v>0</v>
      </c>
      <c r="BI32" s="23">
        <v>8.3</v>
      </c>
      <c r="BJ32" s="2">
        <f t="shared" si="13"/>
        <v>-1.3</v>
      </c>
      <c r="BK32" s="2">
        <v>0</v>
      </c>
      <c r="BL32" s="2">
        <v>329.2</v>
      </c>
      <c r="BM32" s="2">
        <v>20</v>
      </c>
      <c r="BN32" s="2">
        <v>38</v>
      </c>
      <c r="BO32" s="2">
        <v>1</v>
      </c>
    </row>
    <row r="33" spans="1:67">
      <c r="A33" s="23" t="s">
        <v>259</v>
      </c>
      <c r="B33" s="23">
        <v>1373374</v>
      </c>
      <c r="C33" s="19" t="s">
        <v>61</v>
      </c>
      <c r="D33" s="20">
        <v>66</v>
      </c>
      <c r="E33" s="2" t="s">
        <v>229</v>
      </c>
      <c r="F33" s="2">
        <v>1</v>
      </c>
      <c r="G33" s="2">
        <v>15388948768</v>
      </c>
      <c r="H33" s="2">
        <v>1.66</v>
      </c>
      <c r="I33" s="2">
        <v>66</v>
      </c>
      <c r="J33" s="4">
        <f t="shared" si="0"/>
        <v>23.9512265931195</v>
      </c>
      <c r="K33" s="2">
        <v>2</v>
      </c>
      <c r="L33" s="2">
        <v>2</v>
      </c>
      <c r="M33" s="2" t="s">
        <v>52</v>
      </c>
      <c r="N33" s="2" t="s">
        <v>260</v>
      </c>
      <c r="O33" s="2" t="s">
        <v>261</v>
      </c>
      <c r="P33" s="2" t="s">
        <v>262</v>
      </c>
      <c r="Q33" s="2">
        <v>5.9</v>
      </c>
      <c r="R33" s="2">
        <v>1</v>
      </c>
      <c r="S33" s="2">
        <v>10.3</v>
      </c>
      <c r="T33" s="2">
        <v>1</v>
      </c>
      <c r="U33" s="2" t="s">
        <v>210</v>
      </c>
      <c r="V33" s="2" t="s">
        <v>263</v>
      </c>
      <c r="W33" s="2" t="s">
        <v>136</v>
      </c>
      <c r="X33" s="2">
        <v>12.33</v>
      </c>
      <c r="Y33" s="33">
        <v>14.15</v>
      </c>
      <c r="Z33" s="5">
        <v>1.32</v>
      </c>
      <c r="AA33" s="5">
        <f t="shared" si="14"/>
        <v>10.719696969697</v>
      </c>
      <c r="AB33" s="5">
        <f t="shared" si="2"/>
        <v>-1.82</v>
      </c>
      <c r="AC33" s="5">
        <f t="shared" si="3"/>
        <v>-7.77472527472527</v>
      </c>
      <c r="AD33" s="5">
        <v>1</v>
      </c>
      <c r="AE33" s="5">
        <v>1</v>
      </c>
      <c r="AF33" s="5">
        <v>0.92</v>
      </c>
      <c r="AG33" s="6">
        <f t="shared" si="4"/>
        <v>0.696969696969697</v>
      </c>
      <c r="AH33" s="2">
        <v>1</v>
      </c>
      <c r="AI33" s="2">
        <v>310</v>
      </c>
      <c r="AJ33" s="2">
        <f t="shared" si="5"/>
        <v>234.848484848485</v>
      </c>
      <c r="AK33" s="2">
        <v>1</v>
      </c>
      <c r="AL33" s="2">
        <v>8.5</v>
      </c>
      <c r="AM33" s="2">
        <v>0</v>
      </c>
      <c r="AN33" s="2">
        <v>17</v>
      </c>
      <c r="AO33" s="2">
        <v>174.7</v>
      </c>
      <c r="AP33" s="2">
        <v>1</v>
      </c>
      <c r="AQ33" s="23">
        <v>21.8</v>
      </c>
      <c r="AR33" s="2">
        <v>2</v>
      </c>
      <c r="AS33" s="23">
        <v>8.65</v>
      </c>
      <c r="AT33" s="2">
        <v>5.14</v>
      </c>
      <c r="AU33" s="23">
        <f t="shared" si="6"/>
        <v>3.51</v>
      </c>
      <c r="AV33" s="23">
        <f t="shared" si="7"/>
        <v>1.46438746438746</v>
      </c>
      <c r="AW33" s="2">
        <v>0</v>
      </c>
      <c r="AX33" s="2">
        <v>1.12</v>
      </c>
      <c r="AY33" s="2">
        <f t="shared" si="8"/>
        <v>4.58928571428571</v>
      </c>
      <c r="AZ33" s="2">
        <v>0</v>
      </c>
      <c r="BA33" s="23">
        <v>1.56</v>
      </c>
      <c r="BB33" s="2">
        <f t="shared" si="9"/>
        <v>1.39285714285714</v>
      </c>
      <c r="BC33" s="2">
        <f t="shared" si="10"/>
        <v>0.695887445887446</v>
      </c>
      <c r="BD33" s="2">
        <v>1</v>
      </c>
      <c r="BE33" s="23">
        <v>306</v>
      </c>
      <c r="BF33" s="2">
        <f t="shared" si="11"/>
        <v>273.214285714286</v>
      </c>
      <c r="BG33" s="2">
        <f t="shared" si="12"/>
        <v>38.3658008658008</v>
      </c>
      <c r="BH33" s="2">
        <v>1</v>
      </c>
      <c r="BI33" s="23">
        <v>8.4</v>
      </c>
      <c r="BJ33" s="2">
        <f t="shared" si="13"/>
        <v>-0.0999999999999996</v>
      </c>
      <c r="BK33" s="2">
        <v>0</v>
      </c>
      <c r="BL33" s="2">
        <v>153.6</v>
      </c>
      <c r="BM33" s="23">
        <v>13.05</v>
      </c>
      <c r="BN33" s="2">
        <v>45</v>
      </c>
      <c r="BO33" s="2">
        <v>1</v>
      </c>
    </row>
    <row r="34" ht="40.5" spans="1:67">
      <c r="A34" s="38" t="s">
        <v>264</v>
      </c>
      <c r="B34" s="38">
        <v>1769451</v>
      </c>
      <c r="C34" s="39" t="s">
        <v>61</v>
      </c>
      <c r="D34" s="20">
        <v>47</v>
      </c>
      <c r="E34" s="40" t="s">
        <v>265</v>
      </c>
      <c r="F34" s="2">
        <v>1</v>
      </c>
      <c r="G34" s="40">
        <v>15197796968</v>
      </c>
      <c r="H34" s="40">
        <v>1.7</v>
      </c>
      <c r="I34" s="40">
        <v>55</v>
      </c>
      <c r="J34" s="4">
        <f t="shared" si="0"/>
        <v>19.0311418685121</v>
      </c>
      <c r="K34" s="40">
        <v>1</v>
      </c>
      <c r="L34" s="40">
        <v>1</v>
      </c>
      <c r="M34" s="2" t="s">
        <v>52</v>
      </c>
      <c r="N34" s="40" t="s">
        <v>266</v>
      </c>
      <c r="O34" s="40" t="s">
        <v>267</v>
      </c>
      <c r="P34" s="40">
        <v>2.5</v>
      </c>
      <c r="Q34" s="2">
        <v>2.5</v>
      </c>
      <c r="R34" s="40">
        <v>1</v>
      </c>
      <c r="S34" s="2">
        <v>13</v>
      </c>
      <c r="T34" s="2">
        <v>1</v>
      </c>
      <c r="U34" s="22" t="s">
        <v>268</v>
      </c>
      <c r="V34" s="2" t="s">
        <v>269</v>
      </c>
      <c r="W34" s="2" t="s">
        <v>67</v>
      </c>
      <c r="X34" s="23">
        <v>6.29</v>
      </c>
      <c r="Y34" s="33">
        <v>8.26</v>
      </c>
      <c r="Z34" s="5">
        <v>0.81</v>
      </c>
      <c r="AA34" s="5">
        <f t="shared" si="14"/>
        <v>10.1975308641975</v>
      </c>
      <c r="AB34" s="5">
        <f t="shared" si="2"/>
        <v>-1.97</v>
      </c>
      <c r="AC34" s="5">
        <f t="shared" si="3"/>
        <v>-4.19289340101523</v>
      </c>
      <c r="AD34" s="5">
        <v>2</v>
      </c>
      <c r="AE34" s="5">
        <v>1</v>
      </c>
      <c r="AF34" s="5">
        <v>0.55</v>
      </c>
      <c r="AG34" s="6">
        <f t="shared" si="4"/>
        <v>0.679012345679012</v>
      </c>
      <c r="AH34" s="2">
        <v>1</v>
      </c>
      <c r="AI34" s="2">
        <v>263</v>
      </c>
      <c r="AJ34" s="2">
        <f t="shared" si="5"/>
        <v>324.691358024691</v>
      </c>
      <c r="AK34" s="2">
        <v>1</v>
      </c>
      <c r="AL34" s="2">
        <v>9.6</v>
      </c>
      <c r="AM34" s="2">
        <v>0</v>
      </c>
      <c r="AN34" s="23">
        <v>14.55</v>
      </c>
      <c r="AO34" s="2">
        <v>352.1</v>
      </c>
      <c r="AP34" s="2">
        <v>2</v>
      </c>
      <c r="AQ34" s="2">
        <v>36.1</v>
      </c>
      <c r="AR34" s="2">
        <v>1</v>
      </c>
      <c r="AS34" s="27">
        <v>14.2</v>
      </c>
      <c r="AT34" s="27">
        <v>12.96</v>
      </c>
      <c r="AU34" s="26">
        <f t="shared" si="6"/>
        <v>1.24</v>
      </c>
      <c r="AV34" s="26">
        <f t="shared" si="7"/>
        <v>10.4516129032258</v>
      </c>
      <c r="AW34" s="26">
        <v>0</v>
      </c>
      <c r="AX34" s="28">
        <v>1.63</v>
      </c>
      <c r="AY34" s="7">
        <f t="shared" si="8"/>
        <v>7.95092024539877</v>
      </c>
      <c r="AZ34" s="7">
        <v>1</v>
      </c>
      <c r="BA34" s="23">
        <v>1.62</v>
      </c>
      <c r="BB34" s="2">
        <f t="shared" si="9"/>
        <v>0.993865030674847</v>
      </c>
      <c r="BC34" s="2">
        <f t="shared" si="10"/>
        <v>0.314852684995835</v>
      </c>
      <c r="BD34" s="2">
        <v>1</v>
      </c>
      <c r="BE34" s="23">
        <v>566</v>
      </c>
      <c r="BF34" s="2">
        <f t="shared" si="11"/>
        <v>347.239263803681</v>
      </c>
      <c r="BG34" s="2">
        <f t="shared" si="12"/>
        <v>22.5479057789897</v>
      </c>
      <c r="BH34" s="2">
        <v>1</v>
      </c>
      <c r="BI34" s="23">
        <v>10.5</v>
      </c>
      <c r="BJ34" s="2">
        <f t="shared" si="13"/>
        <v>0.9</v>
      </c>
      <c r="BK34" s="2">
        <v>1</v>
      </c>
      <c r="BL34" s="2">
        <v>175.5</v>
      </c>
      <c r="BM34" s="2">
        <v>34</v>
      </c>
      <c r="BN34" s="23">
        <v>30.6</v>
      </c>
      <c r="BO34" s="2">
        <v>2</v>
      </c>
    </row>
    <row r="35" spans="1:67">
      <c r="A35" s="38" t="s">
        <v>270</v>
      </c>
      <c r="B35" s="38">
        <v>1771550</v>
      </c>
      <c r="C35" s="39" t="s">
        <v>61</v>
      </c>
      <c r="D35" s="20">
        <v>47</v>
      </c>
      <c r="E35" s="40" t="s">
        <v>271</v>
      </c>
      <c r="F35" s="2">
        <v>1</v>
      </c>
      <c r="G35" s="40">
        <v>17700220218</v>
      </c>
      <c r="H35" s="40">
        <v>1.68</v>
      </c>
      <c r="I35" s="40">
        <v>68</v>
      </c>
      <c r="J35" s="4">
        <f t="shared" si="0"/>
        <v>24.092970521542</v>
      </c>
      <c r="K35" s="40">
        <v>0</v>
      </c>
      <c r="L35" s="40">
        <v>1</v>
      </c>
      <c r="M35" s="2" t="s">
        <v>52</v>
      </c>
      <c r="N35" s="40" t="s">
        <v>272</v>
      </c>
      <c r="O35" s="40" t="s">
        <v>267</v>
      </c>
      <c r="P35" s="40" t="s">
        <v>273</v>
      </c>
      <c r="Q35" s="2">
        <v>2.5</v>
      </c>
      <c r="R35" s="40">
        <v>1</v>
      </c>
      <c r="S35" s="41">
        <v>8.6</v>
      </c>
      <c r="T35" s="2">
        <v>1</v>
      </c>
      <c r="U35" s="2" t="s">
        <v>274</v>
      </c>
      <c r="V35" s="2" t="s">
        <v>275</v>
      </c>
      <c r="W35" s="2" t="s">
        <v>179</v>
      </c>
      <c r="X35" s="2">
        <v>11.25</v>
      </c>
      <c r="Y35" s="33">
        <v>9</v>
      </c>
      <c r="Z35" s="5">
        <v>1.23</v>
      </c>
      <c r="AA35" s="5">
        <f t="shared" si="14"/>
        <v>7.31707317073171</v>
      </c>
      <c r="AB35" s="5">
        <f t="shared" si="2"/>
        <v>2.25</v>
      </c>
      <c r="AC35" s="5">
        <f t="shared" si="3"/>
        <v>4</v>
      </c>
      <c r="AD35" s="5">
        <v>0</v>
      </c>
      <c r="AE35" s="5">
        <v>1</v>
      </c>
      <c r="AF35" s="5">
        <v>0.47</v>
      </c>
      <c r="AG35" s="6">
        <f t="shared" si="4"/>
        <v>0.382113821138211</v>
      </c>
      <c r="AH35" s="2">
        <v>0</v>
      </c>
      <c r="AI35" s="2">
        <v>326</v>
      </c>
      <c r="AJ35" s="2">
        <f t="shared" si="5"/>
        <v>265.040650406504</v>
      </c>
      <c r="AK35" s="2">
        <v>1</v>
      </c>
      <c r="AL35" s="2">
        <v>9.1</v>
      </c>
      <c r="AM35" s="2">
        <v>1</v>
      </c>
      <c r="AN35" s="2">
        <v>26.13</v>
      </c>
      <c r="AO35" s="2">
        <v>228.2</v>
      </c>
      <c r="AP35" s="2">
        <v>0</v>
      </c>
      <c r="AQ35" s="2">
        <v>37</v>
      </c>
      <c r="AR35" s="2">
        <v>1</v>
      </c>
      <c r="AS35" s="27">
        <v>13.365899122807</v>
      </c>
      <c r="AT35" s="27">
        <v>10.6927192982456</v>
      </c>
      <c r="AU35" s="26">
        <f t="shared" si="6"/>
        <v>2.6731798245614</v>
      </c>
      <c r="AV35" s="26">
        <f t="shared" si="7"/>
        <v>4</v>
      </c>
      <c r="AW35" s="26">
        <v>0</v>
      </c>
      <c r="AX35" s="28">
        <v>1.58</v>
      </c>
      <c r="AY35" s="7">
        <f t="shared" si="8"/>
        <v>6.76754385964912</v>
      </c>
      <c r="AZ35" s="7">
        <v>1</v>
      </c>
      <c r="BA35" s="23">
        <v>1.69</v>
      </c>
      <c r="BB35" s="2">
        <f t="shared" si="9"/>
        <v>1.06962025316456</v>
      </c>
      <c r="BC35" s="2">
        <f t="shared" si="10"/>
        <v>0.687506432026346</v>
      </c>
      <c r="BD35" s="2">
        <v>1</v>
      </c>
      <c r="BE35" s="23">
        <v>631</v>
      </c>
      <c r="BF35" s="2">
        <f t="shared" si="11"/>
        <v>399.367088607595</v>
      </c>
      <c r="BG35" s="2">
        <f t="shared" si="12"/>
        <v>134.326438201091</v>
      </c>
      <c r="BH35" s="2">
        <v>1</v>
      </c>
      <c r="BI35" s="23">
        <v>10.2</v>
      </c>
      <c r="BJ35" s="2">
        <f t="shared" si="13"/>
        <v>1.1</v>
      </c>
      <c r="BK35" s="2">
        <v>1</v>
      </c>
      <c r="BL35" s="2">
        <v>140</v>
      </c>
      <c r="BM35" s="2">
        <v>35</v>
      </c>
      <c r="BN35" s="23">
        <v>31.7</v>
      </c>
      <c r="BO35" s="2">
        <v>2</v>
      </c>
    </row>
    <row r="36" ht="54" spans="1:67">
      <c r="A36" s="38" t="s">
        <v>276</v>
      </c>
      <c r="B36" s="38">
        <v>1774938</v>
      </c>
      <c r="C36" s="39" t="s">
        <v>61</v>
      </c>
      <c r="D36" s="20">
        <v>51</v>
      </c>
      <c r="E36" s="40" t="s">
        <v>52</v>
      </c>
      <c r="F36" s="2">
        <v>0</v>
      </c>
      <c r="G36" s="40">
        <v>15600223300</v>
      </c>
      <c r="H36" s="40">
        <v>1.7</v>
      </c>
      <c r="I36" s="40">
        <v>71</v>
      </c>
      <c r="J36" s="4">
        <f t="shared" si="0"/>
        <v>24.5674740484429</v>
      </c>
      <c r="K36" s="40">
        <v>0</v>
      </c>
      <c r="L36" s="40">
        <v>1</v>
      </c>
      <c r="M36" s="2" t="s">
        <v>52</v>
      </c>
      <c r="N36" s="40" t="s">
        <v>277</v>
      </c>
      <c r="O36" s="40" t="s">
        <v>278</v>
      </c>
      <c r="P36" s="40" t="s">
        <v>279</v>
      </c>
      <c r="Q36" s="2">
        <v>5.7</v>
      </c>
      <c r="R36" s="40">
        <v>0</v>
      </c>
      <c r="S36" s="2">
        <v>19</v>
      </c>
      <c r="T36" s="2">
        <v>0</v>
      </c>
      <c r="U36" s="22" t="s">
        <v>280</v>
      </c>
      <c r="V36" s="22" t="s">
        <v>281</v>
      </c>
      <c r="W36" s="2" t="s">
        <v>59</v>
      </c>
      <c r="X36" s="2">
        <v>13.2</v>
      </c>
      <c r="Y36" s="25">
        <v>12</v>
      </c>
      <c r="Z36" s="5">
        <v>1.12</v>
      </c>
      <c r="AA36" s="5">
        <f t="shared" si="14"/>
        <v>10.7142857142857</v>
      </c>
      <c r="AB36" s="5">
        <f t="shared" si="2"/>
        <v>1.2</v>
      </c>
      <c r="AC36" s="5">
        <f t="shared" si="3"/>
        <v>10</v>
      </c>
      <c r="AD36" s="5">
        <v>1</v>
      </c>
      <c r="AE36" s="5">
        <v>1</v>
      </c>
      <c r="AF36" s="5">
        <v>1.02</v>
      </c>
      <c r="AG36" s="6">
        <f t="shared" si="4"/>
        <v>0.910714285714286</v>
      </c>
      <c r="AH36" s="2">
        <v>0</v>
      </c>
      <c r="AI36" s="29">
        <v>265</v>
      </c>
      <c r="AJ36" s="2">
        <f t="shared" si="5"/>
        <v>236.607142857143</v>
      </c>
      <c r="AK36" s="2">
        <v>1</v>
      </c>
      <c r="AL36" s="2">
        <v>8.9</v>
      </c>
      <c r="AM36" s="2">
        <v>1</v>
      </c>
      <c r="AN36" s="2">
        <v>1.01</v>
      </c>
      <c r="AO36" s="2">
        <v>225</v>
      </c>
      <c r="AP36" s="2">
        <v>1</v>
      </c>
      <c r="AQ36" s="2">
        <v>40.5</v>
      </c>
      <c r="AR36" s="2">
        <v>0</v>
      </c>
      <c r="AS36" s="27">
        <v>13.6011976047904</v>
      </c>
      <c r="AT36" s="27">
        <v>10.8809580838323</v>
      </c>
      <c r="AU36" s="26">
        <f t="shared" si="6"/>
        <v>2.72023952095808</v>
      </c>
      <c r="AV36" s="26">
        <f t="shared" si="7"/>
        <v>4</v>
      </c>
      <c r="AW36" s="26">
        <v>2</v>
      </c>
      <c r="AX36" s="28">
        <v>1.64</v>
      </c>
      <c r="AY36" s="7">
        <f t="shared" si="8"/>
        <v>6.63473053892216</v>
      </c>
      <c r="AZ36" s="7">
        <v>1</v>
      </c>
      <c r="BA36" s="2">
        <v>2.88</v>
      </c>
      <c r="BB36" s="2">
        <f t="shared" si="9"/>
        <v>1.75609756097561</v>
      </c>
      <c r="BC36" s="2">
        <f t="shared" si="10"/>
        <v>0.845383275261324</v>
      </c>
      <c r="BD36" s="2">
        <v>1</v>
      </c>
      <c r="BE36" s="23">
        <v>400</v>
      </c>
      <c r="BF36" s="2">
        <f t="shared" si="11"/>
        <v>243.90243902439</v>
      </c>
      <c r="BG36" s="2">
        <f t="shared" si="12"/>
        <v>7.29529616724741</v>
      </c>
      <c r="BH36" s="2">
        <v>1</v>
      </c>
      <c r="BI36" s="23">
        <v>10</v>
      </c>
      <c r="BJ36" s="2">
        <f t="shared" si="13"/>
        <v>1.1</v>
      </c>
      <c r="BK36" s="2">
        <v>1</v>
      </c>
      <c r="BL36" s="2">
        <v>253.2</v>
      </c>
      <c r="BM36" s="2">
        <v>9.1</v>
      </c>
      <c r="BN36" s="2">
        <v>39.9</v>
      </c>
      <c r="BO36" s="2">
        <v>0</v>
      </c>
    </row>
    <row r="37" ht="54" spans="1:67">
      <c r="A37" s="38" t="s">
        <v>282</v>
      </c>
      <c r="B37" s="38">
        <v>1770234</v>
      </c>
      <c r="C37" s="39" t="s">
        <v>61</v>
      </c>
      <c r="D37" s="20">
        <v>73</v>
      </c>
      <c r="E37" s="40" t="s">
        <v>283</v>
      </c>
      <c r="F37" s="2">
        <v>1</v>
      </c>
      <c r="G37" s="40">
        <v>18975106737</v>
      </c>
      <c r="H37" s="40">
        <v>1.65</v>
      </c>
      <c r="I37" s="40">
        <v>58</v>
      </c>
      <c r="J37" s="4">
        <f t="shared" si="0"/>
        <v>21.3039485766759</v>
      </c>
      <c r="K37" s="40">
        <v>1</v>
      </c>
      <c r="L37" s="40">
        <v>1</v>
      </c>
      <c r="M37" s="2" t="s">
        <v>52</v>
      </c>
      <c r="N37" s="40" t="s">
        <v>284</v>
      </c>
      <c r="O37" s="40" t="s">
        <v>244</v>
      </c>
      <c r="P37" s="2" t="s">
        <v>98</v>
      </c>
      <c r="Q37" s="2">
        <v>24</v>
      </c>
      <c r="R37" s="40">
        <v>1</v>
      </c>
      <c r="S37" s="2">
        <v>24</v>
      </c>
      <c r="T37" s="2">
        <v>1</v>
      </c>
      <c r="U37" s="2" t="s">
        <v>285</v>
      </c>
      <c r="V37" s="22" t="s">
        <v>286</v>
      </c>
      <c r="W37" s="2" t="s">
        <v>67</v>
      </c>
      <c r="X37" s="23">
        <v>13.87</v>
      </c>
      <c r="Y37" s="25">
        <v>11.456</v>
      </c>
      <c r="Z37" s="5">
        <v>1.79</v>
      </c>
      <c r="AA37" s="5">
        <f t="shared" si="14"/>
        <v>6.4</v>
      </c>
      <c r="AB37" s="5">
        <f t="shared" si="2"/>
        <v>2.414</v>
      </c>
      <c r="AC37" s="5">
        <f t="shared" si="3"/>
        <v>4.74565037282518</v>
      </c>
      <c r="AD37" s="5">
        <v>2</v>
      </c>
      <c r="AE37" s="5">
        <v>1</v>
      </c>
      <c r="AF37" s="5">
        <v>0.45</v>
      </c>
      <c r="AG37" s="6">
        <f t="shared" si="4"/>
        <v>0.251396648044693</v>
      </c>
      <c r="AH37" s="2">
        <v>0</v>
      </c>
      <c r="AI37" s="2">
        <v>351</v>
      </c>
      <c r="AJ37" s="2">
        <f t="shared" si="5"/>
        <v>196.08938547486</v>
      </c>
      <c r="AK37" s="2">
        <v>1</v>
      </c>
      <c r="AL37" s="2">
        <v>10</v>
      </c>
      <c r="AM37" s="2">
        <v>1</v>
      </c>
      <c r="AN37" s="2">
        <v>2.02</v>
      </c>
      <c r="AO37" s="2">
        <v>285.3</v>
      </c>
      <c r="AP37" s="2">
        <v>2</v>
      </c>
      <c r="AQ37" s="2">
        <v>35.6</v>
      </c>
      <c r="AR37" s="2">
        <v>0</v>
      </c>
      <c r="AS37" s="27">
        <v>14.6</v>
      </c>
      <c r="AT37" s="27">
        <v>11.68</v>
      </c>
      <c r="AU37" s="26">
        <f t="shared" si="6"/>
        <v>2.92</v>
      </c>
      <c r="AV37" s="26">
        <f t="shared" si="7"/>
        <v>4</v>
      </c>
      <c r="AW37" s="26">
        <v>0</v>
      </c>
      <c r="AX37" s="28">
        <v>1.71</v>
      </c>
      <c r="AY37" s="7">
        <f t="shared" si="8"/>
        <v>6.83040935672515</v>
      </c>
      <c r="AZ37" s="7">
        <v>1</v>
      </c>
      <c r="BA37" s="2">
        <v>0.37</v>
      </c>
      <c r="BB37" s="2">
        <f t="shared" si="9"/>
        <v>0.216374269005848</v>
      </c>
      <c r="BC37" s="2">
        <f t="shared" si="10"/>
        <v>-0.0350223790388451</v>
      </c>
      <c r="BD37" s="2">
        <v>0</v>
      </c>
      <c r="BE37" s="23">
        <v>619</v>
      </c>
      <c r="BF37" s="2">
        <f t="shared" si="11"/>
        <v>361.988304093567</v>
      </c>
      <c r="BG37" s="2">
        <f t="shared" si="12"/>
        <v>165.898918618707</v>
      </c>
      <c r="BH37" s="2">
        <v>1</v>
      </c>
      <c r="BI37" s="23">
        <v>10.7</v>
      </c>
      <c r="BJ37" s="2">
        <f t="shared" si="13"/>
        <v>0.699999999999999</v>
      </c>
      <c r="BK37" s="2">
        <v>1</v>
      </c>
      <c r="BL37" s="2">
        <v>184.5</v>
      </c>
      <c r="BM37" s="2">
        <v>8.1</v>
      </c>
      <c r="BN37" s="2">
        <v>42.4</v>
      </c>
      <c r="BO37" s="2">
        <v>0</v>
      </c>
    </row>
    <row r="38" spans="1:67">
      <c r="A38" s="38" t="s">
        <v>287</v>
      </c>
      <c r="B38" s="38">
        <v>1769305</v>
      </c>
      <c r="C38" s="39" t="s">
        <v>61</v>
      </c>
      <c r="D38" s="20">
        <v>82</v>
      </c>
      <c r="E38" s="40" t="s">
        <v>288</v>
      </c>
      <c r="F38" s="2">
        <v>1</v>
      </c>
      <c r="G38" s="40">
        <v>15197190846</v>
      </c>
      <c r="H38" s="40">
        <v>1.55</v>
      </c>
      <c r="I38" s="40">
        <v>44</v>
      </c>
      <c r="J38" s="4">
        <f t="shared" si="0"/>
        <v>18.3142559833507</v>
      </c>
      <c r="K38" s="40">
        <v>1</v>
      </c>
      <c r="L38" s="40">
        <v>1</v>
      </c>
      <c r="M38" s="2" t="s">
        <v>52</v>
      </c>
      <c r="N38" s="40" t="s">
        <v>272</v>
      </c>
      <c r="O38" s="40" t="s">
        <v>289</v>
      </c>
      <c r="P38" s="40" t="s">
        <v>290</v>
      </c>
      <c r="Q38" s="2">
        <v>5.3</v>
      </c>
      <c r="R38" s="40">
        <v>1</v>
      </c>
      <c r="S38" s="2">
        <v>24</v>
      </c>
      <c r="T38" s="2">
        <v>1</v>
      </c>
      <c r="U38" s="2" t="s">
        <v>291</v>
      </c>
      <c r="V38" s="2" t="s">
        <v>292</v>
      </c>
      <c r="W38" s="2" t="s">
        <v>59</v>
      </c>
      <c r="X38" s="23">
        <v>5.02</v>
      </c>
      <c r="Y38" s="5">
        <v>4.62</v>
      </c>
      <c r="Z38" s="5">
        <v>0.84</v>
      </c>
      <c r="AA38" s="5">
        <f t="shared" si="14"/>
        <v>5.5</v>
      </c>
      <c r="AB38" s="5">
        <f t="shared" si="2"/>
        <v>0.399999999999999</v>
      </c>
      <c r="AC38" s="5">
        <f t="shared" si="3"/>
        <v>11.55</v>
      </c>
      <c r="AD38" s="5">
        <v>2</v>
      </c>
      <c r="AE38" s="5">
        <v>0</v>
      </c>
      <c r="AF38" s="5">
        <v>0.75</v>
      </c>
      <c r="AG38" s="6">
        <f t="shared" si="4"/>
        <v>0.892857142857143</v>
      </c>
      <c r="AH38" s="2">
        <v>1</v>
      </c>
      <c r="AI38" s="2">
        <v>267</v>
      </c>
      <c r="AJ38" s="2">
        <f t="shared" si="5"/>
        <v>317.857142857143</v>
      </c>
      <c r="AK38" s="2">
        <v>1</v>
      </c>
      <c r="AL38" s="2">
        <v>8.4</v>
      </c>
      <c r="AM38" s="2">
        <v>1</v>
      </c>
      <c r="AN38" s="2">
        <v>18</v>
      </c>
      <c r="AO38" s="2">
        <v>352.7</v>
      </c>
      <c r="AP38" s="2">
        <v>2</v>
      </c>
      <c r="AQ38" s="23">
        <v>17.4</v>
      </c>
      <c r="AR38" s="2">
        <v>2</v>
      </c>
      <c r="AS38" s="2">
        <v>7</v>
      </c>
      <c r="AT38" s="2">
        <v>9.9</v>
      </c>
      <c r="AU38" s="23">
        <f t="shared" si="6"/>
        <v>-2.9</v>
      </c>
      <c r="AV38" s="23">
        <f t="shared" si="7"/>
        <v>-3.41379310344828</v>
      </c>
      <c r="AW38" s="2">
        <v>1</v>
      </c>
      <c r="AX38" s="2">
        <v>1.1</v>
      </c>
      <c r="AY38" s="2">
        <f t="shared" si="8"/>
        <v>9</v>
      </c>
      <c r="AZ38" s="2">
        <v>0</v>
      </c>
      <c r="BA38" s="23">
        <v>1.54</v>
      </c>
      <c r="BB38" s="2">
        <f t="shared" si="9"/>
        <v>1.4</v>
      </c>
      <c r="BC38" s="2">
        <f t="shared" si="10"/>
        <v>0.507142857142857</v>
      </c>
      <c r="BD38" s="2">
        <v>1</v>
      </c>
      <c r="BE38" s="23">
        <v>387</v>
      </c>
      <c r="BF38" s="2">
        <f t="shared" si="11"/>
        <v>351.818181818182</v>
      </c>
      <c r="BG38" s="2">
        <f t="shared" si="12"/>
        <v>33.9610389610389</v>
      </c>
      <c r="BH38" s="2">
        <v>1</v>
      </c>
      <c r="BI38" s="23">
        <v>8</v>
      </c>
      <c r="BJ38" s="2">
        <f t="shared" si="13"/>
        <v>-0.4</v>
      </c>
      <c r="BK38" s="2">
        <v>0</v>
      </c>
      <c r="BL38" s="2">
        <v>159.4</v>
      </c>
      <c r="BM38" s="23">
        <v>12.65</v>
      </c>
      <c r="BN38" s="2">
        <v>37.4</v>
      </c>
      <c r="BO38" s="2">
        <v>1</v>
      </c>
    </row>
    <row r="39" ht="22" customHeight="1" spans="1:67">
      <c r="A39" s="38" t="s">
        <v>293</v>
      </c>
      <c r="B39" s="38">
        <v>1773192</v>
      </c>
      <c r="C39" s="42" t="s">
        <v>61</v>
      </c>
      <c r="D39" s="20">
        <v>64</v>
      </c>
      <c r="E39" s="40" t="s">
        <v>193</v>
      </c>
      <c r="F39" s="2">
        <v>1</v>
      </c>
      <c r="G39" s="40">
        <v>13871231412</v>
      </c>
      <c r="H39" s="40">
        <v>1.78</v>
      </c>
      <c r="I39" s="40">
        <v>75</v>
      </c>
      <c r="J39" s="4">
        <f t="shared" si="0"/>
        <v>23.6712536295922</v>
      </c>
      <c r="K39" s="40">
        <v>0</v>
      </c>
      <c r="L39" s="40">
        <v>1</v>
      </c>
      <c r="M39" s="2" t="s">
        <v>52</v>
      </c>
      <c r="N39" s="40" t="s">
        <v>294</v>
      </c>
      <c r="O39" s="40" t="s">
        <v>295</v>
      </c>
      <c r="P39" s="40" t="s">
        <v>296</v>
      </c>
      <c r="Q39" s="2">
        <v>8</v>
      </c>
      <c r="R39" s="40">
        <v>1</v>
      </c>
      <c r="S39" s="2">
        <v>18</v>
      </c>
      <c r="T39" s="2">
        <v>1</v>
      </c>
      <c r="U39" s="2" t="s">
        <v>297</v>
      </c>
      <c r="V39" s="2" t="s">
        <v>298</v>
      </c>
      <c r="W39" s="2" t="s">
        <v>67</v>
      </c>
      <c r="X39" s="2">
        <v>5.9</v>
      </c>
      <c r="Y39" s="5">
        <v>4.13</v>
      </c>
      <c r="Z39" s="5">
        <v>0.96</v>
      </c>
      <c r="AA39" s="5">
        <f t="shared" si="14"/>
        <v>4.30208333333333</v>
      </c>
      <c r="AB39" s="5">
        <f t="shared" si="2"/>
        <v>1.77</v>
      </c>
      <c r="AC39" s="5">
        <f t="shared" si="3"/>
        <v>2.33333333333333</v>
      </c>
      <c r="AD39" s="5">
        <v>0</v>
      </c>
      <c r="AE39" s="5">
        <v>0</v>
      </c>
      <c r="AF39" s="5">
        <v>0.9</v>
      </c>
      <c r="AG39" s="6">
        <f t="shared" si="4"/>
        <v>0.9375</v>
      </c>
      <c r="AH39" s="2">
        <v>1</v>
      </c>
      <c r="AI39" s="29">
        <v>139.2</v>
      </c>
      <c r="AJ39" s="2">
        <f t="shared" si="5"/>
        <v>145</v>
      </c>
      <c r="AK39" s="2">
        <v>0</v>
      </c>
      <c r="AL39" s="2">
        <v>9.2</v>
      </c>
      <c r="AM39" s="2">
        <v>1</v>
      </c>
      <c r="AN39" s="2">
        <v>19</v>
      </c>
      <c r="AO39" s="2">
        <v>241.4</v>
      </c>
      <c r="AP39" s="2">
        <v>0</v>
      </c>
      <c r="AQ39" s="23">
        <v>30</v>
      </c>
      <c r="AR39" s="2">
        <v>2</v>
      </c>
      <c r="AS39" s="23">
        <v>16.57</v>
      </c>
      <c r="AT39" s="23">
        <v>4.13</v>
      </c>
      <c r="AU39" s="23">
        <f t="shared" si="6"/>
        <v>12.44</v>
      </c>
      <c r="AV39" s="23">
        <f t="shared" si="7"/>
        <v>0.331993569131833</v>
      </c>
      <c r="AW39" s="23">
        <v>0</v>
      </c>
      <c r="AX39" s="2">
        <v>2.04</v>
      </c>
      <c r="AY39" s="2">
        <f t="shared" si="8"/>
        <v>2.02450980392157</v>
      </c>
      <c r="AZ39" s="2">
        <v>1</v>
      </c>
      <c r="BA39" s="23">
        <v>2.41</v>
      </c>
      <c r="BB39" s="2">
        <f t="shared" si="9"/>
        <v>1.18137254901961</v>
      </c>
      <c r="BC39" s="2">
        <f t="shared" si="10"/>
        <v>0.243872549019608</v>
      </c>
      <c r="BD39" s="2">
        <v>1</v>
      </c>
      <c r="BE39" s="2">
        <v>290</v>
      </c>
      <c r="BF39" s="2">
        <f t="shared" si="11"/>
        <v>142.156862745098</v>
      </c>
      <c r="BG39" s="2">
        <f t="shared" si="12"/>
        <v>-2.84313725490196</v>
      </c>
      <c r="BH39" s="2">
        <v>0</v>
      </c>
      <c r="BI39" s="2">
        <v>8.6</v>
      </c>
      <c r="BJ39" s="2">
        <f t="shared" si="13"/>
        <v>-0.6</v>
      </c>
      <c r="BK39" s="2">
        <v>0</v>
      </c>
      <c r="BL39" s="2">
        <v>201.6</v>
      </c>
      <c r="BM39" s="23">
        <v>14.32</v>
      </c>
      <c r="BN39" s="2">
        <v>42.8</v>
      </c>
      <c r="BO39" s="2">
        <v>1</v>
      </c>
    </row>
    <row r="40" ht="40.5" spans="1:67">
      <c r="A40" s="38" t="s">
        <v>299</v>
      </c>
      <c r="B40" s="38">
        <v>1773608</v>
      </c>
      <c r="C40" s="39" t="s">
        <v>61</v>
      </c>
      <c r="D40" s="20">
        <v>67</v>
      </c>
      <c r="E40" s="40" t="s">
        <v>300</v>
      </c>
      <c r="F40" s="2">
        <v>1</v>
      </c>
      <c r="G40" s="40">
        <v>18142663920</v>
      </c>
      <c r="H40" s="40">
        <v>1.72</v>
      </c>
      <c r="I40" s="40">
        <v>75</v>
      </c>
      <c r="J40" s="4">
        <f t="shared" si="0"/>
        <v>25.3515413737155</v>
      </c>
      <c r="K40" s="40">
        <v>1</v>
      </c>
      <c r="L40" s="40">
        <v>1</v>
      </c>
      <c r="M40" s="2" t="s">
        <v>52</v>
      </c>
      <c r="N40" s="40" t="s">
        <v>301</v>
      </c>
      <c r="O40" s="40" t="s">
        <v>289</v>
      </c>
      <c r="P40" s="40" t="s">
        <v>302</v>
      </c>
      <c r="Q40" s="2">
        <v>16.9</v>
      </c>
      <c r="R40" s="40">
        <v>1</v>
      </c>
      <c r="S40" s="2">
        <v>24</v>
      </c>
      <c r="T40" s="2">
        <v>1</v>
      </c>
      <c r="U40" s="2" t="s">
        <v>285</v>
      </c>
      <c r="V40" s="22" t="s">
        <v>303</v>
      </c>
      <c r="W40" s="2" t="s">
        <v>59</v>
      </c>
      <c r="X40" s="2">
        <v>12.51</v>
      </c>
      <c r="Y40" s="5">
        <v>8.76</v>
      </c>
      <c r="Z40" s="5">
        <v>1.7</v>
      </c>
      <c r="AA40" s="5">
        <f t="shared" si="14"/>
        <v>5.15294117647059</v>
      </c>
      <c r="AB40" s="5">
        <f t="shared" si="2"/>
        <v>3.75</v>
      </c>
      <c r="AC40" s="5">
        <f t="shared" si="3"/>
        <v>2.336</v>
      </c>
      <c r="AD40" s="5">
        <v>1</v>
      </c>
      <c r="AE40" s="5">
        <v>0</v>
      </c>
      <c r="AF40" s="5">
        <v>0.85</v>
      </c>
      <c r="AG40" s="6">
        <f t="shared" si="4"/>
        <v>0.5</v>
      </c>
      <c r="AH40" s="2">
        <v>1</v>
      </c>
      <c r="AI40" s="2">
        <v>246</v>
      </c>
      <c r="AJ40" s="2">
        <f t="shared" si="5"/>
        <v>144.705882352941</v>
      </c>
      <c r="AK40" s="2">
        <v>0</v>
      </c>
      <c r="AL40" s="2">
        <v>10.8</v>
      </c>
      <c r="AM40" s="2">
        <v>1</v>
      </c>
      <c r="AN40" s="2">
        <v>17.56</v>
      </c>
      <c r="AO40" s="2">
        <v>267</v>
      </c>
      <c r="AP40" s="2">
        <v>1</v>
      </c>
      <c r="AQ40" s="2">
        <v>42.5</v>
      </c>
      <c r="AR40" s="2">
        <v>1</v>
      </c>
      <c r="AS40" s="27">
        <v>14.35</v>
      </c>
      <c r="AT40" s="27">
        <v>11.48</v>
      </c>
      <c r="AU40" s="26">
        <f t="shared" si="6"/>
        <v>2.87</v>
      </c>
      <c r="AV40" s="26">
        <f t="shared" si="7"/>
        <v>4</v>
      </c>
      <c r="AW40" s="26">
        <v>0</v>
      </c>
      <c r="AX40" s="28">
        <v>1.68</v>
      </c>
      <c r="AY40" s="7">
        <f t="shared" si="8"/>
        <v>6.83333333333333</v>
      </c>
      <c r="AZ40" s="7">
        <v>1</v>
      </c>
      <c r="BA40" s="23">
        <v>1.8</v>
      </c>
      <c r="BB40" s="2">
        <f t="shared" si="9"/>
        <v>1.07142857142857</v>
      </c>
      <c r="BC40" s="2">
        <f t="shared" si="10"/>
        <v>0.571428571428571</v>
      </c>
      <c r="BD40" s="2">
        <v>1</v>
      </c>
      <c r="BE40" s="23">
        <v>321</v>
      </c>
      <c r="BF40" s="2">
        <f t="shared" si="11"/>
        <v>191.071428571429</v>
      </c>
      <c r="BG40" s="2">
        <f t="shared" si="12"/>
        <v>46.3655462184874</v>
      </c>
      <c r="BH40" s="2">
        <v>1</v>
      </c>
      <c r="BI40" s="23">
        <v>11.7</v>
      </c>
      <c r="BJ40" s="2">
        <f t="shared" si="13"/>
        <v>0.899999999999999</v>
      </c>
      <c r="BK40" s="2">
        <v>1</v>
      </c>
      <c r="BL40" s="2">
        <v>198</v>
      </c>
      <c r="BM40" s="2">
        <v>5.8</v>
      </c>
      <c r="BN40" s="2">
        <v>46.3</v>
      </c>
      <c r="BO40" s="2">
        <v>0</v>
      </c>
    </row>
    <row r="41" ht="27" spans="1:67">
      <c r="A41" s="43" t="s">
        <v>304</v>
      </c>
      <c r="B41" s="43">
        <v>1771125</v>
      </c>
      <c r="C41" s="39" t="s">
        <v>61</v>
      </c>
      <c r="D41" s="20">
        <v>63</v>
      </c>
      <c r="E41" s="40" t="s">
        <v>283</v>
      </c>
      <c r="F41" s="40">
        <v>1</v>
      </c>
      <c r="G41" s="40">
        <v>13877286872</v>
      </c>
      <c r="H41" s="40">
        <v>1.66</v>
      </c>
      <c r="I41" s="40">
        <v>68</v>
      </c>
      <c r="J41" s="4">
        <f t="shared" si="0"/>
        <v>24.6770213383655</v>
      </c>
      <c r="K41" s="40">
        <v>1</v>
      </c>
      <c r="L41" s="40">
        <v>1</v>
      </c>
      <c r="M41" s="2" t="s">
        <v>52</v>
      </c>
      <c r="N41" s="44" t="s">
        <v>305</v>
      </c>
      <c r="O41" s="40" t="s">
        <v>306</v>
      </c>
      <c r="P41" s="40" t="s">
        <v>104</v>
      </c>
      <c r="Q41" s="2">
        <v>10</v>
      </c>
      <c r="R41" s="40">
        <v>1</v>
      </c>
      <c r="S41" s="2">
        <v>13.5</v>
      </c>
      <c r="T41" s="2">
        <v>1</v>
      </c>
      <c r="U41" s="2" t="s">
        <v>297</v>
      </c>
      <c r="V41" s="22" t="s">
        <v>307</v>
      </c>
      <c r="W41" s="2" t="s">
        <v>59</v>
      </c>
      <c r="X41" s="23">
        <v>15.51</v>
      </c>
      <c r="Y41" s="25">
        <v>12.608</v>
      </c>
      <c r="Z41" s="5">
        <v>1.97</v>
      </c>
      <c r="AA41" s="5">
        <f t="shared" si="14"/>
        <v>6.4</v>
      </c>
      <c r="AB41" s="5">
        <f t="shared" si="2"/>
        <v>2.902</v>
      </c>
      <c r="AC41" s="5">
        <f t="shared" si="3"/>
        <v>4.34458993797381</v>
      </c>
      <c r="AD41" s="5">
        <v>2</v>
      </c>
      <c r="AE41" s="5">
        <v>1</v>
      </c>
      <c r="AF41" s="5">
        <v>0.96</v>
      </c>
      <c r="AG41" s="6">
        <f t="shared" si="4"/>
        <v>0.487309644670051</v>
      </c>
      <c r="AH41" s="2">
        <v>1</v>
      </c>
      <c r="AI41" s="2">
        <v>234</v>
      </c>
      <c r="AJ41" s="2">
        <f t="shared" si="5"/>
        <v>118.781725888325</v>
      </c>
      <c r="AK41" s="2">
        <v>0</v>
      </c>
      <c r="AL41" s="2">
        <v>9.8</v>
      </c>
      <c r="AM41" s="2">
        <v>1</v>
      </c>
      <c r="AN41" s="2">
        <v>3.03</v>
      </c>
      <c r="AO41" s="2">
        <v>250.5</v>
      </c>
      <c r="AP41" s="2">
        <v>2</v>
      </c>
      <c r="AQ41" s="2">
        <v>38.1</v>
      </c>
      <c r="AR41" s="2">
        <v>0</v>
      </c>
      <c r="AS41" s="2">
        <v>9</v>
      </c>
      <c r="AT41" s="2">
        <v>8.3</v>
      </c>
      <c r="AU41" s="23">
        <f t="shared" si="6"/>
        <v>0.699999999999999</v>
      </c>
      <c r="AV41" s="23">
        <f t="shared" si="7"/>
        <v>11.8571428571429</v>
      </c>
      <c r="AW41" s="2">
        <v>1</v>
      </c>
      <c r="AX41" s="2">
        <v>1.6</v>
      </c>
      <c r="AY41" s="2">
        <f t="shared" si="8"/>
        <v>5.1875</v>
      </c>
      <c r="AZ41" s="2">
        <v>0</v>
      </c>
      <c r="BA41" s="2">
        <v>1.34</v>
      </c>
      <c r="BB41" s="2">
        <f t="shared" si="9"/>
        <v>0.8375</v>
      </c>
      <c r="BC41" s="2">
        <f t="shared" si="10"/>
        <v>0.350190355329949</v>
      </c>
      <c r="BD41" s="2">
        <v>1</v>
      </c>
      <c r="BE41" s="2">
        <v>380</v>
      </c>
      <c r="BF41" s="2">
        <f t="shared" si="11"/>
        <v>237.5</v>
      </c>
      <c r="BG41" s="2">
        <f t="shared" si="12"/>
        <v>118.718274111675</v>
      </c>
      <c r="BH41" s="2">
        <v>1</v>
      </c>
      <c r="BI41" s="23">
        <v>10.5</v>
      </c>
      <c r="BJ41" s="2">
        <f t="shared" si="13"/>
        <v>0.699999999999999</v>
      </c>
      <c r="BK41" s="2">
        <v>1</v>
      </c>
      <c r="BL41" s="2">
        <v>165.9</v>
      </c>
      <c r="BM41" s="2">
        <v>5.9</v>
      </c>
      <c r="BN41" s="2">
        <v>31.6</v>
      </c>
      <c r="BO41" s="2">
        <v>0</v>
      </c>
    </row>
    <row r="42" ht="40.5" spans="1:67">
      <c r="A42" s="43" t="s">
        <v>308</v>
      </c>
      <c r="B42" s="43">
        <v>1776916</v>
      </c>
      <c r="C42" s="39" t="s">
        <v>61</v>
      </c>
      <c r="D42" s="20">
        <v>75</v>
      </c>
      <c r="E42" s="40" t="s">
        <v>283</v>
      </c>
      <c r="F42" s="40">
        <v>1</v>
      </c>
      <c r="G42" s="40">
        <v>13874847484</v>
      </c>
      <c r="H42" s="40">
        <v>1.6</v>
      </c>
      <c r="I42" s="40">
        <v>58</v>
      </c>
      <c r="J42" s="4">
        <f t="shared" si="0"/>
        <v>22.65625</v>
      </c>
      <c r="K42" s="40">
        <v>1</v>
      </c>
      <c r="L42" s="40">
        <v>1</v>
      </c>
      <c r="M42" s="2" t="s">
        <v>52</v>
      </c>
      <c r="N42" s="40" t="s">
        <v>272</v>
      </c>
      <c r="O42" s="40" t="s">
        <v>150</v>
      </c>
      <c r="Q42" s="2">
        <v>12</v>
      </c>
      <c r="R42" s="40">
        <v>1</v>
      </c>
      <c r="S42" s="2">
        <v>20</v>
      </c>
      <c r="T42" s="2">
        <v>1</v>
      </c>
      <c r="U42" s="2" t="s">
        <v>285</v>
      </c>
      <c r="V42" s="22" t="s">
        <v>309</v>
      </c>
      <c r="W42" s="2" t="s">
        <v>67</v>
      </c>
      <c r="X42" s="2">
        <v>10.79</v>
      </c>
      <c r="Y42" s="25">
        <v>7.552</v>
      </c>
      <c r="Z42" s="5">
        <v>1.18</v>
      </c>
      <c r="AA42" s="5">
        <f t="shared" si="14"/>
        <v>6.4</v>
      </c>
      <c r="AB42" s="5">
        <f t="shared" si="2"/>
        <v>3.238</v>
      </c>
      <c r="AC42" s="5">
        <f t="shared" si="3"/>
        <v>2.33230389129092</v>
      </c>
      <c r="AD42" s="5">
        <v>0</v>
      </c>
      <c r="AE42" s="5">
        <v>1</v>
      </c>
      <c r="AF42" s="5">
        <v>0.46</v>
      </c>
      <c r="AG42" s="6">
        <f t="shared" si="4"/>
        <v>0.389830508474576</v>
      </c>
      <c r="AH42" s="2">
        <v>0</v>
      </c>
      <c r="AI42" s="29">
        <v>171.1</v>
      </c>
      <c r="AJ42" s="2">
        <f t="shared" si="5"/>
        <v>145</v>
      </c>
      <c r="AK42" s="2">
        <v>0</v>
      </c>
      <c r="AL42" s="2">
        <v>9.7</v>
      </c>
      <c r="AM42" s="2">
        <v>0</v>
      </c>
      <c r="AN42" s="23">
        <v>15.66</v>
      </c>
      <c r="AO42" s="2">
        <v>111.3</v>
      </c>
      <c r="AP42" s="2">
        <v>0</v>
      </c>
      <c r="AQ42" s="2">
        <v>44.8</v>
      </c>
      <c r="AR42" s="2">
        <v>1</v>
      </c>
      <c r="AS42" s="23">
        <v>5.48</v>
      </c>
      <c r="AT42" s="2">
        <v>2.26</v>
      </c>
      <c r="AU42" s="23">
        <f t="shared" si="6"/>
        <v>3.22</v>
      </c>
      <c r="AV42" s="23">
        <f t="shared" si="7"/>
        <v>0.701863354037267</v>
      </c>
      <c r="AW42" s="2">
        <v>0</v>
      </c>
      <c r="AX42" s="2">
        <v>1.34</v>
      </c>
      <c r="AY42" s="2">
        <f t="shared" si="8"/>
        <v>1.6865671641791</v>
      </c>
      <c r="AZ42" s="2">
        <v>0</v>
      </c>
      <c r="BA42" s="2">
        <v>0.62</v>
      </c>
      <c r="BB42" s="2">
        <f t="shared" si="9"/>
        <v>0.462686567164179</v>
      </c>
      <c r="BC42" s="2">
        <f t="shared" si="10"/>
        <v>0.072856058689603</v>
      </c>
      <c r="BD42" s="2">
        <v>1</v>
      </c>
      <c r="BE42" s="2">
        <v>252</v>
      </c>
      <c r="BF42" s="2">
        <f t="shared" si="11"/>
        <v>188.059701492537</v>
      </c>
      <c r="BG42" s="2">
        <f t="shared" si="12"/>
        <v>43.0597014925373</v>
      </c>
      <c r="BH42" s="2">
        <v>1</v>
      </c>
      <c r="BI42" s="2">
        <v>9</v>
      </c>
      <c r="BJ42" s="2">
        <f t="shared" si="13"/>
        <v>-0.699999999999999</v>
      </c>
      <c r="BK42" s="2">
        <v>0</v>
      </c>
      <c r="BL42" s="2">
        <v>132.8</v>
      </c>
      <c r="BM42" s="23">
        <v>11.67</v>
      </c>
      <c r="BN42" s="2">
        <v>46.5</v>
      </c>
      <c r="BO42" s="2">
        <v>1</v>
      </c>
    </row>
    <row r="43" ht="40.5" spans="1:67">
      <c r="A43" s="45" t="s">
        <v>310</v>
      </c>
      <c r="B43" s="45">
        <v>1773545</v>
      </c>
      <c r="C43" s="39" t="s">
        <v>61</v>
      </c>
      <c r="D43" s="20">
        <v>48</v>
      </c>
      <c r="E43" s="46" t="s">
        <v>122</v>
      </c>
      <c r="F43" s="46">
        <v>1</v>
      </c>
      <c r="G43" s="40">
        <v>17872268968</v>
      </c>
      <c r="H43" s="40">
        <v>1.63</v>
      </c>
      <c r="I43" s="40">
        <v>60</v>
      </c>
      <c r="J43" s="4">
        <f t="shared" si="0"/>
        <v>22.5827091723437</v>
      </c>
      <c r="K43" s="40">
        <v>1</v>
      </c>
      <c r="L43" s="40">
        <v>1</v>
      </c>
      <c r="M43" s="2" t="s">
        <v>52</v>
      </c>
      <c r="N43" s="40" t="s">
        <v>311</v>
      </c>
      <c r="O43" s="40" t="s">
        <v>312</v>
      </c>
      <c r="P43" s="40" t="s">
        <v>313</v>
      </c>
      <c r="Q43" s="2">
        <v>6.6</v>
      </c>
      <c r="R43" s="40">
        <v>1</v>
      </c>
      <c r="S43" s="2">
        <v>8.3</v>
      </c>
      <c r="T43" s="2">
        <v>1</v>
      </c>
      <c r="U43" s="2" t="s">
        <v>285</v>
      </c>
      <c r="V43" s="22" t="s">
        <v>314</v>
      </c>
      <c r="W43" s="2" t="s">
        <v>136</v>
      </c>
      <c r="X43" s="23">
        <v>5.21</v>
      </c>
      <c r="Y43" s="5">
        <v>5.01</v>
      </c>
      <c r="Z43" s="5">
        <v>2.13</v>
      </c>
      <c r="AA43" s="5">
        <f t="shared" si="14"/>
        <v>2.35211267605634</v>
      </c>
      <c r="AB43" s="5">
        <f t="shared" si="2"/>
        <v>0.2</v>
      </c>
      <c r="AC43" s="5">
        <f t="shared" si="3"/>
        <v>25.05</v>
      </c>
      <c r="AD43" s="5">
        <v>2</v>
      </c>
      <c r="AE43" s="5">
        <v>0</v>
      </c>
      <c r="AF43" s="5">
        <v>0.44</v>
      </c>
      <c r="AG43" s="6">
        <f t="shared" si="4"/>
        <v>0.206572769953052</v>
      </c>
      <c r="AH43" s="2">
        <v>0</v>
      </c>
      <c r="AI43" s="2">
        <v>300</v>
      </c>
      <c r="AJ43" s="2">
        <f t="shared" si="5"/>
        <v>140.845070422535</v>
      </c>
      <c r="AK43" s="2">
        <v>0</v>
      </c>
      <c r="AL43" s="2">
        <v>8.5</v>
      </c>
      <c r="AM43" s="2">
        <v>0</v>
      </c>
      <c r="AN43" s="2">
        <v>4.04</v>
      </c>
      <c r="AO43" s="2">
        <v>245.1</v>
      </c>
      <c r="AP43" s="2">
        <v>2</v>
      </c>
      <c r="AQ43" s="2">
        <v>41.6</v>
      </c>
      <c r="AR43" s="2">
        <v>0</v>
      </c>
      <c r="AS43" s="2">
        <v>8.66</v>
      </c>
      <c r="AT43" s="2">
        <v>6.93</v>
      </c>
      <c r="AU43" s="23">
        <f t="shared" si="6"/>
        <v>1.73</v>
      </c>
      <c r="AV43" s="23">
        <f t="shared" si="7"/>
        <v>4.00578034682081</v>
      </c>
      <c r="AW43" s="2">
        <v>2</v>
      </c>
      <c r="AX43" s="2">
        <v>1.89</v>
      </c>
      <c r="AY43" s="2">
        <f t="shared" si="8"/>
        <v>3.66666666666667</v>
      </c>
      <c r="AZ43" s="2">
        <v>1</v>
      </c>
      <c r="BA43" s="2">
        <v>0.7</v>
      </c>
      <c r="BB43" s="2">
        <f t="shared" si="9"/>
        <v>0.37037037037037</v>
      </c>
      <c r="BC43" s="2">
        <f t="shared" si="10"/>
        <v>0.163797600417318</v>
      </c>
      <c r="BD43" s="2">
        <v>1</v>
      </c>
      <c r="BE43" s="2">
        <v>322</v>
      </c>
      <c r="BF43" s="2">
        <f t="shared" si="11"/>
        <v>170.37037037037</v>
      </c>
      <c r="BG43" s="2">
        <f t="shared" si="12"/>
        <v>29.5252999478352</v>
      </c>
      <c r="BH43" s="2">
        <v>1</v>
      </c>
      <c r="BI43" s="23">
        <v>8.3</v>
      </c>
      <c r="BJ43" s="2">
        <f t="shared" si="13"/>
        <v>-0.199999999999999</v>
      </c>
      <c r="BK43" s="2">
        <v>0</v>
      </c>
      <c r="BL43" s="2">
        <v>267.3</v>
      </c>
      <c r="BM43" s="2">
        <v>36</v>
      </c>
      <c r="BN43" s="23">
        <v>28.5</v>
      </c>
      <c r="BO43" s="2">
        <v>2</v>
      </c>
    </row>
    <row r="44" ht="16.5" spans="1:67">
      <c r="A44" s="43" t="s">
        <v>315</v>
      </c>
      <c r="B44" s="43">
        <v>1179820</v>
      </c>
      <c r="C44" s="39" t="s">
        <v>51</v>
      </c>
      <c r="D44" s="20">
        <v>75</v>
      </c>
      <c r="E44" s="40" t="s">
        <v>52</v>
      </c>
      <c r="F44" s="40">
        <v>0</v>
      </c>
      <c r="G44" s="40">
        <v>15173184523</v>
      </c>
      <c r="H44" s="40">
        <v>1.48</v>
      </c>
      <c r="I44" s="40">
        <v>52</v>
      </c>
      <c r="J44" s="4">
        <f t="shared" si="0"/>
        <v>23.7399561723886</v>
      </c>
      <c r="K44" s="40">
        <v>1</v>
      </c>
      <c r="L44" s="40">
        <v>2</v>
      </c>
      <c r="M44" s="2" t="s">
        <v>52</v>
      </c>
      <c r="N44" s="40" t="s">
        <v>316</v>
      </c>
      <c r="O44" s="2" t="s">
        <v>317</v>
      </c>
      <c r="P44" s="40" t="s">
        <v>318</v>
      </c>
      <c r="Q44" s="2">
        <v>10.5</v>
      </c>
      <c r="R44" s="40">
        <v>0</v>
      </c>
      <c r="S44" s="40">
        <v>12.5</v>
      </c>
      <c r="T44" s="2">
        <v>0</v>
      </c>
      <c r="U44" s="2" t="s">
        <v>319</v>
      </c>
      <c r="V44" s="2" t="s">
        <v>320</v>
      </c>
      <c r="W44" s="2" t="s">
        <v>59</v>
      </c>
      <c r="X44" s="2">
        <v>4.58</v>
      </c>
      <c r="Y44" s="5">
        <v>2.98</v>
      </c>
      <c r="Z44" s="5">
        <v>2.01</v>
      </c>
      <c r="AA44" s="5">
        <f t="shared" si="14"/>
        <v>1.48258706467662</v>
      </c>
      <c r="AB44" s="5">
        <f t="shared" si="2"/>
        <v>1.6</v>
      </c>
      <c r="AC44" s="5">
        <f t="shared" si="3"/>
        <v>1.8625</v>
      </c>
      <c r="AD44" s="5">
        <v>0</v>
      </c>
      <c r="AE44" s="5">
        <v>0</v>
      </c>
      <c r="AF44" s="5">
        <v>0.52</v>
      </c>
      <c r="AG44" s="6">
        <f t="shared" si="4"/>
        <v>0.258706467661692</v>
      </c>
      <c r="AH44" s="2">
        <v>0</v>
      </c>
      <c r="AI44" s="2">
        <v>325</v>
      </c>
      <c r="AJ44" s="2">
        <f t="shared" si="5"/>
        <v>161.691542288557</v>
      </c>
      <c r="AK44" s="2">
        <v>0</v>
      </c>
      <c r="AL44" s="2">
        <v>8.9</v>
      </c>
      <c r="AM44" s="2">
        <v>0</v>
      </c>
      <c r="AN44" s="2">
        <v>5.05</v>
      </c>
      <c r="AO44" s="2">
        <v>168.5</v>
      </c>
      <c r="AP44" s="2">
        <v>0</v>
      </c>
      <c r="AQ44" s="2">
        <v>47.3</v>
      </c>
      <c r="AR44" s="2">
        <v>0</v>
      </c>
      <c r="AS44" s="23">
        <v>3.71</v>
      </c>
      <c r="AT44" s="2">
        <v>1.11</v>
      </c>
      <c r="AU44" s="23">
        <f t="shared" si="6"/>
        <v>2.6</v>
      </c>
      <c r="AV44" s="23">
        <f t="shared" si="7"/>
        <v>0.426923076923077</v>
      </c>
      <c r="AW44" s="2">
        <v>0</v>
      </c>
      <c r="AX44" s="2">
        <v>1.01</v>
      </c>
      <c r="AY44" s="2">
        <f t="shared" si="8"/>
        <v>1.0990099009901</v>
      </c>
      <c r="AZ44" s="2">
        <v>0</v>
      </c>
      <c r="BA44" s="2">
        <v>0.51</v>
      </c>
      <c r="BB44" s="2">
        <f t="shared" si="9"/>
        <v>0.504950495049505</v>
      </c>
      <c r="BC44" s="2">
        <f t="shared" si="10"/>
        <v>0.246244027387813</v>
      </c>
      <c r="BD44" s="2">
        <v>1</v>
      </c>
      <c r="BE44" s="2">
        <v>226</v>
      </c>
      <c r="BF44" s="2">
        <f t="shared" si="11"/>
        <v>223.762376237624</v>
      </c>
      <c r="BG44" s="2">
        <f t="shared" si="12"/>
        <v>62.0708339490665</v>
      </c>
      <c r="BH44" s="2">
        <v>1</v>
      </c>
      <c r="BI44" s="2">
        <v>8.7</v>
      </c>
      <c r="BJ44" s="2">
        <f t="shared" si="13"/>
        <v>-0.200000000000001</v>
      </c>
      <c r="BK44" s="2">
        <v>0</v>
      </c>
      <c r="BL44" s="2">
        <v>140.2</v>
      </c>
      <c r="BM44" s="2">
        <v>5.66</v>
      </c>
      <c r="BN44" s="2">
        <v>48.7</v>
      </c>
      <c r="BO44" s="2">
        <v>0</v>
      </c>
    </row>
    <row r="45" ht="16.5" spans="1:67">
      <c r="A45" s="43" t="s">
        <v>321</v>
      </c>
      <c r="B45" s="43">
        <v>1233397</v>
      </c>
      <c r="C45" s="39" t="s">
        <v>61</v>
      </c>
      <c r="D45" s="20">
        <v>47</v>
      </c>
      <c r="E45" s="40" t="s">
        <v>322</v>
      </c>
      <c r="F45" s="2">
        <v>1</v>
      </c>
      <c r="G45" s="40">
        <v>13787108272</v>
      </c>
      <c r="H45" s="40">
        <v>1.61</v>
      </c>
      <c r="I45" s="40">
        <v>65</v>
      </c>
      <c r="J45" s="4">
        <f t="shared" si="0"/>
        <v>25.0761930481077</v>
      </c>
      <c r="K45" s="40">
        <v>1</v>
      </c>
      <c r="L45" s="40">
        <v>1</v>
      </c>
      <c r="M45" s="2" t="s">
        <v>52</v>
      </c>
      <c r="N45" s="40" t="s">
        <v>323</v>
      </c>
      <c r="O45" s="40" t="s">
        <v>324</v>
      </c>
      <c r="P45" s="40" t="s">
        <v>325</v>
      </c>
      <c r="Q45" s="2">
        <v>6</v>
      </c>
      <c r="R45" s="40">
        <v>1</v>
      </c>
      <c r="S45" s="2">
        <v>9</v>
      </c>
      <c r="T45" s="2">
        <v>1</v>
      </c>
      <c r="U45" s="2" t="s">
        <v>326</v>
      </c>
      <c r="V45" s="2" t="s">
        <v>327</v>
      </c>
      <c r="W45" s="2" t="s">
        <v>67</v>
      </c>
      <c r="X45" s="23">
        <v>14.14</v>
      </c>
      <c r="Y45" s="25">
        <v>10.816</v>
      </c>
      <c r="Z45" s="5">
        <v>1.69</v>
      </c>
      <c r="AA45" s="5">
        <f t="shared" si="14"/>
        <v>6.4</v>
      </c>
      <c r="AB45" s="5">
        <f t="shared" si="2"/>
        <v>3.324</v>
      </c>
      <c r="AC45" s="5">
        <f t="shared" si="3"/>
        <v>3.25391095066185</v>
      </c>
      <c r="AD45" s="5">
        <v>2</v>
      </c>
      <c r="AE45" s="5">
        <v>1</v>
      </c>
      <c r="AF45" s="5">
        <v>0.41</v>
      </c>
      <c r="AG45" s="6">
        <f t="shared" si="4"/>
        <v>0.242603550295858</v>
      </c>
      <c r="AH45" s="2">
        <v>0</v>
      </c>
      <c r="AI45" s="2">
        <v>349</v>
      </c>
      <c r="AJ45" s="2">
        <f t="shared" si="5"/>
        <v>206.508875739645</v>
      </c>
      <c r="AK45" s="2">
        <v>1</v>
      </c>
      <c r="AL45" s="2">
        <v>9.6</v>
      </c>
      <c r="AM45" s="2">
        <v>0</v>
      </c>
      <c r="AN45" s="2">
        <v>6.06</v>
      </c>
      <c r="AO45" s="2">
        <v>429.6</v>
      </c>
      <c r="AP45" s="2">
        <v>2</v>
      </c>
      <c r="AQ45" s="2">
        <v>58.9</v>
      </c>
      <c r="AR45" s="2">
        <v>0</v>
      </c>
      <c r="AS45" s="26">
        <v>21.11</v>
      </c>
      <c r="AT45" s="26">
        <v>12.42</v>
      </c>
      <c r="AU45" s="26">
        <f t="shared" si="6"/>
        <v>8.69</v>
      </c>
      <c r="AV45" s="26">
        <f t="shared" si="7"/>
        <v>1.42922899884925</v>
      </c>
      <c r="AW45" s="26">
        <v>0</v>
      </c>
      <c r="AX45" s="7">
        <v>1.2</v>
      </c>
      <c r="AY45" s="7">
        <f t="shared" si="8"/>
        <v>10.35</v>
      </c>
      <c r="AZ45" s="7">
        <v>1</v>
      </c>
      <c r="BA45" s="2">
        <v>0.4</v>
      </c>
      <c r="BB45" s="2">
        <f t="shared" si="9"/>
        <v>0.333333333333333</v>
      </c>
      <c r="BC45" s="2">
        <f t="shared" si="10"/>
        <v>0.0907297830374754</v>
      </c>
      <c r="BD45" s="2">
        <v>1</v>
      </c>
      <c r="BE45" s="2">
        <v>339</v>
      </c>
      <c r="BF45" s="2">
        <f t="shared" si="11"/>
        <v>282.5</v>
      </c>
      <c r="BG45" s="2">
        <f t="shared" si="12"/>
        <v>75.991124260355</v>
      </c>
      <c r="BH45" s="2">
        <v>1</v>
      </c>
      <c r="BI45" s="2">
        <v>9.4</v>
      </c>
      <c r="BJ45" s="2">
        <f t="shared" si="13"/>
        <v>-0.199999999999999</v>
      </c>
      <c r="BK45" s="2">
        <v>0</v>
      </c>
      <c r="BL45" s="2">
        <v>235.9</v>
      </c>
      <c r="BM45" s="2">
        <v>37</v>
      </c>
      <c r="BN45" s="23">
        <v>30</v>
      </c>
      <c r="BO45" s="2">
        <v>2</v>
      </c>
    </row>
    <row r="46" ht="16.5" spans="1:67">
      <c r="A46" s="47" t="s">
        <v>328</v>
      </c>
      <c r="B46" s="47">
        <v>1235038</v>
      </c>
      <c r="C46" s="48" t="s">
        <v>61</v>
      </c>
      <c r="D46" s="20">
        <v>60</v>
      </c>
      <c r="E46" s="49" t="s">
        <v>329</v>
      </c>
      <c r="F46" s="2">
        <v>1</v>
      </c>
      <c r="G46" s="50">
        <v>14789897751</v>
      </c>
      <c r="H46" s="49">
        <v>1.56</v>
      </c>
      <c r="I46" s="49">
        <v>62</v>
      </c>
      <c r="J46" s="4">
        <f t="shared" si="0"/>
        <v>25.4766600920447</v>
      </c>
      <c r="K46" s="49">
        <v>1</v>
      </c>
      <c r="L46" s="49">
        <v>2</v>
      </c>
      <c r="M46" s="2" t="s">
        <v>52</v>
      </c>
      <c r="N46" s="49" t="s">
        <v>323</v>
      </c>
      <c r="O46" s="50" t="s">
        <v>330</v>
      </c>
      <c r="P46" s="49" t="s">
        <v>331</v>
      </c>
      <c r="Q46" s="2">
        <v>6.1</v>
      </c>
      <c r="R46" s="49">
        <v>1</v>
      </c>
      <c r="S46" s="50">
        <v>17</v>
      </c>
      <c r="T46" s="50">
        <v>1</v>
      </c>
      <c r="U46" s="2" t="s">
        <v>326</v>
      </c>
      <c r="V46" s="2" t="s">
        <v>332</v>
      </c>
      <c r="W46" s="2" t="s">
        <v>59</v>
      </c>
      <c r="X46" s="23">
        <v>15.5</v>
      </c>
      <c r="Y46" s="25">
        <v>11.4</v>
      </c>
      <c r="Z46" s="5">
        <v>1.8</v>
      </c>
      <c r="AA46" s="5">
        <f t="shared" si="14"/>
        <v>6.33333333333333</v>
      </c>
      <c r="AB46" s="5">
        <f t="shared" si="2"/>
        <v>4.1</v>
      </c>
      <c r="AC46" s="5">
        <f t="shared" si="3"/>
        <v>2.78048780487805</v>
      </c>
      <c r="AD46" s="5">
        <v>2</v>
      </c>
      <c r="AE46" s="5">
        <v>1</v>
      </c>
      <c r="AF46" s="5">
        <v>0.83</v>
      </c>
      <c r="AG46" s="6">
        <f t="shared" si="4"/>
        <v>0.461111111111111</v>
      </c>
      <c r="AH46" s="2">
        <v>0</v>
      </c>
      <c r="AI46" s="2">
        <v>186</v>
      </c>
      <c r="AJ46" s="2">
        <f t="shared" si="5"/>
        <v>103.333333333333</v>
      </c>
      <c r="AK46" s="2">
        <v>0</v>
      </c>
      <c r="AL46" s="2">
        <v>9</v>
      </c>
      <c r="AM46" s="2">
        <v>0</v>
      </c>
      <c r="AN46" s="2">
        <v>13.39</v>
      </c>
      <c r="AO46" s="2">
        <v>401.9</v>
      </c>
      <c r="AP46" s="2">
        <v>2</v>
      </c>
      <c r="AQ46" s="2">
        <v>41.4</v>
      </c>
      <c r="AR46" s="2">
        <v>1</v>
      </c>
      <c r="AS46" s="27">
        <v>13.2567226890756</v>
      </c>
      <c r="AT46" s="27">
        <v>10.6053781512605</v>
      </c>
      <c r="AU46" s="26">
        <f t="shared" si="6"/>
        <v>2.65134453781513</v>
      </c>
      <c r="AV46" s="26">
        <f t="shared" si="7"/>
        <v>4</v>
      </c>
      <c r="AW46" s="26">
        <v>1</v>
      </c>
      <c r="AX46" s="28">
        <v>1.56</v>
      </c>
      <c r="AY46" s="7">
        <f t="shared" si="8"/>
        <v>6.79831932773109</v>
      </c>
      <c r="AZ46" s="7">
        <v>1</v>
      </c>
      <c r="BA46" s="2">
        <v>0.92</v>
      </c>
      <c r="BB46" s="2">
        <f t="shared" si="9"/>
        <v>0.58974358974359</v>
      </c>
      <c r="BC46" s="2">
        <f t="shared" si="10"/>
        <v>0.128632478632479</v>
      </c>
      <c r="BD46" s="2">
        <v>1</v>
      </c>
      <c r="BE46" s="23">
        <v>155</v>
      </c>
      <c r="BF46" s="2">
        <f t="shared" si="11"/>
        <v>99.3589743589744</v>
      </c>
      <c r="BG46" s="2">
        <f t="shared" si="12"/>
        <v>-3.97435897435898</v>
      </c>
      <c r="BH46" s="2">
        <v>0</v>
      </c>
      <c r="BI46" s="2">
        <v>11.7</v>
      </c>
      <c r="BJ46" s="2">
        <f t="shared" si="13"/>
        <v>2.7</v>
      </c>
      <c r="BK46" s="2">
        <v>1</v>
      </c>
      <c r="BL46" s="2">
        <v>459.6</v>
      </c>
      <c r="BM46" s="2">
        <v>8.9</v>
      </c>
      <c r="BN46" s="2">
        <v>42.7</v>
      </c>
      <c r="BO46" s="2">
        <v>0</v>
      </c>
    </row>
    <row r="47" ht="16.5" spans="1:67">
      <c r="A47" s="51" t="s">
        <v>333</v>
      </c>
      <c r="B47" s="51">
        <v>1254711</v>
      </c>
      <c r="C47" s="52" t="s">
        <v>61</v>
      </c>
      <c r="D47" s="20">
        <v>80</v>
      </c>
      <c r="E47" s="50" t="s">
        <v>334</v>
      </c>
      <c r="F47" s="2">
        <v>1</v>
      </c>
      <c r="G47" s="50">
        <v>15873737141</v>
      </c>
      <c r="H47" s="49">
        <v>1.55</v>
      </c>
      <c r="I47" s="49">
        <v>46</v>
      </c>
      <c r="J47" s="4">
        <f t="shared" si="0"/>
        <v>19.1467221644121</v>
      </c>
      <c r="K47" s="49">
        <v>0</v>
      </c>
      <c r="L47" s="49">
        <v>1</v>
      </c>
      <c r="M47" s="2" t="s">
        <v>52</v>
      </c>
      <c r="N47" s="50" t="s">
        <v>335</v>
      </c>
      <c r="O47" s="49" t="s">
        <v>336</v>
      </c>
      <c r="P47" s="50" t="s">
        <v>337</v>
      </c>
      <c r="Q47" s="2">
        <v>5.1</v>
      </c>
      <c r="R47" s="50">
        <v>0</v>
      </c>
      <c r="S47" s="50">
        <v>6</v>
      </c>
      <c r="T47" s="50">
        <v>0</v>
      </c>
      <c r="U47" s="2" t="s">
        <v>338</v>
      </c>
      <c r="V47" s="2" t="s">
        <v>339</v>
      </c>
      <c r="W47" s="2" t="s">
        <v>59</v>
      </c>
      <c r="X47" s="23">
        <v>3.96</v>
      </c>
      <c r="Y47" s="5">
        <v>3.4</v>
      </c>
      <c r="Z47" s="5">
        <v>0.79</v>
      </c>
      <c r="AA47" s="5">
        <f t="shared" si="14"/>
        <v>4.30379746835443</v>
      </c>
      <c r="AB47" s="5">
        <f t="shared" si="2"/>
        <v>0.56</v>
      </c>
      <c r="AC47" s="5">
        <f t="shared" si="3"/>
        <v>6.07142857142857</v>
      </c>
      <c r="AD47" s="5">
        <v>2</v>
      </c>
      <c r="AE47" s="5">
        <v>0</v>
      </c>
      <c r="AF47" s="5">
        <v>0.37</v>
      </c>
      <c r="AG47" s="6">
        <f t="shared" si="4"/>
        <v>0.468354430379747</v>
      </c>
      <c r="AH47" s="2">
        <v>1</v>
      </c>
      <c r="AI47" s="2">
        <v>314</v>
      </c>
      <c r="AJ47" s="2">
        <f t="shared" si="5"/>
        <v>397.46835443038</v>
      </c>
      <c r="AK47" s="2">
        <v>1</v>
      </c>
      <c r="AL47" s="2">
        <v>9</v>
      </c>
      <c r="AM47" s="2">
        <v>0</v>
      </c>
      <c r="AN47" s="2">
        <v>64.9</v>
      </c>
      <c r="AO47" s="2">
        <v>847.8</v>
      </c>
      <c r="AP47" s="2">
        <v>2</v>
      </c>
      <c r="AQ47" s="2">
        <v>40.6</v>
      </c>
      <c r="AR47" s="2">
        <v>1</v>
      </c>
      <c r="AS47" s="2">
        <v>6.22</v>
      </c>
      <c r="AT47" s="2">
        <v>4.04</v>
      </c>
      <c r="AU47" s="23">
        <f t="shared" si="6"/>
        <v>2.18</v>
      </c>
      <c r="AV47" s="23">
        <f t="shared" si="7"/>
        <v>1.85321100917431</v>
      </c>
      <c r="AW47" s="2">
        <v>1</v>
      </c>
      <c r="AX47" s="2">
        <v>1</v>
      </c>
      <c r="AY47" s="2">
        <f t="shared" si="8"/>
        <v>4.04</v>
      </c>
      <c r="AZ47" s="2">
        <v>0</v>
      </c>
      <c r="BA47" s="23">
        <v>1.38</v>
      </c>
      <c r="BB47" s="2">
        <f t="shared" si="9"/>
        <v>1.38</v>
      </c>
      <c r="BC47" s="2">
        <f t="shared" si="10"/>
        <v>0.911645569620253</v>
      </c>
      <c r="BD47" s="2">
        <v>1</v>
      </c>
      <c r="BE47" s="23">
        <v>464</v>
      </c>
      <c r="BF47" s="2">
        <f t="shared" si="11"/>
        <v>464</v>
      </c>
      <c r="BG47" s="2">
        <f t="shared" si="12"/>
        <v>66.5316455696203</v>
      </c>
      <c r="BH47" s="2">
        <v>1</v>
      </c>
      <c r="BI47" s="23">
        <v>8.9</v>
      </c>
      <c r="BJ47" s="2">
        <f t="shared" si="13"/>
        <v>-0.0999999999999996</v>
      </c>
      <c r="BK47" s="2">
        <v>0</v>
      </c>
      <c r="BL47" s="2">
        <v>245.6</v>
      </c>
      <c r="BM47" s="2">
        <v>38</v>
      </c>
      <c r="BN47" s="23">
        <v>32.1</v>
      </c>
      <c r="BO47" s="2">
        <v>2</v>
      </c>
    </row>
    <row r="48" ht="16.5" spans="1:67">
      <c r="A48" s="51" t="s">
        <v>340</v>
      </c>
      <c r="B48" s="51">
        <v>1258161</v>
      </c>
      <c r="C48" s="52" t="s">
        <v>61</v>
      </c>
      <c r="D48" s="20">
        <v>85</v>
      </c>
      <c r="E48" s="50" t="s">
        <v>52</v>
      </c>
      <c r="F48" s="40">
        <v>0</v>
      </c>
      <c r="G48" s="50">
        <v>13975892502</v>
      </c>
      <c r="H48" s="49">
        <v>1.69</v>
      </c>
      <c r="I48" s="49">
        <v>58</v>
      </c>
      <c r="J48" s="4">
        <f t="shared" si="0"/>
        <v>20.307412205455</v>
      </c>
      <c r="K48" s="49">
        <v>2</v>
      </c>
      <c r="L48" s="49">
        <v>1</v>
      </c>
      <c r="M48" s="2" t="s">
        <v>52</v>
      </c>
      <c r="N48" s="50" t="s">
        <v>341</v>
      </c>
      <c r="O48" s="49" t="s">
        <v>342</v>
      </c>
      <c r="P48" s="50" t="s">
        <v>343</v>
      </c>
      <c r="Q48" s="2">
        <v>5.9</v>
      </c>
      <c r="R48" s="50">
        <v>0</v>
      </c>
      <c r="S48" s="50">
        <v>9</v>
      </c>
      <c r="T48" s="50">
        <v>0</v>
      </c>
      <c r="U48" s="2" t="s">
        <v>257</v>
      </c>
      <c r="V48" s="2" t="s">
        <v>344</v>
      </c>
      <c r="W48" s="2" t="s">
        <v>59</v>
      </c>
      <c r="X48" s="23">
        <v>5.25</v>
      </c>
      <c r="Y48" s="5">
        <v>4.25</v>
      </c>
      <c r="Z48" s="5">
        <v>0.75</v>
      </c>
      <c r="AA48" s="5">
        <f t="shared" si="14"/>
        <v>5.66666666666667</v>
      </c>
      <c r="AB48" s="5">
        <f t="shared" si="2"/>
        <v>1</v>
      </c>
      <c r="AC48" s="5">
        <f t="shared" si="3"/>
        <v>4.25</v>
      </c>
      <c r="AD48" s="5">
        <v>2</v>
      </c>
      <c r="AE48" s="5">
        <v>0</v>
      </c>
      <c r="AF48" s="5">
        <v>0.37</v>
      </c>
      <c r="AG48" s="6">
        <f t="shared" si="4"/>
        <v>0.493333333333333</v>
      </c>
      <c r="AH48" s="2">
        <v>1</v>
      </c>
      <c r="AI48" s="2">
        <v>143</v>
      </c>
      <c r="AJ48" s="2">
        <f t="shared" si="5"/>
        <v>190.666666666667</v>
      </c>
      <c r="AK48" s="2">
        <v>1</v>
      </c>
      <c r="AL48" s="2">
        <v>9.8</v>
      </c>
      <c r="AM48" s="2">
        <v>0</v>
      </c>
      <c r="AN48" s="2">
        <v>96.7</v>
      </c>
      <c r="AO48" s="2">
        <v>3381.8</v>
      </c>
      <c r="AP48" s="2">
        <v>2</v>
      </c>
      <c r="AQ48" s="2">
        <v>36.4</v>
      </c>
      <c r="AR48" s="2">
        <v>1</v>
      </c>
      <c r="AS48" s="2">
        <v>8.51</v>
      </c>
      <c r="AT48" s="2">
        <v>6.51</v>
      </c>
      <c r="AU48" s="23">
        <f t="shared" si="6"/>
        <v>2</v>
      </c>
      <c r="AV48" s="23">
        <f t="shared" si="7"/>
        <v>3.255</v>
      </c>
      <c r="AW48" s="2">
        <v>2</v>
      </c>
      <c r="AX48" s="2">
        <v>1.64</v>
      </c>
      <c r="AY48" s="2">
        <f t="shared" si="8"/>
        <v>3.96951219512195</v>
      </c>
      <c r="AZ48" s="2">
        <v>0</v>
      </c>
      <c r="BA48" s="2">
        <v>1.02</v>
      </c>
      <c r="BB48" s="2">
        <f t="shared" si="9"/>
        <v>0.621951219512195</v>
      </c>
      <c r="BC48" s="2">
        <f t="shared" si="10"/>
        <v>0.128617886178862</v>
      </c>
      <c r="BD48" s="2">
        <v>1</v>
      </c>
      <c r="BE48" s="2">
        <v>102</v>
      </c>
      <c r="BF48" s="2">
        <f t="shared" si="11"/>
        <v>62.1951219512195</v>
      </c>
      <c r="BG48" s="2">
        <f t="shared" si="12"/>
        <v>-128.471544715447</v>
      </c>
      <c r="BH48" s="2">
        <v>0</v>
      </c>
      <c r="BI48" s="23">
        <v>8.8</v>
      </c>
      <c r="BJ48" s="2">
        <f t="shared" si="13"/>
        <v>-1</v>
      </c>
      <c r="BK48" s="2">
        <v>0</v>
      </c>
      <c r="BL48" s="2">
        <v>521</v>
      </c>
      <c r="BM48" s="2">
        <v>45</v>
      </c>
      <c r="BN48" s="2">
        <v>44</v>
      </c>
      <c r="BO48" s="2">
        <v>1</v>
      </c>
    </row>
    <row r="49" ht="16.5" spans="1:67">
      <c r="A49" s="51" t="s">
        <v>345</v>
      </c>
      <c r="B49" s="51">
        <v>1254949</v>
      </c>
      <c r="C49" s="52" t="s">
        <v>61</v>
      </c>
      <c r="D49" s="20">
        <v>65</v>
      </c>
      <c r="E49" s="50" t="s">
        <v>52</v>
      </c>
      <c r="F49" s="40">
        <v>0</v>
      </c>
      <c r="G49" s="50">
        <v>13973312930</v>
      </c>
      <c r="H49" s="49">
        <v>1.7</v>
      </c>
      <c r="I49" s="49">
        <v>52</v>
      </c>
      <c r="J49" s="4">
        <f t="shared" si="0"/>
        <v>17.9930795847751</v>
      </c>
      <c r="K49" s="49">
        <v>1</v>
      </c>
      <c r="L49" s="49">
        <v>1</v>
      </c>
      <c r="M49" s="2" t="s">
        <v>52</v>
      </c>
      <c r="N49" s="50" t="s">
        <v>346</v>
      </c>
      <c r="O49" s="49" t="s">
        <v>347</v>
      </c>
      <c r="P49" s="50" t="s">
        <v>348</v>
      </c>
      <c r="Q49" s="2">
        <v>3.8</v>
      </c>
      <c r="R49" s="50">
        <v>0</v>
      </c>
      <c r="S49" s="50">
        <v>6</v>
      </c>
      <c r="T49" s="50">
        <v>0</v>
      </c>
      <c r="U49" s="2" t="s">
        <v>349</v>
      </c>
      <c r="V49" s="2" t="s">
        <v>350</v>
      </c>
      <c r="W49" s="2" t="s">
        <v>59</v>
      </c>
      <c r="X49" s="2">
        <v>7.83</v>
      </c>
      <c r="Y49" s="5">
        <v>5.09</v>
      </c>
      <c r="Z49" s="5">
        <v>1.12</v>
      </c>
      <c r="AA49" s="5">
        <f t="shared" ref="AA49:AA80" si="15">Y49/Z49</f>
        <v>4.54464285714286</v>
      </c>
      <c r="AB49" s="5">
        <f t="shared" si="2"/>
        <v>2.74</v>
      </c>
      <c r="AC49" s="5">
        <f t="shared" si="3"/>
        <v>1.85766423357664</v>
      </c>
      <c r="AD49" s="5">
        <v>0</v>
      </c>
      <c r="AE49" s="5">
        <v>0</v>
      </c>
      <c r="AF49" s="5">
        <v>0.44</v>
      </c>
      <c r="AG49" s="6">
        <f t="shared" si="4"/>
        <v>0.392857142857143</v>
      </c>
      <c r="AH49" s="2">
        <v>0</v>
      </c>
      <c r="AI49" s="2">
        <v>146</v>
      </c>
      <c r="AJ49" s="2">
        <f t="shared" si="5"/>
        <v>130.357142857143</v>
      </c>
      <c r="AK49" s="2">
        <v>0</v>
      </c>
      <c r="AL49" s="2">
        <v>9.2</v>
      </c>
      <c r="AM49" s="2">
        <v>0</v>
      </c>
      <c r="AN49" s="2">
        <v>10.15</v>
      </c>
      <c r="AO49" s="2">
        <v>207.6</v>
      </c>
      <c r="AP49" s="2">
        <v>0</v>
      </c>
      <c r="AQ49" s="2">
        <v>39.1</v>
      </c>
      <c r="AR49" s="2">
        <v>1</v>
      </c>
      <c r="AS49" s="2">
        <v>6.23</v>
      </c>
      <c r="AT49" s="2">
        <v>5.35</v>
      </c>
      <c r="AU49" s="23">
        <f t="shared" si="6"/>
        <v>0.880000000000001</v>
      </c>
      <c r="AV49" s="23">
        <f t="shared" si="7"/>
        <v>6.07954545454545</v>
      </c>
      <c r="AW49" s="2">
        <v>2</v>
      </c>
      <c r="AX49" s="2">
        <v>1.19</v>
      </c>
      <c r="AY49" s="2">
        <f t="shared" si="8"/>
        <v>4.49579831932773</v>
      </c>
      <c r="AZ49" s="2">
        <v>0</v>
      </c>
      <c r="BA49" s="2">
        <v>0.74</v>
      </c>
      <c r="BB49" s="2">
        <f t="shared" si="9"/>
        <v>0.621848739495798</v>
      </c>
      <c r="BC49" s="2">
        <f t="shared" si="10"/>
        <v>0.228991596638655</v>
      </c>
      <c r="BD49" s="2">
        <v>1</v>
      </c>
      <c r="BE49" s="23">
        <v>144</v>
      </c>
      <c r="BF49" s="2">
        <f t="shared" si="11"/>
        <v>121.008403361345</v>
      </c>
      <c r="BG49" s="2">
        <f t="shared" si="12"/>
        <v>-9.34873949579828</v>
      </c>
      <c r="BH49" s="2">
        <v>0</v>
      </c>
      <c r="BI49" s="23">
        <v>8.5</v>
      </c>
      <c r="BJ49" s="2">
        <f t="shared" si="13"/>
        <v>-0.699999999999999</v>
      </c>
      <c r="BK49" s="2">
        <v>0</v>
      </c>
      <c r="BL49" s="2">
        <v>333</v>
      </c>
      <c r="BM49" s="2">
        <v>15</v>
      </c>
      <c r="BN49" s="2">
        <v>28.8</v>
      </c>
      <c r="BO49" s="2">
        <v>2</v>
      </c>
    </row>
    <row r="50" ht="16.5" spans="1:67">
      <c r="A50" s="51" t="s">
        <v>351</v>
      </c>
      <c r="B50" s="51">
        <v>1253918</v>
      </c>
      <c r="C50" s="48" t="s">
        <v>61</v>
      </c>
      <c r="D50" s="20">
        <v>46</v>
      </c>
      <c r="E50" s="50" t="s">
        <v>352</v>
      </c>
      <c r="F50" s="46">
        <v>1</v>
      </c>
      <c r="G50" s="50">
        <v>18775769720</v>
      </c>
      <c r="H50" s="50">
        <v>1.57</v>
      </c>
      <c r="I50" s="50">
        <v>58</v>
      </c>
      <c r="J50" s="4">
        <f t="shared" si="0"/>
        <v>23.5303663434622</v>
      </c>
      <c r="K50" s="50">
        <v>0</v>
      </c>
      <c r="L50" s="49">
        <v>1</v>
      </c>
      <c r="M50" s="2" t="s">
        <v>52</v>
      </c>
      <c r="N50" s="50" t="s">
        <v>353</v>
      </c>
      <c r="O50" s="49" t="s">
        <v>354</v>
      </c>
      <c r="P50" s="50" t="s">
        <v>355</v>
      </c>
      <c r="Q50" s="2">
        <v>5.2</v>
      </c>
      <c r="R50" s="50">
        <v>0</v>
      </c>
      <c r="S50" s="50">
        <v>20</v>
      </c>
      <c r="T50" s="50">
        <v>0</v>
      </c>
      <c r="U50" s="2" t="s">
        <v>356</v>
      </c>
      <c r="V50" s="2" t="s">
        <v>357</v>
      </c>
      <c r="W50" s="2" t="s">
        <v>67</v>
      </c>
      <c r="X50" s="2">
        <v>9.26</v>
      </c>
      <c r="Y50" s="5">
        <v>6.02</v>
      </c>
      <c r="Z50" s="5">
        <v>1.23</v>
      </c>
      <c r="AA50" s="5">
        <f t="shared" si="15"/>
        <v>4.89430894308943</v>
      </c>
      <c r="AB50" s="5">
        <f t="shared" si="2"/>
        <v>3.24</v>
      </c>
      <c r="AC50" s="5">
        <f t="shared" si="3"/>
        <v>1.85802469135802</v>
      </c>
      <c r="AD50" s="5">
        <v>0</v>
      </c>
      <c r="AE50" s="5">
        <v>0</v>
      </c>
      <c r="AF50" s="5">
        <v>0.37</v>
      </c>
      <c r="AG50" s="6">
        <f t="shared" si="4"/>
        <v>0.300813008130081</v>
      </c>
      <c r="AH50" s="2">
        <v>0</v>
      </c>
      <c r="AI50" s="29">
        <v>178.35</v>
      </c>
      <c r="AJ50" s="2">
        <f t="shared" si="5"/>
        <v>145</v>
      </c>
      <c r="AK50" s="2">
        <v>0</v>
      </c>
      <c r="AL50" s="2">
        <v>8.8</v>
      </c>
      <c r="AM50" s="2">
        <v>0</v>
      </c>
      <c r="AN50" s="2">
        <v>7.07</v>
      </c>
      <c r="AO50" s="2">
        <v>189.6</v>
      </c>
      <c r="AP50" s="2">
        <v>0</v>
      </c>
      <c r="AQ50" s="2">
        <v>35.2</v>
      </c>
      <c r="AR50" s="2">
        <v>0</v>
      </c>
      <c r="AS50" s="23">
        <v>16.34</v>
      </c>
      <c r="AT50" s="23">
        <v>9.32</v>
      </c>
      <c r="AU50" s="23">
        <f t="shared" si="6"/>
        <v>7.02</v>
      </c>
      <c r="AV50" s="23">
        <f t="shared" si="7"/>
        <v>1.32763532763533</v>
      </c>
      <c r="AW50" s="23">
        <v>0</v>
      </c>
      <c r="AX50" s="2">
        <v>1.12</v>
      </c>
      <c r="AY50" s="2">
        <f t="shared" si="8"/>
        <v>8.32142857142857</v>
      </c>
      <c r="AZ50" s="2">
        <v>1</v>
      </c>
      <c r="BA50" s="2">
        <v>0.37</v>
      </c>
      <c r="BB50" s="2">
        <f t="shared" si="9"/>
        <v>0.330357142857143</v>
      </c>
      <c r="BC50" s="2">
        <f t="shared" si="10"/>
        <v>0.0295441347270619</v>
      </c>
      <c r="BD50" s="2">
        <v>1</v>
      </c>
      <c r="BE50" s="2">
        <v>183</v>
      </c>
      <c r="BF50" s="2">
        <f t="shared" si="11"/>
        <v>163.392857142857</v>
      </c>
      <c r="BG50" s="2">
        <f t="shared" si="12"/>
        <v>18.3928571428571</v>
      </c>
      <c r="BH50" s="2">
        <v>1</v>
      </c>
      <c r="BI50" s="23">
        <v>8</v>
      </c>
      <c r="BJ50" s="2">
        <f t="shared" si="13"/>
        <v>-0.800000000000001</v>
      </c>
      <c r="BK50" s="2">
        <v>0</v>
      </c>
      <c r="BL50" s="2">
        <v>160.5</v>
      </c>
      <c r="BM50" s="2">
        <v>5</v>
      </c>
      <c r="BN50" s="2">
        <v>37.8</v>
      </c>
      <c r="BO50" s="2">
        <v>0</v>
      </c>
    </row>
    <row r="51" ht="16.5" spans="1:67">
      <c r="A51" s="51" t="s">
        <v>358</v>
      </c>
      <c r="B51" s="51">
        <v>1254173</v>
      </c>
      <c r="C51" s="48" t="s">
        <v>51</v>
      </c>
      <c r="D51" s="20">
        <v>56</v>
      </c>
      <c r="E51" s="50" t="s">
        <v>52</v>
      </c>
      <c r="F51" s="50">
        <v>0</v>
      </c>
      <c r="G51" s="50">
        <v>18711227407</v>
      </c>
      <c r="H51" s="50">
        <v>1.53</v>
      </c>
      <c r="I51" s="50">
        <v>63</v>
      </c>
      <c r="J51" s="4">
        <f t="shared" si="0"/>
        <v>26.9127258746636</v>
      </c>
      <c r="K51" s="50">
        <v>1</v>
      </c>
      <c r="L51" s="49">
        <v>1</v>
      </c>
      <c r="M51" s="2" t="s">
        <v>52</v>
      </c>
      <c r="N51" s="50" t="s">
        <v>359</v>
      </c>
      <c r="O51" s="49" t="s">
        <v>360</v>
      </c>
      <c r="P51" s="50" t="s">
        <v>361</v>
      </c>
      <c r="Q51" s="2">
        <v>4.2</v>
      </c>
      <c r="R51" s="50">
        <v>0</v>
      </c>
      <c r="S51" s="50">
        <v>5</v>
      </c>
      <c r="T51" s="50">
        <v>0</v>
      </c>
      <c r="U51" s="2" t="s">
        <v>362</v>
      </c>
      <c r="V51" s="2" t="s">
        <v>363</v>
      </c>
      <c r="W51" s="2" t="s">
        <v>67</v>
      </c>
      <c r="X51" s="2">
        <v>14.33</v>
      </c>
      <c r="Y51" s="25">
        <v>9.315</v>
      </c>
      <c r="Z51" s="5">
        <v>1.35</v>
      </c>
      <c r="AA51" s="5">
        <f t="shared" si="15"/>
        <v>6.9</v>
      </c>
      <c r="AB51" s="5">
        <f t="shared" si="2"/>
        <v>5.015</v>
      </c>
      <c r="AC51" s="5">
        <f t="shared" si="3"/>
        <v>1.85742771684945</v>
      </c>
      <c r="AD51" s="5">
        <v>0</v>
      </c>
      <c r="AE51" s="5">
        <v>1</v>
      </c>
      <c r="AF51" s="5">
        <v>0.18</v>
      </c>
      <c r="AG51" s="6">
        <f t="shared" si="4"/>
        <v>0.133333333333333</v>
      </c>
      <c r="AH51" s="2">
        <v>0</v>
      </c>
      <c r="AI51" s="2">
        <v>418</v>
      </c>
      <c r="AJ51" s="2">
        <f t="shared" si="5"/>
        <v>309.62962962963</v>
      </c>
      <c r="AK51" s="2">
        <v>1</v>
      </c>
      <c r="AL51" s="2">
        <v>8.4</v>
      </c>
      <c r="AM51" s="2">
        <v>0</v>
      </c>
      <c r="AN51" s="2">
        <v>20</v>
      </c>
      <c r="AO51" s="2">
        <v>182.1</v>
      </c>
      <c r="AP51" s="2">
        <v>0</v>
      </c>
      <c r="AQ51" s="23">
        <v>22.1</v>
      </c>
      <c r="AR51" s="2">
        <v>2</v>
      </c>
      <c r="AS51" s="23">
        <v>5.8</v>
      </c>
      <c r="AT51" s="2">
        <v>2.47</v>
      </c>
      <c r="AU51" s="23">
        <f t="shared" si="6"/>
        <v>3.33</v>
      </c>
      <c r="AV51" s="23">
        <f t="shared" si="7"/>
        <v>0.741741741741742</v>
      </c>
      <c r="AW51" s="2">
        <v>0</v>
      </c>
      <c r="AX51" s="2">
        <v>1.19</v>
      </c>
      <c r="AY51" s="2">
        <f t="shared" si="8"/>
        <v>2.07563025210084</v>
      </c>
      <c r="AZ51" s="2">
        <v>0</v>
      </c>
      <c r="BA51" s="2">
        <v>0.43</v>
      </c>
      <c r="BB51" s="2">
        <f t="shared" si="9"/>
        <v>0.361344537815126</v>
      </c>
      <c r="BC51" s="2">
        <f t="shared" si="10"/>
        <v>0.228011204481793</v>
      </c>
      <c r="BD51" s="2">
        <v>1</v>
      </c>
      <c r="BE51" s="2">
        <v>199</v>
      </c>
      <c r="BF51" s="2">
        <f t="shared" si="11"/>
        <v>167.226890756303</v>
      </c>
      <c r="BG51" s="2">
        <f t="shared" si="12"/>
        <v>-142.402738873327</v>
      </c>
      <c r="BH51" s="2">
        <v>0</v>
      </c>
      <c r="BI51" s="23">
        <v>7.9</v>
      </c>
      <c r="BJ51" s="2">
        <f t="shared" si="13"/>
        <v>-0.5</v>
      </c>
      <c r="BK51" s="2">
        <v>0</v>
      </c>
      <c r="BL51" s="2">
        <v>150.3</v>
      </c>
      <c r="BM51" s="2">
        <v>39</v>
      </c>
      <c r="BN51" s="23">
        <v>38.6</v>
      </c>
      <c r="BO51" s="2">
        <v>2</v>
      </c>
    </row>
    <row r="52" spans="1:67">
      <c r="A52" s="53" t="s">
        <v>364</v>
      </c>
      <c r="B52" s="53">
        <v>1273365</v>
      </c>
      <c r="C52" s="48" t="s">
        <v>61</v>
      </c>
      <c r="D52" s="20">
        <v>52</v>
      </c>
      <c r="E52" s="50" t="s">
        <v>365</v>
      </c>
      <c r="F52" s="2">
        <v>1</v>
      </c>
      <c r="G52" s="50">
        <v>13570299077</v>
      </c>
      <c r="H52" s="50">
        <v>1.61</v>
      </c>
      <c r="I52" s="50">
        <v>57</v>
      </c>
      <c r="J52" s="4">
        <f t="shared" si="0"/>
        <v>21.9898923652637</v>
      </c>
      <c r="K52" s="50">
        <v>1</v>
      </c>
      <c r="L52" s="49">
        <v>1</v>
      </c>
      <c r="M52" s="2" t="s">
        <v>52</v>
      </c>
      <c r="N52" s="50" t="s">
        <v>366</v>
      </c>
      <c r="O52" s="49" t="s">
        <v>367</v>
      </c>
      <c r="P52" s="50" t="s">
        <v>368</v>
      </c>
      <c r="Q52" s="2">
        <v>5.1</v>
      </c>
      <c r="R52" s="50">
        <v>0</v>
      </c>
      <c r="S52" s="50">
        <v>7</v>
      </c>
      <c r="T52" s="50">
        <v>0</v>
      </c>
      <c r="U52" s="2" t="s">
        <v>257</v>
      </c>
      <c r="V52" s="2" t="s">
        <v>369</v>
      </c>
      <c r="W52" s="2" t="s">
        <v>59</v>
      </c>
      <c r="X52" s="2">
        <v>8.65</v>
      </c>
      <c r="Y52" s="5">
        <v>5.62</v>
      </c>
      <c r="Z52" s="5">
        <v>1.32</v>
      </c>
      <c r="AA52" s="5">
        <f t="shared" si="15"/>
        <v>4.25757575757576</v>
      </c>
      <c r="AB52" s="5">
        <f t="shared" si="2"/>
        <v>3.03</v>
      </c>
      <c r="AC52" s="5">
        <f t="shared" si="3"/>
        <v>1.85478547854785</v>
      </c>
      <c r="AD52" s="5">
        <v>0</v>
      </c>
      <c r="AE52" s="5">
        <v>0</v>
      </c>
      <c r="AF52" s="5">
        <v>0.67</v>
      </c>
      <c r="AG52" s="6">
        <f t="shared" si="4"/>
        <v>0.507575757575758</v>
      </c>
      <c r="AH52" s="2">
        <v>1</v>
      </c>
      <c r="AI52" s="2">
        <v>338</v>
      </c>
      <c r="AJ52" s="2">
        <f t="shared" si="5"/>
        <v>256.060606060606</v>
      </c>
      <c r="AK52" s="2">
        <v>1</v>
      </c>
      <c r="AL52" s="2">
        <v>9.3</v>
      </c>
      <c r="AM52" s="2">
        <v>0</v>
      </c>
      <c r="AN52" s="2">
        <v>19.18</v>
      </c>
      <c r="AO52" s="2">
        <v>168.2</v>
      </c>
      <c r="AP52" s="2">
        <v>0</v>
      </c>
      <c r="AQ52" s="2">
        <v>41</v>
      </c>
      <c r="AR52" s="2">
        <v>1</v>
      </c>
      <c r="AS52" s="23">
        <v>8.4</v>
      </c>
      <c r="AT52" s="2">
        <v>4.16</v>
      </c>
      <c r="AU52" s="23">
        <f t="shared" si="6"/>
        <v>4.24</v>
      </c>
      <c r="AV52" s="23">
        <f t="shared" si="7"/>
        <v>0.981132075471698</v>
      </c>
      <c r="AW52" s="2">
        <v>0</v>
      </c>
      <c r="AX52" s="2">
        <v>1.46</v>
      </c>
      <c r="AY52" s="2">
        <f t="shared" si="8"/>
        <v>2.84931506849315</v>
      </c>
      <c r="AZ52" s="2">
        <v>0</v>
      </c>
      <c r="BA52" s="2">
        <v>0.42</v>
      </c>
      <c r="BB52" s="2">
        <f t="shared" si="9"/>
        <v>0.287671232876712</v>
      </c>
      <c r="BC52" s="2">
        <f t="shared" si="10"/>
        <v>-0.219904524699046</v>
      </c>
      <c r="BD52" s="2">
        <v>0</v>
      </c>
      <c r="BE52" s="2">
        <v>435</v>
      </c>
      <c r="BF52" s="2">
        <f t="shared" si="11"/>
        <v>297.945205479452</v>
      </c>
      <c r="BG52" s="2">
        <f t="shared" si="12"/>
        <v>41.884599418846</v>
      </c>
      <c r="BH52" s="2">
        <v>1</v>
      </c>
      <c r="BI52" s="23">
        <v>10.7</v>
      </c>
      <c r="BJ52" s="2">
        <f t="shared" si="13"/>
        <v>1.4</v>
      </c>
      <c r="BK52" s="2">
        <v>1</v>
      </c>
      <c r="BL52" s="2">
        <v>150</v>
      </c>
      <c r="BM52" s="2">
        <v>40</v>
      </c>
      <c r="BN52" s="23">
        <v>34.1</v>
      </c>
      <c r="BO52" s="2">
        <v>2</v>
      </c>
    </row>
    <row r="53" ht="16.5" spans="1:67">
      <c r="A53" s="51" t="s">
        <v>370</v>
      </c>
      <c r="B53" s="51">
        <v>1272760</v>
      </c>
      <c r="C53" s="48" t="s">
        <v>61</v>
      </c>
      <c r="D53" s="20">
        <v>56</v>
      </c>
      <c r="E53" s="50" t="s">
        <v>371</v>
      </c>
      <c r="F53" s="2">
        <v>1</v>
      </c>
      <c r="G53" s="50">
        <v>13739083568</v>
      </c>
      <c r="H53" s="50">
        <v>1.73</v>
      </c>
      <c r="I53" s="50">
        <v>62</v>
      </c>
      <c r="J53" s="4">
        <f t="shared" si="0"/>
        <v>20.7156938086805</v>
      </c>
      <c r="K53" s="50">
        <v>1</v>
      </c>
      <c r="L53" s="49">
        <v>1</v>
      </c>
      <c r="M53" s="2" t="s">
        <v>52</v>
      </c>
      <c r="N53" s="54" t="s">
        <v>372</v>
      </c>
      <c r="O53" s="50" t="s">
        <v>373</v>
      </c>
      <c r="P53" s="50" t="s">
        <v>374</v>
      </c>
      <c r="Q53" s="2">
        <v>4.5</v>
      </c>
      <c r="R53" s="50">
        <v>0</v>
      </c>
      <c r="S53" s="50">
        <v>6.1</v>
      </c>
      <c r="T53" s="50">
        <v>0</v>
      </c>
      <c r="U53" s="2" t="s">
        <v>375</v>
      </c>
      <c r="V53" s="2" t="s">
        <v>376</v>
      </c>
      <c r="W53" s="2" t="s">
        <v>59</v>
      </c>
      <c r="X53" s="23">
        <v>14.48</v>
      </c>
      <c r="Y53" s="25">
        <v>11.04</v>
      </c>
      <c r="Z53" s="5">
        <v>1.6</v>
      </c>
      <c r="AA53" s="5">
        <f t="shared" si="15"/>
        <v>6.9</v>
      </c>
      <c r="AB53" s="5">
        <f t="shared" si="2"/>
        <v>3.44</v>
      </c>
      <c r="AC53" s="5">
        <f t="shared" si="3"/>
        <v>3.20930232558139</v>
      </c>
      <c r="AD53" s="5">
        <v>2</v>
      </c>
      <c r="AE53" s="5">
        <v>1</v>
      </c>
      <c r="AF53" s="5">
        <v>0.71</v>
      </c>
      <c r="AG53" s="6">
        <f t="shared" si="4"/>
        <v>0.44375</v>
      </c>
      <c r="AH53" s="2">
        <v>1</v>
      </c>
      <c r="AI53" s="2">
        <v>454</v>
      </c>
      <c r="AJ53" s="2">
        <f t="shared" si="5"/>
        <v>283.75</v>
      </c>
      <c r="AK53" s="2">
        <v>1</v>
      </c>
      <c r="AL53" s="2">
        <v>9.3</v>
      </c>
      <c r="AM53" s="2">
        <v>0</v>
      </c>
      <c r="AN53" s="2">
        <v>8.08</v>
      </c>
      <c r="AO53" s="2">
        <v>288.3</v>
      </c>
      <c r="AP53" s="2">
        <v>2</v>
      </c>
      <c r="AQ53" s="2">
        <v>41.2</v>
      </c>
      <c r="AR53" s="2">
        <v>0</v>
      </c>
      <c r="AS53" s="2">
        <v>1.22</v>
      </c>
      <c r="AT53" s="2">
        <v>0.79</v>
      </c>
      <c r="AU53" s="23">
        <f t="shared" si="6"/>
        <v>0.43</v>
      </c>
      <c r="AV53" s="23">
        <f t="shared" si="7"/>
        <v>1.83720930232558</v>
      </c>
      <c r="AW53" s="2">
        <v>1</v>
      </c>
      <c r="AX53" s="2">
        <v>0.14</v>
      </c>
      <c r="AY53" s="2">
        <f t="shared" si="8"/>
        <v>5.64285714285714</v>
      </c>
      <c r="AZ53" s="2">
        <v>0</v>
      </c>
      <c r="BA53" s="2">
        <v>0.13</v>
      </c>
      <c r="BB53" s="2">
        <f t="shared" si="9"/>
        <v>0.928571428571428</v>
      </c>
      <c r="BC53" s="2">
        <f t="shared" si="10"/>
        <v>0.484821428571429</v>
      </c>
      <c r="BD53" s="2">
        <v>1</v>
      </c>
      <c r="BE53" s="2">
        <v>102</v>
      </c>
      <c r="BF53" s="2">
        <f t="shared" si="11"/>
        <v>728.571428571429</v>
      </c>
      <c r="BG53" s="2">
        <f t="shared" si="12"/>
        <v>444.821428571429</v>
      </c>
      <c r="BH53" s="2">
        <v>1</v>
      </c>
      <c r="BI53" s="23">
        <v>8.8</v>
      </c>
      <c r="BJ53" s="2">
        <f t="shared" si="13"/>
        <v>-0.5</v>
      </c>
      <c r="BK53" s="2">
        <v>0</v>
      </c>
      <c r="BL53" s="2">
        <v>487.1</v>
      </c>
      <c r="BM53" s="2">
        <v>13.21</v>
      </c>
      <c r="BN53" s="2">
        <v>42.3</v>
      </c>
      <c r="BO53" s="2">
        <v>1</v>
      </c>
    </row>
    <row r="54" ht="27" spans="1:67">
      <c r="A54" s="53" t="s">
        <v>377</v>
      </c>
      <c r="B54" s="53">
        <v>1275280</v>
      </c>
      <c r="C54" s="48" t="s">
        <v>61</v>
      </c>
      <c r="D54" s="20">
        <v>57</v>
      </c>
      <c r="E54" s="50" t="s">
        <v>378</v>
      </c>
      <c r="F54" s="2">
        <v>1</v>
      </c>
      <c r="G54" s="50">
        <v>13973581402</v>
      </c>
      <c r="H54" s="50">
        <v>1.63</v>
      </c>
      <c r="I54" s="50">
        <v>77</v>
      </c>
      <c r="J54" s="4">
        <f t="shared" si="0"/>
        <v>28.9811434378411</v>
      </c>
      <c r="K54" s="50">
        <v>1</v>
      </c>
      <c r="L54" s="49">
        <v>1</v>
      </c>
      <c r="M54" s="2" t="s">
        <v>52</v>
      </c>
      <c r="N54" s="50" t="s">
        <v>379</v>
      </c>
      <c r="O54" s="50" t="s">
        <v>380</v>
      </c>
      <c r="P54" s="50" t="s">
        <v>254</v>
      </c>
      <c r="Q54" s="2">
        <v>6.8</v>
      </c>
      <c r="R54" s="50">
        <v>0</v>
      </c>
      <c r="S54" s="50">
        <v>10.8</v>
      </c>
      <c r="T54" s="50">
        <v>0</v>
      </c>
      <c r="U54" s="22" t="s">
        <v>381</v>
      </c>
      <c r="V54" s="2" t="s">
        <v>382</v>
      </c>
      <c r="W54" s="2" t="s">
        <v>59</v>
      </c>
      <c r="X54" s="2">
        <v>7.45</v>
      </c>
      <c r="Y54" s="5">
        <v>4.84</v>
      </c>
      <c r="Z54" s="5">
        <v>0.93</v>
      </c>
      <c r="AA54" s="5">
        <f t="shared" si="15"/>
        <v>5.20430107526882</v>
      </c>
      <c r="AB54" s="5">
        <f t="shared" si="2"/>
        <v>2.61</v>
      </c>
      <c r="AC54" s="5">
        <f t="shared" si="3"/>
        <v>1.8544061302682</v>
      </c>
      <c r="AD54" s="5">
        <v>0</v>
      </c>
      <c r="AE54" s="5">
        <v>0</v>
      </c>
      <c r="AF54" s="5">
        <v>0.78</v>
      </c>
      <c r="AG54" s="6">
        <f t="shared" si="4"/>
        <v>0.838709677419355</v>
      </c>
      <c r="AH54" s="2">
        <v>1</v>
      </c>
      <c r="AI54" s="2">
        <v>336</v>
      </c>
      <c r="AJ54" s="2">
        <f t="shared" si="5"/>
        <v>361.290322580645</v>
      </c>
      <c r="AK54" s="2">
        <v>1</v>
      </c>
      <c r="AL54" s="2">
        <v>8.6</v>
      </c>
      <c r="AM54" s="2">
        <v>0</v>
      </c>
      <c r="AN54" s="2">
        <v>10.4</v>
      </c>
      <c r="AO54" s="2">
        <v>159.7</v>
      </c>
      <c r="AP54" s="2">
        <v>0</v>
      </c>
      <c r="AQ54" s="2">
        <v>45.5</v>
      </c>
      <c r="AR54" s="2">
        <v>1</v>
      </c>
      <c r="AS54" s="23">
        <v>10.25</v>
      </c>
      <c r="AT54" s="2">
        <v>5.36</v>
      </c>
      <c r="AU54" s="23">
        <f t="shared" si="6"/>
        <v>4.89</v>
      </c>
      <c r="AV54" s="23">
        <f t="shared" si="7"/>
        <v>1.0961145194274</v>
      </c>
      <c r="AW54" s="2">
        <v>0</v>
      </c>
      <c r="AX54" s="2">
        <v>0.91</v>
      </c>
      <c r="AY54" s="2">
        <f t="shared" si="8"/>
        <v>5.89010989010989</v>
      </c>
      <c r="AZ54" s="2">
        <v>1</v>
      </c>
      <c r="BA54" s="23">
        <v>1.56</v>
      </c>
      <c r="BB54" s="2">
        <f t="shared" si="9"/>
        <v>1.71428571428571</v>
      </c>
      <c r="BC54" s="2">
        <f t="shared" si="10"/>
        <v>0.875576036866359</v>
      </c>
      <c r="BD54" s="2">
        <v>1</v>
      </c>
      <c r="BE54" s="23">
        <v>352</v>
      </c>
      <c r="BF54" s="2">
        <f t="shared" si="11"/>
        <v>386.813186813187</v>
      </c>
      <c r="BG54" s="2">
        <f t="shared" si="12"/>
        <v>25.5228642325417</v>
      </c>
      <c r="BH54" s="2">
        <v>1</v>
      </c>
      <c r="BI54" s="23">
        <v>8.5</v>
      </c>
      <c r="BJ54" s="2">
        <f t="shared" si="13"/>
        <v>-0.0999999999999996</v>
      </c>
      <c r="BK54" s="2">
        <v>0</v>
      </c>
      <c r="BL54" s="2">
        <v>203.3</v>
      </c>
      <c r="BM54" s="2">
        <v>41</v>
      </c>
      <c r="BN54" s="23">
        <v>34.9</v>
      </c>
      <c r="BO54" s="2">
        <v>2</v>
      </c>
    </row>
    <row r="55" ht="40.5" spans="1:67">
      <c r="A55" s="53" t="s">
        <v>383</v>
      </c>
      <c r="B55" s="53">
        <v>1106489</v>
      </c>
      <c r="C55" s="48" t="s">
        <v>61</v>
      </c>
      <c r="D55" s="20">
        <v>64</v>
      </c>
      <c r="E55" s="50" t="s">
        <v>384</v>
      </c>
      <c r="F55" s="2">
        <v>1</v>
      </c>
      <c r="G55" s="50">
        <v>13811680744</v>
      </c>
      <c r="H55" s="50">
        <v>1.65</v>
      </c>
      <c r="I55" s="50">
        <v>70</v>
      </c>
      <c r="J55" s="4">
        <f t="shared" si="0"/>
        <v>25.7116620752984</v>
      </c>
      <c r="K55" s="50">
        <v>1</v>
      </c>
      <c r="L55" s="49">
        <v>1</v>
      </c>
      <c r="M55" s="2" t="s">
        <v>52</v>
      </c>
      <c r="N55" s="50" t="s">
        <v>385</v>
      </c>
      <c r="O55" s="50" t="s">
        <v>386</v>
      </c>
      <c r="P55" s="50" t="s">
        <v>387</v>
      </c>
      <c r="Q55" s="2">
        <v>4.5</v>
      </c>
      <c r="R55" s="50">
        <v>0</v>
      </c>
      <c r="S55" s="50">
        <v>5</v>
      </c>
      <c r="T55" s="50">
        <v>0</v>
      </c>
      <c r="U55" s="22" t="s">
        <v>388</v>
      </c>
      <c r="V55" s="2" t="s">
        <v>389</v>
      </c>
      <c r="W55" s="2" t="s">
        <v>59</v>
      </c>
      <c r="X55" s="23">
        <v>6.31</v>
      </c>
      <c r="Y55" s="25">
        <v>5.727</v>
      </c>
      <c r="Z55" s="5">
        <v>0.83</v>
      </c>
      <c r="AA55" s="5">
        <f t="shared" si="15"/>
        <v>6.9</v>
      </c>
      <c r="AB55" s="5">
        <f t="shared" si="2"/>
        <v>0.583</v>
      </c>
      <c r="AC55" s="5">
        <f t="shared" si="3"/>
        <v>9.82332761578044</v>
      </c>
      <c r="AD55" s="5">
        <v>2</v>
      </c>
      <c r="AE55" s="5">
        <v>1</v>
      </c>
      <c r="AF55" s="5">
        <v>0.66</v>
      </c>
      <c r="AG55" s="6">
        <f t="shared" si="4"/>
        <v>0.795180722891566</v>
      </c>
      <c r="AH55" s="2">
        <v>1</v>
      </c>
      <c r="AI55" s="2">
        <v>288</v>
      </c>
      <c r="AJ55" s="2">
        <f t="shared" si="5"/>
        <v>346.987951807229</v>
      </c>
      <c r="AK55" s="2">
        <v>1</v>
      </c>
      <c r="AL55" s="2">
        <v>9</v>
      </c>
      <c r="AM55" s="2">
        <v>0</v>
      </c>
      <c r="AN55" s="2">
        <v>15</v>
      </c>
      <c r="AO55" s="2">
        <v>282</v>
      </c>
      <c r="AP55" s="2">
        <v>2</v>
      </c>
      <c r="AQ55" s="2">
        <v>40</v>
      </c>
      <c r="AR55" s="2">
        <v>1</v>
      </c>
      <c r="AS55" s="2">
        <v>6.46</v>
      </c>
      <c r="AT55" s="23">
        <v>4.2</v>
      </c>
      <c r="AU55" s="23">
        <f t="shared" si="6"/>
        <v>2.26</v>
      </c>
      <c r="AV55" s="23">
        <f t="shared" si="7"/>
        <v>1.85840707964602</v>
      </c>
      <c r="AW55" s="23">
        <v>1</v>
      </c>
      <c r="AX55" s="2">
        <v>0.72</v>
      </c>
      <c r="AY55" s="2">
        <f t="shared" si="8"/>
        <v>5.83333333333333</v>
      </c>
      <c r="AZ55" s="2">
        <v>0</v>
      </c>
      <c r="BA55" s="23">
        <v>1.43</v>
      </c>
      <c r="BB55" s="2">
        <f t="shared" si="9"/>
        <v>1.98611111111111</v>
      </c>
      <c r="BC55" s="2">
        <f t="shared" si="10"/>
        <v>1.19093038821955</v>
      </c>
      <c r="BD55" s="2">
        <v>1</v>
      </c>
      <c r="BE55" s="2">
        <v>325</v>
      </c>
      <c r="BF55" s="2">
        <f t="shared" si="11"/>
        <v>451.388888888889</v>
      </c>
      <c r="BG55" s="2">
        <f t="shared" si="12"/>
        <v>104.40093708166</v>
      </c>
      <c r="BH55" s="2">
        <v>1</v>
      </c>
      <c r="BI55" s="2">
        <v>11.3</v>
      </c>
      <c r="BJ55" s="2">
        <f t="shared" si="13"/>
        <v>2.3</v>
      </c>
      <c r="BK55" s="2">
        <v>1</v>
      </c>
      <c r="BL55" s="2">
        <v>324</v>
      </c>
      <c r="BM55" s="2">
        <v>20.6</v>
      </c>
      <c r="BN55" s="2">
        <v>36</v>
      </c>
      <c r="BO55" s="2">
        <v>1</v>
      </c>
    </row>
    <row r="56" ht="81" spans="1:67">
      <c r="A56" s="53" t="s">
        <v>390</v>
      </c>
      <c r="B56" s="53" t="s">
        <v>391</v>
      </c>
      <c r="C56" s="48" t="s">
        <v>61</v>
      </c>
      <c r="D56" s="20">
        <v>50</v>
      </c>
      <c r="E56" s="50" t="s">
        <v>392</v>
      </c>
      <c r="F56" s="2">
        <v>1</v>
      </c>
      <c r="G56" s="50">
        <v>13762451524</v>
      </c>
      <c r="H56" s="50">
        <v>1.65</v>
      </c>
      <c r="I56" s="50">
        <v>60</v>
      </c>
      <c r="J56" s="4">
        <f t="shared" si="0"/>
        <v>22.038567493113</v>
      </c>
      <c r="K56" s="50">
        <v>1</v>
      </c>
      <c r="L56" s="49">
        <v>1</v>
      </c>
      <c r="M56" s="2" t="s">
        <v>52</v>
      </c>
      <c r="N56" s="50" t="s">
        <v>393</v>
      </c>
      <c r="O56" s="50" t="s">
        <v>386</v>
      </c>
      <c r="P56" s="50" t="s">
        <v>394</v>
      </c>
      <c r="Q56" s="2">
        <v>12.9</v>
      </c>
      <c r="R56" s="50">
        <v>0</v>
      </c>
      <c r="S56" s="50">
        <v>14.8</v>
      </c>
      <c r="T56" s="50">
        <v>0</v>
      </c>
      <c r="U56" s="22" t="s">
        <v>395</v>
      </c>
      <c r="V56" s="2" t="s">
        <v>396</v>
      </c>
      <c r="W56" s="2" t="s">
        <v>67</v>
      </c>
      <c r="X56" s="2">
        <v>7.03</v>
      </c>
      <c r="Y56" s="5">
        <v>4.57</v>
      </c>
      <c r="Z56" s="5">
        <v>2.42</v>
      </c>
      <c r="AA56" s="5">
        <f t="shared" si="15"/>
        <v>1.88842975206612</v>
      </c>
      <c r="AB56" s="5">
        <f t="shared" si="2"/>
        <v>2.46</v>
      </c>
      <c r="AC56" s="5">
        <f t="shared" si="3"/>
        <v>1.85772357723577</v>
      </c>
      <c r="AD56" s="5">
        <v>0</v>
      </c>
      <c r="AE56" s="5">
        <v>0</v>
      </c>
      <c r="AF56" s="5">
        <v>0.64</v>
      </c>
      <c r="AG56" s="6">
        <f t="shared" si="4"/>
        <v>0.264462809917355</v>
      </c>
      <c r="AH56" s="2">
        <v>0</v>
      </c>
      <c r="AI56" s="2">
        <v>177</v>
      </c>
      <c r="AJ56" s="2">
        <f t="shared" si="5"/>
        <v>73.1404958677686</v>
      </c>
      <c r="AK56" s="2">
        <v>0</v>
      </c>
      <c r="AL56" s="2">
        <v>9.1</v>
      </c>
      <c r="AM56" s="2">
        <v>0</v>
      </c>
      <c r="AN56" s="2">
        <v>9.09</v>
      </c>
      <c r="AO56" s="2">
        <v>220.9</v>
      </c>
      <c r="AP56" s="2">
        <v>0</v>
      </c>
      <c r="AQ56" s="2">
        <v>42.8</v>
      </c>
      <c r="AR56" s="2">
        <v>0</v>
      </c>
      <c r="AS56" s="2">
        <v>4.6</v>
      </c>
      <c r="AT56" s="23">
        <v>2.99</v>
      </c>
      <c r="AU56" s="23">
        <f t="shared" si="6"/>
        <v>1.61</v>
      </c>
      <c r="AV56" s="23">
        <f t="shared" si="7"/>
        <v>1.85714285714286</v>
      </c>
      <c r="AW56" s="23">
        <v>1</v>
      </c>
      <c r="AX56" s="2">
        <v>1.97</v>
      </c>
      <c r="AY56" s="2">
        <f t="shared" si="8"/>
        <v>1.51776649746193</v>
      </c>
      <c r="AZ56" s="2">
        <v>0</v>
      </c>
      <c r="BA56" s="2">
        <v>0.74</v>
      </c>
      <c r="BB56" s="2">
        <f t="shared" si="9"/>
        <v>0.375634517766497</v>
      </c>
      <c r="BC56" s="2">
        <f t="shared" si="10"/>
        <v>0.111171707849142</v>
      </c>
      <c r="BD56" s="2">
        <v>1</v>
      </c>
      <c r="BE56" s="2">
        <v>189</v>
      </c>
      <c r="BF56" s="2">
        <f t="shared" si="11"/>
        <v>95.9390862944162</v>
      </c>
      <c r="BG56" s="2">
        <f t="shared" si="12"/>
        <v>22.7985904266476</v>
      </c>
      <c r="BH56" s="2">
        <v>1</v>
      </c>
      <c r="BI56" s="23">
        <v>8.1</v>
      </c>
      <c r="BJ56" s="2">
        <f t="shared" si="13"/>
        <v>-1</v>
      </c>
      <c r="BK56" s="2">
        <v>0</v>
      </c>
      <c r="BL56" s="2">
        <v>476.8</v>
      </c>
      <c r="BM56" s="23">
        <v>12.34</v>
      </c>
      <c r="BN56" s="2">
        <v>45</v>
      </c>
      <c r="BO56" s="2">
        <v>1</v>
      </c>
    </row>
    <row r="57" ht="40.5" spans="1:67">
      <c r="A57" s="53" t="s">
        <v>397</v>
      </c>
      <c r="B57" s="53">
        <v>1324151</v>
      </c>
      <c r="C57" s="48" t="s">
        <v>61</v>
      </c>
      <c r="D57" s="20">
        <v>51</v>
      </c>
      <c r="E57" s="50" t="s">
        <v>398</v>
      </c>
      <c r="F57" s="2">
        <v>1</v>
      </c>
      <c r="G57" s="50">
        <v>18229723339</v>
      </c>
      <c r="H57" s="50">
        <v>1.72</v>
      </c>
      <c r="I57" s="50">
        <v>67</v>
      </c>
      <c r="J57" s="4">
        <f t="shared" si="0"/>
        <v>22.6473769605192</v>
      </c>
      <c r="K57" s="50">
        <v>1</v>
      </c>
      <c r="L57" s="49">
        <v>1</v>
      </c>
      <c r="M57" s="2" t="s">
        <v>52</v>
      </c>
      <c r="N57" s="50">
        <v>2020.8</v>
      </c>
      <c r="O57" s="50" t="s">
        <v>399</v>
      </c>
      <c r="P57" s="50"/>
      <c r="Q57" s="2">
        <v>7</v>
      </c>
      <c r="R57" s="50">
        <v>0</v>
      </c>
      <c r="S57" s="50">
        <v>10.2</v>
      </c>
      <c r="T57" s="50">
        <v>0</v>
      </c>
      <c r="U57" s="22" t="s">
        <v>400</v>
      </c>
      <c r="V57" s="2" t="s">
        <v>401</v>
      </c>
      <c r="W57" s="2" t="s">
        <v>59</v>
      </c>
      <c r="X57" s="23">
        <v>15.76</v>
      </c>
      <c r="Y57" s="25">
        <v>11.868</v>
      </c>
      <c r="Z57" s="5">
        <v>1.72</v>
      </c>
      <c r="AA57" s="5">
        <f t="shared" si="15"/>
        <v>6.9</v>
      </c>
      <c r="AB57" s="5">
        <f t="shared" si="2"/>
        <v>3.892</v>
      </c>
      <c r="AC57" s="5">
        <f t="shared" si="3"/>
        <v>3.04933196300103</v>
      </c>
      <c r="AD57" s="5">
        <v>2</v>
      </c>
      <c r="AE57" s="5">
        <v>1</v>
      </c>
      <c r="AF57" s="5">
        <v>1.34</v>
      </c>
      <c r="AG57" s="6">
        <f t="shared" si="4"/>
        <v>0.779069767441861</v>
      </c>
      <c r="AH57" s="2">
        <v>1</v>
      </c>
      <c r="AI57" s="2">
        <v>118</v>
      </c>
      <c r="AJ57" s="2">
        <f t="shared" si="5"/>
        <v>68.6046511627907</v>
      </c>
      <c r="AK57" s="2">
        <v>0</v>
      </c>
      <c r="AL57" s="2">
        <v>10</v>
      </c>
      <c r="AM57" s="2">
        <v>0</v>
      </c>
      <c r="AN57" s="2">
        <v>58.4</v>
      </c>
      <c r="AO57" s="2">
        <v>280</v>
      </c>
      <c r="AP57" s="2">
        <v>2</v>
      </c>
      <c r="AQ57" s="2">
        <v>35</v>
      </c>
      <c r="AR57" s="2">
        <v>1</v>
      </c>
      <c r="AS57" s="2">
        <v>5.28</v>
      </c>
      <c r="AT57" s="2">
        <v>3.43</v>
      </c>
      <c r="AU57" s="23">
        <f t="shared" si="6"/>
        <v>1.85</v>
      </c>
      <c r="AV57" s="23">
        <f t="shared" si="7"/>
        <v>1.85405405405405</v>
      </c>
      <c r="AW57" s="2">
        <v>1</v>
      </c>
      <c r="AX57" s="2">
        <v>2.79</v>
      </c>
      <c r="AY57" s="2">
        <f t="shared" si="8"/>
        <v>1.22939068100358</v>
      </c>
      <c r="AZ57" s="2">
        <v>0</v>
      </c>
      <c r="BA57" s="23">
        <v>2.84</v>
      </c>
      <c r="BB57" s="2">
        <f t="shared" si="9"/>
        <v>1.0179211469534</v>
      </c>
      <c r="BC57" s="2">
        <f t="shared" si="10"/>
        <v>0.238851379511544</v>
      </c>
      <c r="BD57" s="2">
        <v>1</v>
      </c>
      <c r="BE57" s="23">
        <v>274</v>
      </c>
      <c r="BF57" s="2">
        <f t="shared" si="11"/>
        <v>98.2078853046595</v>
      </c>
      <c r="BG57" s="2">
        <f t="shared" si="12"/>
        <v>29.6032341418688</v>
      </c>
      <c r="BH57" s="2">
        <v>1</v>
      </c>
      <c r="BI57" s="23">
        <v>9.5</v>
      </c>
      <c r="BJ57" s="2">
        <f t="shared" si="13"/>
        <v>-0.5</v>
      </c>
      <c r="BK57" s="2">
        <v>0</v>
      </c>
      <c r="BL57" s="2">
        <v>400</v>
      </c>
      <c r="BM57" s="2">
        <v>37.6</v>
      </c>
      <c r="BN57" s="2">
        <v>40.9</v>
      </c>
      <c r="BO57" s="2">
        <v>1</v>
      </c>
    </row>
    <row r="58" ht="16.5" spans="1:67">
      <c r="A58" s="51" t="s">
        <v>402</v>
      </c>
      <c r="B58" s="51">
        <v>1407196</v>
      </c>
      <c r="C58" s="48" t="s">
        <v>61</v>
      </c>
      <c r="D58" s="20">
        <v>47</v>
      </c>
      <c r="E58" s="50" t="s">
        <v>403</v>
      </c>
      <c r="F58" s="2">
        <v>1</v>
      </c>
      <c r="G58" s="50">
        <v>15173880678</v>
      </c>
      <c r="H58" s="50">
        <v>1.73</v>
      </c>
      <c r="I58" s="50">
        <v>78</v>
      </c>
      <c r="J58" s="4">
        <f t="shared" si="0"/>
        <v>26.0616793076949</v>
      </c>
      <c r="K58" s="50">
        <v>1</v>
      </c>
      <c r="L58" s="49">
        <v>1</v>
      </c>
      <c r="M58" s="2" t="s">
        <v>52</v>
      </c>
      <c r="N58" s="55" t="s">
        <v>404</v>
      </c>
      <c r="O58" s="50"/>
      <c r="P58" s="50" t="s">
        <v>405</v>
      </c>
      <c r="Q58" s="2">
        <v>3.6</v>
      </c>
      <c r="R58" s="50">
        <v>0</v>
      </c>
      <c r="S58" s="50">
        <v>8.3</v>
      </c>
      <c r="T58" s="50">
        <v>0</v>
      </c>
      <c r="U58" s="2" t="s">
        <v>226</v>
      </c>
      <c r="V58" s="2" t="s">
        <v>406</v>
      </c>
      <c r="W58" s="2" t="s">
        <v>59</v>
      </c>
      <c r="X58" s="2">
        <v>4.68</v>
      </c>
      <c r="Y58" s="5">
        <v>3.04</v>
      </c>
      <c r="Z58" s="5">
        <v>1.32</v>
      </c>
      <c r="AA58" s="5">
        <f t="shared" si="15"/>
        <v>2.3030303030303</v>
      </c>
      <c r="AB58" s="5">
        <f t="shared" si="2"/>
        <v>1.64</v>
      </c>
      <c r="AC58" s="5">
        <f t="shared" si="3"/>
        <v>1.85365853658537</v>
      </c>
      <c r="AD58" s="5">
        <v>0</v>
      </c>
      <c r="AE58" s="5">
        <v>0</v>
      </c>
      <c r="AF58" s="5">
        <v>0.42</v>
      </c>
      <c r="AG58" s="6">
        <f t="shared" si="4"/>
        <v>0.318181818181818</v>
      </c>
      <c r="AH58" s="2">
        <v>0</v>
      </c>
      <c r="AI58" s="29">
        <v>191.4</v>
      </c>
      <c r="AJ58" s="2">
        <f t="shared" si="5"/>
        <v>145</v>
      </c>
      <c r="AK58" s="2">
        <v>0</v>
      </c>
      <c r="AL58" s="2">
        <v>8.5</v>
      </c>
      <c r="AM58" s="2">
        <v>0</v>
      </c>
      <c r="AN58" s="23">
        <v>16.77</v>
      </c>
      <c r="AO58" s="2">
        <v>154.8</v>
      </c>
      <c r="AP58" s="2">
        <v>0</v>
      </c>
      <c r="AQ58" s="2">
        <v>47.5</v>
      </c>
      <c r="AR58" s="2">
        <v>1</v>
      </c>
      <c r="AS58" s="2">
        <v>2.7</v>
      </c>
      <c r="AT58" s="23">
        <v>2.08</v>
      </c>
      <c r="AU58" s="23">
        <f t="shared" si="6"/>
        <v>0.62</v>
      </c>
      <c r="AV58" s="23">
        <f t="shared" si="7"/>
        <v>3.35483870967742</v>
      </c>
      <c r="AW58" s="23">
        <v>1</v>
      </c>
      <c r="AX58" s="2">
        <v>1.18</v>
      </c>
      <c r="AY58" s="2">
        <f t="shared" si="8"/>
        <v>1.76271186440678</v>
      </c>
      <c r="AZ58" s="2">
        <v>0</v>
      </c>
      <c r="BA58" s="2">
        <v>1.49</v>
      </c>
      <c r="BB58" s="2">
        <f t="shared" si="9"/>
        <v>1.26271186440678</v>
      </c>
      <c r="BC58" s="2">
        <f t="shared" si="10"/>
        <v>0.944530046224962</v>
      </c>
      <c r="BD58" s="2">
        <v>1</v>
      </c>
      <c r="BE58" s="2">
        <v>266</v>
      </c>
      <c r="BF58" s="2">
        <f t="shared" si="11"/>
        <v>225.423728813559</v>
      </c>
      <c r="BG58" s="2">
        <f t="shared" si="12"/>
        <v>80.4237288135593</v>
      </c>
      <c r="BH58" s="2">
        <v>1</v>
      </c>
      <c r="BI58" s="2">
        <v>9.7</v>
      </c>
      <c r="BJ58" s="2">
        <f t="shared" si="13"/>
        <v>1.2</v>
      </c>
      <c r="BK58" s="2">
        <v>1</v>
      </c>
      <c r="BL58" s="2">
        <v>194.3</v>
      </c>
      <c r="BM58" s="2">
        <v>23.1</v>
      </c>
      <c r="BN58" s="23">
        <v>27.2</v>
      </c>
      <c r="BO58" s="2">
        <v>2</v>
      </c>
    </row>
    <row r="59" ht="16.5" spans="1:67">
      <c r="A59" s="51" t="s">
        <v>407</v>
      </c>
      <c r="B59" s="51">
        <v>1432414</v>
      </c>
      <c r="C59" s="48" t="s">
        <v>61</v>
      </c>
      <c r="D59" s="20">
        <v>65</v>
      </c>
      <c r="E59" s="50" t="s">
        <v>408</v>
      </c>
      <c r="F59" s="2">
        <v>1</v>
      </c>
      <c r="G59" s="50">
        <v>15388079939</v>
      </c>
      <c r="H59" s="50">
        <v>1.63</v>
      </c>
      <c r="I59" s="50">
        <v>60</v>
      </c>
      <c r="J59" s="4">
        <f t="shared" si="0"/>
        <v>22.5827091723437</v>
      </c>
      <c r="K59" s="50">
        <v>1</v>
      </c>
      <c r="L59" s="49">
        <v>1</v>
      </c>
      <c r="M59" s="2" t="s">
        <v>52</v>
      </c>
      <c r="N59" s="50" t="s">
        <v>409</v>
      </c>
      <c r="O59" s="50" t="s">
        <v>410</v>
      </c>
      <c r="P59" s="50" t="s">
        <v>411</v>
      </c>
      <c r="Q59" s="2">
        <v>4.5</v>
      </c>
      <c r="R59" s="50">
        <v>1</v>
      </c>
      <c r="S59" s="50">
        <v>6</v>
      </c>
      <c r="T59" s="50">
        <v>1</v>
      </c>
      <c r="U59" s="2" t="s">
        <v>412</v>
      </c>
      <c r="V59" s="2" t="s">
        <v>413</v>
      </c>
      <c r="W59" s="2" t="s">
        <v>59</v>
      </c>
      <c r="X59" s="23">
        <v>9.66</v>
      </c>
      <c r="Y59" s="25">
        <v>7.66</v>
      </c>
      <c r="Z59" s="32">
        <v>1.11</v>
      </c>
      <c r="AA59" s="32">
        <f t="shared" si="15"/>
        <v>6.9009009009009</v>
      </c>
      <c r="AB59" s="5">
        <f t="shared" si="2"/>
        <v>2</v>
      </c>
      <c r="AC59" s="5">
        <f t="shared" si="3"/>
        <v>3.83</v>
      </c>
      <c r="AD59" s="5">
        <v>2</v>
      </c>
      <c r="AE59" s="5">
        <v>1</v>
      </c>
      <c r="AF59" s="5">
        <v>0.76</v>
      </c>
      <c r="AG59" s="6">
        <f t="shared" si="4"/>
        <v>0.684684684684685</v>
      </c>
      <c r="AH59" s="2">
        <v>0</v>
      </c>
      <c r="AI59" s="2">
        <v>130</v>
      </c>
      <c r="AJ59" s="2">
        <f t="shared" si="5"/>
        <v>117.117117117117</v>
      </c>
      <c r="AK59" s="2">
        <v>0</v>
      </c>
      <c r="AL59" s="2">
        <v>9.2</v>
      </c>
      <c r="AM59" s="2">
        <v>0</v>
      </c>
      <c r="AN59" s="2">
        <v>1.1</v>
      </c>
      <c r="AO59" s="2">
        <v>351.6</v>
      </c>
      <c r="AP59" s="2">
        <v>2</v>
      </c>
      <c r="AQ59" s="2">
        <v>44.1</v>
      </c>
      <c r="AR59" s="2">
        <v>0</v>
      </c>
      <c r="AS59" s="2">
        <v>12.26</v>
      </c>
      <c r="AT59" s="23">
        <v>7.97</v>
      </c>
      <c r="AU59" s="23">
        <f t="shared" si="6"/>
        <v>4.29</v>
      </c>
      <c r="AV59" s="23">
        <f t="shared" si="7"/>
        <v>1.85780885780886</v>
      </c>
      <c r="AW59" s="23">
        <v>1</v>
      </c>
      <c r="AX59" s="2">
        <v>1.05</v>
      </c>
      <c r="AY59" s="2">
        <f t="shared" si="8"/>
        <v>7.59047619047619</v>
      </c>
      <c r="AZ59" s="2">
        <v>1</v>
      </c>
      <c r="BA59" s="2">
        <v>0.79</v>
      </c>
      <c r="BB59" s="2">
        <f t="shared" si="9"/>
        <v>0.752380952380952</v>
      </c>
      <c r="BC59" s="2">
        <f t="shared" si="10"/>
        <v>0.0676962676962674</v>
      </c>
      <c r="BD59" s="2">
        <v>1</v>
      </c>
      <c r="BE59" s="2">
        <v>158</v>
      </c>
      <c r="BF59" s="2">
        <f t="shared" si="11"/>
        <v>150.47619047619</v>
      </c>
      <c r="BG59" s="2">
        <f t="shared" si="12"/>
        <v>33.3590733590734</v>
      </c>
      <c r="BH59" s="2">
        <v>1</v>
      </c>
      <c r="BI59" s="23">
        <v>8.6</v>
      </c>
      <c r="BJ59" s="2">
        <f t="shared" si="13"/>
        <v>-0.6</v>
      </c>
      <c r="BK59" s="2">
        <v>0</v>
      </c>
      <c r="BL59" s="2">
        <v>288.8</v>
      </c>
      <c r="BM59" s="2">
        <v>24.1</v>
      </c>
      <c r="BN59" s="23">
        <v>28.9</v>
      </c>
      <c r="BO59" s="2">
        <v>2</v>
      </c>
    </row>
    <row r="60" ht="16.5" spans="1:67">
      <c r="A60" s="51" t="s">
        <v>414</v>
      </c>
      <c r="B60" s="51">
        <v>1439024</v>
      </c>
      <c r="C60" s="48" t="s">
        <v>61</v>
      </c>
      <c r="D60" s="20">
        <v>54</v>
      </c>
      <c r="E60" s="50" t="s">
        <v>415</v>
      </c>
      <c r="F60" s="2">
        <v>1</v>
      </c>
      <c r="G60" s="50">
        <v>18163634603</v>
      </c>
      <c r="H60" s="50">
        <v>1.72</v>
      </c>
      <c r="I60" s="50">
        <v>62</v>
      </c>
      <c r="J60" s="4">
        <f t="shared" si="0"/>
        <v>20.9572742022715</v>
      </c>
      <c r="K60" s="50">
        <v>1</v>
      </c>
      <c r="L60" s="49">
        <v>1</v>
      </c>
      <c r="M60" s="2" t="s">
        <v>53</v>
      </c>
      <c r="N60" s="50" t="s">
        <v>416</v>
      </c>
      <c r="O60" s="50" t="s">
        <v>417</v>
      </c>
      <c r="P60" s="50" t="s">
        <v>418</v>
      </c>
      <c r="Q60" s="2">
        <v>3.9</v>
      </c>
      <c r="R60" s="50">
        <v>1</v>
      </c>
      <c r="S60" s="50">
        <v>8.7</v>
      </c>
      <c r="T60" s="50">
        <v>1</v>
      </c>
      <c r="U60" s="2" t="s">
        <v>419</v>
      </c>
      <c r="V60" s="2" t="s">
        <v>406</v>
      </c>
      <c r="W60" s="2" t="s">
        <v>59</v>
      </c>
      <c r="X60" s="2">
        <v>17.94</v>
      </c>
      <c r="Y60" s="25">
        <v>11.661</v>
      </c>
      <c r="Z60" s="5">
        <v>1.69</v>
      </c>
      <c r="AA60" s="5">
        <f t="shared" si="15"/>
        <v>6.9</v>
      </c>
      <c r="AB60" s="5">
        <f t="shared" si="2"/>
        <v>6.279</v>
      </c>
      <c r="AC60" s="5">
        <f t="shared" si="3"/>
        <v>1.85714285714286</v>
      </c>
      <c r="AD60" s="5">
        <v>0</v>
      </c>
      <c r="AE60" s="5">
        <v>1</v>
      </c>
      <c r="AF60" s="5">
        <v>0.38</v>
      </c>
      <c r="AG60" s="6">
        <f t="shared" si="4"/>
        <v>0.224852071005917</v>
      </c>
      <c r="AH60" s="2">
        <v>0</v>
      </c>
      <c r="AI60" s="29">
        <v>305.89</v>
      </c>
      <c r="AJ60" s="2">
        <f t="shared" si="5"/>
        <v>181</v>
      </c>
      <c r="AK60" s="2">
        <v>1</v>
      </c>
      <c r="AL60" s="2">
        <v>9.4</v>
      </c>
      <c r="AM60" s="2">
        <v>0</v>
      </c>
      <c r="AN60" s="2">
        <v>2.2</v>
      </c>
      <c r="AO60" s="2">
        <v>163.4</v>
      </c>
      <c r="AP60" s="2">
        <v>0</v>
      </c>
      <c r="AQ60" s="2">
        <v>43.5</v>
      </c>
      <c r="AR60" s="2">
        <v>0</v>
      </c>
      <c r="AS60" s="27">
        <v>14.6725649350649</v>
      </c>
      <c r="AT60" s="27">
        <v>11.738051948052</v>
      </c>
      <c r="AU60" s="26">
        <f t="shared" si="6"/>
        <v>2.93451298701299</v>
      </c>
      <c r="AV60" s="26">
        <f t="shared" si="7"/>
        <v>4</v>
      </c>
      <c r="AW60" s="26">
        <v>0</v>
      </c>
      <c r="AX60" s="28">
        <v>1.34</v>
      </c>
      <c r="AY60" s="7">
        <f t="shared" si="8"/>
        <v>8.75974025974026</v>
      </c>
      <c r="AZ60" s="7">
        <v>1</v>
      </c>
      <c r="BA60" s="2">
        <v>0.5</v>
      </c>
      <c r="BB60" s="2">
        <f t="shared" si="9"/>
        <v>0.373134328358209</v>
      </c>
      <c r="BC60" s="2">
        <f t="shared" si="10"/>
        <v>0.148282257352292</v>
      </c>
      <c r="BD60" s="2">
        <v>1</v>
      </c>
      <c r="BE60" s="23">
        <v>302</v>
      </c>
      <c r="BF60" s="2">
        <f t="shared" si="11"/>
        <v>225.373134328358</v>
      </c>
      <c r="BG60" s="2">
        <f t="shared" si="12"/>
        <v>44.3731343283582</v>
      </c>
      <c r="BH60" s="2">
        <v>1</v>
      </c>
      <c r="BI60" s="23">
        <v>8.2</v>
      </c>
      <c r="BJ60" s="2">
        <f t="shared" si="13"/>
        <v>-1.2</v>
      </c>
      <c r="BK60" s="2">
        <v>0</v>
      </c>
      <c r="BL60" s="2">
        <v>165.8</v>
      </c>
      <c r="BM60" s="2">
        <v>25.1</v>
      </c>
      <c r="BN60" s="23">
        <v>30.7</v>
      </c>
      <c r="BO60" s="2">
        <v>2</v>
      </c>
    </row>
    <row r="61" s="2" customFormat="1" spans="1:67">
      <c r="A61" s="53" t="s">
        <v>420</v>
      </c>
      <c r="B61" s="53">
        <v>1472448</v>
      </c>
      <c r="C61" s="48" t="s">
        <v>421</v>
      </c>
      <c r="D61" s="20">
        <v>48</v>
      </c>
      <c r="E61" s="50" t="s">
        <v>422</v>
      </c>
      <c r="F61" s="2">
        <v>1</v>
      </c>
      <c r="G61" s="50">
        <v>18507496031</v>
      </c>
      <c r="H61" s="50">
        <v>1.72</v>
      </c>
      <c r="I61" s="50">
        <v>67</v>
      </c>
      <c r="J61" s="4">
        <f t="shared" si="0"/>
        <v>22.6473769605192</v>
      </c>
      <c r="K61" s="50">
        <v>1</v>
      </c>
      <c r="L61" s="49">
        <v>1</v>
      </c>
      <c r="M61" s="2" t="s">
        <v>52</v>
      </c>
      <c r="N61" s="50" t="s">
        <v>423</v>
      </c>
      <c r="O61" s="50" t="s">
        <v>424</v>
      </c>
      <c r="P61" s="50" t="s">
        <v>425</v>
      </c>
      <c r="Q61" s="2">
        <v>5.4</v>
      </c>
      <c r="R61" s="50">
        <v>1</v>
      </c>
      <c r="S61" s="50">
        <v>12</v>
      </c>
      <c r="T61" s="50">
        <v>1</v>
      </c>
      <c r="U61" s="2" t="s">
        <v>419</v>
      </c>
      <c r="V61" s="2" t="s">
        <v>426</v>
      </c>
      <c r="W61" s="2" t="s">
        <v>59</v>
      </c>
      <c r="X61" s="2">
        <v>6.58</v>
      </c>
      <c r="Y61" s="36">
        <v>4.28</v>
      </c>
      <c r="Z61" s="36">
        <v>1.69</v>
      </c>
      <c r="AA61" s="5">
        <f t="shared" si="15"/>
        <v>2.53254437869822</v>
      </c>
      <c r="AB61" s="5">
        <f t="shared" si="2"/>
        <v>2.3</v>
      </c>
      <c r="AC61" s="5">
        <f t="shared" si="3"/>
        <v>1.86086956521739</v>
      </c>
      <c r="AD61" s="5">
        <v>0</v>
      </c>
      <c r="AE61" s="36">
        <v>0</v>
      </c>
      <c r="AF61" s="36">
        <v>0.54</v>
      </c>
      <c r="AG61" s="6">
        <f t="shared" si="4"/>
        <v>0.319526627218935</v>
      </c>
      <c r="AH61" s="2">
        <v>0</v>
      </c>
      <c r="AI61" s="29">
        <v>245.05</v>
      </c>
      <c r="AJ61" s="2">
        <f t="shared" si="5"/>
        <v>145</v>
      </c>
      <c r="AK61" s="2">
        <v>0</v>
      </c>
      <c r="AL61" s="2">
        <v>9.3</v>
      </c>
      <c r="AM61" s="2">
        <v>0</v>
      </c>
      <c r="AN61" s="2">
        <v>2.48</v>
      </c>
      <c r="AO61" s="2">
        <v>225.5</v>
      </c>
      <c r="AP61" s="2">
        <v>0</v>
      </c>
      <c r="AQ61" s="2">
        <v>38.4</v>
      </c>
      <c r="AR61" s="2">
        <v>1</v>
      </c>
      <c r="AS61" s="23">
        <v>6.17</v>
      </c>
      <c r="AT61" s="2">
        <v>2.71</v>
      </c>
      <c r="AU61" s="23">
        <f t="shared" si="6"/>
        <v>3.46</v>
      </c>
      <c r="AV61" s="23">
        <f t="shared" si="7"/>
        <v>0.783236994219653</v>
      </c>
      <c r="AW61" s="2">
        <v>0</v>
      </c>
      <c r="AX61" s="2">
        <v>1.03</v>
      </c>
      <c r="AY61" s="2">
        <f t="shared" si="8"/>
        <v>2.63106796116505</v>
      </c>
      <c r="AZ61" s="2">
        <v>1</v>
      </c>
      <c r="BA61" s="2">
        <v>0.74</v>
      </c>
      <c r="BB61" s="2">
        <f t="shared" si="9"/>
        <v>0.718446601941748</v>
      </c>
      <c r="BC61" s="2">
        <f t="shared" si="10"/>
        <v>0.398919974722813</v>
      </c>
      <c r="BD61" s="2">
        <v>1</v>
      </c>
      <c r="BE61" s="2">
        <v>221</v>
      </c>
      <c r="BF61" s="2">
        <f t="shared" si="11"/>
        <v>214.563106796116</v>
      </c>
      <c r="BG61" s="2">
        <f t="shared" si="12"/>
        <v>69.5631067961165</v>
      </c>
      <c r="BH61" s="2">
        <v>1</v>
      </c>
      <c r="BI61" s="23">
        <v>10.7</v>
      </c>
      <c r="BJ61" s="2">
        <f t="shared" si="13"/>
        <v>1.4</v>
      </c>
      <c r="BK61" s="2">
        <v>1</v>
      </c>
      <c r="BL61" s="2">
        <v>195.5</v>
      </c>
      <c r="BM61" s="2">
        <v>26.1</v>
      </c>
      <c r="BN61" s="23">
        <v>32.2</v>
      </c>
      <c r="BO61" s="2">
        <v>2</v>
      </c>
    </row>
    <row r="62" s="2" customFormat="1" ht="16.5" spans="1:67">
      <c r="A62" s="51" t="s">
        <v>427</v>
      </c>
      <c r="B62" s="51">
        <v>1506221</v>
      </c>
      <c r="C62" s="52" t="s">
        <v>61</v>
      </c>
      <c r="D62" s="20">
        <v>47</v>
      </c>
      <c r="E62" s="50" t="s">
        <v>428</v>
      </c>
      <c r="F62" s="2">
        <v>1</v>
      </c>
      <c r="G62" s="50">
        <v>18794726754</v>
      </c>
      <c r="H62" s="50">
        <v>1.54</v>
      </c>
      <c r="I62" s="50">
        <v>52</v>
      </c>
      <c r="J62" s="4">
        <f t="shared" si="0"/>
        <v>21.9261258222297</v>
      </c>
      <c r="K62" s="50">
        <v>1</v>
      </c>
      <c r="L62" s="49">
        <v>1</v>
      </c>
      <c r="M62" s="2" t="s">
        <v>52</v>
      </c>
      <c r="N62" s="50">
        <v>2021.06</v>
      </c>
      <c r="O62" s="50"/>
      <c r="P62" s="50">
        <v>2022.07</v>
      </c>
      <c r="Q62" s="2">
        <v>11</v>
      </c>
      <c r="R62" s="50">
        <v>1</v>
      </c>
      <c r="S62" s="50">
        <v>12</v>
      </c>
      <c r="T62" s="50">
        <v>1</v>
      </c>
      <c r="U62" s="2" t="s">
        <v>419</v>
      </c>
      <c r="V62" s="2" t="s">
        <v>429</v>
      </c>
      <c r="W62" s="2" t="s">
        <v>430</v>
      </c>
      <c r="X62" s="23">
        <v>15</v>
      </c>
      <c r="Y62" s="56">
        <v>12.351</v>
      </c>
      <c r="Z62" s="36">
        <v>1.79</v>
      </c>
      <c r="AA62" s="5">
        <f t="shared" si="15"/>
        <v>6.9</v>
      </c>
      <c r="AB62" s="5">
        <f t="shared" si="2"/>
        <v>2.649</v>
      </c>
      <c r="AC62" s="5">
        <f t="shared" si="3"/>
        <v>4.66251415628539</v>
      </c>
      <c r="AD62" s="5">
        <v>2</v>
      </c>
      <c r="AE62" s="36">
        <v>1</v>
      </c>
      <c r="AF62" s="36">
        <v>0.47</v>
      </c>
      <c r="AG62" s="6">
        <f t="shared" si="4"/>
        <v>0.262569832402235</v>
      </c>
      <c r="AH62" s="2">
        <v>0</v>
      </c>
      <c r="AI62" s="2">
        <v>392</v>
      </c>
      <c r="AJ62" s="2">
        <f t="shared" si="5"/>
        <v>218.994413407821</v>
      </c>
      <c r="AK62" s="2">
        <v>1</v>
      </c>
      <c r="AL62" s="2">
        <v>10.5</v>
      </c>
      <c r="AM62" s="2">
        <v>1</v>
      </c>
      <c r="AN62" s="23">
        <v>17.88</v>
      </c>
      <c r="AO62" s="2">
        <v>623.4</v>
      </c>
      <c r="AP62" s="2">
        <v>2</v>
      </c>
      <c r="AQ62" s="2">
        <v>39.4</v>
      </c>
      <c r="AR62" s="2">
        <v>1</v>
      </c>
      <c r="AS62" s="2">
        <v>8.5</v>
      </c>
      <c r="AT62" s="2">
        <v>7.88</v>
      </c>
      <c r="AU62" s="23">
        <f t="shared" si="6"/>
        <v>0.62</v>
      </c>
      <c r="AV62" s="23">
        <f t="shared" si="7"/>
        <v>12.7096774193548</v>
      </c>
      <c r="AW62" s="2">
        <v>1</v>
      </c>
      <c r="AX62" s="2">
        <v>1.51</v>
      </c>
      <c r="AY62" s="2">
        <f t="shared" si="8"/>
        <v>5.21854304635762</v>
      </c>
      <c r="AZ62" s="2">
        <v>0</v>
      </c>
      <c r="BA62" s="2">
        <v>1.09</v>
      </c>
      <c r="BB62" s="2">
        <f t="shared" si="9"/>
        <v>0.721854304635762</v>
      </c>
      <c r="BC62" s="2">
        <f t="shared" si="10"/>
        <v>0.459284472233527</v>
      </c>
      <c r="BD62" s="2">
        <v>1</v>
      </c>
      <c r="BE62" s="23">
        <v>294</v>
      </c>
      <c r="BF62" s="2">
        <f t="shared" si="11"/>
        <v>194.701986754967</v>
      </c>
      <c r="BG62" s="2">
        <f t="shared" si="12"/>
        <v>-24.2924266528543</v>
      </c>
      <c r="BH62" s="2">
        <v>0</v>
      </c>
      <c r="BI62" s="2">
        <v>9.3</v>
      </c>
      <c r="BJ62" s="2">
        <f t="shared" si="13"/>
        <v>-1.2</v>
      </c>
      <c r="BK62" s="2">
        <v>0</v>
      </c>
      <c r="BL62" s="2">
        <v>184.4</v>
      </c>
      <c r="BM62" s="2">
        <v>27.1</v>
      </c>
      <c r="BN62" s="23">
        <v>33.6</v>
      </c>
      <c r="BO62" s="2">
        <v>2</v>
      </c>
    </row>
    <row r="63" ht="16.5" spans="1:67">
      <c r="A63" s="51" t="s">
        <v>431</v>
      </c>
      <c r="B63" s="51">
        <v>1551446</v>
      </c>
      <c r="C63" s="52" t="s">
        <v>61</v>
      </c>
      <c r="D63" s="20">
        <v>51</v>
      </c>
      <c r="E63" s="50" t="s">
        <v>432</v>
      </c>
      <c r="F63" s="2">
        <v>1</v>
      </c>
      <c r="G63" s="50">
        <v>18890396843</v>
      </c>
      <c r="H63" s="50">
        <v>1.7</v>
      </c>
      <c r="I63" s="50">
        <v>71</v>
      </c>
      <c r="J63" s="4">
        <f t="shared" si="0"/>
        <v>24.5674740484429</v>
      </c>
      <c r="K63" s="50">
        <v>1</v>
      </c>
      <c r="L63" s="49">
        <v>1</v>
      </c>
      <c r="M63" s="2" t="s">
        <v>52</v>
      </c>
      <c r="N63" s="50">
        <v>2021.11</v>
      </c>
      <c r="O63" s="50"/>
      <c r="P63" s="50">
        <v>2022.06</v>
      </c>
      <c r="Q63" s="2">
        <v>6</v>
      </c>
      <c r="R63" s="50">
        <v>1</v>
      </c>
      <c r="S63" s="50">
        <v>7</v>
      </c>
      <c r="T63" s="50">
        <v>1</v>
      </c>
      <c r="U63" s="2" t="s">
        <v>419</v>
      </c>
      <c r="V63" s="2" t="s">
        <v>433</v>
      </c>
      <c r="W63" s="2" t="s">
        <v>59</v>
      </c>
      <c r="X63" s="23">
        <v>5.66</v>
      </c>
      <c r="Y63" s="5">
        <v>4.55</v>
      </c>
      <c r="Z63" s="5">
        <v>2.55</v>
      </c>
      <c r="AA63" s="5">
        <f t="shared" si="15"/>
        <v>1.7843137254902</v>
      </c>
      <c r="AB63" s="5">
        <f t="shared" si="2"/>
        <v>1.11</v>
      </c>
      <c r="AC63" s="5">
        <f t="shared" si="3"/>
        <v>4.0990990990991</v>
      </c>
      <c r="AD63" s="5">
        <v>2</v>
      </c>
      <c r="AE63" s="5">
        <v>0</v>
      </c>
      <c r="AF63" s="5">
        <v>0.67</v>
      </c>
      <c r="AG63" s="6">
        <f t="shared" si="4"/>
        <v>0.262745098039216</v>
      </c>
      <c r="AH63" s="2">
        <v>0</v>
      </c>
      <c r="AI63" s="2">
        <v>264</v>
      </c>
      <c r="AJ63" s="2">
        <f t="shared" si="5"/>
        <v>103.529411764706</v>
      </c>
      <c r="AK63" s="2">
        <v>0</v>
      </c>
      <c r="AL63" s="2">
        <v>8.9</v>
      </c>
      <c r="AM63" s="2">
        <v>0</v>
      </c>
      <c r="AN63" s="2">
        <v>3.3</v>
      </c>
      <c r="AO63" s="2">
        <v>314.7</v>
      </c>
      <c r="AP63" s="2">
        <v>2</v>
      </c>
      <c r="AQ63" s="2">
        <v>46.6</v>
      </c>
      <c r="AR63" s="2">
        <v>0</v>
      </c>
      <c r="AS63" s="23">
        <v>12.23</v>
      </c>
      <c r="AT63" s="23">
        <v>6.65</v>
      </c>
      <c r="AU63" s="23">
        <f t="shared" si="6"/>
        <v>5.58</v>
      </c>
      <c r="AV63" s="23">
        <f t="shared" si="7"/>
        <v>1.19175627240143</v>
      </c>
      <c r="AW63" s="23">
        <v>0</v>
      </c>
      <c r="AX63" s="2">
        <v>2.22</v>
      </c>
      <c r="AY63" s="2">
        <f t="shared" si="8"/>
        <v>2.9954954954955</v>
      </c>
      <c r="AZ63" s="2">
        <v>1</v>
      </c>
      <c r="BA63" s="2">
        <v>0.52</v>
      </c>
      <c r="BB63" s="2">
        <f t="shared" si="9"/>
        <v>0.234234234234234</v>
      </c>
      <c r="BC63" s="2">
        <f t="shared" si="10"/>
        <v>-0.0285108638049817</v>
      </c>
      <c r="BD63" s="2">
        <v>0</v>
      </c>
      <c r="BE63" s="23">
        <v>292</v>
      </c>
      <c r="BF63" s="2">
        <f t="shared" si="11"/>
        <v>131.531531531532</v>
      </c>
      <c r="BG63" s="2">
        <f t="shared" si="12"/>
        <v>28.0021197668256</v>
      </c>
      <c r="BH63" s="2">
        <v>1</v>
      </c>
      <c r="BI63" s="23">
        <v>8.5</v>
      </c>
      <c r="BJ63" s="2">
        <f t="shared" si="13"/>
        <v>-0.4</v>
      </c>
      <c r="BK63" s="2">
        <v>0</v>
      </c>
      <c r="BL63" s="2">
        <v>217.6</v>
      </c>
      <c r="BM63" s="2">
        <v>28.1</v>
      </c>
      <c r="BN63" s="23">
        <v>32.2</v>
      </c>
      <c r="BO63" s="2">
        <v>2</v>
      </c>
    </row>
    <row r="64" spans="1:67">
      <c r="A64" s="53" t="s">
        <v>434</v>
      </c>
      <c r="B64" s="53">
        <v>297823</v>
      </c>
      <c r="C64" s="48" t="s">
        <v>51</v>
      </c>
      <c r="D64" s="20">
        <v>80</v>
      </c>
      <c r="E64" s="50" t="s">
        <v>52</v>
      </c>
      <c r="F64" s="50">
        <v>0</v>
      </c>
      <c r="G64" s="50">
        <v>15173869322</v>
      </c>
      <c r="H64" s="50">
        <v>1.49</v>
      </c>
      <c r="I64" s="50">
        <v>35</v>
      </c>
      <c r="J64" s="4">
        <f t="shared" si="0"/>
        <v>15.7650556281249</v>
      </c>
      <c r="K64" s="50">
        <v>1</v>
      </c>
      <c r="L64" s="49">
        <v>1</v>
      </c>
      <c r="M64" s="2" t="s">
        <v>52</v>
      </c>
      <c r="N64" s="50" t="s">
        <v>435</v>
      </c>
      <c r="O64" s="50"/>
      <c r="P64" s="50" t="s">
        <v>436</v>
      </c>
      <c r="Q64" s="2">
        <v>1.9</v>
      </c>
      <c r="R64" s="50">
        <v>1</v>
      </c>
      <c r="S64" s="50">
        <v>3.7</v>
      </c>
      <c r="T64" s="50">
        <v>1</v>
      </c>
      <c r="U64" s="2" t="s">
        <v>419</v>
      </c>
      <c r="V64" s="2" t="s">
        <v>437</v>
      </c>
      <c r="W64" s="2" t="s">
        <v>59</v>
      </c>
      <c r="X64" s="23">
        <v>9.95</v>
      </c>
      <c r="Y64" s="5">
        <v>8.09</v>
      </c>
      <c r="Z64" s="5">
        <v>0.46</v>
      </c>
      <c r="AA64" s="5">
        <f t="shared" si="15"/>
        <v>17.5869565217391</v>
      </c>
      <c r="AB64" s="5">
        <f t="shared" si="2"/>
        <v>1.86</v>
      </c>
      <c r="AC64" s="5">
        <f t="shared" si="3"/>
        <v>4.3494623655914</v>
      </c>
      <c r="AD64" s="5">
        <v>2</v>
      </c>
      <c r="AE64" s="5">
        <v>1</v>
      </c>
      <c r="AF64" s="5">
        <v>0.27</v>
      </c>
      <c r="AG64" s="6">
        <f t="shared" si="4"/>
        <v>0.58695652173913</v>
      </c>
      <c r="AH64" s="2">
        <v>1</v>
      </c>
      <c r="AI64" s="2">
        <v>110</v>
      </c>
      <c r="AJ64" s="2">
        <f t="shared" si="5"/>
        <v>239.130434782609</v>
      </c>
      <c r="AK64" s="2">
        <v>1</v>
      </c>
      <c r="AL64" s="2">
        <v>11.8</v>
      </c>
      <c r="AM64" s="2">
        <v>1</v>
      </c>
      <c r="AN64" s="2">
        <v>20</v>
      </c>
      <c r="AO64" s="2">
        <v>450.6</v>
      </c>
      <c r="AP64" s="2">
        <v>2</v>
      </c>
      <c r="AQ64" s="23">
        <v>21.2</v>
      </c>
      <c r="AR64" s="2">
        <v>2</v>
      </c>
      <c r="AS64" s="26">
        <v>28.38</v>
      </c>
      <c r="AT64" s="26">
        <v>17.15</v>
      </c>
      <c r="AU64" s="26">
        <f t="shared" si="6"/>
        <v>11.23</v>
      </c>
      <c r="AV64" s="26">
        <f t="shared" si="7"/>
        <v>1.52715939447907</v>
      </c>
      <c r="AW64" s="26">
        <v>0</v>
      </c>
      <c r="AX64" s="7">
        <v>0.92</v>
      </c>
      <c r="AY64" s="7">
        <f t="shared" si="8"/>
        <v>18.6413043478261</v>
      </c>
      <c r="AZ64" s="7">
        <v>1</v>
      </c>
      <c r="BA64" s="2">
        <v>0.86</v>
      </c>
      <c r="BB64" s="2">
        <f t="shared" si="9"/>
        <v>0.934782608695652</v>
      </c>
      <c r="BC64" s="2">
        <f t="shared" si="10"/>
        <v>0.347826086956522</v>
      </c>
      <c r="BD64" s="2">
        <v>1</v>
      </c>
      <c r="BE64" s="23">
        <v>306</v>
      </c>
      <c r="BF64" s="2">
        <f t="shared" si="11"/>
        <v>332.608695652174</v>
      </c>
      <c r="BG64" s="2">
        <f t="shared" si="12"/>
        <v>93.4782608695652</v>
      </c>
      <c r="BH64" s="2">
        <v>1</v>
      </c>
      <c r="BI64" s="23">
        <v>12</v>
      </c>
      <c r="BJ64" s="2">
        <f t="shared" si="13"/>
        <v>0.199999999999999</v>
      </c>
      <c r="BK64" s="2">
        <v>1</v>
      </c>
      <c r="BL64" s="2">
        <v>199.5</v>
      </c>
      <c r="BM64" s="2">
        <v>29.1</v>
      </c>
      <c r="BN64" s="23">
        <v>28.1</v>
      </c>
      <c r="BO64" s="2">
        <v>2</v>
      </c>
    </row>
    <row r="65" ht="40.5" spans="1:67">
      <c r="A65" s="57" t="s">
        <v>438</v>
      </c>
      <c r="B65" s="57">
        <v>1148616</v>
      </c>
      <c r="C65" s="48" t="s">
        <v>61</v>
      </c>
      <c r="D65" s="20">
        <v>69</v>
      </c>
      <c r="E65" s="50" t="s">
        <v>52</v>
      </c>
      <c r="F65" s="50">
        <v>0</v>
      </c>
      <c r="G65" s="50">
        <v>18570325820</v>
      </c>
      <c r="H65" s="50">
        <v>1.6</v>
      </c>
      <c r="I65" s="50">
        <v>57</v>
      </c>
      <c r="J65" s="4">
        <f t="shared" si="0"/>
        <v>22.265625</v>
      </c>
      <c r="K65" s="50">
        <v>0</v>
      </c>
      <c r="L65" s="50">
        <v>2</v>
      </c>
      <c r="M65" s="2" t="s">
        <v>52</v>
      </c>
      <c r="N65" s="50" t="s">
        <v>439</v>
      </c>
      <c r="O65" s="50" t="s">
        <v>440</v>
      </c>
      <c r="Q65" s="2">
        <v>21</v>
      </c>
      <c r="R65" s="50">
        <v>1</v>
      </c>
      <c r="S65" s="50">
        <v>23</v>
      </c>
      <c r="T65" s="50">
        <v>1</v>
      </c>
      <c r="U65" s="22" t="s">
        <v>441</v>
      </c>
      <c r="W65" s="2" t="s">
        <v>59</v>
      </c>
      <c r="X65" s="23">
        <v>8.62</v>
      </c>
      <c r="Y65" s="5">
        <v>7.23</v>
      </c>
      <c r="Z65" s="5">
        <v>1.26</v>
      </c>
      <c r="AA65" s="5">
        <f t="shared" si="15"/>
        <v>5.73809523809524</v>
      </c>
      <c r="AB65" s="5">
        <f t="shared" si="2"/>
        <v>1.39</v>
      </c>
      <c r="AC65" s="5">
        <f t="shared" si="3"/>
        <v>5.20143884892087</v>
      </c>
      <c r="AD65" s="5">
        <v>2</v>
      </c>
      <c r="AE65" s="5">
        <v>0</v>
      </c>
      <c r="AF65" s="5">
        <v>0.86</v>
      </c>
      <c r="AG65" s="6">
        <f t="shared" si="4"/>
        <v>0.682539682539683</v>
      </c>
      <c r="AH65" s="2">
        <v>1</v>
      </c>
      <c r="AI65" s="29">
        <v>182.7</v>
      </c>
      <c r="AJ65" s="2">
        <f t="shared" si="5"/>
        <v>145</v>
      </c>
      <c r="AK65" s="2">
        <v>0</v>
      </c>
      <c r="AL65" s="2">
        <v>9.4</v>
      </c>
      <c r="AM65" s="2">
        <v>0</v>
      </c>
      <c r="AN65" s="2">
        <v>4.4</v>
      </c>
      <c r="AO65" s="2">
        <v>258.7</v>
      </c>
      <c r="AP65" s="2">
        <v>2</v>
      </c>
      <c r="AQ65" s="2">
        <v>42.2</v>
      </c>
      <c r="AR65" s="2">
        <v>0</v>
      </c>
      <c r="AS65" s="23">
        <v>9.23</v>
      </c>
      <c r="AT65" s="2">
        <v>4.7</v>
      </c>
      <c r="AU65" s="23">
        <f t="shared" si="6"/>
        <v>4.53</v>
      </c>
      <c r="AV65" s="23">
        <f t="shared" si="7"/>
        <v>1.03752759381898</v>
      </c>
      <c r="AW65" s="2">
        <v>0</v>
      </c>
      <c r="AX65" s="2">
        <v>1.2</v>
      </c>
      <c r="AY65" s="2">
        <f t="shared" si="8"/>
        <v>3.91666666666667</v>
      </c>
      <c r="AZ65" s="2">
        <v>0</v>
      </c>
      <c r="BA65" s="23">
        <v>1.52</v>
      </c>
      <c r="BB65" s="2">
        <f t="shared" si="9"/>
        <v>1.26666666666667</v>
      </c>
      <c r="BC65" s="2">
        <f t="shared" si="10"/>
        <v>0.584126984126984</v>
      </c>
      <c r="BD65" s="2">
        <v>1</v>
      </c>
      <c r="BE65" s="2">
        <v>262</v>
      </c>
      <c r="BF65" s="2">
        <f t="shared" si="11"/>
        <v>218.333333333333</v>
      </c>
      <c r="BG65" s="2">
        <f t="shared" si="12"/>
        <v>73.3333333333333</v>
      </c>
      <c r="BH65" s="2">
        <v>1</v>
      </c>
      <c r="BI65" s="2">
        <v>9.8</v>
      </c>
      <c r="BJ65" s="2">
        <f t="shared" si="13"/>
        <v>0.4</v>
      </c>
      <c r="BK65" s="2">
        <v>1</v>
      </c>
      <c r="BL65" s="2">
        <v>184.8</v>
      </c>
      <c r="BM65" s="2">
        <v>1.34</v>
      </c>
      <c r="BN65" s="2">
        <v>45.7</v>
      </c>
      <c r="BO65" s="2">
        <v>0</v>
      </c>
    </row>
    <row r="66" ht="54" spans="1:67">
      <c r="A66" s="51" t="s">
        <v>442</v>
      </c>
      <c r="B66" s="51">
        <v>1182377</v>
      </c>
      <c r="C66" s="48" t="s">
        <v>61</v>
      </c>
      <c r="D66" s="20">
        <v>46</v>
      </c>
      <c r="E66" s="50" t="s">
        <v>365</v>
      </c>
      <c r="F66" s="2">
        <v>1</v>
      </c>
      <c r="G66" s="50">
        <v>18711173073</v>
      </c>
      <c r="H66" s="50">
        <v>1.68</v>
      </c>
      <c r="I66" s="50">
        <v>58</v>
      </c>
      <c r="J66" s="4">
        <f t="shared" ref="J66:J129" si="16">I66/H66^2</f>
        <v>20.5498866213152</v>
      </c>
      <c r="K66" s="50">
        <v>1</v>
      </c>
      <c r="L66" s="50">
        <v>1</v>
      </c>
      <c r="M66" s="2" t="s">
        <v>52</v>
      </c>
      <c r="N66" s="50" t="s">
        <v>443</v>
      </c>
      <c r="O66" s="50" t="s">
        <v>444</v>
      </c>
      <c r="P66" s="50" t="s">
        <v>445</v>
      </c>
      <c r="Q66" s="2">
        <v>3</v>
      </c>
      <c r="R66" s="50">
        <v>1</v>
      </c>
      <c r="S66" s="50">
        <v>8.7</v>
      </c>
      <c r="T66" s="50">
        <v>1</v>
      </c>
      <c r="U66" s="22" t="s">
        <v>446</v>
      </c>
      <c r="V66" s="2" t="s">
        <v>447</v>
      </c>
      <c r="W66" s="2" t="s">
        <v>59</v>
      </c>
      <c r="X66" s="23">
        <v>15</v>
      </c>
      <c r="Y66" s="25">
        <v>12.351</v>
      </c>
      <c r="Z66" s="5">
        <v>1.79</v>
      </c>
      <c r="AA66" s="5">
        <f t="shared" si="15"/>
        <v>6.9</v>
      </c>
      <c r="AB66" s="5">
        <f t="shared" si="2"/>
        <v>2.649</v>
      </c>
      <c r="AC66" s="5">
        <f t="shared" si="3"/>
        <v>4.66251415628539</v>
      </c>
      <c r="AD66" s="5">
        <v>2</v>
      </c>
      <c r="AE66" s="5">
        <v>1</v>
      </c>
      <c r="AF66" s="5">
        <v>1.1</v>
      </c>
      <c r="AG66" s="6">
        <f t="shared" si="4"/>
        <v>0.614525139664804</v>
      </c>
      <c r="AH66" s="2">
        <v>1</v>
      </c>
      <c r="AI66" s="2">
        <v>292</v>
      </c>
      <c r="AJ66" s="2">
        <f t="shared" si="5"/>
        <v>163.128491620112</v>
      </c>
      <c r="AK66" s="2">
        <v>0</v>
      </c>
      <c r="AL66" s="2">
        <v>9.2</v>
      </c>
      <c r="AM66" s="2">
        <v>0</v>
      </c>
      <c r="AN66" s="2">
        <v>5.16</v>
      </c>
      <c r="AO66" s="2">
        <v>423.4</v>
      </c>
      <c r="AP66" s="2">
        <v>2</v>
      </c>
      <c r="AQ66" s="2">
        <v>41.4</v>
      </c>
      <c r="AR66" s="2">
        <v>1</v>
      </c>
      <c r="AS66" s="2">
        <v>3.09</v>
      </c>
      <c r="AT66" s="2">
        <v>2.01</v>
      </c>
      <c r="AU66" s="23">
        <f t="shared" si="6"/>
        <v>1.08</v>
      </c>
      <c r="AV66" s="23">
        <f t="shared" si="7"/>
        <v>1.86111111111111</v>
      </c>
      <c r="AW66" s="2">
        <v>1</v>
      </c>
      <c r="AX66" s="2">
        <v>1.88</v>
      </c>
      <c r="AY66" s="2">
        <f t="shared" si="8"/>
        <v>1.06914893617021</v>
      </c>
      <c r="AZ66" s="2">
        <v>0</v>
      </c>
      <c r="BA66" s="2">
        <v>1.22</v>
      </c>
      <c r="BB66" s="2">
        <f t="shared" si="9"/>
        <v>0.648936170212766</v>
      </c>
      <c r="BC66" s="2">
        <f t="shared" si="10"/>
        <v>0.0344110305479619</v>
      </c>
      <c r="BD66" s="2">
        <v>1</v>
      </c>
      <c r="BE66" s="23">
        <v>301</v>
      </c>
      <c r="BF66" s="2">
        <f t="shared" si="11"/>
        <v>160.106382978723</v>
      </c>
      <c r="BG66" s="2">
        <f t="shared" si="12"/>
        <v>-3.02210864138831</v>
      </c>
      <c r="BH66" s="2">
        <v>0</v>
      </c>
      <c r="BI66" s="2">
        <v>9.1</v>
      </c>
      <c r="BJ66" s="2">
        <f t="shared" si="13"/>
        <v>-0.0999999999999996</v>
      </c>
      <c r="BK66" s="2">
        <v>0</v>
      </c>
      <c r="BL66" s="2">
        <v>405</v>
      </c>
      <c r="BM66" s="2">
        <v>12</v>
      </c>
      <c r="BN66" s="2">
        <v>46.2</v>
      </c>
      <c r="BO66" s="2">
        <v>2</v>
      </c>
    </row>
    <row r="67" ht="27" spans="1:67">
      <c r="A67" s="51" t="s">
        <v>448</v>
      </c>
      <c r="B67" s="51">
        <v>1170692</v>
      </c>
      <c r="C67" s="52" t="s">
        <v>61</v>
      </c>
      <c r="D67" s="20">
        <v>69</v>
      </c>
      <c r="E67" s="50" t="s">
        <v>271</v>
      </c>
      <c r="F67" s="2">
        <v>1</v>
      </c>
      <c r="G67" s="50">
        <v>18974660437</v>
      </c>
      <c r="H67" s="50">
        <v>1.63</v>
      </c>
      <c r="I67" s="50">
        <v>60</v>
      </c>
      <c r="J67" s="4">
        <f t="shared" si="16"/>
        <v>22.5827091723437</v>
      </c>
      <c r="K67" s="50">
        <v>0</v>
      </c>
      <c r="L67" s="50">
        <v>2</v>
      </c>
      <c r="M67" s="2" t="s">
        <v>52</v>
      </c>
      <c r="N67" s="50">
        <v>2019.5</v>
      </c>
      <c r="O67" s="50" t="s">
        <v>449</v>
      </c>
      <c r="P67" s="50">
        <v>2020.3</v>
      </c>
      <c r="Q67" s="2">
        <v>9</v>
      </c>
      <c r="R67" s="50">
        <v>1</v>
      </c>
      <c r="S67" s="50">
        <v>7.8</v>
      </c>
      <c r="T67" s="50">
        <v>1</v>
      </c>
      <c r="U67" s="22" t="s">
        <v>450</v>
      </c>
      <c r="V67" s="2" t="s">
        <v>451</v>
      </c>
      <c r="W67" s="2" t="s">
        <v>59</v>
      </c>
      <c r="X67" s="23">
        <v>13.35</v>
      </c>
      <c r="Y67" s="25">
        <v>10.304</v>
      </c>
      <c r="Z67" s="5">
        <v>1.61</v>
      </c>
      <c r="AA67" s="5">
        <f t="shared" si="15"/>
        <v>6.4</v>
      </c>
      <c r="AB67" s="5">
        <f t="shared" ref="AB67:AB130" si="17">X67-Y67</f>
        <v>3.046</v>
      </c>
      <c r="AC67" s="5">
        <f t="shared" ref="AC67:AC130" si="18">Y67/AB67</f>
        <v>3.3827971109652</v>
      </c>
      <c r="AD67" s="5">
        <v>2</v>
      </c>
      <c r="AE67" s="5">
        <v>1</v>
      </c>
      <c r="AF67" s="5">
        <v>0.51</v>
      </c>
      <c r="AG67" s="6">
        <f t="shared" ref="AG67:AG130" si="19">AF67/Z67</f>
        <v>0.316770186335404</v>
      </c>
      <c r="AH67" s="2">
        <v>0</v>
      </c>
      <c r="AI67" s="2">
        <v>251</v>
      </c>
      <c r="AJ67" s="2">
        <f t="shared" ref="AJ67:AJ130" si="20">AI67/Z67</f>
        <v>155.900621118012</v>
      </c>
      <c r="AK67" s="2">
        <v>0</v>
      </c>
      <c r="AL67" s="2">
        <v>9.3</v>
      </c>
      <c r="AM67" s="2">
        <v>0</v>
      </c>
      <c r="AN67" s="2">
        <v>5.5</v>
      </c>
      <c r="AO67" s="2">
        <v>427.2</v>
      </c>
      <c r="AP67" s="2">
        <v>2</v>
      </c>
      <c r="AQ67" s="2">
        <v>37.5</v>
      </c>
      <c r="AR67" s="2">
        <v>0</v>
      </c>
      <c r="AS67" s="2">
        <v>6.37</v>
      </c>
      <c r="AT67" s="2">
        <v>4.14</v>
      </c>
      <c r="AU67" s="23">
        <f t="shared" ref="AU67:AU130" si="21">AS67-AT67</f>
        <v>2.23</v>
      </c>
      <c r="AV67" s="23">
        <f t="shared" ref="AV67:AV130" si="22">AT67/AU67</f>
        <v>1.85650224215247</v>
      </c>
      <c r="AW67" s="2">
        <v>1</v>
      </c>
      <c r="AX67" s="2">
        <v>2.12</v>
      </c>
      <c r="AY67" s="2">
        <f t="shared" ref="AY67:AY130" si="23">AT67/AX67</f>
        <v>1.95283018867924</v>
      </c>
      <c r="AZ67" s="2">
        <v>0</v>
      </c>
      <c r="BA67" s="2">
        <v>0.81</v>
      </c>
      <c r="BB67" s="2">
        <f t="shared" ref="BB67:BB130" si="24">BA67/AX67</f>
        <v>0.382075471698113</v>
      </c>
      <c r="BC67" s="2">
        <f t="shared" ref="BC67:BC130" si="25">BB67-AG67</f>
        <v>0.0653052853627092</v>
      </c>
      <c r="BD67" s="2">
        <v>1</v>
      </c>
      <c r="BE67" s="23">
        <v>331</v>
      </c>
      <c r="BF67" s="2">
        <f t="shared" ref="BF67:BF130" si="26">BE67/AX67</f>
        <v>156.132075471698</v>
      </c>
      <c r="BG67" s="2">
        <f t="shared" ref="BG67:BG130" si="27">BF67-AJ67</f>
        <v>0.231454353685677</v>
      </c>
      <c r="BH67" s="2">
        <v>1</v>
      </c>
      <c r="BI67" s="23">
        <v>10.5</v>
      </c>
      <c r="BJ67" s="2">
        <f t="shared" ref="BJ67:BJ130" si="28">BI67-AL67</f>
        <v>1.2</v>
      </c>
      <c r="BK67" s="2">
        <v>1</v>
      </c>
      <c r="BL67" s="2">
        <v>402</v>
      </c>
      <c r="BM67" s="23">
        <v>13.45</v>
      </c>
      <c r="BN67" s="2">
        <v>44.9</v>
      </c>
      <c r="BO67" s="2">
        <v>1</v>
      </c>
    </row>
    <row r="68" ht="16.5" spans="1:67">
      <c r="A68" s="58" t="s">
        <v>452</v>
      </c>
      <c r="B68" s="58">
        <v>1774303</v>
      </c>
      <c r="C68" s="48" t="s">
        <v>61</v>
      </c>
      <c r="D68" s="20">
        <v>56</v>
      </c>
      <c r="E68" s="50" t="s">
        <v>453</v>
      </c>
      <c r="F68" s="2">
        <v>1</v>
      </c>
      <c r="G68" s="50">
        <v>13548737748</v>
      </c>
      <c r="H68" s="50">
        <v>1.69</v>
      </c>
      <c r="I68" s="50">
        <v>69</v>
      </c>
      <c r="J68" s="4">
        <f t="shared" si="16"/>
        <v>24.1588179685585</v>
      </c>
      <c r="K68" s="50">
        <v>1</v>
      </c>
      <c r="L68" s="50">
        <v>1</v>
      </c>
      <c r="M68" s="2" t="s">
        <v>52</v>
      </c>
      <c r="N68" s="50" t="s">
        <v>454</v>
      </c>
      <c r="O68" s="50" t="s">
        <v>195</v>
      </c>
      <c r="P68" s="50"/>
      <c r="Q68" s="2">
        <v>3.5</v>
      </c>
      <c r="R68" s="50">
        <v>1</v>
      </c>
      <c r="S68" s="50">
        <v>5</v>
      </c>
      <c r="T68" s="50">
        <v>1</v>
      </c>
      <c r="U68" s="2" t="s">
        <v>455</v>
      </c>
      <c r="V68" s="2" t="s">
        <v>456</v>
      </c>
      <c r="W68" s="2" t="s">
        <v>67</v>
      </c>
      <c r="X68" s="23">
        <v>7.36</v>
      </c>
      <c r="Y68" s="5">
        <v>6.41</v>
      </c>
      <c r="Z68" s="5">
        <v>0.86</v>
      </c>
      <c r="AA68" s="5">
        <f t="shared" si="15"/>
        <v>7.45348837209302</v>
      </c>
      <c r="AB68" s="5">
        <f t="shared" si="17"/>
        <v>0.949999999999999</v>
      </c>
      <c r="AC68" s="5">
        <f t="shared" si="18"/>
        <v>6.74736842105264</v>
      </c>
      <c r="AD68" s="5">
        <v>2</v>
      </c>
      <c r="AE68" s="5">
        <v>1</v>
      </c>
      <c r="AF68" s="5">
        <v>0.96</v>
      </c>
      <c r="AG68" s="6">
        <f t="shared" si="19"/>
        <v>1.11627906976744</v>
      </c>
      <c r="AH68" s="2">
        <v>1</v>
      </c>
      <c r="AI68" s="2">
        <v>253</v>
      </c>
      <c r="AJ68" s="2">
        <f t="shared" si="20"/>
        <v>294.186046511628</v>
      </c>
      <c r="AK68" s="2">
        <v>1</v>
      </c>
      <c r="AL68" s="2">
        <v>10.1</v>
      </c>
      <c r="AM68" s="2">
        <v>0</v>
      </c>
      <c r="AN68" s="2">
        <v>23</v>
      </c>
      <c r="AO68" s="2">
        <v>317.3</v>
      </c>
      <c r="AP68" s="2">
        <v>2</v>
      </c>
      <c r="AQ68" s="23">
        <v>26.7</v>
      </c>
      <c r="AR68" s="2">
        <v>2</v>
      </c>
      <c r="AS68" s="23">
        <v>11.43</v>
      </c>
      <c r="AT68" s="23">
        <v>6.13</v>
      </c>
      <c r="AU68" s="23">
        <f t="shared" si="21"/>
        <v>5.3</v>
      </c>
      <c r="AV68" s="23">
        <f t="shared" si="22"/>
        <v>1.15660377358491</v>
      </c>
      <c r="AW68" s="23">
        <v>0</v>
      </c>
      <c r="AX68" s="2">
        <v>0.8</v>
      </c>
      <c r="AY68" s="2">
        <f t="shared" si="23"/>
        <v>7.6625</v>
      </c>
      <c r="AZ68" s="2">
        <v>1</v>
      </c>
      <c r="BA68" s="23">
        <v>1.79</v>
      </c>
      <c r="BB68" s="2">
        <f t="shared" si="24"/>
        <v>2.2375</v>
      </c>
      <c r="BC68" s="2">
        <f t="shared" si="25"/>
        <v>1.12122093023256</v>
      </c>
      <c r="BD68" s="2">
        <v>1</v>
      </c>
      <c r="BE68" s="2">
        <v>186</v>
      </c>
      <c r="BF68" s="2">
        <f t="shared" si="26"/>
        <v>232.5</v>
      </c>
      <c r="BG68" s="2">
        <f t="shared" si="27"/>
        <v>-61.6860465116279</v>
      </c>
      <c r="BH68" s="2">
        <v>0</v>
      </c>
      <c r="BI68" s="23">
        <v>10.6</v>
      </c>
      <c r="BJ68" s="2">
        <f t="shared" si="28"/>
        <v>0.5</v>
      </c>
      <c r="BK68" s="2">
        <v>1</v>
      </c>
      <c r="BL68" s="2">
        <v>217.4</v>
      </c>
      <c r="BM68" s="2">
        <v>30.1</v>
      </c>
      <c r="BN68" s="23">
        <v>26.9</v>
      </c>
      <c r="BO68" s="2">
        <v>2</v>
      </c>
    </row>
    <row r="69" ht="16.5" spans="1:67">
      <c r="A69" s="58" t="s">
        <v>457</v>
      </c>
      <c r="B69" s="58">
        <v>1776009</v>
      </c>
      <c r="C69" s="48" t="s">
        <v>61</v>
      </c>
      <c r="D69" s="20">
        <v>68</v>
      </c>
      <c r="E69" s="50" t="s">
        <v>458</v>
      </c>
      <c r="F69" s="2">
        <v>1</v>
      </c>
      <c r="G69" s="50">
        <v>18711056252</v>
      </c>
      <c r="H69" s="50">
        <v>1.6</v>
      </c>
      <c r="I69" s="50">
        <v>67</v>
      </c>
      <c r="J69" s="4">
        <f t="shared" si="16"/>
        <v>26.171875</v>
      </c>
      <c r="K69" s="50">
        <v>1</v>
      </c>
      <c r="L69" s="50">
        <v>1</v>
      </c>
      <c r="M69" s="2" t="s">
        <v>52</v>
      </c>
      <c r="N69" s="50" t="s">
        <v>277</v>
      </c>
      <c r="O69" s="50" t="s">
        <v>459</v>
      </c>
      <c r="P69" s="50" t="s">
        <v>460</v>
      </c>
      <c r="Q69" s="2">
        <v>5.9</v>
      </c>
      <c r="R69" s="50">
        <v>1</v>
      </c>
      <c r="S69" s="59">
        <v>11.8</v>
      </c>
      <c r="T69" s="50">
        <v>1</v>
      </c>
      <c r="U69" s="2" t="s">
        <v>461</v>
      </c>
      <c r="V69" s="2" t="s">
        <v>462</v>
      </c>
      <c r="W69" s="2" t="s">
        <v>67</v>
      </c>
      <c r="X69" s="23">
        <v>8.08</v>
      </c>
      <c r="Y69" s="5">
        <v>6.88</v>
      </c>
      <c r="Z69" s="5">
        <v>1.98</v>
      </c>
      <c r="AA69" s="5">
        <f t="shared" si="15"/>
        <v>3.47474747474747</v>
      </c>
      <c r="AB69" s="5">
        <f t="shared" si="17"/>
        <v>1.2</v>
      </c>
      <c r="AC69" s="5">
        <f t="shared" si="18"/>
        <v>5.73333333333333</v>
      </c>
      <c r="AD69" s="5">
        <v>2</v>
      </c>
      <c r="AE69" s="5">
        <v>0</v>
      </c>
      <c r="AF69" s="5">
        <v>0.54</v>
      </c>
      <c r="AG69" s="6">
        <f t="shared" si="19"/>
        <v>0.272727272727273</v>
      </c>
      <c r="AH69" s="2">
        <v>0</v>
      </c>
      <c r="AI69" s="2">
        <v>401</v>
      </c>
      <c r="AJ69" s="2">
        <f t="shared" si="20"/>
        <v>202.525252525253</v>
      </c>
      <c r="AK69" s="2">
        <v>1</v>
      </c>
      <c r="AL69" s="2">
        <v>8.5</v>
      </c>
      <c r="AM69" s="2">
        <v>0</v>
      </c>
      <c r="AN69" s="2">
        <v>23.74</v>
      </c>
      <c r="AO69" s="2">
        <v>251.8</v>
      </c>
      <c r="AP69" s="2">
        <v>2</v>
      </c>
      <c r="AQ69" s="2">
        <v>37.6</v>
      </c>
      <c r="AR69" s="2">
        <v>1</v>
      </c>
      <c r="AS69" s="2">
        <v>6.43</v>
      </c>
      <c r="AT69" s="23">
        <v>4.83</v>
      </c>
      <c r="AU69" s="23">
        <f t="shared" si="21"/>
        <v>1.6</v>
      </c>
      <c r="AV69" s="23">
        <f t="shared" si="22"/>
        <v>3.01875</v>
      </c>
      <c r="AW69" s="23">
        <v>1</v>
      </c>
      <c r="AX69" s="2">
        <v>1.46</v>
      </c>
      <c r="AY69" s="2">
        <f t="shared" si="23"/>
        <v>3.30821917808219</v>
      </c>
      <c r="AZ69" s="2">
        <v>0</v>
      </c>
      <c r="BA69" s="2">
        <v>0.6</v>
      </c>
      <c r="BB69" s="2">
        <f t="shared" si="24"/>
        <v>0.410958904109589</v>
      </c>
      <c r="BC69" s="2">
        <f t="shared" si="25"/>
        <v>0.138231631382316</v>
      </c>
      <c r="BD69" s="2">
        <v>1</v>
      </c>
      <c r="BE69" s="23">
        <v>288</v>
      </c>
      <c r="BF69" s="2">
        <f t="shared" si="26"/>
        <v>197.260273972603</v>
      </c>
      <c r="BG69" s="2">
        <f t="shared" si="27"/>
        <v>-5.26497855264981</v>
      </c>
      <c r="BH69" s="2">
        <v>0</v>
      </c>
      <c r="BI69" s="2">
        <v>8.3</v>
      </c>
      <c r="BJ69" s="2">
        <f t="shared" si="28"/>
        <v>-0.199999999999999</v>
      </c>
      <c r="BK69" s="2">
        <v>0</v>
      </c>
      <c r="BL69" s="2">
        <v>127</v>
      </c>
      <c r="BM69" s="2">
        <v>18.8</v>
      </c>
      <c r="BN69" s="2">
        <v>33.6</v>
      </c>
      <c r="BO69" s="2">
        <v>1</v>
      </c>
    </row>
    <row r="70" s="2" customFormat="1" ht="16.5" spans="1:67">
      <c r="A70" s="58" t="s">
        <v>463</v>
      </c>
      <c r="B70" s="58">
        <v>1776463</v>
      </c>
      <c r="C70" s="48" t="s">
        <v>51</v>
      </c>
      <c r="D70" s="20">
        <v>53</v>
      </c>
      <c r="E70" s="50" t="s">
        <v>52</v>
      </c>
      <c r="F70" s="2">
        <v>0</v>
      </c>
      <c r="G70" s="50">
        <v>17847569957</v>
      </c>
      <c r="H70" s="50">
        <v>1.6</v>
      </c>
      <c r="I70" s="50">
        <v>52</v>
      </c>
      <c r="J70" s="4">
        <f t="shared" si="16"/>
        <v>20.3125</v>
      </c>
      <c r="K70" s="50">
        <v>0</v>
      </c>
      <c r="L70" s="50">
        <v>1</v>
      </c>
      <c r="M70" s="2" t="s">
        <v>53</v>
      </c>
      <c r="N70" s="50" t="s">
        <v>464</v>
      </c>
      <c r="O70" s="50" t="s">
        <v>465</v>
      </c>
      <c r="P70" s="50" t="s">
        <v>466</v>
      </c>
      <c r="Q70" s="2">
        <v>8</v>
      </c>
      <c r="R70" s="50">
        <v>1</v>
      </c>
      <c r="S70" s="50">
        <v>13</v>
      </c>
      <c r="T70" s="2">
        <v>1</v>
      </c>
      <c r="U70" s="22" t="s">
        <v>297</v>
      </c>
      <c r="V70" s="2" t="s">
        <v>467</v>
      </c>
      <c r="W70" s="2" t="s">
        <v>430</v>
      </c>
      <c r="X70" s="2">
        <v>8.43</v>
      </c>
      <c r="Y70" s="5">
        <v>5.48</v>
      </c>
      <c r="Z70" s="5">
        <v>1.84</v>
      </c>
      <c r="AA70" s="5">
        <f t="shared" si="15"/>
        <v>2.97826086956522</v>
      </c>
      <c r="AB70" s="5">
        <f t="shared" si="17"/>
        <v>2.95</v>
      </c>
      <c r="AC70" s="5">
        <f t="shared" si="18"/>
        <v>1.85762711864407</v>
      </c>
      <c r="AD70" s="5">
        <v>0</v>
      </c>
      <c r="AE70" s="5">
        <v>0</v>
      </c>
      <c r="AF70" s="5">
        <v>0.61</v>
      </c>
      <c r="AG70" s="6">
        <f t="shared" si="19"/>
        <v>0.331521739130435</v>
      </c>
      <c r="AH70" s="2">
        <v>0</v>
      </c>
      <c r="AI70" s="29">
        <v>279.68</v>
      </c>
      <c r="AJ70" s="2">
        <f t="shared" si="20"/>
        <v>152</v>
      </c>
      <c r="AK70" s="2">
        <v>0</v>
      </c>
      <c r="AL70" s="2">
        <v>9.6</v>
      </c>
      <c r="AM70" s="2">
        <v>1</v>
      </c>
      <c r="AN70" s="2">
        <v>6.6</v>
      </c>
      <c r="AO70" s="2">
        <v>215.3</v>
      </c>
      <c r="AP70" s="2">
        <v>0</v>
      </c>
      <c r="AQ70" s="2">
        <v>36.2</v>
      </c>
      <c r="AR70" s="2">
        <v>0</v>
      </c>
      <c r="AS70" s="2">
        <v>9.75</v>
      </c>
      <c r="AT70" s="23">
        <v>6.34</v>
      </c>
      <c r="AU70" s="23">
        <f t="shared" si="21"/>
        <v>3.41</v>
      </c>
      <c r="AV70" s="23">
        <f t="shared" si="22"/>
        <v>1.85923753665689</v>
      </c>
      <c r="AW70" s="23">
        <v>0</v>
      </c>
      <c r="AX70" s="2">
        <v>1.8</v>
      </c>
      <c r="AY70" s="2">
        <f t="shared" si="23"/>
        <v>3.52222222222222</v>
      </c>
      <c r="AZ70" s="2">
        <v>1</v>
      </c>
      <c r="BA70" s="2">
        <v>0.25</v>
      </c>
      <c r="BB70" s="2">
        <f t="shared" si="24"/>
        <v>0.138888888888889</v>
      </c>
      <c r="BC70" s="2">
        <f t="shared" si="25"/>
        <v>-0.192632850241546</v>
      </c>
      <c r="BD70" s="2">
        <v>0</v>
      </c>
      <c r="BE70" s="2">
        <v>204</v>
      </c>
      <c r="BF70" s="2">
        <f t="shared" si="26"/>
        <v>113.333333333333</v>
      </c>
      <c r="BG70" s="2">
        <f t="shared" si="27"/>
        <v>-38.6666666666667</v>
      </c>
      <c r="BH70" s="2">
        <v>0</v>
      </c>
      <c r="BI70" s="23">
        <v>10.8</v>
      </c>
      <c r="BJ70" s="2">
        <f t="shared" si="28"/>
        <v>1.2</v>
      </c>
      <c r="BK70" s="2">
        <v>1</v>
      </c>
      <c r="BL70" s="2">
        <v>153.9</v>
      </c>
      <c r="BM70" s="2">
        <v>6.9</v>
      </c>
      <c r="BN70" s="2">
        <v>44</v>
      </c>
      <c r="BO70" s="2">
        <v>0</v>
      </c>
    </row>
    <row r="71" ht="16.5" spans="1:67">
      <c r="A71" s="58" t="s">
        <v>468</v>
      </c>
      <c r="B71" s="58">
        <v>1779782</v>
      </c>
      <c r="C71" s="48" t="s">
        <v>51</v>
      </c>
      <c r="D71" s="20">
        <v>47</v>
      </c>
      <c r="E71" s="50" t="s">
        <v>52</v>
      </c>
      <c r="F71" s="50">
        <v>0</v>
      </c>
      <c r="G71" s="50">
        <v>18973873448</v>
      </c>
      <c r="H71" s="50">
        <v>1.6</v>
      </c>
      <c r="I71" s="50">
        <v>57</v>
      </c>
      <c r="J71" s="4">
        <f t="shared" si="16"/>
        <v>22.265625</v>
      </c>
      <c r="K71" s="50">
        <v>1</v>
      </c>
      <c r="L71" s="50">
        <v>1</v>
      </c>
      <c r="M71" s="2" t="s">
        <v>52</v>
      </c>
      <c r="N71" s="50">
        <v>2022.12</v>
      </c>
      <c r="O71" s="50" t="s">
        <v>469</v>
      </c>
      <c r="P71" s="50" t="s">
        <v>470</v>
      </c>
      <c r="Q71" s="2">
        <v>2</v>
      </c>
      <c r="R71" s="50">
        <v>1</v>
      </c>
      <c r="S71" s="50">
        <v>5.8</v>
      </c>
      <c r="T71" s="50">
        <v>1</v>
      </c>
      <c r="U71" s="2" t="s">
        <v>285</v>
      </c>
      <c r="V71" s="2" t="s">
        <v>471</v>
      </c>
      <c r="W71" s="2" t="s">
        <v>59</v>
      </c>
      <c r="X71" s="23">
        <v>4.68</v>
      </c>
      <c r="Y71" s="5">
        <v>4.67</v>
      </c>
      <c r="Z71" s="5">
        <v>1.09</v>
      </c>
      <c r="AA71" s="5">
        <f t="shared" si="15"/>
        <v>4.28440366972477</v>
      </c>
      <c r="AB71" s="5">
        <f t="shared" si="17"/>
        <v>0.00999999999999979</v>
      </c>
      <c r="AC71" s="5">
        <f t="shared" si="18"/>
        <v>467.00000000001</v>
      </c>
      <c r="AD71" s="5">
        <v>2</v>
      </c>
      <c r="AE71" s="5">
        <v>0</v>
      </c>
      <c r="AF71" s="5">
        <v>0.8</v>
      </c>
      <c r="AG71" s="6">
        <f t="shared" si="19"/>
        <v>0.73394495412844</v>
      </c>
      <c r="AH71" s="2">
        <v>1</v>
      </c>
      <c r="AI71" s="2">
        <v>340</v>
      </c>
      <c r="AJ71" s="2">
        <f t="shared" si="20"/>
        <v>311.926605504587</v>
      </c>
      <c r="AK71" s="2">
        <v>1</v>
      </c>
      <c r="AL71" s="2">
        <v>9.2</v>
      </c>
      <c r="AM71" s="2">
        <v>0</v>
      </c>
      <c r="AN71" s="2">
        <v>29</v>
      </c>
      <c r="AO71" s="2">
        <v>326.7</v>
      </c>
      <c r="AP71" s="2">
        <v>2</v>
      </c>
      <c r="AQ71" s="23">
        <v>18.6</v>
      </c>
      <c r="AR71" s="2">
        <v>2</v>
      </c>
      <c r="AS71" s="2">
        <v>11.86</v>
      </c>
      <c r="AT71" s="2">
        <v>9.01</v>
      </c>
      <c r="AU71" s="23">
        <f t="shared" si="21"/>
        <v>2.85</v>
      </c>
      <c r="AV71" s="23">
        <f t="shared" si="22"/>
        <v>3.16140350877193</v>
      </c>
      <c r="AW71" s="2">
        <v>2</v>
      </c>
      <c r="AX71" s="2">
        <v>1.38</v>
      </c>
      <c r="AY71" s="2">
        <f t="shared" si="23"/>
        <v>6.52898550724638</v>
      </c>
      <c r="AZ71" s="2">
        <v>1</v>
      </c>
      <c r="BA71" s="2">
        <v>1.43</v>
      </c>
      <c r="BB71" s="2">
        <f t="shared" si="24"/>
        <v>1.03623188405797</v>
      </c>
      <c r="BC71" s="2">
        <f t="shared" si="25"/>
        <v>0.302286929929531</v>
      </c>
      <c r="BD71" s="2">
        <v>1</v>
      </c>
      <c r="BE71" s="2">
        <v>445</v>
      </c>
      <c r="BF71" s="2">
        <f t="shared" si="26"/>
        <v>322.463768115942</v>
      </c>
      <c r="BG71" s="2">
        <f t="shared" si="27"/>
        <v>10.5371626113549</v>
      </c>
      <c r="BH71" s="2">
        <v>1</v>
      </c>
      <c r="BI71" s="23">
        <v>8</v>
      </c>
      <c r="BJ71" s="2">
        <f t="shared" si="28"/>
        <v>-1.2</v>
      </c>
      <c r="BK71" s="2">
        <v>0</v>
      </c>
      <c r="BL71" s="2">
        <v>336.1</v>
      </c>
      <c r="BM71" s="2">
        <v>27.13</v>
      </c>
      <c r="BN71" s="2">
        <v>37.4</v>
      </c>
      <c r="BO71" s="2">
        <v>1</v>
      </c>
    </row>
    <row r="72" s="2" customFormat="1" ht="16.5" spans="1:67">
      <c r="A72" s="60" t="s">
        <v>472</v>
      </c>
      <c r="B72" s="60">
        <v>1751537</v>
      </c>
      <c r="C72" s="61" t="s">
        <v>61</v>
      </c>
      <c r="D72" s="20">
        <v>57</v>
      </c>
      <c r="E72" s="61">
        <v>2</v>
      </c>
      <c r="F72" s="61">
        <v>0</v>
      </c>
      <c r="G72" s="62">
        <v>17374458139</v>
      </c>
      <c r="H72" s="50">
        <v>1.6</v>
      </c>
      <c r="I72" s="50">
        <v>60</v>
      </c>
      <c r="J72" s="4">
        <f t="shared" si="16"/>
        <v>23.4375</v>
      </c>
      <c r="K72" s="2">
        <v>1</v>
      </c>
      <c r="L72" s="2">
        <v>1</v>
      </c>
      <c r="M72" s="2" t="s">
        <v>53</v>
      </c>
      <c r="N72" s="63">
        <v>44882</v>
      </c>
      <c r="P72" s="35">
        <v>6.3</v>
      </c>
      <c r="Q72" s="2">
        <v>6.3</v>
      </c>
      <c r="R72" s="61">
        <v>0</v>
      </c>
      <c r="S72" s="64">
        <v>25</v>
      </c>
      <c r="T72" s="64">
        <v>0</v>
      </c>
      <c r="U72" s="2" t="s">
        <v>473</v>
      </c>
      <c r="V72" s="2" t="s">
        <v>474</v>
      </c>
      <c r="W72" s="2" t="s">
        <v>67</v>
      </c>
      <c r="X72" s="2">
        <v>6.31</v>
      </c>
      <c r="Y72" s="65">
        <v>4.1</v>
      </c>
      <c r="Z72" s="65">
        <v>1.57</v>
      </c>
      <c r="AA72" s="5">
        <f t="shared" si="15"/>
        <v>2.61146496815287</v>
      </c>
      <c r="AB72" s="5">
        <f t="shared" si="17"/>
        <v>2.21</v>
      </c>
      <c r="AC72" s="5">
        <f t="shared" si="18"/>
        <v>1.8552036199095</v>
      </c>
      <c r="AD72" s="5">
        <v>0</v>
      </c>
      <c r="AE72" s="65">
        <v>0</v>
      </c>
      <c r="AF72" s="65">
        <v>0.54</v>
      </c>
      <c r="AG72" s="6">
        <f t="shared" si="19"/>
        <v>0.343949044585987</v>
      </c>
      <c r="AH72" s="2">
        <v>0</v>
      </c>
      <c r="AI72" s="29">
        <v>238.64</v>
      </c>
      <c r="AJ72" s="2">
        <f t="shared" si="20"/>
        <v>152</v>
      </c>
      <c r="AK72" s="2">
        <v>0</v>
      </c>
      <c r="AL72" s="2">
        <v>8.9</v>
      </c>
      <c r="AM72" s="2">
        <v>1</v>
      </c>
      <c r="AN72" s="2">
        <v>14.3</v>
      </c>
      <c r="AO72" s="2">
        <v>234.6</v>
      </c>
      <c r="AP72" s="2">
        <v>0</v>
      </c>
      <c r="AQ72" s="2">
        <v>40.2</v>
      </c>
      <c r="AR72" s="2">
        <v>1</v>
      </c>
      <c r="AS72" s="2">
        <v>9.49</v>
      </c>
      <c r="AT72" s="23">
        <v>6.17</v>
      </c>
      <c r="AU72" s="23">
        <f t="shared" si="21"/>
        <v>3.32</v>
      </c>
      <c r="AV72" s="23">
        <f t="shared" si="22"/>
        <v>1.85843373493976</v>
      </c>
      <c r="AW72" s="23">
        <v>0</v>
      </c>
      <c r="AX72" s="2">
        <v>1.93</v>
      </c>
      <c r="AY72" s="2">
        <f t="shared" si="23"/>
        <v>3.19689119170984</v>
      </c>
      <c r="AZ72" s="2">
        <v>1</v>
      </c>
      <c r="BA72" s="2">
        <v>0.53</v>
      </c>
      <c r="BB72" s="2">
        <f t="shared" si="24"/>
        <v>0.274611398963731</v>
      </c>
      <c r="BC72" s="2">
        <f t="shared" si="25"/>
        <v>-0.0693376456222564</v>
      </c>
      <c r="BD72" s="2">
        <v>0</v>
      </c>
      <c r="BE72" s="23">
        <v>337</v>
      </c>
      <c r="BF72" s="2">
        <f t="shared" si="26"/>
        <v>174.611398963731</v>
      </c>
      <c r="BG72" s="2">
        <f t="shared" si="27"/>
        <v>22.6113989637306</v>
      </c>
      <c r="BH72" s="2">
        <v>1</v>
      </c>
      <c r="BI72" s="2">
        <v>9.6</v>
      </c>
      <c r="BJ72" s="2">
        <f t="shared" si="28"/>
        <v>0.699999999999999</v>
      </c>
      <c r="BK72" s="2">
        <v>1</v>
      </c>
      <c r="BL72" s="2">
        <v>190</v>
      </c>
      <c r="BM72" s="2">
        <v>0.77</v>
      </c>
      <c r="BN72" s="2">
        <v>47.3</v>
      </c>
      <c r="BO72" s="2">
        <v>0</v>
      </c>
    </row>
    <row r="73" s="2" customFormat="1" ht="16.5" spans="1:67">
      <c r="A73" s="45" t="s">
        <v>475</v>
      </c>
      <c r="B73" s="45">
        <v>1776697</v>
      </c>
      <c r="C73" s="61" t="s">
        <v>51</v>
      </c>
      <c r="D73" s="20">
        <v>76</v>
      </c>
      <c r="E73" s="61">
        <v>2</v>
      </c>
      <c r="F73" s="61">
        <v>0</v>
      </c>
      <c r="G73" s="66">
        <v>18627652468</v>
      </c>
      <c r="H73" s="50">
        <v>1.52</v>
      </c>
      <c r="I73" s="50">
        <v>50</v>
      </c>
      <c r="J73" s="4">
        <f t="shared" si="16"/>
        <v>21.6412742382271</v>
      </c>
      <c r="K73" s="2">
        <v>1</v>
      </c>
      <c r="L73" s="2">
        <v>1</v>
      </c>
      <c r="M73" s="2" t="s">
        <v>52</v>
      </c>
      <c r="N73" s="61" t="s">
        <v>476</v>
      </c>
      <c r="P73" s="2" t="s">
        <v>477</v>
      </c>
      <c r="Q73" s="2">
        <v>3.1</v>
      </c>
      <c r="R73" s="2">
        <v>1</v>
      </c>
      <c r="S73" s="64">
        <v>5</v>
      </c>
      <c r="T73" s="64">
        <v>1</v>
      </c>
      <c r="U73" s="2" t="s">
        <v>478</v>
      </c>
      <c r="V73" s="2" t="s">
        <v>269</v>
      </c>
      <c r="W73" s="2" t="s">
        <v>67</v>
      </c>
      <c r="X73" s="2">
        <v>10.93</v>
      </c>
      <c r="Y73" s="67">
        <v>7.104</v>
      </c>
      <c r="Z73" s="65">
        <v>1.11</v>
      </c>
      <c r="AA73" s="5">
        <f t="shared" si="15"/>
        <v>6.4</v>
      </c>
      <c r="AB73" s="5">
        <f t="shared" si="17"/>
        <v>3.826</v>
      </c>
      <c r="AC73" s="5">
        <f t="shared" si="18"/>
        <v>1.85676947203346</v>
      </c>
      <c r="AD73" s="5">
        <v>0</v>
      </c>
      <c r="AE73" s="65">
        <v>1</v>
      </c>
      <c r="AF73" s="65">
        <v>0.57</v>
      </c>
      <c r="AG73" s="6">
        <f t="shared" si="19"/>
        <v>0.513513513513513</v>
      </c>
      <c r="AH73" s="2">
        <v>1</v>
      </c>
      <c r="AI73" s="2">
        <v>213</v>
      </c>
      <c r="AJ73" s="2">
        <f t="shared" si="20"/>
        <v>191.891891891892</v>
      </c>
      <c r="AK73" s="2">
        <v>1</v>
      </c>
      <c r="AL73" s="2">
        <v>12.5</v>
      </c>
      <c r="AM73" s="2">
        <v>1</v>
      </c>
      <c r="AN73" s="2">
        <v>36</v>
      </c>
      <c r="AO73" s="2">
        <v>175.7</v>
      </c>
      <c r="AP73" s="2">
        <v>0</v>
      </c>
      <c r="AQ73" s="23">
        <v>33.4</v>
      </c>
      <c r="AR73" s="2">
        <v>2</v>
      </c>
      <c r="AS73" s="2">
        <v>6.43</v>
      </c>
      <c r="AT73" s="2">
        <v>4.18</v>
      </c>
      <c r="AU73" s="23">
        <f t="shared" si="21"/>
        <v>2.25</v>
      </c>
      <c r="AV73" s="23">
        <f t="shared" si="22"/>
        <v>1.85777777777778</v>
      </c>
      <c r="AW73" s="2">
        <v>1</v>
      </c>
      <c r="AX73" s="2">
        <v>1.21</v>
      </c>
      <c r="AY73" s="2">
        <f t="shared" si="23"/>
        <v>3.45454545454545</v>
      </c>
      <c r="AZ73" s="2">
        <v>0</v>
      </c>
      <c r="BA73" s="2">
        <v>0.63</v>
      </c>
      <c r="BB73" s="2">
        <f t="shared" si="24"/>
        <v>0.520661157024793</v>
      </c>
      <c r="BC73" s="2">
        <f t="shared" si="25"/>
        <v>0.00714764351128039</v>
      </c>
      <c r="BD73" s="2">
        <v>1</v>
      </c>
      <c r="BE73" s="23">
        <v>277</v>
      </c>
      <c r="BF73" s="2">
        <f t="shared" si="26"/>
        <v>228.925619834711</v>
      </c>
      <c r="BG73" s="2">
        <f t="shared" si="27"/>
        <v>37.0337279428189</v>
      </c>
      <c r="BH73" s="2">
        <v>1</v>
      </c>
      <c r="BI73" s="2">
        <v>13.4</v>
      </c>
      <c r="BJ73" s="2">
        <f t="shared" si="28"/>
        <v>0.9</v>
      </c>
      <c r="BK73" s="2">
        <v>1</v>
      </c>
      <c r="BL73" s="2">
        <v>272</v>
      </c>
      <c r="BM73" s="2">
        <v>19.8</v>
      </c>
      <c r="BN73" s="23">
        <v>36.5</v>
      </c>
      <c r="BO73" s="2">
        <v>2</v>
      </c>
    </row>
    <row r="74" s="2" customFormat="1" ht="16.5" spans="1:67">
      <c r="A74" s="45" t="s">
        <v>479</v>
      </c>
      <c r="B74" s="45">
        <v>1776072</v>
      </c>
      <c r="C74" s="61" t="s">
        <v>61</v>
      </c>
      <c r="D74" s="20">
        <v>78</v>
      </c>
      <c r="E74" s="61">
        <v>1</v>
      </c>
      <c r="F74" s="61">
        <v>1</v>
      </c>
      <c r="G74" s="66">
        <v>13627396699</v>
      </c>
      <c r="H74" s="50">
        <v>1.68</v>
      </c>
      <c r="I74" s="50">
        <v>68</v>
      </c>
      <c r="J74" s="4">
        <f t="shared" si="16"/>
        <v>24.092970521542</v>
      </c>
      <c r="K74" s="2">
        <v>1</v>
      </c>
      <c r="L74" s="2">
        <v>1</v>
      </c>
      <c r="M74" s="2" t="s">
        <v>52</v>
      </c>
      <c r="N74" s="63">
        <v>44957</v>
      </c>
      <c r="O74" s="2"/>
      <c r="P74" s="2" t="s">
        <v>480</v>
      </c>
      <c r="Q74" s="2">
        <v>2</v>
      </c>
      <c r="R74" s="2">
        <v>1</v>
      </c>
      <c r="S74" s="2">
        <v>11.2</v>
      </c>
      <c r="T74" s="2">
        <v>1</v>
      </c>
      <c r="U74" s="2" t="s">
        <v>481</v>
      </c>
      <c r="V74" s="2" t="s">
        <v>482</v>
      </c>
      <c r="W74" s="2" t="s">
        <v>136</v>
      </c>
      <c r="X74" s="2">
        <v>8.42</v>
      </c>
      <c r="Y74" s="36">
        <v>5.47</v>
      </c>
      <c r="Z74" s="36">
        <v>1.44</v>
      </c>
      <c r="AA74" s="5">
        <f t="shared" si="15"/>
        <v>3.79861111111111</v>
      </c>
      <c r="AB74" s="5">
        <f t="shared" si="17"/>
        <v>2.95</v>
      </c>
      <c r="AC74" s="5">
        <f t="shared" si="18"/>
        <v>1.85423728813559</v>
      </c>
      <c r="AD74" s="5">
        <v>0</v>
      </c>
      <c r="AE74" s="36">
        <v>0</v>
      </c>
      <c r="AF74" s="36">
        <v>0.33</v>
      </c>
      <c r="AG74" s="6">
        <f t="shared" si="19"/>
        <v>0.229166666666667</v>
      </c>
      <c r="AH74" s="2">
        <v>0</v>
      </c>
      <c r="AI74" s="2">
        <v>312</v>
      </c>
      <c r="AJ74" s="2">
        <f t="shared" si="20"/>
        <v>216.666666666667</v>
      </c>
      <c r="AK74" s="2">
        <v>1</v>
      </c>
      <c r="AL74" s="2">
        <v>9.8</v>
      </c>
      <c r="AM74" s="2">
        <v>1</v>
      </c>
      <c r="AN74" s="2">
        <v>7.7</v>
      </c>
      <c r="AO74" s="2">
        <v>225.1</v>
      </c>
      <c r="AP74" s="2">
        <v>0</v>
      </c>
      <c r="AQ74" s="2">
        <v>35.9</v>
      </c>
      <c r="AR74" s="2">
        <v>0</v>
      </c>
      <c r="AS74" s="2">
        <v>4.31</v>
      </c>
      <c r="AT74" s="2">
        <v>2.8</v>
      </c>
      <c r="AU74" s="23">
        <f t="shared" si="21"/>
        <v>1.51</v>
      </c>
      <c r="AV74" s="23">
        <f t="shared" si="22"/>
        <v>1.85430463576159</v>
      </c>
      <c r="AW74" s="2">
        <v>0</v>
      </c>
      <c r="AX74" s="2">
        <v>1.09</v>
      </c>
      <c r="AY74" s="2">
        <f t="shared" si="23"/>
        <v>2.56880733944954</v>
      </c>
      <c r="AZ74" s="2">
        <v>0</v>
      </c>
      <c r="BA74" s="2">
        <v>0.34</v>
      </c>
      <c r="BB74" s="2">
        <f t="shared" si="24"/>
        <v>0.311926605504587</v>
      </c>
      <c r="BC74" s="2">
        <f t="shared" si="25"/>
        <v>0.0827599388379202</v>
      </c>
      <c r="BD74" s="2">
        <v>1</v>
      </c>
      <c r="BE74" s="23">
        <v>281</v>
      </c>
      <c r="BF74" s="2">
        <f t="shared" si="26"/>
        <v>257.798165137615</v>
      </c>
      <c r="BG74" s="2">
        <f t="shared" si="27"/>
        <v>41.131498470948</v>
      </c>
      <c r="BH74" s="2">
        <v>1</v>
      </c>
      <c r="BI74" s="23">
        <v>10.8</v>
      </c>
      <c r="BJ74" s="2">
        <f t="shared" si="28"/>
        <v>1</v>
      </c>
      <c r="BK74" s="2">
        <v>1</v>
      </c>
      <c r="BL74" s="2">
        <v>164.4</v>
      </c>
      <c r="BM74" s="23">
        <v>13.55</v>
      </c>
      <c r="BN74" s="2">
        <v>35.9</v>
      </c>
      <c r="BO74" s="2">
        <v>1</v>
      </c>
    </row>
    <row r="75" s="2" customFormat="1" ht="94.5" spans="1:67">
      <c r="A75" s="68" t="s">
        <v>483</v>
      </c>
      <c r="B75" s="68">
        <v>1749136</v>
      </c>
      <c r="C75" s="61" t="s">
        <v>61</v>
      </c>
      <c r="D75" s="20">
        <v>68</v>
      </c>
      <c r="E75" s="61">
        <v>1</v>
      </c>
      <c r="F75" s="61">
        <v>1</v>
      </c>
      <c r="G75" s="61">
        <v>17347007777</v>
      </c>
      <c r="H75" s="61">
        <v>1.57</v>
      </c>
      <c r="I75" s="61">
        <v>52</v>
      </c>
      <c r="J75" s="4">
        <f t="shared" si="16"/>
        <v>21.0961905148282</v>
      </c>
      <c r="K75" s="61">
        <v>1</v>
      </c>
      <c r="L75" s="61">
        <v>1</v>
      </c>
      <c r="M75" s="2" t="s">
        <v>52</v>
      </c>
      <c r="N75" s="63">
        <v>44867</v>
      </c>
      <c r="O75" s="61"/>
      <c r="P75" s="2" t="s">
        <v>484</v>
      </c>
      <c r="Q75" s="2">
        <v>6.3</v>
      </c>
      <c r="R75" s="2">
        <v>1</v>
      </c>
      <c r="S75" s="64">
        <v>18.5</v>
      </c>
      <c r="T75" s="2">
        <v>1</v>
      </c>
      <c r="U75" s="22" t="s">
        <v>485</v>
      </c>
      <c r="V75" s="2" t="s">
        <v>486</v>
      </c>
      <c r="W75" s="2" t="s">
        <v>59</v>
      </c>
      <c r="X75" s="2">
        <v>10.78</v>
      </c>
      <c r="Y75" s="67">
        <v>8.96</v>
      </c>
      <c r="Z75" s="65">
        <v>1.4</v>
      </c>
      <c r="AA75" s="5">
        <f t="shared" si="15"/>
        <v>6.4</v>
      </c>
      <c r="AB75" s="5">
        <f t="shared" si="17"/>
        <v>1.82</v>
      </c>
      <c r="AC75" s="5">
        <f t="shared" si="18"/>
        <v>4.92307692307693</v>
      </c>
      <c r="AD75" s="5">
        <v>1</v>
      </c>
      <c r="AE75" s="65">
        <v>1</v>
      </c>
      <c r="AF75" s="65">
        <v>0.56</v>
      </c>
      <c r="AG75" s="6">
        <f t="shared" si="19"/>
        <v>0.4</v>
      </c>
      <c r="AH75" s="2">
        <v>1</v>
      </c>
      <c r="AI75" s="29">
        <v>212.8</v>
      </c>
      <c r="AJ75" s="2">
        <f t="shared" si="20"/>
        <v>152</v>
      </c>
      <c r="AK75" s="2">
        <v>0</v>
      </c>
      <c r="AL75" s="2">
        <v>9.3</v>
      </c>
      <c r="AM75" s="2">
        <v>0</v>
      </c>
      <c r="AN75" s="2">
        <v>8.8</v>
      </c>
      <c r="AO75" s="2">
        <v>237.9</v>
      </c>
      <c r="AP75" s="2">
        <v>1</v>
      </c>
      <c r="AQ75" s="2">
        <v>1.05</v>
      </c>
      <c r="AR75" s="2">
        <v>0</v>
      </c>
      <c r="AS75" s="2">
        <v>9.51</v>
      </c>
      <c r="AT75" s="2">
        <v>7.48</v>
      </c>
      <c r="AU75" s="23">
        <f t="shared" si="21"/>
        <v>2.03</v>
      </c>
      <c r="AV75" s="23">
        <f t="shared" si="22"/>
        <v>3.68472906403941</v>
      </c>
      <c r="AW75" s="2">
        <v>2</v>
      </c>
      <c r="AX75" s="2">
        <v>0.87</v>
      </c>
      <c r="AY75" s="2">
        <f t="shared" si="23"/>
        <v>8.59770114942529</v>
      </c>
      <c r="AZ75" s="2">
        <v>1</v>
      </c>
      <c r="BA75" s="2">
        <v>0.13</v>
      </c>
      <c r="BB75" s="2">
        <f t="shared" si="24"/>
        <v>0.149425287356322</v>
      </c>
      <c r="BC75" s="2">
        <f t="shared" si="25"/>
        <v>-0.250574712643678</v>
      </c>
      <c r="BD75" s="2">
        <v>0</v>
      </c>
      <c r="BE75" s="2">
        <v>172</v>
      </c>
      <c r="BF75" s="2">
        <f t="shared" si="26"/>
        <v>197.701149425287</v>
      </c>
      <c r="BG75" s="2">
        <f t="shared" si="27"/>
        <v>45.7011494252873</v>
      </c>
      <c r="BH75" s="2">
        <v>1</v>
      </c>
      <c r="BI75" s="23">
        <v>8.9</v>
      </c>
      <c r="BJ75" s="2">
        <f t="shared" si="28"/>
        <v>-0.4</v>
      </c>
      <c r="BK75" s="2">
        <v>0</v>
      </c>
      <c r="BL75" s="2">
        <v>322.4</v>
      </c>
      <c r="BM75" s="2">
        <v>6.6</v>
      </c>
      <c r="BN75" s="2">
        <v>30.1</v>
      </c>
      <c r="BO75" s="2">
        <v>0</v>
      </c>
    </row>
    <row r="76" ht="16.5" spans="1:67">
      <c r="A76" s="68" t="s">
        <v>487</v>
      </c>
      <c r="B76" s="68">
        <v>1754793</v>
      </c>
      <c r="C76" s="61" t="s">
        <v>61</v>
      </c>
      <c r="D76" s="20">
        <v>48</v>
      </c>
      <c r="E76" s="61">
        <v>2</v>
      </c>
      <c r="F76" s="61">
        <v>0</v>
      </c>
      <c r="G76" s="61">
        <v>13167428435</v>
      </c>
      <c r="H76" s="61">
        <v>1.62</v>
      </c>
      <c r="I76" s="61">
        <v>69</v>
      </c>
      <c r="J76" s="4">
        <f t="shared" si="16"/>
        <v>26.291723822588</v>
      </c>
      <c r="K76" s="61">
        <v>0</v>
      </c>
      <c r="L76" s="61">
        <v>1</v>
      </c>
      <c r="M76" s="2" t="s">
        <v>52</v>
      </c>
      <c r="N76" s="63">
        <v>44883</v>
      </c>
      <c r="P76" s="2" t="s">
        <v>488</v>
      </c>
      <c r="Q76" s="2">
        <v>3.4</v>
      </c>
      <c r="R76" s="2">
        <v>1</v>
      </c>
      <c r="S76" s="64">
        <v>8.4</v>
      </c>
      <c r="T76" s="64">
        <v>1</v>
      </c>
      <c r="U76" s="2" t="s">
        <v>489</v>
      </c>
      <c r="V76" s="2" t="s">
        <v>490</v>
      </c>
      <c r="W76" s="2" t="s">
        <v>67</v>
      </c>
      <c r="X76" s="2">
        <v>13.46</v>
      </c>
      <c r="Y76" s="25">
        <v>10.115</v>
      </c>
      <c r="Z76" s="5">
        <v>1.19</v>
      </c>
      <c r="AA76" s="5">
        <f t="shared" si="15"/>
        <v>8.5</v>
      </c>
      <c r="AB76" s="5">
        <f t="shared" si="17"/>
        <v>3.345</v>
      </c>
      <c r="AC76" s="5">
        <f t="shared" si="18"/>
        <v>3.02391629297459</v>
      </c>
      <c r="AD76" s="5">
        <v>0</v>
      </c>
      <c r="AE76" s="5">
        <v>1</v>
      </c>
      <c r="AF76" s="5">
        <v>0.48</v>
      </c>
      <c r="AG76" s="6">
        <f t="shared" si="19"/>
        <v>0.403361344537815</v>
      </c>
      <c r="AH76" s="2">
        <v>1</v>
      </c>
      <c r="AI76" s="2">
        <v>148</v>
      </c>
      <c r="AJ76" s="2">
        <f t="shared" si="20"/>
        <v>124.36974789916</v>
      </c>
      <c r="AK76" s="2">
        <v>0</v>
      </c>
      <c r="AL76" s="2">
        <v>7.9</v>
      </c>
      <c r="AM76" s="2">
        <v>0</v>
      </c>
      <c r="AN76" s="2">
        <v>11.95</v>
      </c>
      <c r="AO76" s="2">
        <v>233.8</v>
      </c>
      <c r="AP76" s="2">
        <v>0</v>
      </c>
      <c r="AQ76" s="2">
        <v>40</v>
      </c>
      <c r="AR76" s="2">
        <v>1</v>
      </c>
      <c r="AS76" s="7">
        <v>20.51</v>
      </c>
      <c r="AT76" s="26">
        <v>13.33</v>
      </c>
      <c r="AU76" s="26">
        <f t="shared" si="21"/>
        <v>7.18</v>
      </c>
      <c r="AV76" s="26">
        <f t="shared" si="22"/>
        <v>1.85654596100279</v>
      </c>
      <c r="AW76" s="26">
        <v>1</v>
      </c>
      <c r="AX76" s="7">
        <v>1.19</v>
      </c>
      <c r="AY76" s="7">
        <f t="shared" si="23"/>
        <v>11.2016806722689</v>
      </c>
      <c r="AZ76" s="7">
        <v>1</v>
      </c>
      <c r="BA76" s="2">
        <v>0.8</v>
      </c>
      <c r="BB76" s="2">
        <f t="shared" si="24"/>
        <v>0.672268907563025</v>
      </c>
      <c r="BC76" s="2">
        <f t="shared" si="25"/>
        <v>0.26890756302521</v>
      </c>
      <c r="BD76" s="2">
        <v>1</v>
      </c>
      <c r="BE76" s="2">
        <v>247</v>
      </c>
      <c r="BF76" s="2">
        <f t="shared" si="26"/>
        <v>207.563025210084</v>
      </c>
      <c r="BG76" s="2">
        <f t="shared" si="27"/>
        <v>83.1932773109244</v>
      </c>
      <c r="BH76" s="2">
        <v>1</v>
      </c>
      <c r="BI76" s="23">
        <v>7.6</v>
      </c>
      <c r="BJ76" s="2">
        <f t="shared" si="28"/>
        <v>-0.300000000000001</v>
      </c>
      <c r="BK76" s="2">
        <v>0</v>
      </c>
      <c r="BL76" s="2">
        <v>249.1</v>
      </c>
      <c r="BM76" s="2">
        <v>18.9</v>
      </c>
      <c r="BN76" s="2">
        <v>36.2</v>
      </c>
      <c r="BO76" s="2">
        <v>2</v>
      </c>
    </row>
    <row r="77" s="2" customFormat="1" ht="16.5" spans="1:67">
      <c r="A77" s="68" t="s">
        <v>491</v>
      </c>
      <c r="B77" s="68">
        <v>1771278</v>
      </c>
      <c r="C77" s="61" t="s">
        <v>51</v>
      </c>
      <c r="D77" s="20">
        <v>51</v>
      </c>
      <c r="E77" s="61">
        <v>2</v>
      </c>
      <c r="F77" s="61">
        <v>0</v>
      </c>
      <c r="G77" s="61">
        <v>13707315569</v>
      </c>
      <c r="H77" s="50">
        <v>1.6</v>
      </c>
      <c r="I77" s="50">
        <v>70</v>
      </c>
      <c r="J77" s="4">
        <f t="shared" si="16"/>
        <v>27.34375</v>
      </c>
      <c r="K77" s="61">
        <v>1</v>
      </c>
      <c r="L77" s="61">
        <v>2</v>
      </c>
      <c r="M77" s="2" t="s">
        <v>52</v>
      </c>
      <c r="N77" s="63">
        <v>44799</v>
      </c>
      <c r="O77" s="2" t="s">
        <v>492</v>
      </c>
      <c r="Q77" s="2">
        <v>7.4</v>
      </c>
      <c r="R77" s="2">
        <v>0</v>
      </c>
      <c r="S77" s="2">
        <v>24</v>
      </c>
      <c r="T77" s="2">
        <v>0</v>
      </c>
      <c r="U77" s="2" t="s">
        <v>493</v>
      </c>
      <c r="V77" s="2" t="s">
        <v>494</v>
      </c>
      <c r="W77" s="2" t="s">
        <v>59</v>
      </c>
      <c r="X77" s="2">
        <v>4.63</v>
      </c>
      <c r="Y77" s="5">
        <v>3.01</v>
      </c>
      <c r="Z77" s="5">
        <v>1.85</v>
      </c>
      <c r="AA77" s="5">
        <f t="shared" si="15"/>
        <v>1.62702702702703</v>
      </c>
      <c r="AB77" s="5">
        <f t="shared" si="17"/>
        <v>1.62</v>
      </c>
      <c r="AC77" s="5">
        <f t="shared" si="18"/>
        <v>1.85802469135802</v>
      </c>
      <c r="AD77" s="5">
        <v>0</v>
      </c>
      <c r="AE77" s="5">
        <v>0</v>
      </c>
      <c r="AF77" s="5">
        <v>0.4</v>
      </c>
      <c r="AG77" s="6">
        <f t="shared" si="19"/>
        <v>0.216216216216216</v>
      </c>
      <c r="AH77" s="2">
        <v>0</v>
      </c>
      <c r="AI77" s="2">
        <v>287</v>
      </c>
      <c r="AJ77" s="2">
        <f t="shared" si="20"/>
        <v>155.135135135135</v>
      </c>
      <c r="AK77" s="2">
        <v>0</v>
      </c>
      <c r="AL77" s="2">
        <v>9.7</v>
      </c>
      <c r="AM77" s="2">
        <v>0</v>
      </c>
      <c r="AN77" s="2">
        <v>9.9</v>
      </c>
      <c r="AO77" s="2">
        <v>183.3</v>
      </c>
      <c r="AP77" s="2">
        <v>0</v>
      </c>
      <c r="AQ77" s="2">
        <v>41.8</v>
      </c>
      <c r="AR77" s="2">
        <v>0</v>
      </c>
      <c r="AS77" s="2">
        <v>3.49</v>
      </c>
      <c r="AT77" s="2">
        <v>2.27</v>
      </c>
      <c r="AU77" s="23">
        <f t="shared" si="21"/>
        <v>1.22</v>
      </c>
      <c r="AV77" s="23">
        <f t="shared" si="22"/>
        <v>1.86065573770492</v>
      </c>
      <c r="AW77" s="2">
        <v>0</v>
      </c>
      <c r="AX77" s="2">
        <v>2.11</v>
      </c>
      <c r="AY77" s="2">
        <f t="shared" si="23"/>
        <v>1.07582938388626</v>
      </c>
      <c r="AZ77" s="2">
        <v>0</v>
      </c>
      <c r="BA77" s="2">
        <v>0.23</v>
      </c>
      <c r="BB77" s="2">
        <f t="shared" si="24"/>
        <v>0.109004739336493</v>
      </c>
      <c r="BC77" s="2">
        <f t="shared" si="25"/>
        <v>-0.107211476879723</v>
      </c>
      <c r="BD77" s="2">
        <v>0</v>
      </c>
      <c r="BE77" s="2">
        <v>209</v>
      </c>
      <c r="BF77" s="2">
        <f t="shared" si="26"/>
        <v>99.0521327014218</v>
      </c>
      <c r="BG77" s="2">
        <f t="shared" si="27"/>
        <v>-56.0830024337133</v>
      </c>
      <c r="BH77" s="2">
        <v>0</v>
      </c>
      <c r="BI77" s="23">
        <v>11.1</v>
      </c>
      <c r="BJ77" s="2">
        <f t="shared" si="28"/>
        <v>1.4</v>
      </c>
      <c r="BK77" s="2">
        <v>1</v>
      </c>
      <c r="BL77" s="2">
        <v>166.6</v>
      </c>
      <c r="BM77" s="2">
        <v>7.6</v>
      </c>
      <c r="BN77" s="2">
        <v>46.6</v>
      </c>
      <c r="BO77" s="2">
        <v>0</v>
      </c>
    </row>
    <row r="78" s="2" customFormat="1" ht="94.5" spans="1:67">
      <c r="A78" s="68" t="s">
        <v>495</v>
      </c>
      <c r="B78" s="68">
        <v>1762080</v>
      </c>
      <c r="C78" s="61" t="s">
        <v>61</v>
      </c>
      <c r="D78" s="20">
        <v>46</v>
      </c>
      <c r="E78" s="61">
        <v>1</v>
      </c>
      <c r="F78" s="61">
        <v>1</v>
      </c>
      <c r="G78" s="61">
        <v>15616047621</v>
      </c>
      <c r="H78" s="50">
        <v>1.6</v>
      </c>
      <c r="I78" s="50">
        <v>85</v>
      </c>
      <c r="J78" s="4">
        <f t="shared" si="16"/>
        <v>33.203125</v>
      </c>
      <c r="K78" s="61">
        <v>1</v>
      </c>
      <c r="L78" s="61">
        <v>1</v>
      </c>
      <c r="M78" s="2" t="s">
        <v>53</v>
      </c>
      <c r="N78" s="63">
        <v>44904</v>
      </c>
      <c r="P78" s="2" t="s">
        <v>496</v>
      </c>
      <c r="Q78" s="2">
        <v>12</v>
      </c>
      <c r="R78" s="2">
        <v>1</v>
      </c>
      <c r="S78" s="22">
        <v>24</v>
      </c>
      <c r="T78" s="2">
        <v>1</v>
      </c>
      <c r="U78" s="22" t="s">
        <v>497</v>
      </c>
      <c r="V78" s="2" t="s">
        <v>498</v>
      </c>
      <c r="W78" s="2" t="s">
        <v>67</v>
      </c>
      <c r="X78" s="2">
        <v>6.86</v>
      </c>
      <c r="Y78" s="65">
        <v>4.46</v>
      </c>
      <c r="Z78" s="65">
        <v>1.37</v>
      </c>
      <c r="AA78" s="5">
        <f t="shared" si="15"/>
        <v>3.25547445255474</v>
      </c>
      <c r="AB78" s="5">
        <f t="shared" si="17"/>
        <v>2.4</v>
      </c>
      <c r="AC78" s="5">
        <f t="shared" si="18"/>
        <v>1.85833333333333</v>
      </c>
      <c r="AD78" s="5">
        <v>0</v>
      </c>
      <c r="AE78" s="65">
        <v>0</v>
      </c>
      <c r="AF78" s="65">
        <v>0.67</v>
      </c>
      <c r="AG78" s="6">
        <f t="shared" si="19"/>
        <v>0.489051094890511</v>
      </c>
      <c r="AH78" s="2">
        <v>1</v>
      </c>
      <c r="AI78" s="2">
        <v>209</v>
      </c>
      <c r="AJ78" s="2">
        <f t="shared" si="20"/>
        <v>152.554744525547</v>
      </c>
      <c r="AK78" s="2">
        <v>0</v>
      </c>
      <c r="AL78" s="2">
        <v>9.5</v>
      </c>
      <c r="AM78" s="2">
        <v>1</v>
      </c>
      <c r="AN78" s="2">
        <v>1.11</v>
      </c>
      <c r="AO78" s="2">
        <v>216.7</v>
      </c>
      <c r="AP78" s="2">
        <v>0</v>
      </c>
      <c r="AQ78" s="2">
        <v>41.7</v>
      </c>
      <c r="AR78" s="2">
        <v>0</v>
      </c>
      <c r="AS78" s="2">
        <v>6.06</v>
      </c>
      <c r="AT78" s="23">
        <v>4.59</v>
      </c>
      <c r="AU78" s="23">
        <f t="shared" si="21"/>
        <v>1.47</v>
      </c>
      <c r="AV78" s="23">
        <f t="shared" si="22"/>
        <v>3.12244897959184</v>
      </c>
      <c r="AW78" s="23">
        <v>1</v>
      </c>
      <c r="AX78" s="2">
        <v>1.88</v>
      </c>
      <c r="AY78" s="2">
        <f t="shared" si="23"/>
        <v>2.44148936170213</v>
      </c>
      <c r="AZ78" s="2">
        <v>0</v>
      </c>
      <c r="BA78" s="2">
        <v>1.14</v>
      </c>
      <c r="BB78" s="2">
        <f t="shared" si="24"/>
        <v>0.606382978723404</v>
      </c>
      <c r="BC78" s="2">
        <f t="shared" si="25"/>
        <v>0.117331883832893</v>
      </c>
      <c r="BD78" s="2">
        <v>1</v>
      </c>
      <c r="BE78" s="2">
        <v>134</v>
      </c>
      <c r="BF78" s="2">
        <f t="shared" si="26"/>
        <v>71.2765957446809</v>
      </c>
      <c r="BG78" s="2">
        <f t="shared" si="27"/>
        <v>-81.2781487808666</v>
      </c>
      <c r="BH78" s="2">
        <v>0</v>
      </c>
      <c r="BI78" s="2">
        <v>9.4</v>
      </c>
      <c r="BJ78" s="2">
        <f t="shared" si="28"/>
        <v>-0.0999999999999996</v>
      </c>
      <c r="BK78" s="2">
        <v>0</v>
      </c>
      <c r="BL78" s="2">
        <v>170.4</v>
      </c>
      <c r="BM78" s="2">
        <v>8.6</v>
      </c>
      <c r="BN78" s="2">
        <v>40</v>
      </c>
      <c r="BO78" s="2">
        <v>0</v>
      </c>
    </row>
    <row r="79" s="2" customFormat="1" ht="16.5" spans="1:67">
      <c r="A79" s="68" t="s">
        <v>499</v>
      </c>
      <c r="B79" s="68">
        <v>1759213</v>
      </c>
      <c r="C79" s="61" t="s">
        <v>61</v>
      </c>
      <c r="D79" s="20">
        <v>50</v>
      </c>
      <c r="E79" s="61">
        <v>1</v>
      </c>
      <c r="F79" s="61">
        <v>1</v>
      </c>
      <c r="G79" s="61">
        <v>13755555611</v>
      </c>
      <c r="H79" s="50">
        <v>1.75</v>
      </c>
      <c r="I79" s="50">
        <v>83</v>
      </c>
      <c r="J79" s="4">
        <f t="shared" si="16"/>
        <v>27.1020408163265</v>
      </c>
      <c r="K79" s="61">
        <v>0</v>
      </c>
      <c r="L79" s="61">
        <v>1</v>
      </c>
      <c r="M79" s="2" t="s">
        <v>53</v>
      </c>
      <c r="N79" s="63">
        <v>44896</v>
      </c>
      <c r="P79" s="2" t="s">
        <v>500</v>
      </c>
      <c r="Q79" s="2">
        <v>10.4</v>
      </c>
      <c r="R79" s="2">
        <v>1</v>
      </c>
      <c r="S79" s="50">
        <v>21.6</v>
      </c>
      <c r="T79" s="2">
        <v>1</v>
      </c>
      <c r="U79" s="2" t="s">
        <v>501</v>
      </c>
      <c r="V79" s="2" t="s">
        <v>502</v>
      </c>
      <c r="W79" s="2" t="s">
        <v>136</v>
      </c>
      <c r="X79" s="23">
        <v>13</v>
      </c>
      <c r="Y79" s="67">
        <v>11.5</v>
      </c>
      <c r="Z79" s="65">
        <v>1.77</v>
      </c>
      <c r="AA79" s="5">
        <f t="shared" si="15"/>
        <v>6.49717514124294</v>
      </c>
      <c r="AB79" s="5">
        <f t="shared" si="17"/>
        <v>1.5</v>
      </c>
      <c r="AC79" s="5">
        <f t="shared" si="18"/>
        <v>7.66666666666667</v>
      </c>
      <c r="AD79" s="5">
        <v>2</v>
      </c>
      <c r="AE79" s="65">
        <v>1</v>
      </c>
      <c r="AF79" s="65">
        <v>0.51</v>
      </c>
      <c r="AG79" s="6">
        <f t="shared" si="19"/>
        <v>0.288135593220339</v>
      </c>
      <c r="AH79" s="2">
        <v>0</v>
      </c>
      <c r="AI79" s="29">
        <v>269.04</v>
      </c>
      <c r="AJ79" s="2">
        <f t="shared" si="20"/>
        <v>152</v>
      </c>
      <c r="AK79" s="2">
        <v>0</v>
      </c>
      <c r="AL79" s="2">
        <v>9.9</v>
      </c>
      <c r="AM79" s="2">
        <v>0</v>
      </c>
      <c r="AN79" s="2">
        <v>2.22</v>
      </c>
      <c r="AO79" s="2">
        <v>256.8</v>
      </c>
      <c r="AP79" s="2">
        <v>2</v>
      </c>
      <c r="AQ79" s="2">
        <v>38.1</v>
      </c>
      <c r="AR79" s="2">
        <v>0</v>
      </c>
      <c r="AS79" s="27">
        <v>14.9726123595506</v>
      </c>
      <c r="AT79" s="27">
        <v>11.9780898876405</v>
      </c>
      <c r="AU79" s="26">
        <f t="shared" si="21"/>
        <v>2.99452247191011</v>
      </c>
      <c r="AV79" s="26">
        <f t="shared" si="22"/>
        <v>4</v>
      </c>
      <c r="AW79" s="26">
        <v>0</v>
      </c>
      <c r="AX79" s="28">
        <v>1.38</v>
      </c>
      <c r="AY79" s="7">
        <f t="shared" si="23"/>
        <v>8.67977528089888</v>
      </c>
      <c r="AZ79" s="7">
        <v>1</v>
      </c>
      <c r="BA79" s="2">
        <v>0.61</v>
      </c>
      <c r="BB79" s="2">
        <f t="shared" si="24"/>
        <v>0.442028985507246</v>
      </c>
      <c r="BC79" s="2">
        <f t="shared" si="25"/>
        <v>0.153893392286907</v>
      </c>
      <c r="BD79" s="2">
        <v>1</v>
      </c>
      <c r="BE79" s="2">
        <v>281</v>
      </c>
      <c r="BF79" s="2">
        <f t="shared" si="26"/>
        <v>203.623188405797</v>
      </c>
      <c r="BG79" s="2">
        <f t="shared" si="27"/>
        <v>51.6231884057971</v>
      </c>
      <c r="BH79" s="2">
        <v>1</v>
      </c>
      <c r="BI79" s="2">
        <v>9.1</v>
      </c>
      <c r="BJ79" s="2">
        <f t="shared" si="28"/>
        <v>-0.800000000000001</v>
      </c>
      <c r="BK79" s="2">
        <v>0</v>
      </c>
      <c r="BL79" s="2">
        <v>141.2</v>
      </c>
      <c r="BM79" s="2">
        <v>9.6</v>
      </c>
      <c r="BN79" s="2">
        <v>37.9</v>
      </c>
      <c r="BO79" s="2">
        <v>0</v>
      </c>
    </row>
    <row r="80" s="2" customFormat="1" ht="16.5" spans="1:67">
      <c r="A80" s="68" t="s">
        <v>503</v>
      </c>
      <c r="B80" s="68">
        <v>1754613</v>
      </c>
      <c r="C80" s="61" t="s">
        <v>61</v>
      </c>
      <c r="D80" s="20">
        <v>54</v>
      </c>
      <c r="E80" s="61">
        <v>1</v>
      </c>
      <c r="F80" s="61">
        <v>1</v>
      </c>
      <c r="G80" s="61">
        <v>18274424767</v>
      </c>
      <c r="H80" s="50">
        <v>1.67</v>
      </c>
      <c r="I80" s="50">
        <v>75</v>
      </c>
      <c r="J80" s="4">
        <f t="shared" si="16"/>
        <v>26.8923231381548</v>
      </c>
      <c r="K80" s="61">
        <v>1</v>
      </c>
      <c r="L80" s="61">
        <v>1</v>
      </c>
      <c r="M80" s="2" t="s">
        <v>52</v>
      </c>
      <c r="N80" s="63">
        <v>44889</v>
      </c>
      <c r="O80" s="61"/>
      <c r="P80" s="35">
        <v>8.5</v>
      </c>
      <c r="Q80" s="2">
        <v>8.5</v>
      </c>
      <c r="R80" s="61">
        <v>0</v>
      </c>
      <c r="S80" s="61">
        <v>13</v>
      </c>
      <c r="T80" s="61">
        <v>0</v>
      </c>
      <c r="U80" s="2" t="s">
        <v>478</v>
      </c>
      <c r="V80" s="2" t="s">
        <v>504</v>
      </c>
      <c r="W80" s="2" t="s">
        <v>136</v>
      </c>
      <c r="X80" s="2">
        <v>15.8</v>
      </c>
      <c r="Y80" s="67">
        <v>11.6</v>
      </c>
      <c r="Z80" s="65">
        <v>1.77</v>
      </c>
      <c r="AA80" s="5">
        <f t="shared" si="15"/>
        <v>6.55367231638418</v>
      </c>
      <c r="AB80" s="5">
        <f t="shared" si="17"/>
        <v>4.2</v>
      </c>
      <c r="AC80" s="5">
        <f t="shared" si="18"/>
        <v>2.76190476190476</v>
      </c>
      <c r="AD80" s="5">
        <v>0</v>
      </c>
      <c r="AE80" s="65">
        <v>1</v>
      </c>
      <c r="AF80" s="65">
        <v>0.53</v>
      </c>
      <c r="AG80" s="6">
        <f t="shared" si="19"/>
        <v>0.299435028248588</v>
      </c>
      <c r="AH80" s="2">
        <v>0</v>
      </c>
      <c r="AI80" s="29">
        <v>269.04</v>
      </c>
      <c r="AJ80" s="2">
        <f t="shared" si="20"/>
        <v>152</v>
      </c>
      <c r="AK80" s="2">
        <v>0</v>
      </c>
      <c r="AL80" s="2">
        <v>9.4</v>
      </c>
      <c r="AM80" s="2">
        <v>0</v>
      </c>
      <c r="AN80" s="2">
        <v>3.33</v>
      </c>
      <c r="AO80" s="2">
        <v>162.3</v>
      </c>
      <c r="AP80" s="2">
        <v>0</v>
      </c>
      <c r="AQ80" s="2">
        <v>42.9</v>
      </c>
      <c r="AR80" s="2">
        <v>0</v>
      </c>
      <c r="AS80" s="2">
        <v>4.26</v>
      </c>
      <c r="AT80" s="2">
        <v>2.77</v>
      </c>
      <c r="AU80" s="23">
        <f t="shared" si="21"/>
        <v>1.49</v>
      </c>
      <c r="AV80" s="23">
        <f t="shared" si="22"/>
        <v>1.85906040268456</v>
      </c>
      <c r="AW80" s="2">
        <v>0</v>
      </c>
      <c r="AX80" s="2">
        <v>1.38</v>
      </c>
      <c r="AY80" s="2">
        <f t="shared" si="23"/>
        <v>2.00724637681159</v>
      </c>
      <c r="AZ80" s="2">
        <v>0</v>
      </c>
      <c r="BA80" s="2">
        <v>0.51</v>
      </c>
      <c r="BB80" s="2">
        <f t="shared" si="24"/>
        <v>0.369565217391304</v>
      </c>
      <c r="BC80" s="2">
        <f t="shared" si="25"/>
        <v>0.0701301891427164</v>
      </c>
      <c r="BD80" s="2">
        <v>1</v>
      </c>
      <c r="BE80" s="23">
        <v>174</v>
      </c>
      <c r="BF80" s="2">
        <f t="shared" si="26"/>
        <v>126.086956521739</v>
      </c>
      <c r="BG80" s="2">
        <f t="shared" si="27"/>
        <v>-25.9130434782609</v>
      </c>
      <c r="BH80" s="2">
        <v>0</v>
      </c>
      <c r="BI80" s="23">
        <v>8</v>
      </c>
      <c r="BJ80" s="2">
        <f t="shared" si="28"/>
        <v>-1.4</v>
      </c>
      <c r="BK80" s="2">
        <v>0</v>
      </c>
      <c r="BL80" s="2">
        <v>162.1</v>
      </c>
      <c r="BM80" s="2">
        <v>4.1</v>
      </c>
      <c r="BN80" s="2">
        <v>46.3</v>
      </c>
      <c r="BO80" s="2">
        <v>0</v>
      </c>
    </row>
    <row r="81" ht="16.5" spans="1:67">
      <c r="A81" s="68" t="s">
        <v>505</v>
      </c>
      <c r="B81" s="68">
        <v>1770607</v>
      </c>
      <c r="C81" s="61" t="s">
        <v>61</v>
      </c>
      <c r="D81" s="20">
        <v>75</v>
      </c>
      <c r="E81" s="61">
        <v>1</v>
      </c>
      <c r="F81" s="61">
        <v>1</v>
      </c>
      <c r="G81" s="61">
        <v>15673180688</v>
      </c>
      <c r="H81" s="50">
        <v>1.7</v>
      </c>
      <c r="I81" s="50">
        <v>51</v>
      </c>
      <c r="J81" s="4">
        <f t="shared" si="16"/>
        <v>17.6470588235294</v>
      </c>
      <c r="K81" s="61">
        <v>1</v>
      </c>
      <c r="L81" s="61">
        <v>1</v>
      </c>
      <c r="M81" s="2" t="s">
        <v>53</v>
      </c>
      <c r="N81" s="63">
        <v>44937</v>
      </c>
      <c r="O81" s="61"/>
      <c r="P81" s="2" t="s">
        <v>506</v>
      </c>
      <c r="Q81" s="2">
        <v>5.4</v>
      </c>
      <c r="R81" s="61">
        <v>1</v>
      </c>
      <c r="S81" s="64">
        <v>6</v>
      </c>
      <c r="T81" s="64">
        <v>1</v>
      </c>
      <c r="U81" s="2" t="s">
        <v>507</v>
      </c>
      <c r="V81" s="2" t="s">
        <v>508</v>
      </c>
      <c r="W81" s="2" t="s">
        <v>179</v>
      </c>
      <c r="X81" s="23">
        <v>3.29</v>
      </c>
      <c r="Y81" s="5">
        <v>2.91</v>
      </c>
      <c r="Z81" s="5">
        <v>2.59</v>
      </c>
      <c r="AA81" s="5">
        <f t="shared" ref="AA81:AA112" si="29">Y81/Z81</f>
        <v>1.12355212355212</v>
      </c>
      <c r="AB81" s="5">
        <f t="shared" si="17"/>
        <v>0.38</v>
      </c>
      <c r="AC81" s="5">
        <f t="shared" si="18"/>
        <v>7.65789473684211</v>
      </c>
      <c r="AD81" s="5">
        <v>2</v>
      </c>
      <c r="AE81" s="5">
        <v>0</v>
      </c>
      <c r="AF81" s="5">
        <v>0.65</v>
      </c>
      <c r="AG81" s="6">
        <f t="shared" si="19"/>
        <v>0.250965250965251</v>
      </c>
      <c r="AH81" s="2">
        <v>0</v>
      </c>
      <c r="AI81" s="2">
        <v>273</v>
      </c>
      <c r="AJ81" s="2">
        <f t="shared" si="20"/>
        <v>105.405405405405</v>
      </c>
      <c r="AK81" s="2">
        <v>0</v>
      </c>
      <c r="AL81" s="2">
        <v>9</v>
      </c>
      <c r="AM81" s="2">
        <v>0</v>
      </c>
      <c r="AN81" s="2">
        <v>4.44</v>
      </c>
      <c r="AO81" s="2">
        <v>290.7</v>
      </c>
      <c r="AP81" s="2">
        <v>2</v>
      </c>
      <c r="AQ81" s="2">
        <v>40.8</v>
      </c>
      <c r="AR81" s="2">
        <v>0</v>
      </c>
      <c r="AS81" s="2">
        <v>3.22</v>
      </c>
      <c r="AT81" s="2">
        <v>2.09</v>
      </c>
      <c r="AU81" s="23">
        <f t="shared" si="21"/>
        <v>1.13</v>
      </c>
      <c r="AV81" s="23">
        <f t="shared" si="22"/>
        <v>1.84955752212389</v>
      </c>
      <c r="AW81" s="2">
        <v>0</v>
      </c>
      <c r="AX81" s="2">
        <v>2.11</v>
      </c>
      <c r="AY81" s="2">
        <f t="shared" si="23"/>
        <v>0.990521327014218</v>
      </c>
      <c r="AZ81" s="2">
        <v>0</v>
      </c>
      <c r="BA81" s="2">
        <v>0.9</v>
      </c>
      <c r="BB81" s="2">
        <f t="shared" si="24"/>
        <v>0.42654028436019</v>
      </c>
      <c r="BC81" s="2">
        <f t="shared" si="25"/>
        <v>0.175575033394939</v>
      </c>
      <c r="BD81" s="2">
        <v>1</v>
      </c>
      <c r="BE81" s="2">
        <v>152</v>
      </c>
      <c r="BF81" s="2">
        <f t="shared" si="26"/>
        <v>72.0379146919431</v>
      </c>
      <c r="BG81" s="2">
        <f t="shared" si="27"/>
        <v>-33.3674907134623</v>
      </c>
      <c r="BH81" s="2">
        <v>0</v>
      </c>
      <c r="BI81" s="23">
        <v>7.8</v>
      </c>
      <c r="BJ81" s="2">
        <f t="shared" si="28"/>
        <v>-1.2</v>
      </c>
      <c r="BK81" s="2">
        <v>0</v>
      </c>
      <c r="BL81" s="2">
        <v>177.7</v>
      </c>
      <c r="BM81" s="2">
        <v>51.75</v>
      </c>
      <c r="BN81" s="2">
        <v>40.8</v>
      </c>
      <c r="BO81" s="2">
        <v>2</v>
      </c>
    </row>
    <row r="82" s="2" customFormat="1" ht="16.5" spans="1:67">
      <c r="A82" s="68" t="s">
        <v>509</v>
      </c>
      <c r="B82" s="68">
        <v>1771565</v>
      </c>
      <c r="C82" s="61" t="s">
        <v>61</v>
      </c>
      <c r="D82" s="20">
        <v>55</v>
      </c>
      <c r="E82" s="61">
        <v>1</v>
      </c>
      <c r="F82" s="61">
        <v>1</v>
      </c>
      <c r="G82" s="61">
        <v>13789336197</v>
      </c>
      <c r="H82" s="50">
        <v>1.7</v>
      </c>
      <c r="I82" s="50">
        <v>80</v>
      </c>
      <c r="J82" s="4">
        <f t="shared" si="16"/>
        <v>27.681660899654</v>
      </c>
      <c r="K82" s="61">
        <v>1</v>
      </c>
      <c r="L82" s="61">
        <v>1</v>
      </c>
      <c r="M82" s="2" t="s">
        <v>53</v>
      </c>
      <c r="N82" s="63">
        <v>44928</v>
      </c>
      <c r="O82" s="61"/>
      <c r="P82" s="2" t="s">
        <v>510</v>
      </c>
      <c r="Q82" s="2">
        <v>6</v>
      </c>
      <c r="R82" s="61">
        <v>1</v>
      </c>
      <c r="S82" s="64">
        <v>22</v>
      </c>
      <c r="T82" s="64">
        <v>1</v>
      </c>
      <c r="U82" s="2" t="s">
        <v>511</v>
      </c>
      <c r="V82" s="2" t="s">
        <v>512</v>
      </c>
      <c r="W82" s="2" t="s">
        <v>430</v>
      </c>
      <c r="X82" s="2">
        <v>10.64</v>
      </c>
      <c r="Y82" s="5">
        <v>5.85</v>
      </c>
      <c r="Z82" s="5">
        <v>1.15</v>
      </c>
      <c r="AA82" s="5">
        <f t="shared" si="29"/>
        <v>5.08695652173913</v>
      </c>
      <c r="AB82" s="5">
        <f t="shared" si="17"/>
        <v>4.79</v>
      </c>
      <c r="AC82" s="5">
        <f t="shared" si="18"/>
        <v>1.22129436325678</v>
      </c>
      <c r="AD82" s="5">
        <v>0</v>
      </c>
      <c r="AE82" s="5">
        <v>0</v>
      </c>
      <c r="AF82" s="5">
        <v>0.44</v>
      </c>
      <c r="AG82" s="6">
        <f t="shared" si="19"/>
        <v>0.382608695652174</v>
      </c>
      <c r="AH82" s="2">
        <v>0</v>
      </c>
      <c r="AI82" s="29">
        <v>174.8</v>
      </c>
      <c r="AJ82" s="2">
        <f t="shared" si="20"/>
        <v>152</v>
      </c>
      <c r="AK82" s="2">
        <v>0</v>
      </c>
      <c r="AL82" s="2">
        <v>10.7</v>
      </c>
      <c r="AM82" s="2">
        <v>1</v>
      </c>
      <c r="AN82" s="2">
        <v>37</v>
      </c>
      <c r="AO82" s="2">
        <v>187.4</v>
      </c>
      <c r="AP82" s="2">
        <v>0</v>
      </c>
      <c r="AQ82" s="23">
        <v>33.1</v>
      </c>
      <c r="AR82" s="2">
        <v>2</v>
      </c>
      <c r="AS82" s="27">
        <v>15</v>
      </c>
      <c r="AT82" s="27">
        <v>13</v>
      </c>
      <c r="AU82" s="26">
        <f t="shared" si="21"/>
        <v>2</v>
      </c>
      <c r="AV82" s="26">
        <f t="shared" si="22"/>
        <v>6.49999999999999</v>
      </c>
      <c r="AW82" s="26">
        <v>0</v>
      </c>
      <c r="AX82" s="28">
        <v>1.77</v>
      </c>
      <c r="AY82" s="7">
        <f t="shared" si="23"/>
        <v>7.34463276836158</v>
      </c>
      <c r="AZ82" s="7">
        <v>1</v>
      </c>
      <c r="BA82" s="2">
        <v>0.73</v>
      </c>
      <c r="BB82" s="2">
        <f t="shared" si="24"/>
        <v>0.412429378531073</v>
      </c>
      <c r="BC82" s="2">
        <f t="shared" si="25"/>
        <v>0.0298206828788994</v>
      </c>
      <c r="BD82" s="2">
        <v>1</v>
      </c>
      <c r="BE82" s="23">
        <v>341</v>
      </c>
      <c r="BF82" s="2">
        <f t="shared" si="26"/>
        <v>192.655367231638</v>
      </c>
      <c r="BG82" s="2">
        <f t="shared" si="27"/>
        <v>40.6553672316384</v>
      </c>
      <c r="BH82" s="2">
        <v>1</v>
      </c>
      <c r="BI82" s="23">
        <v>10.8</v>
      </c>
      <c r="BJ82" s="2">
        <f t="shared" si="28"/>
        <v>0.100000000000001</v>
      </c>
      <c r="BK82" s="2">
        <v>1</v>
      </c>
      <c r="BL82" s="2">
        <v>168.6</v>
      </c>
      <c r="BM82" s="23">
        <v>18.5</v>
      </c>
      <c r="BN82" s="2">
        <v>46.4</v>
      </c>
      <c r="BO82" s="2">
        <v>1</v>
      </c>
    </row>
    <row r="83" s="2" customFormat="1" ht="16.5" spans="1:67">
      <c r="A83" s="69" t="s">
        <v>513</v>
      </c>
      <c r="B83" s="69">
        <v>1565577</v>
      </c>
      <c r="C83" s="61" t="s">
        <v>61</v>
      </c>
      <c r="D83" s="20">
        <v>85</v>
      </c>
      <c r="E83" s="61">
        <v>1</v>
      </c>
      <c r="F83" s="61">
        <v>1</v>
      </c>
      <c r="G83" s="62">
        <v>13507401444</v>
      </c>
      <c r="H83" s="50">
        <v>1.69</v>
      </c>
      <c r="I83" s="50">
        <v>79</v>
      </c>
      <c r="J83" s="4">
        <f t="shared" si="16"/>
        <v>27.6600959350163</v>
      </c>
      <c r="K83" s="61">
        <v>1</v>
      </c>
      <c r="L83" s="61">
        <v>1</v>
      </c>
      <c r="M83" s="2" t="s">
        <v>52</v>
      </c>
      <c r="N83" s="63">
        <v>44568</v>
      </c>
      <c r="O83" s="61"/>
      <c r="P83" s="2" t="s">
        <v>514</v>
      </c>
      <c r="Q83" s="2">
        <v>16.7</v>
      </c>
      <c r="R83" s="61">
        <v>0</v>
      </c>
      <c r="S83" s="64">
        <v>23</v>
      </c>
      <c r="T83" s="64">
        <v>0</v>
      </c>
      <c r="U83" s="2" t="s">
        <v>515</v>
      </c>
      <c r="V83" s="2" t="s">
        <v>516</v>
      </c>
      <c r="W83" s="2" t="s">
        <v>59</v>
      </c>
      <c r="X83" s="23">
        <v>5.03</v>
      </c>
      <c r="Y83" s="5">
        <v>4.14</v>
      </c>
      <c r="Z83" s="5">
        <v>1.32</v>
      </c>
      <c r="AA83" s="5">
        <f t="shared" si="29"/>
        <v>3.13636363636364</v>
      </c>
      <c r="AB83" s="5">
        <f t="shared" si="17"/>
        <v>0.890000000000001</v>
      </c>
      <c r="AC83" s="5">
        <f t="shared" si="18"/>
        <v>4.65168539325842</v>
      </c>
      <c r="AD83" s="5">
        <v>2</v>
      </c>
      <c r="AE83" s="5">
        <v>0</v>
      </c>
      <c r="AF83" s="5">
        <v>0.33</v>
      </c>
      <c r="AG83" s="6">
        <f t="shared" si="19"/>
        <v>0.25</v>
      </c>
      <c r="AH83" s="2">
        <v>0</v>
      </c>
      <c r="AI83" s="2">
        <v>203</v>
      </c>
      <c r="AJ83" s="2">
        <f t="shared" si="20"/>
        <v>153.787878787879</v>
      </c>
      <c r="AK83" s="2">
        <v>0</v>
      </c>
      <c r="AL83" s="2">
        <v>7.4</v>
      </c>
      <c r="AM83" s="2">
        <v>0</v>
      </c>
      <c r="AN83" s="2">
        <v>5.55</v>
      </c>
      <c r="AO83" s="2">
        <v>671.9</v>
      </c>
      <c r="AP83" s="2">
        <v>2</v>
      </c>
      <c r="AQ83" s="2">
        <v>47.9</v>
      </c>
      <c r="AR83" s="2">
        <v>0</v>
      </c>
      <c r="AS83" s="2">
        <v>2.46</v>
      </c>
      <c r="AT83" s="23">
        <v>1.6</v>
      </c>
      <c r="AU83" s="23">
        <f t="shared" si="21"/>
        <v>0.86</v>
      </c>
      <c r="AV83" s="23">
        <f t="shared" si="22"/>
        <v>1.86046511627907</v>
      </c>
      <c r="AW83" s="23">
        <v>1</v>
      </c>
      <c r="AX83" s="2">
        <v>1.05</v>
      </c>
      <c r="AY83" s="2">
        <f t="shared" si="23"/>
        <v>1.52380952380952</v>
      </c>
      <c r="AZ83" s="2">
        <v>0</v>
      </c>
      <c r="BA83" s="2">
        <v>0.55</v>
      </c>
      <c r="BB83" s="2">
        <f t="shared" si="24"/>
        <v>0.523809523809524</v>
      </c>
      <c r="BC83" s="2">
        <f t="shared" si="25"/>
        <v>0.273809523809524</v>
      </c>
      <c r="BD83" s="2">
        <v>1</v>
      </c>
      <c r="BE83" s="23">
        <v>146</v>
      </c>
      <c r="BF83" s="2">
        <f t="shared" si="26"/>
        <v>139.047619047619</v>
      </c>
      <c r="BG83" s="2">
        <f t="shared" si="27"/>
        <v>-14.7402597402597</v>
      </c>
      <c r="BH83" s="2">
        <v>0</v>
      </c>
      <c r="BI83" s="23">
        <v>7.3</v>
      </c>
      <c r="BJ83" s="2">
        <f t="shared" si="28"/>
        <v>-0.0999999999999996</v>
      </c>
      <c r="BK83" s="2">
        <v>0</v>
      </c>
      <c r="BL83" s="2">
        <v>521.4</v>
      </c>
      <c r="BM83" s="2">
        <v>5.1</v>
      </c>
      <c r="BN83" s="2">
        <v>47.3</v>
      </c>
      <c r="BO83" s="2">
        <v>0</v>
      </c>
    </row>
    <row r="84" ht="16.5" spans="1:67">
      <c r="A84" s="69" t="s">
        <v>517</v>
      </c>
      <c r="B84" s="69">
        <v>1770133</v>
      </c>
      <c r="C84" s="61" t="s">
        <v>61</v>
      </c>
      <c r="D84" s="20">
        <v>60</v>
      </c>
      <c r="E84" s="61">
        <v>1</v>
      </c>
      <c r="F84" s="61">
        <v>1</v>
      </c>
      <c r="G84" s="62">
        <v>18907438081</v>
      </c>
      <c r="H84" s="50">
        <v>1.65</v>
      </c>
      <c r="I84" s="50">
        <v>68</v>
      </c>
      <c r="J84" s="4">
        <f t="shared" si="16"/>
        <v>24.9770431588613</v>
      </c>
      <c r="K84" s="61">
        <v>1</v>
      </c>
      <c r="L84" s="61">
        <v>1</v>
      </c>
      <c r="M84" s="2" t="s">
        <v>52</v>
      </c>
      <c r="N84" s="63">
        <v>44931</v>
      </c>
      <c r="O84" s="61"/>
      <c r="P84" s="2" t="s">
        <v>518</v>
      </c>
      <c r="Q84" s="2">
        <v>8</v>
      </c>
      <c r="R84" s="61">
        <v>0</v>
      </c>
      <c r="S84" s="64">
        <v>13</v>
      </c>
      <c r="T84" s="64">
        <v>0</v>
      </c>
      <c r="U84" s="2" t="s">
        <v>519</v>
      </c>
      <c r="V84" s="2" t="s">
        <v>520</v>
      </c>
      <c r="W84" s="2" t="s">
        <v>67</v>
      </c>
      <c r="X84" s="2">
        <v>9.6</v>
      </c>
      <c r="Y84" s="5">
        <v>5.28</v>
      </c>
      <c r="Z84" s="5">
        <v>2.1</v>
      </c>
      <c r="AA84" s="5">
        <f t="shared" si="29"/>
        <v>2.51428571428571</v>
      </c>
      <c r="AB84" s="5">
        <f t="shared" si="17"/>
        <v>4.32</v>
      </c>
      <c r="AC84" s="5">
        <f t="shared" si="18"/>
        <v>1.22222222222222</v>
      </c>
      <c r="AD84" s="5">
        <v>0</v>
      </c>
      <c r="AE84" s="5">
        <v>0</v>
      </c>
      <c r="AF84" s="5">
        <v>0.72</v>
      </c>
      <c r="AG84" s="6">
        <f t="shared" si="19"/>
        <v>0.342857142857143</v>
      </c>
      <c r="AH84" s="2">
        <v>0</v>
      </c>
      <c r="AI84" s="2">
        <v>394</v>
      </c>
      <c r="AJ84" s="2">
        <f t="shared" si="20"/>
        <v>187.619047619048</v>
      </c>
      <c r="AK84" s="2">
        <v>1</v>
      </c>
      <c r="AL84" s="2">
        <v>9.4</v>
      </c>
      <c r="AM84" s="2">
        <v>0</v>
      </c>
      <c r="AN84" s="2">
        <v>6.66</v>
      </c>
      <c r="AO84" s="2">
        <v>216.4</v>
      </c>
      <c r="AP84" s="2">
        <v>0</v>
      </c>
      <c r="AQ84" s="2">
        <v>37.8</v>
      </c>
      <c r="AR84" s="2">
        <v>0</v>
      </c>
      <c r="AS84" s="23">
        <v>6.98</v>
      </c>
      <c r="AT84" s="2">
        <v>2.55</v>
      </c>
      <c r="AU84" s="23">
        <f t="shared" si="21"/>
        <v>4.43</v>
      </c>
      <c r="AV84" s="23">
        <f t="shared" si="22"/>
        <v>0.575620767494357</v>
      </c>
      <c r="AW84" s="2">
        <v>0</v>
      </c>
      <c r="AX84" s="2">
        <v>2.12</v>
      </c>
      <c r="AY84" s="2">
        <f t="shared" si="23"/>
        <v>1.20283018867925</v>
      </c>
      <c r="AZ84" s="2">
        <v>0</v>
      </c>
      <c r="BA84" s="23">
        <v>1.65</v>
      </c>
      <c r="BB84" s="2">
        <f t="shared" si="24"/>
        <v>0.778301886792453</v>
      </c>
      <c r="BC84" s="2">
        <f t="shared" si="25"/>
        <v>0.43544474393531</v>
      </c>
      <c r="BD84" s="2">
        <v>1</v>
      </c>
      <c r="BE84" s="23">
        <v>559</v>
      </c>
      <c r="BF84" s="2">
        <f t="shared" si="26"/>
        <v>263.679245283019</v>
      </c>
      <c r="BG84" s="2">
        <f t="shared" si="27"/>
        <v>76.0601976639713</v>
      </c>
      <c r="BH84" s="2">
        <v>1</v>
      </c>
      <c r="BI84" s="23">
        <v>10.7</v>
      </c>
      <c r="BJ84" s="2">
        <f t="shared" si="28"/>
        <v>1.3</v>
      </c>
      <c r="BK84" s="2">
        <v>1</v>
      </c>
      <c r="BL84" s="2">
        <v>187.2</v>
      </c>
      <c r="BM84" s="2">
        <v>6.1</v>
      </c>
      <c r="BN84" s="2">
        <v>39.1</v>
      </c>
      <c r="BO84" s="2">
        <v>0</v>
      </c>
    </row>
    <row r="85" ht="16.5" spans="1:67">
      <c r="A85" s="69" t="s">
        <v>521</v>
      </c>
      <c r="B85" s="69">
        <v>1760737</v>
      </c>
      <c r="C85" s="61" t="s">
        <v>61</v>
      </c>
      <c r="D85" s="20">
        <v>57</v>
      </c>
      <c r="E85" s="61">
        <v>1</v>
      </c>
      <c r="F85" s="61">
        <v>1</v>
      </c>
      <c r="G85" s="62">
        <v>15570816297</v>
      </c>
      <c r="H85" s="50">
        <v>1.65</v>
      </c>
      <c r="I85" s="50">
        <v>77</v>
      </c>
      <c r="J85" s="4">
        <f t="shared" si="16"/>
        <v>28.2828282828283</v>
      </c>
      <c r="K85" s="61">
        <v>1</v>
      </c>
      <c r="L85" s="61">
        <v>1</v>
      </c>
      <c r="M85" s="2" t="s">
        <v>52</v>
      </c>
      <c r="N85" s="63">
        <v>44909</v>
      </c>
      <c r="O85" s="2" t="s">
        <v>522</v>
      </c>
      <c r="P85" s="2" t="s">
        <v>523</v>
      </c>
      <c r="Q85" s="2">
        <v>3.5</v>
      </c>
      <c r="R85" s="2">
        <v>1</v>
      </c>
      <c r="S85" s="2">
        <v>5.2</v>
      </c>
      <c r="T85" s="2">
        <v>1</v>
      </c>
      <c r="U85" s="2" t="s">
        <v>524</v>
      </c>
      <c r="V85" s="2" t="s">
        <v>525</v>
      </c>
      <c r="W85" s="2" t="s">
        <v>67</v>
      </c>
      <c r="X85" s="2">
        <v>14.8</v>
      </c>
      <c r="Y85" s="25">
        <v>10.8</v>
      </c>
      <c r="Z85" s="5">
        <v>1.39</v>
      </c>
      <c r="AA85" s="5">
        <f t="shared" si="29"/>
        <v>7.76978417266187</v>
      </c>
      <c r="AB85" s="5">
        <f t="shared" si="17"/>
        <v>4</v>
      </c>
      <c r="AC85" s="5">
        <f t="shared" si="18"/>
        <v>2.7</v>
      </c>
      <c r="AD85" s="5">
        <v>0</v>
      </c>
      <c r="AE85" s="5">
        <v>1</v>
      </c>
      <c r="AF85" s="5">
        <v>0.61</v>
      </c>
      <c r="AG85" s="6">
        <f t="shared" si="19"/>
        <v>0.438848920863309</v>
      </c>
      <c r="AH85" s="2">
        <v>0</v>
      </c>
      <c r="AI85" s="2">
        <v>267</v>
      </c>
      <c r="AJ85" s="2">
        <f t="shared" si="20"/>
        <v>192.086330935252</v>
      </c>
      <c r="AK85" s="2">
        <v>0</v>
      </c>
      <c r="AL85" s="2">
        <v>9.1</v>
      </c>
      <c r="AM85" s="2">
        <v>1</v>
      </c>
      <c r="AN85" s="2">
        <v>7.77</v>
      </c>
      <c r="AO85" s="2">
        <v>205.2</v>
      </c>
      <c r="AP85" s="2">
        <v>0</v>
      </c>
      <c r="AQ85" s="2">
        <v>37.9</v>
      </c>
      <c r="AR85" s="2">
        <v>0</v>
      </c>
      <c r="AS85" s="27">
        <v>12.4472417840376</v>
      </c>
      <c r="AT85" s="27">
        <v>9.95779342723004</v>
      </c>
      <c r="AU85" s="26">
        <f t="shared" si="21"/>
        <v>2.48944835680751</v>
      </c>
      <c r="AV85" s="26">
        <f t="shared" si="22"/>
        <v>4</v>
      </c>
      <c r="AW85" s="26">
        <v>0</v>
      </c>
      <c r="AX85" s="28">
        <v>1.13</v>
      </c>
      <c r="AY85" s="7">
        <f t="shared" si="23"/>
        <v>8.81220657276995</v>
      </c>
      <c r="AZ85" s="7">
        <v>1</v>
      </c>
      <c r="BA85" s="2">
        <v>0.64</v>
      </c>
      <c r="BB85" s="2">
        <f t="shared" si="24"/>
        <v>0.566371681415929</v>
      </c>
      <c r="BC85" s="2">
        <f t="shared" si="25"/>
        <v>0.12752276055262</v>
      </c>
      <c r="BD85" s="2">
        <v>1</v>
      </c>
      <c r="BE85" s="23">
        <v>386</v>
      </c>
      <c r="BF85" s="2">
        <f t="shared" si="26"/>
        <v>341.592920353982</v>
      </c>
      <c r="BG85" s="2">
        <f t="shared" si="27"/>
        <v>149.50658941873</v>
      </c>
      <c r="BH85" s="2">
        <v>1</v>
      </c>
      <c r="BI85" s="2">
        <v>9.2</v>
      </c>
      <c r="BJ85" s="2">
        <f t="shared" si="28"/>
        <v>0.0999999999999996</v>
      </c>
      <c r="BK85" s="2">
        <v>1</v>
      </c>
      <c r="BL85" s="2">
        <v>176.5</v>
      </c>
      <c r="BM85" s="2">
        <v>20.8</v>
      </c>
      <c r="BN85" s="23">
        <v>31.3</v>
      </c>
      <c r="BO85" s="2">
        <v>2</v>
      </c>
    </row>
    <row r="86" s="2" customFormat="1" ht="27" spans="1:67">
      <c r="A86" s="69" t="s">
        <v>526</v>
      </c>
      <c r="B86" s="69">
        <v>1769629</v>
      </c>
      <c r="C86" s="61" t="s">
        <v>61</v>
      </c>
      <c r="D86" s="20">
        <v>52</v>
      </c>
      <c r="E86" s="61">
        <v>1</v>
      </c>
      <c r="F86" s="61">
        <v>1</v>
      </c>
      <c r="G86" s="62">
        <v>13762885911</v>
      </c>
      <c r="H86" s="50">
        <v>1.67</v>
      </c>
      <c r="I86" s="50">
        <v>74</v>
      </c>
      <c r="J86" s="4">
        <f t="shared" si="16"/>
        <v>26.5337588296461</v>
      </c>
      <c r="K86" s="61">
        <v>1</v>
      </c>
      <c r="L86" s="61">
        <v>1</v>
      </c>
      <c r="M86" s="2" t="s">
        <v>52</v>
      </c>
      <c r="N86" s="61" t="s">
        <v>527</v>
      </c>
      <c r="O86" s="61"/>
      <c r="P86" s="2" t="s">
        <v>528</v>
      </c>
      <c r="Q86" s="2">
        <v>6.5</v>
      </c>
      <c r="R86" s="61">
        <v>0</v>
      </c>
      <c r="S86" s="50">
        <v>18.3</v>
      </c>
      <c r="T86" s="64">
        <v>0</v>
      </c>
      <c r="U86" s="22" t="s">
        <v>529</v>
      </c>
      <c r="V86" s="2" t="s">
        <v>530</v>
      </c>
      <c r="W86" s="2" t="s">
        <v>430</v>
      </c>
      <c r="X86" s="2">
        <v>9.02</v>
      </c>
      <c r="Y86" s="5">
        <v>4.96</v>
      </c>
      <c r="Z86" s="5">
        <v>2.32</v>
      </c>
      <c r="AA86" s="5">
        <f t="shared" si="29"/>
        <v>2.13793103448276</v>
      </c>
      <c r="AB86" s="5">
        <f t="shared" si="17"/>
        <v>4.06</v>
      </c>
      <c r="AC86" s="5">
        <f t="shared" si="18"/>
        <v>1.22167487684729</v>
      </c>
      <c r="AD86" s="5">
        <v>0</v>
      </c>
      <c r="AE86" s="5">
        <v>0</v>
      </c>
      <c r="AF86" s="5">
        <v>0.68</v>
      </c>
      <c r="AG86" s="6">
        <f t="shared" si="19"/>
        <v>0.293103448275862</v>
      </c>
      <c r="AH86" s="2">
        <v>0</v>
      </c>
      <c r="AI86" s="2">
        <v>272</v>
      </c>
      <c r="AJ86" s="2">
        <f t="shared" si="20"/>
        <v>117.241379310345</v>
      </c>
      <c r="AK86" s="2">
        <v>0</v>
      </c>
      <c r="AL86" s="2">
        <v>10</v>
      </c>
      <c r="AM86" s="2">
        <v>0</v>
      </c>
      <c r="AN86" s="2">
        <v>8.88</v>
      </c>
      <c r="AO86" s="2">
        <v>171.2</v>
      </c>
      <c r="AP86" s="2">
        <v>0</v>
      </c>
      <c r="AQ86" s="2">
        <v>37.9</v>
      </c>
      <c r="AR86" s="2">
        <v>0</v>
      </c>
      <c r="AS86" s="23">
        <v>5.63</v>
      </c>
      <c r="AT86" s="23">
        <v>2.79</v>
      </c>
      <c r="AU86" s="23">
        <f t="shared" si="21"/>
        <v>2.84</v>
      </c>
      <c r="AV86" s="23">
        <f t="shared" si="22"/>
        <v>0.982394366197183</v>
      </c>
      <c r="AW86" s="23">
        <v>0</v>
      </c>
      <c r="AX86" s="2">
        <v>1.79</v>
      </c>
      <c r="AY86" s="2">
        <f t="shared" si="23"/>
        <v>1.5586592178771</v>
      </c>
      <c r="AZ86" s="2">
        <v>0</v>
      </c>
      <c r="BA86" s="2">
        <v>0.94</v>
      </c>
      <c r="BB86" s="2">
        <f t="shared" si="24"/>
        <v>0.525139664804469</v>
      </c>
      <c r="BC86" s="2">
        <f t="shared" si="25"/>
        <v>0.232036216528607</v>
      </c>
      <c r="BD86" s="2">
        <v>1</v>
      </c>
      <c r="BE86" s="23">
        <v>206</v>
      </c>
      <c r="BF86" s="2">
        <f t="shared" si="26"/>
        <v>115.083798882682</v>
      </c>
      <c r="BG86" s="2">
        <f t="shared" si="27"/>
        <v>-2.15758042766328</v>
      </c>
      <c r="BH86" s="2">
        <v>0</v>
      </c>
      <c r="BI86" s="23">
        <v>10</v>
      </c>
      <c r="BJ86" s="2">
        <f t="shared" si="28"/>
        <v>0</v>
      </c>
      <c r="BK86" s="2">
        <v>1</v>
      </c>
      <c r="BL86" s="2">
        <v>156.4</v>
      </c>
      <c r="BM86" s="2">
        <v>1</v>
      </c>
      <c r="BN86" s="2">
        <v>41.6</v>
      </c>
      <c r="BO86" s="2">
        <v>0</v>
      </c>
    </row>
    <row r="87" s="2" customFormat="1" ht="16.5" spans="1:67">
      <c r="A87" s="70" t="s">
        <v>531</v>
      </c>
      <c r="B87" s="70">
        <v>1746685</v>
      </c>
      <c r="C87" s="61" t="s">
        <v>61</v>
      </c>
      <c r="D87" s="20">
        <v>52</v>
      </c>
      <c r="E87" s="61">
        <v>1</v>
      </c>
      <c r="F87" s="61">
        <v>1</v>
      </c>
      <c r="G87" s="71">
        <v>13527765621</v>
      </c>
      <c r="H87" s="50">
        <v>1.7</v>
      </c>
      <c r="I87" s="50">
        <v>55</v>
      </c>
      <c r="J87" s="4">
        <f t="shared" si="16"/>
        <v>19.0311418685121</v>
      </c>
      <c r="K87" s="61">
        <v>1</v>
      </c>
      <c r="L87" s="61">
        <v>1</v>
      </c>
      <c r="M87" s="2" t="s">
        <v>53</v>
      </c>
      <c r="N87" s="72">
        <v>44874</v>
      </c>
      <c r="O87" s="61"/>
      <c r="P87" s="2" t="s">
        <v>532</v>
      </c>
      <c r="Q87" s="2">
        <v>7.7</v>
      </c>
      <c r="R87" s="61">
        <v>1</v>
      </c>
      <c r="S87" s="2">
        <v>24</v>
      </c>
      <c r="T87" s="2">
        <v>1</v>
      </c>
      <c r="U87" s="2" t="s">
        <v>515</v>
      </c>
      <c r="V87" s="22" t="s">
        <v>533</v>
      </c>
      <c r="W87" s="22" t="s">
        <v>59</v>
      </c>
      <c r="X87" s="22">
        <v>15.61</v>
      </c>
      <c r="Y87" s="25">
        <v>8.585</v>
      </c>
      <c r="Z87" s="5">
        <v>1.01</v>
      </c>
      <c r="AA87" s="5">
        <f t="shared" si="29"/>
        <v>8.5</v>
      </c>
      <c r="AB87" s="5">
        <f t="shared" si="17"/>
        <v>7.025</v>
      </c>
      <c r="AC87" s="5">
        <f t="shared" si="18"/>
        <v>1.2220640569395</v>
      </c>
      <c r="AD87" s="5">
        <v>0</v>
      </c>
      <c r="AE87" s="5">
        <v>1</v>
      </c>
      <c r="AF87" s="5">
        <v>0.24</v>
      </c>
      <c r="AG87" s="6">
        <f t="shared" si="19"/>
        <v>0.237623762376238</v>
      </c>
      <c r="AH87" s="2">
        <v>0</v>
      </c>
      <c r="AI87" s="29">
        <v>153.52</v>
      </c>
      <c r="AJ87" s="2">
        <f t="shared" si="20"/>
        <v>152</v>
      </c>
      <c r="AK87" s="2">
        <v>0</v>
      </c>
      <c r="AL87" s="2">
        <v>9.6</v>
      </c>
      <c r="AM87" s="2">
        <v>1</v>
      </c>
      <c r="AN87" s="23">
        <v>18.99</v>
      </c>
      <c r="AO87" s="2">
        <v>233</v>
      </c>
      <c r="AP87" s="2">
        <v>0</v>
      </c>
      <c r="AQ87" s="2">
        <v>39.2</v>
      </c>
      <c r="AR87" s="2">
        <v>1</v>
      </c>
      <c r="AS87" s="27">
        <v>14.22</v>
      </c>
      <c r="AT87" s="27">
        <v>12.1741176470588</v>
      </c>
      <c r="AU87" s="26">
        <f t="shared" si="21"/>
        <v>2.04588235294118</v>
      </c>
      <c r="AV87" s="26">
        <f t="shared" si="22"/>
        <v>5.95054629097181</v>
      </c>
      <c r="AW87" s="26">
        <v>0</v>
      </c>
      <c r="AX87" s="73">
        <v>1.3</v>
      </c>
      <c r="AY87" s="7">
        <f t="shared" si="23"/>
        <v>9.36470588235294</v>
      </c>
      <c r="AZ87" s="7">
        <v>1</v>
      </c>
      <c r="BA87" s="2">
        <v>0.83</v>
      </c>
      <c r="BB87" s="2">
        <f t="shared" si="24"/>
        <v>0.638461538461538</v>
      </c>
      <c r="BC87" s="2">
        <f t="shared" si="25"/>
        <v>0.4008377760853</v>
      </c>
      <c r="BD87" s="2">
        <v>1</v>
      </c>
      <c r="BE87" s="2">
        <v>292</v>
      </c>
      <c r="BF87" s="2">
        <f t="shared" si="26"/>
        <v>224.615384615385</v>
      </c>
      <c r="BG87" s="2">
        <f t="shared" si="27"/>
        <v>72.6153846153846</v>
      </c>
      <c r="BH87" s="2">
        <v>1</v>
      </c>
      <c r="BI87" s="23">
        <v>10.7</v>
      </c>
      <c r="BJ87" s="2">
        <f t="shared" si="28"/>
        <v>1.1</v>
      </c>
      <c r="BK87" s="2">
        <v>1</v>
      </c>
      <c r="BL87" s="2">
        <v>129.2</v>
      </c>
      <c r="BM87" s="2">
        <v>7.1</v>
      </c>
      <c r="BN87" s="2">
        <v>37.5</v>
      </c>
      <c r="BO87" s="2">
        <v>0</v>
      </c>
    </row>
    <row r="88" s="2" customFormat="1" ht="16.5" spans="1:67">
      <c r="A88" s="68" t="s">
        <v>534</v>
      </c>
      <c r="B88" s="68">
        <v>1734943</v>
      </c>
      <c r="C88" s="61" t="s">
        <v>61</v>
      </c>
      <c r="D88" s="20">
        <v>48</v>
      </c>
      <c r="E88" s="61">
        <v>1</v>
      </c>
      <c r="F88" s="61">
        <v>1</v>
      </c>
      <c r="G88" s="61">
        <v>15774185020</v>
      </c>
      <c r="H88" s="50">
        <v>1.68</v>
      </c>
      <c r="I88" s="50">
        <v>78</v>
      </c>
      <c r="J88" s="4">
        <f t="shared" si="16"/>
        <v>27.6360544217687</v>
      </c>
      <c r="K88" s="61">
        <v>1</v>
      </c>
      <c r="L88" s="61">
        <v>1</v>
      </c>
      <c r="M88" s="2" t="s">
        <v>52</v>
      </c>
      <c r="N88" s="72">
        <v>44852</v>
      </c>
      <c r="O88" s="61"/>
      <c r="P88" s="35"/>
      <c r="Q88" s="2">
        <v>4.3</v>
      </c>
      <c r="R88" s="61">
        <v>1</v>
      </c>
      <c r="S88" s="50">
        <v>15</v>
      </c>
      <c r="T88" s="64">
        <v>1</v>
      </c>
      <c r="U88" s="2" t="s">
        <v>535</v>
      </c>
      <c r="V88" s="2" t="s">
        <v>536</v>
      </c>
      <c r="W88" s="2" t="s">
        <v>179</v>
      </c>
      <c r="X88" s="2">
        <v>15</v>
      </c>
      <c r="Y88" s="25">
        <v>10.77</v>
      </c>
      <c r="Z88" s="5">
        <v>1.09</v>
      </c>
      <c r="AA88" s="5">
        <f t="shared" si="29"/>
        <v>9.88073394495413</v>
      </c>
      <c r="AB88" s="5">
        <f t="shared" si="17"/>
        <v>4.23</v>
      </c>
      <c r="AC88" s="5">
        <f t="shared" si="18"/>
        <v>2.54609929078014</v>
      </c>
      <c r="AD88" s="5">
        <v>0</v>
      </c>
      <c r="AE88" s="5">
        <v>1</v>
      </c>
      <c r="AF88" s="5">
        <v>0.54</v>
      </c>
      <c r="AG88" s="6">
        <f t="shared" si="19"/>
        <v>0.495412844036697</v>
      </c>
      <c r="AH88" s="2">
        <v>0</v>
      </c>
      <c r="AI88" s="2">
        <v>170</v>
      </c>
      <c r="AJ88" s="2">
        <f t="shared" si="20"/>
        <v>155.963302752294</v>
      </c>
      <c r="AK88" s="2">
        <v>0</v>
      </c>
      <c r="AL88" s="2">
        <v>9.7</v>
      </c>
      <c r="AM88" s="2">
        <v>1</v>
      </c>
      <c r="AN88" s="2">
        <v>9.99</v>
      </c>
      <c r="AO88" s="2">
        <v>221</v>
      </c>
      <c r="AP88" s="2">
        <v>0</v>
      </c>
      <c r="AQ88" s="2">
        <v>44.9</v>
      </c>
      <c r="AR88" s="2">
        <v>0</v>
      </c>
      <c r="AS88" s="23">
        <v>7.88</v>
      </c>
      <c r="AT88" s="2">
        <v>3.51</v>
      </c>
      <c r="AU88" s="23">
        <f t="shared" si="21"/>
        <v>4.37</v>
      </c>
      <c r="AV88" s="23">
        <f t="shared" si="22"/>
        <v>0.803203661327231</v>
      </c>
      <c r="AW88" s="2">
        <v>0</v>
      </c>
      <c r="AX88" s="2">
        <v>1.96</v>
      </c>
      <c r="AY88" s="2">
        <f t="shared" si="23"/>
        <v>1.79081632653061</v>
      </c>
      <c r="AZ88" s="2">
        <v>0</v>
      </c>
      <c r="BA88" s="2">
        <v>0.98</v>
      </c>
      <c r="BB88" s="2">
        <f t="shared" si="24"/>
        <v>0.5</v>
      </c>
      <c r="BC88" s="2">
        <f t="shared" si="25"/>
        <v>0.004587155963303</v>
      </c>
      <c r="BD88" s="2">
        <v>1</v>
      </c>
      <c r="BE88" s="23">
        <v>325</v>
      </c>
      <c r="BF88" s="2">
        <f t="shared" si="26"/>
        <v>165.816326530612</v>
      </c>
      <c r="BG88" s="2">
        <f t="shared" si="27"/>
        <v>9.85302377831869</v>
      </c>
      <c r="BH88" s="2">
        <v>1</v>
      </c>
      <c r="BI88" s="23">
        <v>10.7</v>
      </c>
      <c r="BJ88" s="2">
        <f t="shared" si="28"/>
        <v>1</v>
      </c>
      <c r="BK88" s="2">
        <v>1</v>
      </c>
      <c r="BL88" s="2">
        <v>158.6</v>
      </c>
      <c r="BM88" s="23">
        <v>17.09</v>
      </c>
      <c r="BN88" s="2">
        <v>36.8</v>
      </c>
      <c r="BO88" s="2">
        <v>1</v>
      </c>
    </row>
    <row r="89" ht="16.5" spans="1:67">
      <c r="A89" s="70" t="s">
        <v>537</v>
      </c>
      <c r="B89" s="70">
        <v>1748978</v>
      </c>
      <c r="C89" s="61" t="s">
        <v>61</v>
      </c>
      <c r="D89" s="20">
        <v>54</v>
      </c>
      <c r="E89" s="61">
        <v>1</v>
      </c>
      <c r="F89" s="61">
        <v>1</v>
      </c>
      <c r="G89" s="71">
        <v>13873231919</v>
      </c>
      <c r="H89" s="50">
        <v>1.72</v>
      </c>
      <c r="I89" s="50">
        <v>83</v>
      </c>
      <c r="J89" s="4">
        <f t="shared" si="16"/>
        <v>28.0557057869118</v>
      </c>
      <c r="K89" s="61">
        <v>1</v>
      </c>
      <c r="L89" s="61">
        <v>1</v>
      </c>
      <c r="M89" s="2" t="s">
        <v>52</v>
      </c>
      <c r="N89" s="72">
        <v>44875</v>
      </c>
      <c r="O89" s="61"/>
      <c r="P89" s="2" t="s">
        <v>538</v>
      </c>
      <c r="Q89" s="2">
        <v>9</v>
      </c>
      <c r="R89" s="61">
        <v>1</v>
      </c>
      <c r="S89" s="50">
        <v>24</v>
      </c>
      <c r="T89" s="64">
        <v>1</v>
      </c>
      <c r="U89" s="2" t="s">
        <v>539</v>
      </c>
      <c r="V89" s="2" t="s">
        <v>540</v>
      </c>
      <c r="W89" s="2" t="s">
        <v>430</v>
      </c>
      <c r="X89" s="2">
        <v>9.09</v>
      </c>
      <c r="Y89" s="5">
        <v>5</v>
      </c>
      <c r="Z89" s="5">
        <v>0.77</v>
      </c>
      <c r="AA89" s="5">
        <f t="shared" si="29"/>
        <v>6.49350649350649</v>
      </c>
      <c r="AB89" s="5">
        <f t="shared" si="17"/>
        <v>4.09</v>
      </c>
      <c r="AC89" s="5">
        <f t="shared" si="18"/>
        <v>1.22249388753056</v>
      </c>
      <c r="AD89" s="5">
        <v>0</v>
      </c>
      <c r="AE89" s="5">
        <v>1</v>
      </c>
      <c r="AF89" s="5">
        <v>0.29</v>
      </c>
      <c r="AG89" s="6">
        <f t="shared" si="19"/>
        <v>0.376623376623377</v>
      </c>
      <c r="AH89" s="2">
        <v>0</v>
      </c>
      <c r="AI89" s="2">
        <v>255</v>
      </c>
      <c r="AJ89" s="2">
        <f t="shared" si="20"/>
        <v>331.168831168831</v>
      </c>
      <c r="AK89" s="2">
        <v>1</v>
      </c>
      <c r="AL89" s="2">
        <v>10.3</v>
      </c>
      <c r="AM89" s="2">
        <v>1</v>
      </c>
      <c r="AN89" s="2">
        <v>38</v>
      </c>
      <c r="AO89" s="2">
        <v>200.6</v>
      </c>
      <c r="AP89" s="2">
        <v>0</v>
      </c>
      <c r="AQ89" s="23">
        <v>32.3</v>
      </c>
      <c r="AR89" s="2">
        <v>2</v>
      </c>
      <c r="AS89" s="23">
        <v>8</v>
      </c>
      <c r="AT89" s="2">
        <v>3.56</v>
      </c>
      <c r="AU89" s="23">
        <f t="shared" si="21"/>
        <v>4.44</v>
      </c>
      <c r="AV89" s="23">
        <f t="shared" si="22"/>
        <v>0.801801801801802</v>
      </c>
      <c r="AW89" s="2">
        <v>0</v>
      </c>
      <c r="AX89" s="2">
        <v>0.6</v>
      </c>
      <c r="AY89" s="2">
        <f t="shared" si="23"/>
        <v>5.93333333333333</v>
      </c>
      <c r="AZ89" s="2">
        <v>0</v>
      </c>
      <c r="BA89" s="2">
        <v>0.53</v>
      </c>
      <c r="BB89" s="2">
        <f t="shared" si="24"/>
        <v>0.883333333333333</v>
      </c>
      <c r="BC89" s="2">
        <f t="shared" si="25"/>
        <v>0.506709956709956</v>
      </c>
      <c r="BD89" s="2">
        <v>1</v>
      </c>
      <c r="BE89" s="23">
        <v>275</v>
      </c>
      <c r="BF89" s="2">
        <f t="shared" si="26"/>
        <v>458.333333333333</v>
      </c>
      <c r="BG89" s="2">
        <f t="shared" si="27"/>
        <v>127.164502164502</v>
      </c>
      <c r="BH89" s="2">
        <v>1</v>
      </c>
      <c r="BI89" s="2">
        <v>10</v>
      </c>
      <c r="BJ89" s="2">
        <f t="shared" si="28"/>
        <v>-0.300000000000001</v>
      </c>
      <c r="BK89" s="2">
        <v>0</v>
      </c>
      <c r="BL89" s="2">
        <v>184.5</v>
      </c>
      <c r="BM89" s="23">
        <v>11.97</v>
      </c>
      <c r="BN89" s="2">
        <v>45.6</v>
      </c>
      <c r="BO89" s="2">
        <v>1</v>
      </c>
    </row>
    <row r="90" ht="16.5" spans="1:67">
      <c r="A90" s="68" t="s">
        <v>541</v>
      </c>
      <c r="B90" s="68">
        <v>1749251</v>
      </c>
      <c r="C90" s="61" t="s">
        <v>61</v>
      </c>
      <c r="D90" s="20">
        <v>48</v>
      </c>
      <c r="E90" s="61">
        <v>1</v>
      </c>
      <c r="F90" s="61">
        <v>1</v>
      </c>
      <c r="G90" s="61">
        <v>13632807559</v>
      </c>
      <c r="H90" s="50">
        <v>1.7</v>
      </c>
      <c r="I90" s="50">
        <v>84</v>
      </c>
      <c r="J90" s="4">
        <f t="shared" si="16"/>
        <v>29.0657439446367</v>
      </c>
      <c r="K90" s="61">
        <v>1</v>
      </c>
      <c r="L90" s="61">
        <v>1</v>
      </c>
      <c r="M90" s="2" t="s">
        <v>53</v>
      </c>
      <c r="N90" s="72">
        <v>44879</v>
      </c>
      <c r="O90" s="61"/>
      <c r="P90" s="2" t="s">
        <v>542</v>
      </c>
      <c r="Q90" s="2">
        <v>5.4</v>
      </c>
      <c r="R90" s="61">
        <v>1</v>
      </c>
      <c r="S90" s="50">
        <v>16</v>
      </c>
      <c r="T90" s="64">
        <v>1</v>
      </c>
      <c r="U90" s="2" t="s">
        <v>543</v>
      </c>
      <c r="V90" s="2" t="s">
        <v>544</v>
      </c>
      <c r="W90" s="2" t="s">
        <v>67</v>
      </c>
      <c r="X90" s="23">
        <v>12.55</v>
      </c>
      <c r="Y90" s="25">
        <v>11.305</v>
      </c>
      <c r="Z90" s="5">
        <v>1.33</v>
      </c>
      <c r="AA90" s="5">
        <f t="shared" si="29"/>
        <v>8.5</v>
      </c>
      <c r="AB90" s="5">
        <f t="shared" si="17"/>
        <v>1.245</v>
      </c>
      <c r="AC90" s="5">
        <f t="shared" si="18"/>
        <v>9.08032128514055</v>
      </c>
      <c r="AD90" s="5">
        <v>2</v>
      </c>
      <c r="AE90" s="5">
        <v>1</v>
      </c>
      <c r="AF90" s="5">
        <v>0.14</v>
      </c>
      <c r="AG90" s="6">
        <f t="shared" si="19"/>
        <v>0.105263157894737</v>
      </c>
      <c r="AH90" s="2">
        <v>0</v>
      </c>
      <c r="AI90" s="29">
        <v>240.73</v>
      </c>
      <c r="AJ90" s="2">
        <f t="shared" si="20"/>
        <v>181</v>
      </c>
      <c r="AK90" s="2">
        <v>1</v>
      </c>
      <c r="AL90" s="2">
        <v>11.5</v>
      </c>
      <c r="AM90" s="2">
        <v>1</v>
      </c>
      <c r="AN90" s="23">
        <v>10.5</v>
      </c>
      <c r="AO90" s="2">
        <v>265.9</v>
      </c>
      <c r="AP90" s="2">
        <v>2</v>
      </c>
      <c r="AQ90" s="2">
        <v>43.8</v>
      </c>
      <c r="AR90" s="2">
        <v>1</v>
      </c>
      <c r="AS90" s="23">
        <v>9.88</v>
      </c>
      <c r="AT90" s="23">
        <v>6.42</v>
      </c>
      <c r="AU90" s="23">
        <f t="shared" si="21"/>
        <v>3.46</v>
      </c>
      <c r="AV90" s="23">
        <f t="shared" si="22"/>
        <v>1.85549132947977</v>
      </c>
      <c r="AW90" s="23">
        <v>0</v>
      </c>
      <c r="AX90" s="2">
        <v>0.47</v>
      </c>
      <c r="AY90" s="2">
        <f t="shared" si="23"/>
        <v>13.6595744680851</v>
      </c>
      <c r="AZ90" s="2">
        <v>1</v>
      </c>
      <c r="BA90" s="2">
        <v>2.16</v>
      </c>
      <c r="BB90" s="2">
        <f t="shared" si="24"/>
        <v>4.59574468085106</v>
      </c>
      <c r="BC90" s="2">
        <f t="shared" si="25"/>
        <v>4.49048152295633</v>
      </c>
      <c r="BD90" s="2">
        <v>1</v>
      </c>
      <c r="BE90" s="2">
        <v>164</v>
      </c>
      <c r="BF90" s="2">
        <f t="shared" si="26"/>
        <v>348.936170212766</v>
      </c>
      <c r="BG90" s="2">
        <f t="shared" si="27"/>
        <v>167.936170212766</v>
      </c>
      <c r="BH90" s="2">
        <v>1</v>
      </c>
      <c r="BI90" s="23">
        <v>12.5</v>
      </c>
      <c r="BJ90" s="2">
        <f t="shared" si="28"/>
        <v>1</v>
      </c>
      <c r="BK90" s="2">
        <v>1</v>
      </c>
      <c r="BL90" s="2">
        <v>174</v>
      </c>
      <c r="BM90" s="23">
        <v>14.18</v>
      </c>
      <c r="BN90" s="2">
        <v>43.2</v>
      </c>
      <c r="BO90" s="2">
        <v>1</v>
      </c>
    </row>
    <row r="91" s="2" customFormat="1" ht="16.5" spans="1:67">
      <c r="A91" s="68" t="s">
        <v>545</v>
      </c>
      <c r="B91" s="68">
        <v>1755486</v>
      </c>
      <c r="C91" s="61" t="s">
        <v>61</v>
      </c>
      <c r="D91" s="20">
        <v>72</v>
      </c>
      <c r="E91" s="61">
        <v>1</v>
      </c>
      <c r="F91" s="61">
        <v>1</v>
      </c>
      <c r="G91" s="61">
        <v>15200227715</v>
      </c>
      <c r="H91" s="50">
        <v>1.7</v>
      </c>
      <c r="I91" s="50">
        <v>76</v>
      </c>
      <c r="J91" s="4">
        <f t="shared" si="16"/>
        <v>26.2975778546713</v>
      </c>
      <c r="K91" s="61">
        <v>1</v>
      </c>
      <c r="L91" s="61">
        <v>1</v>
      </c>
      <c r="M91" s="2" t="s">
        <v>52</v>
      </c>
      <c r="N91" s="72">
        <v>44887</v>
      </c>
      <c r="O91" s="61"/>
      <c r="P91" s="35" t="s">
        <v>546</v>
      </c>
      <c r="Q91" s="2">
        <v>5</v>
      </c>
      <c r="R91" s="61">
        <v>1</v>
      </c>
      <c r="S91" s="64">
        <v>10.8</v>
      </c>
      <c r="T91" s="64">
        <v>1</v>
      </c>
      <c r="U91" s="2" t="s">
        <v>547</v>
      </c>
      <c r="V91" s="2" t="s">
        <v>548</v>
      </c>
      <c r="W91" s="2" t="s">
        <v>67</v>
      </c>
      <c r="X91" s="23">
        <v>6.06</v>
      </c>
      <c r="Y91" s="5">
        <v>4.71</v>
      </c>
      <c r="Z91" s="5">
        <v>0.75</v>
      </c>
      <c r="AA91" s="5">
        <f t="shared" si="29"/>
        <v>6.28</v>
      </c>
      <c r="AB91" s="5">
        <f t="shared" si="17"/>
        <v>1.35</v>
      </c>
      <c r="AC91" s="5">
        <f t="shared" si="18"/>
        <v>3.48888888888889</v>
      </c>
      <c r="AD91" s="5">
        <v>2</v>
      </c>
      <c r="AE91" s="5">
        <v>0</v>
      </c>
      <c r="AF91" s="5">
        <v>0.57</v>
      </c>
      <c r="AG91" s="6">
        <f t="shared" si="19"/>
        <v>0.76</v>
      </c>
      <c r="AH91" s="2">
        <v>1</v>
      </c>
      <c r="AI91" s="29">
        <v>120.75</v>
      </c>
      <c r="AJ91" s="2">
        <f t="shared" si="20"/>
        <v>161</v>
      </c>
      <c r="AK91" s="2">
        <v>0</v>
      </c>
      <c r="AL91" s="2">
        <v>9.1</v>
      </c>
      <c r="AM91" s="2">
        <v>0</v>
      </c>
      <c r="AN91" s="2">
        <v>39</v>
      </c>
      <c r="AO91" s="2">
        <v>381.3</v>
      </c>
      <c r="AP91" s="2">
        <v>2</v>
      </c>
      <c r="AQ91" s="23">
        <v>18.6</v>
      </c>
      <c r="AR91" s="2">
        <v>2</v>
      </c>
      <c r="AS91" s="23">
        <v>6.85</v>
      </c>
      <c r="AT91" s="2">
        <v>2.68</v>
      </c>
      <c r="AU91" s="23">
        <f t="shared" si="21"/>
        <v>4.17</v>
      </c>
      <c r="AV91" s="23">
        <f t="shared" si="22"/>
        <v>0.642685851318945</v>
      </c>
      <c r="AW91" s="2">
        <v>0</v>
      </c>
      <c r="AX91" s="2">
        <v>1.22</v>
      </c>
      <c r="AY91" s="2">
        <f t="shared" si="23"/>
        <v>2.19672131147541</v>
      </c>
      <c r="AZ91" s="2">
        <v>0</v>
      </c>
      <c r="BA91" s="23">
        <v>1.39</v>
      </c>
      <c r="BB91" s="2">
        <f t="shared" si="24"/>
        <v>1.13934426229508</v>
      </c>
      <c r="BC91" s="2">
        <f t="shared" si="25"/>
        <v>0.379344262295082</v>
      </c>
      <c r="BD91" s="2">
        <v>1</v>
      </c>
      <c r="BE91" s="2">
        <v>160</v>
      </c>
      <c r="BF91" s="2">
        <f t="shared" si="26"/>
        <v>131.147540983607</v>
      </c>
      <c r="BG91" s="2">
        <f t="shared" si="27"/>
        <v>-29.8524590163935</v>
      </c>
      <c r="BH91" s="2">
        <v>0</v>
      </c>
      <c r="BI91" s="23">
        <v>8.7</v>
      </c>
      <c r="BJ91" s="2">
        <f t="shared" si="28"/>
        <v>-0.4</v>
      </c>
      <c r="BK91" s="2">
        <v>0</v>
      </c>
      <c r="BL91" s="2">
        <v>190.5</v>
      </c>
      <c r="BM91" s="23">
        <v>12.96</v>
      </c>
      <c r="BN91" s="2">
        <v>40</v>
      </c>
      <c r="BO91" s="2">
        <v>1</v>
      </c>
    </row>
    <row r="92" ht="16.5" spans="1:67">
      <c r="A92" s="68" t="s">
        <v>549</v>
      </c>
      <c r="B92" s="68">
        <v>1757069</v>
      </c>
      <c r="C92" s="61" t="s">
        <v>61</v>
      </c>
      <c r="D92" s="20">
        <v>74</v>
      </c>
      <c r="E92" s="61">
        <v>1</v>
      </c>
      <c r="F92" s="61">
        <v>1</v>
      </c>
      <c r="G92" s="61">
        <v>18143312970</v>
      </c>
      <c r="H92" s="50">
        <v>1.65</v>
      </c>
      <c r="I92" s="50">
        <v>57</v>
      </c>
      <c r="J92" s="4">
        <f t="shared" si="16"/>
        <v>20.9366391184573</v>
      </c>
      <c r="K92" s="61">
        <v>1</v>
      </c>
      <c r="L92" s="61">
        <v>1</v>
      </c>
      <c r="M92" s="2" t="s">
        <v>53</v>
      </c>
      <c r="N92" s="72">
        <v>44890</v>
      </c>
      <c r="O92" s="61">
        <v>0</v>
      </c>
      <c r="Q92" s="2">
        <v>3.5</v>
      </c>
      <c r="R92" s="35">
        <v>1</v>
      </c>
      <c r="S92" s="72">
        <v>4.8</v>
      </c>
      <c r="T92" s="2">
        <v>1</v>
      </c>
      <c r="U92" s="2" t="s">
        <v>550</v>
      </c>
      <c r="V92" s="2" t="s">
        <v>551</v>
      </c>
      <c r="W92" s="2" t="s">
        <v>59</v>
      </c>
      <c r="X92" s="23">
        <v>4.85</v>
      </c>
      <c r="Y92" s="5">
        <v>4.04</v>
      </c>
      <c r="Z92" s="5">
        <v>2.03</v>
      </c>
      <c r="AA92" s="5">
        <f t="shared" si="29"/>
        <v>1.99014778325123</v>
      </c>
      <c r="AB92" s="5">
        <f t="shared" si="17"/>
        <v>0.81</v>
      </c>
      <c r="AC92" s="5">
        <f t="shared" si="18"/>
        <v>4.98765432098766</v>
      </c>
      <c r="AD92" s="5">
        <v>2</v>
      </c>
      <c r="AE92" s="5">
        <v>0</v>
      </c>
      <c r="AF92" s="5">
        <v>0.61</v>
      </c>
      <c r="AG92" s="6">
        <f t="shared" si="19"/>
        <v>0.300492610837438</v>
      </c>
      <c r="AH92" s="2">
        <v>0</v>
      </c>
      <c r="AI92" s="2">
        <v>109</v>
      </c>
      <c r="AJ92" s="2">
        <f t="shared" si="20"/>
        <v>53.6945812807882</v>
      </c>
      <c r="AK92" s="2">
        <v>0</v>
      </c>
      <c r="AL92" s="2">
        <v>9.9</v>
      </c>
      <c r="AM92" s="2">
        <v>1</v>
      </c>
      <c r="AN92" s="23">
        <v>11.5</v>
      </c>
      <c r="AO92" s="2">
        <v>1120.7</v>
      </c>
      <c r="AP92" s="2">
        <v>2</v>
      </c>
      <c r="AQ92" s="2">
        <v>36.2</v>
      </c>
      <c r="AR92" s="2">
        <v>1</v>
      </c>
      <c r="AS92" s="2">
        <v>10.04</v>
      </c>
      <c r="AT92" s="2">
        <v>8.95</v>
      </c>
      <c r="AU92" s="23">
        <f t="shared" si="21"/>
        <v>1.09</v>
      </c>
      <c r="AV92" s="23">
        <f t="shared" si="22"/>
        <v>8.21100917431193</v>
      </c>
      <c r="AW92" s="2">
        <v>2</v>
      </c>
      <c r="AX92" s="2">
        <v>0.98</v>
      </c>
      <c r="AY92" s="2">
        <f t="shared" si="23"/>
        <v>9.13265306122449</v>
      </c>
      <c r="AZ92" s="2">
        <v>1</v>
      </c>
      <c r="BA92" s="2">
        <v>1.44</v>
      </c>
      <c r="BB92" s="2">
        <f t="shared" si="24"/>
        <v>1.46938775510204</v>
      </c>
      <c r="BC92" s="2">
        <f t="shared" si="25"/>
        <v>1.1688951442646</v>
      </c>
      <c r="BD92" s="2">
        <v>1</v>
      </c>
      <c r="BE92" s="2">
        <v>156</v>
      </c>
      <c r="BF92" s="2">
        <f t="shared" si="26"/>
        <v>159.183673469388</v>
      </c>
      <c r="BG92" s="2">
        <f t="shared" si="27"/>
        <v>105.4890921886</v>
      </c>
      <c r="BH92" s="2">
        <v>1</v>
      </c>
      <c r="BI92" s="2">
        <v>10.3</v>
      </c>
      <c r="BJ92" s="2">
        <f t="shared" si="28"/>
        <v>0.4</v>
      </c>
      <c r="BK92" s="2">
        <v>1</v>
      </c>
      <c r="BL92" s="2">
        <v>758.4</v>
      </c>
      <c r="BM92" s="2">
        <v>21.8</v>
      </c>
      <c r="BN92" s="23">
        <v>29.6</v>
      </c>
      <c r="BO92" s="2">
        <v>2</v>
      </c>
    </row>
    <row r="93" ht="16.5" spans="1:67">
      <c r="A93" s="68" t="s">
        <v>552</v>
      </c>
      <c r="B93" s="68">
        <v>1481383</v>
      </c>
      <c r="C93" s="61" t="s">
        <v>61</v>
      </c>
      <c r="D93" s="20">
        <v>64</v>
      </c>
      <c r="E93" s="61">
        <v>1</v>
      </c>
      <c r="F93" s="61">
        <v>1</v>
      </c>
      <c r="G93" s="61">
        <v>13017183536</v>
      </c>
      <c r="H93" s="61">
        <v>1.62</v>
      </c>
      <c r="I93" s="61">
        <v>66</v>
      </c>
      <c r="J93" s="4">
        <f t="shared" si="16"/>
        <v>25.148605395519</v>
      </c>
      <c r="K93" s="61">
        <v>1</v>
      </c>
      <c r="L93" s="61">
        <v>1</v>
      </c>
      <c r="M93" s="2" t="s">
        <v>52</v>
      </c>
      <c r="N93" s="63">
        <v>44692</v>
      </c>
      <c r="O93" s="61"/>
      <c r="P93" s="2" t="s">
        <v>553</v>
      </c>
      <c r="Q93" s="2">
        <v>11.2</v>
      </c>
      <c r="R93" s="61">
        <v>0</v>
      </c>
      <c r="S93" s="64">
        <v>23</v>
      </c>
      <c r="T93" s="64">
        <v>0</v>
      </c>
      <c r="U93" s="2" t="s">
        <v>554</v>
      </c>
      <c r="V93" s="2" t="s">
        <v>555</v>
      </c>
      <c r="W93" s="2" t="s">
        <v>59</v>
      </c>
      <c r="X93" s="2">
        <v>4.18</v>
      </c>
      <c r="Y93" s="5">
        <v>2.3</v>
      </c>
      <c r="Z93" s="5">
        <v>1.41</v>
      </c>
      <c r="AA93" s="5">
        <f t="shared" si="29"/>
        <v>1.63120567375887</v>
      </c>
      <c r="AB93" s="5">
        <f t="shared" si="17"/>
        <v>1.88</v>
      </c>
      <c r="AC93" s="5">
        <f t="shared" si="18"/>
        <v>1.22340425531915</v>
      </c>
      <c r="AD93" s="5">
        <v>0</v>
      </c>
      <c r="AE93" s="5">
        <v>0</v>
      </c>
      <c r="AF93" s="5">
        <v>0.27</v>
      </c>
      <c r="AG93" s="6">
        <f t="shared" si="19"/>
        <v>0.191489361702128</v>
      </c>
      <c r="AH93" s="2">
        <v>0</v>
      </c>
      <c r="AI93" s="2">
        <v>120</v>
      </c>
      <c r="AJ93" s="2">
        <f t="shared" si="20"/>
        <v>85.1063829787234</v>
      </c>
      <c r="AK93" s="2">
        <v>0</v>
      </c>
      <c r="AL93" s="2">
        <v>9.7</v>
      </c>
      <c r="AM93" s="2">
        <v>0</v>
      </c>
      <c r="AN93" s="2">
        <v>1.5</v>
      </c>
      <c r="AO93" s="2">
        <v>143.9</v>
      </c>
      <c r="AP93" s="2">
        <v>0</v>
      </c>
      <c r="AQ93" s="2">
        <v>37.1</v>
      </c>
      <c r="AR93" s="2">
        <v>0</v>
      </c>
      <c r="AS93" s="23">
        <v>6.53</v>
      </c>
      <c r="AT93" s="2">
        <v>2.88</v>
      </c>
      <c r="AU93" s="23">
        <f t="shared" si="21"/>
        <v>3.65</v>
      </c>
      <c r="AV93" s="23">
        <f t="shared" si="22"/>
        <v>0.789041095890411</v>
      </c>
      <c r="AW93" s="2">
        <v>0</v>
      </c>
      <c r="AX93" s="2">
        <v>2.13</v>
      </c>
      <c r="AY93" s="2">
        <f t="shared" si="23"/>
        <v>1.35211267605634</v>
      </c>
      <c r="AZ93" s="2">
        <v>0</v>
      </c>
      <c r="BA93" s="2">
        <v>0.75</v>
      </c>
      <c r="BB93" s="2">
        <f t="shared" si="24"/>
        <v>0.352112676056338</v>
      </c>
      <c r="BC93" s="2">
        <f t="shared" si="25"/>
        <v>0.16062331435421</v>
      </c>
      <c r="BD93" s="2">
        <v>1</v>
      </c>
      <c r="BE93" s="2">
        <v>265</v>
      </c>
      <c r="BF93" s="2">
        <f t="shared" si="26"/>
        <v>124.413145539906</v>
      </c>
      <c r="BG93" s="2">
        <f t="shared" si="27"/>
        <v>39.3067625611827</v>
      </c>
      <c r="BH93" s="2">
        <v>1</v>
      </c>
      <c r="BI93" s="2">
        <v>8.8</v>
      </c>
      <c r="BJ93" s="2">
        <f t="shared" si="28"/>
        <v>-0.899999999999999</v>
      </c>
      <c r="BK93" s="2">
        <v>0</v>
      </c>
      <c r="BL93" s="2">
        <v>223.5</v>
      </c>
      <c r="BM93" s="2">
        <v>8.1</v>
      </c>
      <c r="BN93" s="2">
        <v>41.5</v>
      </c>
      <c r="BO93" s="2">
        <v>0</v>
      </c>
    </row>
    <row r="94" ht="16.5" spans="1:67">
      <c r="A94" s="68" t="s">
        <v>556</v>
      </c>
      <c r="B94" s="68">
        <v>1765028</v>
      </c>
      <c r="C94" s="61" t="s">
        <v>61</v>
      </c>
      <c r="D94" s="20">
        <v>64</v>
      </c>
      <c r="E94" s="61">
        <v>1</v>
      </c>
      <c r="F94" s="61">
        <v>1</v>
      </c>
      <c r="G94" s="61">
        <v>18153356269</v>
      </c>
      <c r="H94" s="61">
        <v>1.68</v>
      </c>
      <c r="I94" s="61">
        <v>60</v>
      </c>
      <c r="J94" s="4">
        <f t="shared" si="16"/>
        <v>21.2585034013605</v>
      </c>
      <c r="K94" s="61">
        <v>1</v>
      </c>
      <c r="L94" s="61">
        <v>1</v>
      </c>
      <c r="M94" s="2" t="s">
        <v>52</v>
      </c>
      <c r="N94" s="63">
        <v>44916</v>
      </c>
      <c r="O94" s="61"/>
      <c r="P94" s="2" t="s">
        <v>523</v>
      </c>
      <c r="Q94" s="2">
        <v>3.3</v>
      </c>
      <c r="R94" s="61">
        <v>0</v>
      </c>
      <c r="S94" s="61">
        <v>6</v>
      </c>
      <c r="T94" s="61">
        <v>0</v>
      </c>
      <c r="U94" s="2" t="s">
        <v>557</v>
      </c>
      <c r="V94" s="2" t="s">
        <v>558</v>
      </c>
      <c r="W94" s="2" t="s">
        <v>67</v>
      </c>
      <c r="X94" s="23">
        <v>9</v>
      </c>
      <c r="Y94" s="5">
        <v>8.61</v>
      </c>
      <c r="Z94" s="5">
        <v>1.26</v>
      </c>
      <c r="AA94" s="5">
        <f t="shared" si="29"/>
        <v>6.83333333333333</v>
      </c>
      <c r="AB94" s="5">
        <f t="shared" si="17"/>
        <v>0.390000000000001</v>
      </c>
      <c r="AC94" s="5">
        <f t="shared" si="18"/>
        <v>22.076923076923</v>
      </c>
      <c r="AD94" s="5">
        <v>2</v>
      </c>
      <c r="AE94" s="5">
        <v>1</v>
      </c>
      <c r="AF94" s="5">
        <v>1.94</v>
      </c>
      <c r="AG94" s="6">
        <f t="shared" si="19"/>
        <v>1.53968253968254</v>
      </c>
      <c r="AH94" s="2">
        <v>1</v>
      </c>
      <c r="AI94" s="2">
        <v>205</v>
      </c>
      <c r="AJ94" s="2">
        <f t="shared" si="20"/>
        <v>162.698412698413</v>
      </c>
      <c r="AK94" s="2">
        <v>0</v>
      </c>
      <c r="AL94" s="2">
        <v>9.2</v>
      </c>
      <c r="AM94" s="2">
        <v>0</v>
      </c>
      <c r="AN94" s="2">
        <v>45</v>
      </c>
      <c r="AO94" s="2">
        <v>575.3</v>
      </c>
      <c r="AP94" s="2">
        <v>2</v>
      </c>
      <c r="AQ94" s="23">
        <v>22.5</v>
      </c>
      <c r="AR94" s="2">
        <v>2</v>
      </c>
      <c r="AS94" s="2">
        <v>8.95</v>
      </c>
      <c r="AT94" s="23">
        <v>6.95</v>
      </c>
      <c r="AU94" s="23">
        <f t="shared" si="21"/>
        <v>2</v>
      </c>
      <c r="AV94" s="23">
        <f t="shared" si="22"/>
        <v>3.475</v>
      </c>
      <c r="AW94" s="23">
        <v>2</v>
      </c>
      <c r="AX94" s="2">
        <v>1.76</v>
      </c>
      <c r="AY94" s="2">
        <f t="shared" si="23"/>
        <v>3.94886363636364</v>
      </c>
      <c r="AZ94" s="2">
        <v>0</v>
      </c>
      <c r="BA94" s="23">
        <v>2.89</v>
      </c>
      <c r="BB94" s="2">
        <f t="shared" si="24"/>
        <v>1.64204545454545</v>
      </c>
      <c r="BC94" s="2">
        <f t="shared" si="25"/>
        <v>0.102362914862915</v>
      </c>
      <c r="BD94" s="2">
        <v>1</v>
      </c>
      <c r="BE94" s="2">
        <v>168</v>
      </c>
      <c r="BF94" s="2">
        <f t="shared" si="26"/>
        <v>95.4545454545455</v>
      </c>
      <c r="BG94" s="2">
        <f t="shared" si="27"/>
        <v>-67.2438672438673</v>
      </c>
      <c r="BH94" s="2">
        <v>0</v>
      </c>
      <c r="BI94" s="23">
        <v>8.4</v>
      </c>
      <c r="BJ94" s="2">
        <f t="shared" si="28"/>
        <v>-0.799999999999999</v>
      </c>
      <c r="BK94" s="2">
        <v>0</v>
      </c>
      <c r="BL94" s="2">
        <v>791</v>
      </c>
      <c r="BM94" s="2">
        <v>50</v>
      </c>
      <c r="BN94" s="2">
        <v>0.85</v>
      </c>
      <c r="BO94" s="2">
        <v>2</v>
      </c>
    </row>
    <row r="95" s="2" customFormat="1" ht="16.5" spans="1:67">
      <c r="A95" s="70" t="s">
        <v>559</v>
      </c>
      <c r="B95" s="70">
        <v>1758736</v>
      </c>
      <c r="C95" s="61" t="s">
        <v>61</v>
      </c>
      <c r="D95" s="20">
        <v>81</v>
      </c>
      <c r="E95" s="61">
        <v>1</v>
      </c>
      <c r="F95" s="61">
        <v>1</v>
      </c>
      <c r="G95" s="61">
        <v>18975481023</v>
      </c>
      <c r="H95" s="61">
        <v>1.62</v>
      </c>
      <c r="I95" s="61">
        <v>67</v>
      </c>
      <c r="J95" s="4">
        <f t="shared" si="16"/>
        <v>25.5296448712087</v>
      </c>
      <c r="K95" s="61">
        <v>1</v>
      </c>
      <c r="L95" s="61">
        <v>1</v>
      </c>
      <c r="M95" s="2" t="s">
        <v>52</v>
      </c>
      <c r="N95" s="63">
        <v>44888</v>
      </c>
      <c r="O95" s="61"/>
      <c r="P95" s="2" t="s">
        <v>560</v>
      </c>
      <c r="Q95" s="2">
        <v>17.8</v>
      </c>
      <c r="R95" s="61">
        <v>1</v>
      </c>
      <c r="S95" s="61">
        <v>24</v>
      </c>
      <c r="T95" s="61">
        <v>1</v>
      </c>
      <c r="U95" s="2" t="s">
        <v>561</v>
      </c>
      <c r="V95" s="2" t="s">
        <v>451</v>
      </c>
      <c r="W95" s="2" t="s">
        <v>59</v>
      </c>
      <c r="X95" s="23">
        <v>10.62</v>
      </c>
      <c r="Y95" s="25">
        <v>9.69</v>
      </c>
      <c r="Z95" s="5">
        <v>1.14</v>
      </c>
      <c r="AA95" s="5">
        <f t="shared" si="29"/>
        <v>8.5</v>
      </c>
      <c r="AB95" s="5">
        <f t="shared" si="17"/>
        <v>0.93</v>
      </c>
      <c r="AC95" s="5">
        <f t="shared" si="18"/>
        <v>10.4193548387097</v>
      </c>
      <c r="AD95" s="5">
        <v>2</v>
      </c>
      <c r="AE95" s="5">
        <v>1</v>
      </c>
      <c r="AF95" s="5">
        <v>0.67</v>
      </c>
      <c r="AG95" s="6">
        <f t="shared" si="19"/>
        <v>0.587719298245614</v>
      </c>
      <c r="AH95" s="2">
        <v>1</v>
      </c>
      <c r="AI95" s="29">
        <v>183.54</v>
      </c>
      <c r="AJ95" s="2">
        <f t="shared" si="20"/>
        <v>161</v>
      </c>
      <c r="AK95" s="2">
        <v>0</v>
      </c>
      <c r="AL95" s="2">
        <v>9.4</v>
      </c>
      <c r="AM95" s="2">
        <v>1</v>
      </c>
      <c r="AN95" s="23">
        <v>12.5</v>
      </c>
      <c r="AO95" s="2">
        <v>573.7</v>
      </c>
      <c r="AP95" s="2">
        <v>2</v>
      </c>
      <c r="AQ95" s="2">
        <v>40.4</v>
      </c>
      <c r="AR95" s="2">
        <v>1</v>
      </c>
      <c r="AS95" s="26">
        <v>17.94</v>
      </c>
      <c r="AT95" s="26">
        <v>12.96</v>
      </c>
      <c r="AU95" s="26">
        <f t="shared" si="21"/>
        <v>4.98</v>
      </c>
      <c r="AV95" s="26">
        <f t="shared" si="22"/>
        <v>2.60240963855422</v>
      </c>
      <c r="AW95" s="26">
        <v>0</v>
      </c>
      <c r="AX95" s="7">
        <v>0.98</v>
      </c>
      <c r="AY95" s="7">
        <f t="shared" si="23"/>
        <v>13.2244897959184</v>
      </c>
      <c r="AZ95" s="7">
        <v>1</v>
      </c>
      <c r="BA95" s="23">
        <v>1.44</v>
      </c>
      <c r="BB95" s="2">
        <f t="shared" si="24"/>
        <v>1.46938775510204</v>
      </c>
      <c r="BC95" s="2">
        <f t="shared" si="25"/>
        <v>0.881668456856427</v>
      </c>
      <c r="BD95" s="2">
        <v>1</v>
      </c>
      <c r="BE95" s="2">
        <v>227</v>
      </c>
      <c r="BF95" s="2">
        <f t="shared" si="26"/>
        <v>231.632653061224</v>
      </c>
      <c r="BG95" s="2">
        <f t="shared" si="27"/>
        <v>70.6326530612245</v>
      </c>
      <c r="BH95" s="2">
        <v>1</v>
      </c>
      <c r="BI95" s="2">
        <v>9.5</v>
      </c>
      <c r="BJ95" s="2">
        <f t="shared" si="28"/>
        <v>0.0999999999999996</v>
      </c>
      <c r="BK95" s="2">
        <v>1</v>
      </c>
      <c r="BL95" s="2">
        <v>236</v>
      </c>
      <c r="BM95" s="2">
        <v>9.1</v>
      </c>
      <c r="BN95" s="2">
        <v>1.22</v>
      </c>
      <c r="BO95" s="2">
        <v>0</v>
      </c>
    </row>
    <row r="96" ht="16.5" spans="1:67">
      <c r="A96" s="70" t="s">
        <v>562</v>
      </c>
      <c r="B96" s="70">
        <v>1760952</v>
      </c>
      <c r="C96" s="61" t="s">
        <v>61</v>
      </c>
      <c r="D96" s="20">
        <v>85</v>
      </c>
      <c r="E96" s="61">
        <v>1</v>
      </c>
      <c r="F96" s="61">
        <v>1</v>
      </c>
      <c r="G96" s="61">
        <v>15197087756</v>
      </c>
      <c r="H96" s="61">
        <v>1.62</v>
      </c>
      <c r="I96" s="61">
        <v>60</v>
      </c>
      <c r="J96" s="4">
        <f t="shared" si="16"/>
        <v>22.8623685413809</v>
      </c>
      <c r="K96" s="61">
        <v>0</v>
      </c>
      <c r="L96" s="61">
        <v>1</v>
      </c>
      <c r="M96" s="2" t="s">
        <v>52</v>
      </c>
      <c r="N96" s="63">
        <v>44894</v>
      </c>
      <c r="O96" s="61"/>
      <c r="P96" s="61" t="s">
        <v>98</v>
      </c>
      <c r="Q96" s="61">
        <v>23</v>
      </c>
      <c r="R96" s="61">
        <v>0</v>
      </c>
      <c r="S96" s="61">
        <v>25</v>
      </c>
      <c r="T96" s="61">
        <v>0</v>
      </c>
      <c r="U96" s="2" t="s">
        <v>563</v>
      </c>
      <c r="V96" s="2" t="s">
        <v>564</v>
      </c>
      <c r="W96" s="2" t="s">
        <v>59</v>
      </c>
      <c r="X96" s="2">
        <v>5.13</v>
      </c>
      <c r="Y96" s="5">
        <v>2.82</v>
      </c>
      <c r="Z96" s="5">
        <v>1.09</v>
      </c>
      <c r="AA96" s="5">
        <f t="shared" si="29"/>
        <v>2.58715596330275</v>
      </c>
      <c r="AB96" s="5">
        <f t="shared" si="17"/>
        <v>2.31</v>
      </c>
      <c r="AC96" s="5">
        <f t="shared" si="18"/>
        <v>1.22077922077922</v>
      </c>
      <c r="AD96" s="5">
        <v>0</v>
      </c>
      <c r="AE96" s="5">
        <v>0</v>
      </c>
      <c r="AF96" s="5">
        <v>0.45</v>
      </c>
      <c r="AG96" s="6">
        <f t="shared" si="19"/>
        <v>0.412844036697248</v>
      </c>
      <c r="AH96" s="2">
        <v>1</v>
      </c>
      <c r="AI96" s="29">
        <v>175.49</v>
      </c>
      <c r="AJ96" s="2">
        <f t="shared" si="20"/>
        <v>161</v>
      </c>
      <c r="AK96" s="2">
        <v>0</v>
      </c>
      <c r="AL96" s="2">
        <v>9.1</v>
      </c>
      <c r="AM96" s="2">
        <v>1</v>
      </c>
      <c r="AN96" s="23">
        <v>13.5</v>
      </c>
      <c r="AO96" s="2">
        <v>182.4</v>
      </c>
      <c r="AP96" s="2">
        <v>0</v>
      </c>
      <c r="AQ96" s="2">
        <v>42.5</v>
      </c>
      <c r="AR96" s="2">
        <v>1</v>
      </c>
      <c r="AS96" s="23">
        <v>6.25</v>
      </c>
      <c r="AT96" s="23">
        <v>3.25</v>
      </c>
      <c r="AU96" s="23">
        <f t="shared" si="21"/>
        <v>3</v>
      </c>
      <c r="AV96" s="23">
        <f t="shared" si="22"/>
        <v>1.08333333333333</v>
      </c>
      <c r="AW96" s="23">
        <v>0</v>
      </c>
      <c r="AX96" s="2">
        <v>1.42</v>
      </c>
      <c r="AY96" s="2">
        <f t="shared" si="23"/>
        <v>2.2887323943662</v>
      </c>
      <c r="AZ96" s="2">
        <v>0</v>
      </c>
      <c r="BA96" s="2">
        <v>0.87</v>
      </c>
      <c r="BB96" s="2">
        <f t="shared" si="24"/>
        <v>0.612676056338028</v>
      </c>
      <c r="BC96" s="2">
        <f t="shared" si="25"/>
        <v>0.19983201964078</v>
      </c>
      <c r="BD96" s="2">
        <v>1</v>
      </c>
      <c r="BE96" s="2">
        <v>262</v>
      </c>
      <c r="BF96" s="2">
        <f t="shared" si="26"/>
        <v>184.507042253521</v>
      </c>
      <c r="BG96" s="2">
        <f t="shared" si="27"/>
        <v>23.5070422535211</v>
      </c>
      <c r="BH96" s="2">
        <v>1</v>
      </c>
      <c r="BI96" s="2">
        <v>9.4</v>
      </c>
      <c r="BJ96" s="2">
        <f t="shared" si="28"/>
        <v>0.300000000000001</v>
      </c>
      <c r="BK96" s="2">
        <v>1</v>
      </c>
      <c r="BL96" s="2">
        <v>219.3</v>
      </c>
      <c r="BM96" s="2">
        <v>6.3</v>
      </c>
      <c r="BN96" s="2">
        <v>1.22</v>
      </c>
      <c r="BO96" s="2">
        <v>0</v>
      </c>
    </row>
    <row r="97" ht="16.5" spans="1:67">
      <c r="A97" s="70" t="s">
        <v>565</v>
      </c>
      <c r="B97" s="70">
        <v>1764202</v>
      </c>
      <c r="C97" s="61" t="s">
        <v>61</v>
      </c>
      <c r="D97" s="20">
        <v>69</v>
      </c>
      <c r="E97" s="61">
        <v>1</v>
      </c>
      <c r="F97" s="61">
        <v>1</v>
      </c>
      <c r="G97" s="61">
        <v>13142333138</v>
      </c>
      <c r="H97" s="61">
        <v>1.66</v>
      </c>
      <c r="I97" s="61">
        <v>69</v>
      </c>
      <c r="J97" s="4">
        <f t="shared" si="16"/>
        <v>25.0399187109885</v>
      </c>
      <c r="K97" s="61">
        <v>1</v>
      </c>
      <c r="L97" s="61">
        <v>1</v>
      </c>
      <c r="M97" s="2" t="s">
        <v>52</v>
      </c>
      <c r="N97" s="63">
        <v>44835</v>
      </c>
      <c r="O97" s="61"/>
      <c r="P97" s="2" t="s">
        <v>496</v>
      </c>
      <c r="Q97" s="2">
        <v>14.3</v>
      </c>
      <c r="R97" s="61">
        <v>1</v>
      </c>
      <c r="S97" s="61">
        <v>24</v>
      </c>
      <c r="T97" s="61">
        <v>1</v>
      </c>
      <c r="U97" s="2" t="s">
        <v>566</v>
      </c>
      <c r="V97" s="2" t="s">
        <v>567</v>
      </c>
      <c r="W97" s="2" t="s">
        <v>67</v>
      </c>
      <c r="X97" s="2">
        <v>12.3</v>
      </c>
      <c r="Y97" s="25">
        <v>10.43</v>
      </c>
      <c r="Z97" s="32">
        <v>1.63</v>
      </c>
      <c r="AA97" s="32">
        <f t="shared" si="29"/>
        <v>6.39877300613497</v>
      </c>
      <c r="AB97" s="5">
        <f t="shared" si="17"/>
        <v>1.87</v>
      </c>
      <c r="AC97" s="5">
        <f t="shared" si="18"/>
        <v>5.57754010695187</v>
      </c>
      <c r="AD97" s="5">
        <v>1</v>
      </c>
      <c r="AE97" s="5">
        <v>1</v>
      </c>
      <c r="AF97" s="5">
        <v>0.62</v>
      </c>
      <c r="AG97" s="6">
        <f t="shared" si="19"/>
        <v>0.380368098159509</v>
      </c>
      <c r="AH97" s="2">
        <v>0</v>
      </c>
      <c r="AI97" s="2">
        <v>227</v>
      </c>
      <c r="AJ97" s="2">
        <f t="shared" si="20"/>
        <v>139.263803680982</v>
      </c>
      <c r="AK97" s="2">
        <v>0</v>
      </c>
      <c r="AL97" s="2">
        <v>9.7</v>
      </c>
      <c r="AM97" s="2">
        <v>0</v>
      </c>
      <c r="AN97" s="2">
        <v>2.5</v>
      </c>
      <c r="AO97" s="2">
        <v>216.1</v>
      </c>
      <c r="AP97" s="2">
        <v>1</v>
      </c>
      <c r="AQ97" s="2">
        <v>39</v>
      </c>
      <c r="AR97" s="2">
        <v>0</v>
      </c>
      <c r="AS97" s="27">
        <v>14.6680327868852</v>
      </c>
      <c r="AT97" s="27">
        <v>11.7344262295082</v>
      </c>
      <c r="AU97" s="26">
        <f t="shared" si="21"/>
        <v>2.93360655737705</v>
      </c>
      <c r="AV97" s="26">
        <f t="shared" si="22"/>
        <v>4</v>
      </c>
      <c r="AW97" s="26">
        <v>0</v>
      </c>
      <c r="AX97" s="73">
        <v>1.8</v>
      </c>
      <c r="AY97" s="7">
        <f t="shared" si="23"/>
        <v>6.51912568306011</v>
      </c>
      <c r="AZ97" s="7">
        <v>1</v>
      </c>
      <c r="BA97" s="2">
        <v>0.69</v>
      </c>
      <c r="BB97" s="2">
        <f t="shared" si="24"/>
        <v>0.383333333333333</v>
      </c>
      <c r="BC97" s="2">
        <f t="shared" si="25"/>
        <v>0.0029652351738243</v>
      </c>
      <c r="BD97" s="2">
        <v>1</v>
      </c>
      <c r="BE97" s="2">
        <v>259</v>
      </c>
      <c r="BF97" s="2">
        <f t="shared" si="26"/>
        <v>143.888888888889</v>
      </c>
      <c r="BG97" s="2">
        <f t="shared" si="27"/>
        <v>4.62508520790729</v>
      </c>
      <c r="BH97" s="2">
        <v>1</v>
      </c>
      <c r="BI97" s="23">
        <v>8.3</v>
      </c>
      <c r="BJ97" s="2">
        <f t="shared" si="28"/>
        <v>-1.4</v>
      </c>
      <c r="BK97" s="2">
        <v>0</v>
      </c>
      <c r="BL97" s="2">
        <v>199.1</v>
      </c>
      <c r="BM97" s="2">
        <v>3.2</v>
      </c>
      <c r="BN97" s="2">
        <v>1</v>
      </c>
      <c r="BO97" s="2">
        <v>0</v>
      </c>
    </row>
    <row r="98" ht="67.5" spans="1:67">
      <c r="A98" s="70" t="s">
        <v>568</v>
      </c>
      <c r="B98" s="70">
        <v>1765817</v>
      </c>
      <c r="C98" s="61" t="s">
        <v>61</v>
      </c>
      <c r="D98" s="20">
        <v>75</v>
      </c>
      <c r="E98" s="61">
        <v>1</v>
      </c>
      <c r="F98" s="61">
        <v>1</v>
      </c>
      <c r="G98" s="61">
        <v>13575069770</v>
      </c>
      <c r="H98" s="61">
        <v>1.66</v>
      </c>
      <c r="I98" s="61">
        <v>74</v>
      </c>
      <c r="J98" s="4">
        <f t="shared" si="16"/>
        <v>26.8544055741036</v>
      </c>
      <c r="K98" s="61">
        <v>1</v>
      </c>
      <c r="L98" s="61">
        <v>1</v>
      </c>
      <c r="M98" s="2" t="s">
        <v>52</v>
      </c>
      <c r="N98" s="72">
        <v>44914</v>
      </c>
      <c r="O98" s="61"/>
      <c r="P98" s="2" t="s">
        <v>569</v>
      </c>
      <c r="Q98" s="2">
        <v>3.6</v>
      </c>
      <c r="R98" s="61">
        <v>1</v>
      </c>
      <c r="S98" s="61">
        <v>7.3</v>
      </c>
      <c r="T98" s="61">
        <v>1</v>
      </c>
      <c r="U98" s="22" t="s">
        <v>570</v>
      </c>
      <c r="V98" s="2" t="s">
        <v>571</v>
      </c>
      <c r="W98" s="2" t="s">
        <v>59</v>
      </c>
      <c r="X98" s="2">
        <v>18.27</v>
      </c>
      <c r="Y98" s="25">
        <v>10.048</v>
      </c>
      <c r="Z98" s="5">
        <v>1.57</v>
      </c>
      <c r="AA98" s="5">
        <f t="shared" si="29"/>
        <v>6.4</v>
      </c>
      <c r="AB98" s="5">
        <f t="shared" si="17"/>
        <v>8.222</v>
      </c>
      <c r="AC98" s="5">
        <f t="shared" si="18"/>
        <v>1.22208708343469</v>
      </c>
      <c r="AD98" s="5">
        <v>0</v>
      </c>
      <c r="AE98" s="5">
        <v>1</v>
      </c>
      <c r="AF98" s="5">
        <v>0.41</v>
      </c>
      <c r="AG98" s="6">
        <f t="shared" si="19"/>
        <v>0.261146496815287</v>
      </c>
      <c r="AH98" s="2">
        <v>0</v>
      </c>
      <c r="AI98" s="2">
        <v>164</v>
      </c>
      <c r="AJ98" s="2">
        <f t="shared" si="20"/>
        <v>104.458598726115</v>
      </c>
      <c r="AK98" s="2">
        <v>0</v>
      </c>
      <c r="AL98" s="2">
        <v>9.7</v>
      </c>
      <c r="AM98" s="2">
        <v>0</v>
      </c>
      <c r="AN98" s="2">
        <v>3.5</v>
      </c>
      <c r="AO98" s="2">
        <v>166.3</v>
      </c>
      <c r="AP98" s="2">
        <v>0</v>
      </c>
      <c r="AQ98" s="2">
        <v>43.3</v>
      </c>
      <c r="AR98" s="2">
        <v>0</v>
      </c>
      <c r="AS98" s="2">
        <v>9.36</v>
      </c>
      <c r="AT98" s="2">
        <v>8.36</v>
      </c>
      <c r="AU98" s="23">
        <f t="shared" si="21"/>
        <v>1</v>
      </c>
      <c r="AV98" s="23">
        <f t="shared" si="22"/>
        <v>8.36</v>
      </c>
      <c r="AW98" s="2">
        <v>1</v>
      </c>
      <c r="AX98" s="2">
        <v>1.59</v>
      </c>
      <c r="AY98" s="2">
        <f t="shared" si="23"/>
        <v>5.25786163522013</v>
      </c>
      <c r="AZ98" s="2">
        <v>0</v>
      </c>
      <c r="BA98" s="2">
        <v>1.22</v>
      </c>
      <c r="BB98" s="2">
        <f t="shared" si="24"/>
        <v>0.767295597484277</v>
      </c>
      <c r="BC98" s="2">
        <f t="shared" si="25"/>
        <v>0.50614910066899</v>
      </c>
      <c r="BD98" s="2">
        <v>1</v>
      </c>
      <c r="BE98" s="2">
        <v>180</v>
      </c>
      <c r="BF98" s="2">
        <f t="shared" si="26"/>
        <v>113.207547169811</v>
      </c>
      <c r="BG98" s="2">
        <f t="shared" si="27"/>
        <v>8.74894844369668</v>
      </c>
      <c r="BH98" s="2">
        <v>1</v>
      </c>
      <c r="BI98" s="23">
        <v>9.5</v>
      </c>
      <c r="BJ98" s="2">
        <f t="shared" si="28"/>
        <v>-0.199999999999999</v>
      </c>
      <c r="BK98" s="2">
        <v>0</v>
      </c>
      <c r="BL98" s="2">
        <v>184.6</v>
      </c>
      <c r="BM98" s="2">
        <v>22.8</v>
      </c>
      <c r="BN98" s="23">
        <v>31.1</v>
      </c>
      <c r="BO98" s="2">
        <v>2</v>
      </c>
    </row>
    <row r="99" ht="16.5" spans="1:67">
      <c r="A99" s="68" t="s">
        <v>572</v>
      </c>
      <c r="B99" s="68">
        <v>1625522</v>
      </c>
      <c r="C99" s="61" t="s">
        <v>61</v>
      </c>
      <c r="D99" s="20">
        <v>59</v>
      </c>
      <c r="E99" s="61">
        <v>1</v>
      </c>
      <c r="F99" s="61">
        <v>1</v>
      </c>
      <c r="G99" s="61">
        <v>15116678401</v>
      </c>
      <c r="H99" s="61">
        <v>1.6</v>
      </c>
      <c r="I99" s="61">
        <v>56</v>
      </c>
      <c r="J99" s="4">
        <f t="shared" si="16"/>
        <v>21.875</v>
      </c>
      <c r="K99" s="61">
        <v>1</v>
      </c>
      <c r="L99" s="61">
        <v>1</v>
      </c>
      <c r="M99" s="2" t="s">
        <v>52</v>
      </c>
      <c r="N99" s="63">
        <v>44688</v>
      </c>
      <c r="O99" s="61"/>
      <c r="Q99" s="2">
        <v>7.8</v>
      </c>
      <c r="R99" s="61">
        <v>1</v>
      </c>
      <c r="S99" s="64">
        <v>11</v>
      </c>
      <c r="T99" s="64">
        <v>1</v>
      </c>
      <c r="U99" s="2" t="s">
        <v>573</v>
      </c>
      <c r="V99" s="2" t="s">
        <v>574</v>
      </c>
      <c r="W99" s="2" t="s">
        <v>67</v>
      </c>
      <c r="X99" s="2">
        <v>8.96</v>
      </c>
      <c r="Y99" s="5">
        <v>4.93</v>
      </c>
      <c r="Z99" s="5">
        <v>1.09</v>
      </c>
      <c r="AA99" s="5">
        <f t="shared" si="29"/>
        <v>4.52293577981651</v>
      </c>
      <c r="AB99" s="5">
        <f t="shared" si="17"/>
        <v>4.03</v>
      </c>
      <c r="AC99" s="5">
        <f t="shared" si="18"/>
        <v>1.22332506203474</v>
      </c>
      <c r="AD99" s="5">
        <v>0</v>
      </c>
      <c r="AE99" s="5">
        <v>0</v>
      </c>
      <c r="AF99" s="5">
        <v>0.56</v>
      </c>
      <c r="AG99" s="6">
        <f t="shared" si="19"/>
        <v>0.513761467889908</v>
      </c>
      <c r="AH99" s="2">
        <v>1</v>
      </c>
      <c r="AI99" s="29">
        <v>175.49</v>
      </c>
      <c r="AJ99" s="2">
        <f t="shared" si="20"/>
        <v>161</v>
      </c>
      <c r="AK99" s="2">
        <v>0</v>
      </c>
      <c r="AL99" s="2">
        <v>9.7</v>
      </c>
      <c r="AM99" s="2">
        <v>1</v>
      </c>
      <c r="AN99" s="2">
        <v>35</v>
      </c>
      <c r="AO99" s="2">
        <v>230</v>
      </c>
      <c r="AP99" s="2">
        <v>0</v>
      </c>
      <c r="AQ99" s="23">
        <v>21.4</v>
      </c>
      <c r="AR99" s="2">
        <v>2</v>
      </c>
      <c r="AS99" s="23">
        <v>10.2</v>
      </c>
      <c r="AT99" s="23">
        <v>6.09</v>
      </c>
      <c r="AU99" s="23">
        <f t="shared" si="21"/>
        <v>4.11</v>
      </c>
      <c r="AV99" s="23">
        <f t="shared" si="22"/>
        <v>1.48175182481752</v>
      </c>
      <c r="AW99" s="23">
        <v>0</v>
      </c>
      <c r="AX99" s="2">
        <v>1.23</v>
      </c>
      <c r="AY99" s="2">
        <f t="shared" si="23"/>
        <v>4.95121951219512</v>
      </c>
      <c r="AZ99" s="2">
        <v>1</v>
      </c>
      <c r="BA99" s="23">
        <v>1.48</v>
      </c>
      <c r="BB99" s="2">
        <f t="shared" si="24"/>
        <v>1.20325203252033</v>
      </c>
      <c r="BC99" s="2">
        <f t="shared" si="25"/>
        <v>0.689490564630417</v>
      </c>
      <c r="BD99" s="2">
        <v>1</v>
      </c>
      <c r="BE99" s="2">
        <v>284</v>
      </c>
      <c r="BF99" s="2">
        <f t="shared" si="26"/>
        <v>230.894308943089</v>
      </c>
      <c r="BG99" s="2">
        <f t="shared" si="27"/>
        <v>69.8943089430894</v>
      </c>
      <c r="BH99" s="2">
        <v>1</v>
      </c>
      <c r="BI99" s="23">
        <v>11</v>
      </c>
      <c r="BJ99" s="2">
        <f t="shared" si="28"/>
        <v>1.3</v>
      </c>
      <c r="BK99" s="2">
        <v>1</v>
      </c>
      <c r="BL99" s="2">
        <v>134.6</v>
      </c>
      <c r="BM99" s="2">
        <v>23.8</v>
      </c>
      <c r="BN99" s="23">
        <v>31.38</v>
      </c>
      <c r="BO99" s="2">
        <v>2</v>
      </c>
    </row>
    <row r="100" ht="16.5" spans="1:67">
      <c r="A100" s="68" t="s">
        <v>575</v>
      </c>
      <c r="B100" s="68">
        <v>1619319</v>
      </c>
      <c r="C100" s="61" t="s">
        <v>61</v>
      </c>
      <c r="D100" s="20">
        <v>49</v>
      </c>
      <c r="E100" s="61">
        <v>1</v>
      </c>
      <c r="F100" s="61">
        <v>1</v>
      </c>
      <c r="G100" s="61">
        <v>15200326137</v>
      </c>
      <c r="H100" s="61">
        <v>1.68</v>
      </c>
      <c r="I100" s="61">
        <v>68</v>
      </c>
      <c r="J100" s="4">
        <f t="shared" si="16"/>
        <v>24.092970521542</v>
      </c>
      <c r="K100" s="61">
        <v>1</v>
      </c>
      <c r="L100" s="61">
        <v>1</v>
      </c>
      <c r="M100" s="2" t="s">
        <v>52</v>
      </c>
      <c r="N100" s="63" t="s">
        <v>576</v>
      </c>
      <c r="O100" s="61"/>
      <c r="P100" s="2" t="s">
        <v>577</v>
      </c>
      <c r="Q100" s="2">
        <v>1.1</v>
      </c>
      <c r="R100" s="61">
        <v>1</v>
      </c>
      <c r="S100" s="64">
        <v>3.7</v>
      </c>
      <c r="T100" s="64">
        <v>1</v>
      </c>
      <c r="U100" s="2" t="s">
        <v>578</v>
      </c>
      <c r="V100" s="2" t="s">
        <v>579</v>
      </c>
      <c r="W100" s="2" t="s">
        <v>59</v>
      </c>
      <c r="X100" s="23">
        <v>12.85</v>
      </c>
      <c r="Y100" s="25">
        <v>10.368</v>
      </c>
      <c r="Z100" s="5">
        <v>1.62</v>
      </c>
      <c r="AA100" s="5">
        <f t="shared" si="29"/>
        <v>6.4</v>
      </c>
      <c r="AB100" s="5">
        <f t="shared" si="17"/>
        <v>2.482</v>
      </c>
      <c r="AC100" s="5">
        <f t="shared" si="18"/>
        <v>4.17727639000806</v>
      </c>
      <c r="AD100" s="5">
        <v>2</v>
      </c>
      <c r="AE100" s="5">
        <v>1</v>
      </c>
      <c r="AF100" s="5">
        <v>0.54</v>
      </c>
      <c r="AG100" s="6">
        <f t="shared" si="19"/>
        <v>0.333333333333333</v>
      </c>
      <c r="AH100" s="2">
        <v>0</v>
      </c>
      <c r="AI100" s="2">
        <v>280</v>
      </c>
      <c r="AJ100" s="2">
        <f t="shared" si="20"/>
        <v>172.839506172839</v>
      </c>
      <c r="AK100" s="2">
        <v>1</v>
      </c>
      <c r="AL100" s="2">
        <v>8.8</v>
      </c>
      <c r="AM100" s="2">
        <v>0</v>
      </c>
      <c r="AN100" s="2">
        <v>1.22</v>
      </c>
      <c r="AO100" s="2">
        <v>352.8</v>
      </c>
      <c r="AP100" s="2">
        <v>2</v>
      </c>
      <c r="AQ100" s="2">
        <v>43</v>
      </c>
      <c r="AR100" s="2">
        <v>1</v>
      </c>
      <c r="AS100" s="2">
        <v>6.75</v>
      </c>
      <c r="AT100" s="2">
        <v>4.39</v>
      </c>
      <c r="AU100" s="23">
        <f t="shared" si="21"/>
        <v>2.36</v>
      </c>
      <c r="AV100" s="23">
        <f t="shared" si="22"/>
        <v>1.86016949152542</v>
      </c>
      <c r="AW100" s="2">
        <v>1</v>
      </c>
      <c r="AX100" s="2">
        <v>2.93</v>
      </c>
      <c r="AY100" s="2">
        <f t="shared" si="23"/>
        <v>1.49829351535836</v>
      </c>
      <c r="AZ100" s="2">
        <v>0</v>
      </c>
      <c r="BA100" s="2">
        <v>1.07</v>
      </c>
      <c r="BB100" s="2">
        <f t="shared" si="24"/>
        <v>0.36518771331058</v>
      </c>
      <c r="BC100" s="2">
        <f t="shared" si="25"/>
        <v>0.0318543799772472</v>
      </c>
      <c r="BD100" s="2">
        <v>1</v>
      </c>
      <c r="BE100" s="2">
        <v>258</v>
      </c>
      <c r="BF100" s="2">
        <f t="shared" si="26"/>
        <v>88.0546075085324</v>
      </c>
      <c r="BG100" s="2">
        <f t="shared" si="27"/>
        <v>-84.7848986643071</v>
      </c>
      <c r="BH100" s="2">
        <v>0</v>
      </c>
      <c r="BI100" s="23">
        <v>8</v>
      </c>
      <c r="BJ100" s="2">
        <f t="shared" si="28"/>
        <v>-0.800000000000001</v>
      </c>
      <c r="BK100" s="2">
        <v>0</v>
      </c>
      <c r="BL100" s="2">
        <v>500</v>
      </c>
      <c r="BM100" s="2">
        <v>12</v>
      </c>
      <c r="BN100" s="2">
        <v>43.5</v>
      </c>
      <c r="BO100" s="2">
        <v>2</v>
      </c>
    </row>
    <row r="101" ht="16.5" spans="1:67">
      <c r="A101" s="68" t="s">
        <v>580</v>
      </c>
      <c r="B101" s="68">
        <v>1636292</v>
      </c>
      <c r="C101" s="61" t="s">
        <v>61</v>
      </c>
      <c r="D101" s="20">
        <v>65</v>
      </c>
      <c r="E101" s="74">
        <v>1</v>
      </c>
      <c r="F101" s="74">
        <v>1</v>
      </c>
      <c r="G101" s="61">
        <v>13970534780</v>
      </c>
      <c r="H101" s="61">
        <v>1.6</v>
      </c>
      <c r="I101" s="61">
        <v>60</v>
      </c>
      <c r="J101" s="4">
        <f t="shared" si="16"/>
        <v>23.4375</v>
      </c>
      <c r="K101" s="61">
        <v>1</v>
      </c>
      <c r="L101" s="61">
        <v>1</v>
      </c>
      <c r="M101" s="2" t="s">
        <v>52</v>
      </c>
      <c r="N101" s="2" t="s">
        <v>581</v>
      </c>
      <c r="O101" s="61"/>
      <c r="P101" s="2" t="s">
        <v>582</v>
      </c>
      <c r="Q101" s="2">
        <v>4.7</v>
      </c>
      <c r="R101" s="61">
        <v>0</v>
      </c>
      <c r="S101" s="61">
        <v>13.8</v>
      </c>
      <c r="T101" s="61">
        <v>0</v>
      </c>
      <c r="U101" s="2" t="s">
        <v>547</v>
      </c>
      <c r="V101" s="2" t="s">
        <v>583</v>
      </c>
      <c r="W101" s="2" t="s">
        <v>59</v>
      </c>
      <c r="X101" s="2">
        <v>5.31</v>
      </c>
      <c r="Y101" s="5">
        <v>2.92</v>
      </c>
      <c r="Z101" s="5">
        <v>2.5</v>
      </c>
      <c r="AA101" s="5">
        <f t="shared" si="29"/>
        <v>1.168</v>
      </c>
      <c r="AB101" s="5">
        <f t="shared" si="17"/>
        <v>2.39</v>
      </c>
      <c r="AC101" s="5">
        <f t="shared" si="18"/>
        <v>1.22175732217573</v>
      </c>
      <c r="AD101" s="5">
        <v>0</v>
      </c>
      <c r="AE101" s="5">
        <v>0</v>
      </c>
      <c r="AF101" s="5">
        <v>0.42</v>
      </c>
      <c r="AG101" s="6">
        <f t="shared" si="19"/>
        <v>0.168</v>
      </c>
      <c r="AH101" s="2">
        <v>0</v>
      </c>
      <c r="AI101" s="2">
        <v>198</v>
      </c>
      <c r="AJ101" s="2">
        <f t="shared" si="20"/>
        <v>79.2</v>
      </c>
      <c r="AK101" s="2">
        <v>0</v>
      </c>
      <c r="AL101" s="2">
        <v>9.9</v>
      </c>
      <c r="AM101" s="2">
        <v>0</v>
      </c>
      <c r="AN101" s="2">
        <v>4.5</v>
      </c>
      <c r="AO101" s="2">
        <v>214.3</v>
      </c>
      <c r="AP101" s="2">
        <v>0</v>
      </c>
      <c r="AQ101" s="2">
        <v>41.3</v>
      </c>
      <c r="AR101" s="2">
        <v>0</v>
      </c>
      <c r="AS101" s="2">
        <v>4.49</v>
      </c>
      <c r="AT101" s="2">
        <v>2.92</v>
      </c>
      <c r="AU101" s="23">
        <f t="shared" si="21"/>
        <v>1.57</v>
      </c>
      <c r="AV101" s="23">
        <f t="shared" si="22"/>
        <v>1.85987261146497</v>
      </c>
      <c r="AW101" s="2">
        <v>1</v>
      </c>
      <c r="AX101" s="2">
        <v>5.14</v>
      </c>
      <c r="AY101" s="2">
        <f t="shared" si="23"/>
        <v>0.568093385214008</v>
      </c>
      <c r="AZ101" s="2">
        <v>0</v>
      </c>
      <c r="BA101" s="2">
        <v>0.79</v>
      </c>
      <c r="BB101" s="2">
        <f t="shared" si="24"/>
        <v>0.153696498054475</v>
      </c>
      <c r="BC101" s="2">
        <f t="shared" si="25"/>
        <v>-0.0143035019455253</v>
      </c>
      <c r="BD101" s="2">
        <v>0</v>
      </c>
      <c r="BE101" s="23">
        <v>440</v>
      </c>
      <c r="BF101" s="2">
        <f t="shared" si="26"/>
        <v>85.6031128404669</v>
      </c>
      <c r="BG101" s="2">
        <f t="shared" si="27"/>
        <v>6.40311284046693</v>
      </c>
      <c r="BH101" s="2">
        <v>1</v>
      </c>
      <c r="BI101" s="2">
        <v>9.2</v>
      </c>
      <c r="BJ101" s="2">
        <f t="shared" si="28"/>
        <v>-0.700000000000001</v>
      </c>
      <c r="BK101" s="2">
        <v>0</v>
      </c>
      <c r="BL101" s="2">
        <v>254.1</v>
      </c>
      <c r="BM101" s="23">
        <v>12.93</v>
      </c>
      <c r="BN101" s="2">
        <v>36.3</v>
      </c>
      <c r="BO101" s="2">
        <v>1</v>
      </c>
    </row>
    <row r="102" ht="16.5" spans="1:67">
      <c r="A102" s="68" t="s">
        <v>584</v>
      </c>
      <c r="B102" s="68">
        <v>1645896</v>
      </c>
      <c r="C102" s="61" t="s">
        <v>61</v>
      </c>
      <c r="D102" s="20">
        <v>55</v>
      </c>
      <c r="E102" s="74" t="s">
        <v>585</v>
      </c>
      <c r="F102" s="74" t="s">
        <v>585</v>
      </c>
      <c r="G102" s="61">
        <v>15200597187</v>
      </c>
      <c r="H102" s="61">
        <v>1.57</v>
      </c>
      <c r="I102" s="61">
        <v>76</v>
      </c>
      <c r="J102" s="4">
        <f t="shared" si="16"/>
        <v>30.8328938293643</v>
      </c>
      <c r="K102" s="61">
        <v>1</v>
      </c>
      <c r="L102" s="74" t="s">
        <v>586</v>
      </c>
      <c r="M102" s="2" t="s">
        <v>52</v>
      </c>
      <c r="N102" s="61" t="s">
        <v>587</v>
      </c>
      <c r="O102" s="74"/>
      <c r="P102" s="2" t="s">
        <v>588</v>
      </c>
      <c r="Q102" s="2">
        <v>5.7</v>
      </c>
      <c r="R102" s="74" t="s">
        <v>589</v>
      </c>
      <c r="S102" s="64">
        <v>6</v>
      </c>
      <c r="T102" s="64">
        <v>1</v>
      </c>
      <c r="U102" s="2" t="s">
        <v>590</v>
      </c>
      <c r="V102" s="2" t="s">
        <v>591</v>
      </c>
      <c r="W102" s="2" t="s">
        <v>136</v>
      </c>
      <c r="X102" s="2">
        <v>6.33</v>
      </c>
      <c r="Y102" s="5">
        <v>3.48</v>
      </c>
      <c r="Z102" s="5">
        <v>1.37</v>
      </c>
      <c r="AA102" s="5">
        <f t="shared" si="29"/>
        <v>2.54014598540146</v>
      </c>
      <c r="AB102" s="5">
        <f t="shared" si="17"/>
        <v>2.85</v>
      </c>
      <c r="AC102" s="5">
        <f t="shared" si="18"/>
        <v>1.22105263157895</v>
      </c>
      <c r="AD102" s="5">
        <v>0</v>
      </c>
      <c r="AE102" s="5">
        <v>0</v>
      </c>
      <c r="AF102" s="5">
        <v>0.55</v>
      </c>
      <c r="AG102" s="6">
        <f t="shared" si="19"/>
        <v>0.401459854014599</v>
      </c>
      <c r="AH102" s="2">
        <v>1</v>
      </c>
      <c r="AI102" s="29">
        <v>220.57</v>
      </c>
      <c r="AJ102" s="2">
        <f t="shared" si="20"/>
        <v>161</v>
      </c>
      <c r="AK102" s="2">
        <v>0</v>
      </c>
      <c r="AL102" s="2">
        <v>9.1</v>
      </c>
      <c r="AM102" s="2">
        <v>1</v>
      </c>
      <c r="AN102" s="2">
        <v>5.5</v>
      </c>
      <c r="AO102" s="2">
        <v>218.4</v>
      </c>
      <c r="AP102" s="2">
        <v>0</v>
      </c>
      <c r="AQ102" s="2">
        <v>44.2</v>
      </c>
      <c r="AR102" s="2">
        <v>0</v>
      </c>
      <c r="AS102" s="2">
        <v>11.2</v>
      </c>
      <c r="AT102" s="23">
        <v>7.28</v>
      </c>
      <c r="AU102" s="23">
        <f t="shared" si="21"/>
        <v>3.92</v>
      </c>
      <c r="AV102" s="23">
        <f t="shared" si="22"/>
        <v>1.85714285714286</v>
      </c>
      <c r="AW102" s="23">
        <v>1</v>
      </c>
      <c r="AX102" s="2">
        <v>1.99</v>
      </c>
      <c r="AY102" s="2">
        <f t="shared" si="23"/>
        <v>3.65829145728643</v>
      </c>
      <c r="AZ102" s="2">
        <v>1</v>
      </c>
      <c r="BA102" s="2">
        <v>0.35</v>
      </c>
      <c r="BB102" s="2">
        <f t="shared" si="24"/>
        <v>0.175879396984925</v>
      </c>
      <c r="BC102" s="2">
        <f t="shared" si="25"/>
        <v>-0.225580457029674</v>
      </c>
      <c r="BD102" s="2">
        <v>0</v>
      </c>
      <c r="BE102" s="2">
        <v>240</v>
      </c>
      <c r="BF102" s="2">
        <f t="shared" si="26"/>
        <v>120.603015075377</v>
      </c>
      <c r="BG102" s="2">
        <f t="shared" si="27"/>
        <v>-40.3969849246231</v>
      </c>
      <c r="BH102" s="2">
        <v>0</v>
      </c>
      <c r="BI102" s="23">
        <v>8.1</v>
      </c>
      <c r="BJ102" s="2">
        <f t="shared" si="28"/>
        <v>-1</v>
      </c>
      <c r="BK102" s="2">
        <v>0</v>
      </c>
      <c r="BL102" s="2">
        <v>372.7</v>
      </c>
      <c r="BM102" s="2">
        <v>24.8</v>
      </c>
      <c r="BN102" s="23">
        <v>29.5</v>
      </c>
      <c r="BO102" s="2">
        <v>2</v>
      </c>
    </row>
    <row r="103" ht="16.5" spans="1:67">
      <c r="A103" s="68" t="s">
        <v>592</v>
      </c>
      <c r="B103" s="68">
        <v>1643994</v>
      </c>
      <c r="C103" s="61" t="s">
        <v>61</v>
      </c>
      <c r="D103" s="20">
        <v>67</v>
      </c>
      <c r="E103" s="74">
        <v>1</v>
      </c>
      <c r="F103" s="74" t="s">
        <v>593</v>
      </c>
      <c r="G103" s="61">
        <v>13762890666</v>
      </c>
      <c r="H103" s="61">
        <v>1.66</v>
      </c>
      <c r="I103" s="61">
        <v>70</v>
      </c>
      <c r="J103" s="4">
        <f t="shared" si="16"/>
        <v>25.4028160836116</v>
      </c>
      <c r="K103" s="61">
        <v>1</v>
      </c>
      <c r="L103" s="74" t="s">
        <v>586</v>
      </c>
      <c r="M103" s="2" t="s">
        <v>52</v>
      </c>
      <c r="N103" s="61" t="s">
        <v>594</v>
      </c>
      <c r="O103" s="74"/>
      <c r="P103" s="2">
        <v>10.6</v>
      </c>
      <c r="Q103" s="2">
        <v>10.6</v>
      </c>
      <c r="R103" s="74" t="s">
        <v>589</v>
      </c>
      <c r="S103" s="61">
        <v>10.1</v>
      </c>
      <c r="T103" s="61">
        <v>1</v>
      </c>
      <c r="U103" s="2" t="s">
        <v>285</v>
      </c>
      <c r="V103" s="2" t="s">
        <v>595</v>
      </c>
      <c r="W103" s="2" t="s">
        <v>59</v>
      </c>
      <c r="X103" s="2">
        <v>13.5</v>
      </c>
      <c r="Y103" s="25">
        <v>9.98</v>
      </c>
      <c r="Z103" s="32">
        <v>1.56</v>
      </c>
      <c r="AA103" s="32">
        <f t="shared" si="29"/>
        <v>6.3974358974359</v>
      </c>
      <c r="AB103" s="5">
        <f t="shared" si="17"/>
        <v>3.52</v>
      </c>
      <c r="AC103" s="5">
        <f t="shared" si="18"/>
        <v>2.83522727272727</v>
      </c>
      <c r="AD103" s="5">
        <v>0</v>
      </c>
      <c r="AE103" s="5">
        <v>1</v>
      </c>
      <c r="AF103" s="5">
        <v>0.6</v>
      </c>
      <c r="AG103" s="6">
        <f t="shared" si="19"/>
        <v>0.384615384615385</v>
      </c>
      <c r="AH103" s="2">
        <v>0</v>
      </c>
      <c r="AI103" s="2">
        <v>235</v>
      </c>
      <c r="AJ103" s="2">
        <f t="shared" si="20"/>
        <v>150.641025641026</v>
      </c>
      <c r="AK103" s="2">
        <v>0</v>
      </c>
      <c r="AL103" s="2">
        <v>9.8</v>
      </c>
      <c r="AM103" s="2">
        <v>1</v>
      </c>
      <c r="AN103" s="2">
        <v>26.22</v>
      </c>
      <c r="AO103" s="2">
        <v>163.7</v>
      </c>
      <c r="AP103" s="2">
        <v>0</v>
      </c>
      <c r="AQ103" s="2">
        <v>38.6</v>
      </c>
      <c r="AR103" s="2">
        <v>1</v>
      </c>
      <c r="AS103" s="27">
        <v>12.9020021645022</v>
      </c>
      <c r="AT103" s="27">
        <v>10.3216017316017</v>
      </c>
      <c r="AU103" s="26">
        <f t="shared" si="21"/>
        <v>2.58040043290043</v>
      </c>
      <c r="AV103" s="26">
        <f t="shared" si="22"/>
        <v>4</v>
      </c>
      <c r="AW103" s="26">
        <v>0</v>
      </c>
      <c r="AX103" s="28">
        <v>1.51</v>
      </c>
      <c r="AY103" s="7">
        <f t="shared" si="23"/>
        <v>6.83549783549783</v>
      </c>
      <c r="AZ103" s="7">
        <v>1</v>
      </c>
      <c r="BA103" s="2">
        <v>0.35</v>
      </c>
      <c r="BB103" s="2">
        <f t="shared" si="24"/>
        <v>0.231788079470199</v>
      </c>
      <c r="BC103" s="2">
        <f t="shared" si="25"/>
        <v>-0.152827305145186</v>
      </c>
      <c r="BD103" s="2">
        <v>0</v>
      </c>
      <c r="BE103" s="23">
        <v>340</v>
      </c>
      <c r="BF103" s="2">
        <f t="shared" si="26"/>
        <v>225.165562913907</v>
      </c>
      <c r="BG103" s="2">
        <f t="shared" si="27"/>
        <v>74.5245372728816</v>
      </c>
      <c r="BH103" s="2">
        <v>1</v>
      </c>
      <c r="BI103" s="2">
        <v>9.8</v>
      </c>
      <c r="BJ103" s="2">
        <f t="shared" si="28"/>
        <v>0</v>
      </c>
      <c r="BK103" s="2">
        <v>1</v>
      </c>
      <c r="BL103" s="2">
        <v>190</v>
      </c>
      <c r="BM103" s="2">
        <v>25.8</v>
      </c>
      <c r="BN103" s="23">
        <v>29.5</v>
      </c>
      <c r="BO103" s="2">
        <v>2</v>
      </c>
    </row>
    <row r="104" ht="16.5" spans="1:67">
      <c r="A104" s="68" t="s">
        <v>596</v>
      </c>
      <c r="B104" s="68">
        <v>1621350</v>
      </c>
      <c r="C104" s="61" t="s">
        <v>51</v>
      </c>
      <c r="D104" s="20">
        <v>81</v>
      </c>
      <c r="E104" s="74" t="s">
        <v>586</v>
      </c>
      <c r="F104" s="61">
        <v>0</v>
      </c>
      <c r="G104" s="61">
        <v>13973835117</v>
      </c>
      <c r="H104" s="61">
        <v>1.41</v>
      </c>
      <c r="I104" s="61">
        <v>56</v>
      </c>
      <c r="J104" s="4">
        <f t="shared" si="16"/>
        <v>28.16759720336</v>
      </c>
      <c r="K104" s="61">
        <v>0</v>
      </c>
      <c r="L104" s="61">
        <v>1</v>
      </c>
      <c r="M104" s="2" t="s">
        <v>52</v>
      </c>
      <c r="N104" s="61" t="s">
        <v>597</v>
      </c>
      <c r="O104" s="61"/>
      <c r="P104" s="35" t="s">
        <v>598</v>
      </c>
      <c r="Q104" s="35">
        <v>10.9</v>
      </c>
      <c r="R104" s="61">
        <v>1</v>
      </c>
      <c r="S104" s="64">
        <v>12.9</v>
      </c>
      <c r="T104" s="64">
        <v>1</v>
      </c>
      <c r="U104" s="2" t="s">
        <v>599</v>
      </c>
      <c r="V104" s="2" t="s">
        <v>600</v>
      </c>
      <c r="W104" s="2" t="s">
        <v>59</v>
      </c>
      <c r="X104" s="2">
        <v>16.86</v>
      </c>
      <c r="Y104" s="25">
        <v>9.271</v>
      </c>
      <c r="Z104" s="5">
        <v>1.27</v>
      </c>
      <c r="AA104" s="5">
        <f t="shared" si="29"/>
        <v>7.3</v>
      </c>
      <c r="AB104" s="5">
        <f t="shared" si="17"/>
        <v>7.589</v>
      </c>
      <c r="AC104" s="5">
        <f t="shared" si="18"/>
        <v>1.22163657925945</v>
      </c>
      <c r="AD104" s="5">
        <v>0</v>
      </c>
      <c r="AE104" s="5">
        <v>1</v>
      </c>
      <c r="AF104" s="5">
        <v>0.19</v>
      </c>
      <c r="AG104" s="6">
        <f t="shared" si="19"/>
        <v>0.149606299212598</v>
      </c>
      <c r="AH104" s="2">
        <v>0</v>
      </c>
      <c r="AI104" s="2">
        <v>249</v>
      </c>
      <c r="AJ104" s="2">
        <f t="shared" si="20"/>
        <v>196.062992125984</v>
      </c>
      <c r="AK104" s="2">
        <v>1</v>
      </c>
      <c r="AL104" s="2">
        <v>10.2</v>
      </c>
      <c r="AM104" s="2">
        <v>1</v>
      </c>
      <c r="AN104" s="2">
        <v>6.5</v>
      </c>
      <c r="AO104" s="2">
        <v>204</v>
      </c>
      <c r="AP104" s="2">
        <v>0</v>
      </c>
      <c r="AQ104" s="2">
        <v>40.7</v>
      </c>
      <c r="AR104" s="2">
        <v>0</v>
      </c>
      <c r="AS104" s="7">
        <v>18.28</v>
      </c>
      <c r="AT104" s="26">
        <v>11.88</v>
      </c>
      <c r="AU104" s="26">
        <f t="shared" si="21"/>
        <v>6.4</v>
      </c>
      <c r="AV104" s="26">
        <f t="shared" si="22"/>
        <v>1.85625</v>
      </c>
      <c r="AW104" s="26">
        <v>1</v>
      </c>
      <c r="AX104" s="7">
        <v>1.31</v>
      </c>
      <c r="AY104" s="7">
        <f t="shared" si="23"/>
        <v>9.06870229007634</v>
      </c>
      <c r="AZ104" s="7">
        <v>1</v>
      </c>
      <c r="BA104" s="2">
        <v>0.41</v>
      </c>
      <c r="BB104" s="2">
        <f t="shared" si="24"/>
        <v>0.312977099236641</v>
      </c>
      <c r="BC104" s="2">
        <f t="shared" si="25"/>
        <v>0.163370800024043</v>
      </c>
      <c r="BD104" s="2">
        <v>1</v>
      </c>
      <c r="BE104" s="23">
        <v>352</v>
      </c>
      <c r="BF104" s="2">
        <f t="shared" si="26"/>
        <v>268.702290076336</v>
      </c>
      <c r="BG104" s="2">
        <f t="shared" si="27"/>
        <v>72.6392979503516</v>
      </c>
      <c r="BH104" s="2">
        <v>1</v>
      </c>
      <c r="BI104" s="2">
        <v>9.7</v>
      </c>
      <c r="BJ104" s="2">
        <f t="shared" si="28"/>
        <v>-0.5</v>
      </c>
      <c r="BK104" s="2">
        <v>0</v>
      </c>
      <c r="BL104" s="2">
        <v>251.3</v>
      </c>
      <c r="BM104" s="23">
        <v>16.66</v>
      </c>
      <c r="BN104" s="2">
        <v>40.5</v>
      </c>
      <c r="BO104" s="2">
        <v>1</v>
      </c>
    </row>
    <row r="105" ht="16.5" spans="1:67">
      <c r="A105" s="68" t="s">
        <v>601</v>
      </c>
      <c r="B105" s="68">
        <v>1665135</v>
      </c>
      <c r="C105" s="61" t="s">
        <v>61</v>
      </c>
      <c r="D105" s="20">
        <v>55</v>
      </c>
      <c r="E105" s="61">
        <v>1</v>
      </c>
      <c r="F105" s="61">
        <v>1</v>
      </c>
      <c r="G105" s="61">
        <v>18874606072</v>
      </c>
      <c r="H105" s="61">
        <v>1.81</v>
      </c>
      <c r="I105" s="61">
        <v>76</v>
      </c>
      <c r="J105" s="4">
        <f t="shared" si="16"/>
        <v>23.1983150697476</v>
      </c>
      <c r="K105" s="61">
        <v>1</v>
      </c>
      <c r="L105" s="61">
        <v>1</v>
      </c>
      <c r="M105" s="2" t="s">
        <v>52</v>
      </c>
      <c r="N105" s="61" t="s">
        <v>602</v>
      </c>
      <c r="O105" s="61"/>
      <c r="P105" s="35">
        <v>12.3</v>
      </c>
      <c r="Q105" s="35">
        <v>12.3</v>
      </c>
      <c r="R105" s="61">
        <v>1</v>
      </c>
      <c r="S105" s="64">
        <v>12.3</v>
      </c>
      <c r="T105" s="64">
        <v>1</v>
      </c>
      <c r="U105" s="2" t="s">
        <v>603</v>
      </c>
      <c r="V105" s="2" t="s">
        <v>604</v>
      </c>
      <c r="W105" s="2" t="s">
        <v>430</v>
      </c>
      <c r="X105" s="2">
        <v>13.01</v>
      </c>
      <c r="Y105" s="25">
        <v>7.154</v>
      </c>
      <c r="Z105" s="5">
        <v>0.98</v>
      </c>
      <c r="AA105" s="5">
        <f t="shared" si="29"/>
        <v>7.3</v>
      </c>
      <c r="AB105" s="5">
        <f t="shared" si="17"/>
        <v>5.856</v>
      </c>
      <c r="AC105" s="5">
        <f t="shared" si="18"/>
        <v>1.22165300546448</v>
      </c>
      <c r="AD105" s="5">
        <v>0</v>
      </c>
      <c r="AE105" s="5">
        <v>1</v>
      </c>
      <c r="AF105" s="5">
        <v>0.61</v>
      </c>
      <c r="AG105" s="6">
        <f t="shared" si="19"/>
        <v>0.622448979591837</v>
      </c>
      <c r="AH105" s="2">
        <v>1</v>
      </c>
      <c r="AI105" s="2">
        <v>171</v>
      </c>
      <c r="AJ105" s="2">
        <f t="shared" si="20"/>
        <v>174.489795918367</v>
      </c>
      <c r="AK105" s="2">
        <v>1</v>
      </c>
      <c r="AL105" s="2">
        <v>9</v>
      </c>
      <c r="AM105" s="2">
        <v>0</v>
      </c>
      <c r="AN105" s="2">
        <v>7.5</v>
      </c>
      <c r="AO105" s="2">
        <v>239.8</v>
      </c>
      <c r="AP105" s="2">
        <v>0</v>
      </c>
      <c r="AQ105" s="2">
        <v>43.9</v>
      </c>
      <c r="AR105" s="2">
        <v>0</v>
      </c>
      <c r="AS105" s="27">
        <v>14.37</v>
      </c>
      <c r="AT105" s="27">
        <v>13.0946583850932</v>
      </c>
      <c r="AU105" s="26">
        <f t="shared" si="21"/>
        <v>1.27534161490683</v>
      </c>
      <c r="AV105" s="26">
        <f t="shared" si="22"/>
        <v>10.2675692787221</v>
      </c>
      <c r="AW105" s="26">
        <v>0</v>
      </c>
      <c r="AX105" s="28">
        <v>1.52</v>
      </c>
      <c r="AY105" s="7">
        <f t="shared" si="23"/>
        <v>8.61490683229814</v>
      </c>
      <c r="AZ105" s="7">
        <v>1</v>
      </c>
      <c r="BA105" s="23">
        <v>1.63</v>
      </c>
      <c r="BB105" s="2">
        <f t="shared" si="24"/>
        <v>1.07236842105263</v>
      </c>
      <c r="BC105" s="2">
        <f t="shared" si="25"/>
        <v>0.449919441460794</v>
      </c>
      <c r="BD105" s="2">
        <v>1</v>
      </c>
      <c r="BE105" s="23">
        <v>303</v>
      </c>
      <c r="BF105" s="2">
        <f t="shared" si="26"/>
        <v>199.342105263158</v>
      </c>
      <c r="BG105" s="2">
        <f t="shared" si="27"/>
        <v>24.8523093447905</v>
      </c>
      <c r="BH105" s="2">
        <v>1</v>
      </c>
      <c r="BI105" s="2">
        <v>8.8</v>
      </c>
      <c r="BJ105" s="2">
        <f t="shared" si="28"/>
        <v>-0.199999999999999</v>
      </c>
      <c r="BK105" s="2">
        <v>0</v>
      </c>
      <c r="BL105" s="2">
        <v>204.1</v>
      </c>
      <c r="BM105" s="2">
        <v>1.75</v>
      </c>
      <c r="BN105" s="2">
        <v>46.2</v>
      </c>
      <c r="BO105" s="2">
        <v>0</v>
      </c>
    </row>
    <row r="106" ht="16.5" spans="1:67">
      <c r="A106" s="68" t="s">
        <v>605</v>
      </c>
      <c r="B106" s="68">
        <v>1648582</v>
      </c>
      <c r="C106" s="61" t="s">
        <v>61</v>
      </c>
      <c r="D106" s="20">
        <v>68</v>
      </c>
      <c r="E106" s="61">
        <v>1</v>
      </c>
      <c r="F106" s="61">
        <v>1</v>
      </c>
      <c r="G106" s="61">
        <v>13874288561</v>
      </c>
      <c r="H106" s="61">
        <v>1.7</v>
      </c>
      <c r="I106" s="61">
        <v>74</v>
      </c>
      <c r="J106" s="4">
        <f t="shared" si="16"/>
        <v>25.6055363321799</v>
      </c>
      <c r="K106" s="61">
        <v>1</v>
      </c>
      <c r="L106" s="61">
        <v>1</v>
      </c>
      <c r="M106" s="2" t="s">
        <v>52</v>
      </c>
      <c r="N106" s="61" t="s">
        <v>587</v>
      </c>
      <c r="O106" s="61">
        <v>0</v>
      </c>
      <c r="P106" s="2" t="s">
        <v>606</v>
      </c>
      <c r="Q106" s="2">
        <v>11.9</v>
      </c>
      <c r="R106" s="35">
        <v>1</v>
      </c>
      <c r="S106" s="61">
        <v>15.8</v>
      </c>
      <c r="T106" s="61">
        <v>1</v>
      </c>
      <c r="U106" s="2" t="s">
        <v>607</v>
      </c>
      <c r="V106" s="2" t="s">
        <v>608</v>
      </c>
      <c r="W106" s="2" t="s">
        <v>59</v>
      </c>
      <c r="X106" s="23">
        <v>8.34</v>
      </c>
      <c r="Y106" s="25">
        <v>6.789</v>
      </c>
      <c r="Z106" s="5">
        <v>0.93</v>
      </c>
      <c r="AA106" s="5">
        <f t="shared" si="29"/>
        <v>7.3</v>
      </c>
      <c r="AB106" s="5">
        <f t="shared" si="17"/>
        <v>1.551</v>
      </c>
      <c r="AC106" s="5">
        <f t="shared" si="18"/>
        <v>4.37717601547389</v>
      </c>
      <c r="AD106" s="5">
        <v>2</v>
      </c>
      <c r="AE106" s="5">
        <v>1</v>
      </c>
      <c r="AF106" s="5">
        <v>0.52</v>
      </c>
      <c r="AG106" s="6">
        <f t="shared" si="19"/>
        <v>0.559139784946237</v>
      </c>
      <c r="AH106" s="2">
        <v>1</v>
      </c>
      <c r="AI106" s="2">
        <v>345</v>
      </c>
      <c r="AJ106" s="2">
        <f t="shared" si="20"/>
        <v>370.967741935484</v>
      </c>
      <c r="AK106" s="2">
        <v>1</v>
      </c>
      <c r="AL106" s="2">
        <v>8.2</v>
      </c>
      <c r="AM106" s="2">
        <v>0</v>
      </c>
      <c r="AN106" s="2">
        <v>24.38</v>
      </c>
      <c r="AO106" s="2">
        <v>545.5</v>
      </c>
      <c r="AP106" s="2">
        <v>2</v>
      </c>
      <c r="AQ106" s="23">
        <v>24.2</v>
      </c>
      <c r="AR106" s="2">
        <v>2</v>
      </c>
      <c r="AS106" s="26">
        <v>18.38</v>
      </c>
      <c r="AT106" s="26">
        <v>13.25</v>
      </c>
      <c r="AU106" s="26">
        <f t="shared" si="21"/>
        <v>5.13</v>
      </c>
      <c r="AV106" s="26">
        <f t="shared" si="22"/>
        <v>2.58284600389864</v>
      </c>
      <c r="AW106" s="26">
        <v>0</v>
      </c>
      <c r="AX106" s="7">
        <v>1.33</v>
      </c>
      <c r="AY106" s="7">
        <f t="shared" si="23"/>
        <v>9.96240601503759</v>
      </c>
      <c r="AZ106" s="7">
        <v>1</v>
      </c>
      <c r="BA106" s="2">
        <v>0.8</v>
      </c>
      <c r="BB106" s="2">
        <f t="shared" si="24"/>
        <v>0.601503759398496</v>
      </c>
      <c r="BC106" s="2">
        <f t="shared" si="25"/>
        <v>0.0423639744522593</v>
      </c>
      <c r="BD106" s="2">
        <v>1</v>
      </c>
      <c r="BE106" s="23">
        <v>508</v>
      </c>
      <c r="BF106" s="2">
        <f t="shared" si="26"/>
        <v>381.954887218045</v>
      </c>
      <c r="BG106" s="2">
        <f t="shared" si="27"/>
        <v>10.9871452825612</v>
      </c>
      <c r="BH106" s="2">
        <v>1</v>
      </c>
      <c r="BI106" s="23">
        <v>7.5</v>
      </c>
      <c r="BJ106" s="2">
        <f t="shared" si="28"/>
        <v>-0.699999999999999</v>
      </c>
      <c r="BK106" s="2">
        <v>0</v>
      </c>
      <c r="BL106" s="2">
        <v>134.5</v>
      </c>
      <c r="BM106" s="2">
        <v>3.5</v>
      </c>
      <c r="BN106" s="2">
        <v>39.1</v>
      </c>
      <c r="BO106" s="2">
        <v>0</v>
      </c>
    </row>
    <row r="107" s="2" customFormat="1" ht="16.5" spans="1:67">
      <c r="A107" s="68" t="s">
        <v>609</v>
      </c>
      <c r="B107" s="68">
        <v>1616472</v>
      </c>
      <c r="C107" s="61" t="s">
        <v>61</v>
      </c>
      <c r="D107" s="20">
        <v>75</v>
      </c>
      <c r="E107" s="61">
        <v>1</v>
      </c>
      <c r="F107" s="61">
        <v>0</v>
      </c>
      <c r="G107" s="61">
        <v>18673699232</v>
      </c>
      <c r="H107" s="61">
        <v>1.7</v>
      </c>
      <c r="I107" s="61">
        <v>68</v>
      </c>
      <c r="J107" s="4">
        <f t="shared" si="16"/>
        <v>23.5294117647059</v>
      </c>
      <c r="K107" s="61">
        <v>1</v>
      </c>
      <c r="L107" s="61">
        <v>1</v>
      </c>
      <c r="M107" s="2" t="s">
        <v>52</v>
      </c>
      <c r="N107" s="61" t="s">
        <v>610</v>
      </c>
      <c r="O107" s="61"/>
      <c r="P107" s="2" t="s">
        <v>611</v>
      </c>
      <c r="Q107" s="2">
        <v>7.6</v>
      </c>
      <c r="R107" s="61">
        <v>1</v>
      </c>
      <c r="S107" s="75">
        <v>13.5</v>
      </c>
      <c r="T107" s="64">
        <v>1</v>
      </c>
      <c r="U107" s="2" t="s">
        <v>612</v>
      </c>
      <c r="V107" s="2" t="s">
        <v>613</v>
      </c>
      <c r="W107" s="2" t="s">
        <v>67</v>
      </c>
      <c r="X107" s="2">
        <v>21.24</v>
      </c>
      <c r="Y107" s="67">
        <v>11.68</v>
      </c>
      <c r="Z107" s="65">
        <v>1.6</v>
      </c>
      <c r="AA107" s="5">
        <f t="shared" si="29"/>
        <v>7.3</v>
      </c>
      <c r="AB107" s="5">
        <f t="shared" si="17"/>
        <v>9.56</v>
      </c>
      <c r="AC107" s="5">
        <f t="shared" si="18"/>
        <v>1.22175732217573</v>
      </c>
      <c r="AD107" s="5">
        <v>0</v>
      </c>
      <c r="AE107" s="65">
        <v>1</v>
      </c>
      <c r="AF107" s="65">
        <v>0.79</v>
      </c>
      <c r="AG107" s="6">
        <f t="shared" si="19"/>
        <v>0.49375</v>
      </c>
      <c r="AH107" s="2">
        <v>1</v>
      </c>
      <c r="AI107" s="2">
        <v>299</v>
      </c>
      <c r="AJ107" s="2">
        <f t="shared" si="20"/>
        <v>186.875</v>
      </c>
      <c r="AK107" s="2">
        <v>1</v>
      </c>
      <c r="AL107" s="2">
        <v>8</v>
      </c>
      <c r="AM107" s="2">
        <v>0</v>
      </c>
      <c r="AN107" s="2">
        <v>8.5</v>
      </c>
      <c r="AO107" s="2">
        <v>127.2</v>
      </c>
      <c r="AP107" s="2">
        <v>0</v>
      </c>
      <c r="AQ107" s="2">
        <v>46.3</v>
      </c>
      <c r="AR107" s="2">
        <v>0</v>
      </c>
      <c r="AS107" s="27">
        <v>14.44</v>
      </c>
      <c r="AT107" s="27">
        <v>13.1535260115607</v>
      </c>
      <c r="AU107" s="26">
        <f t="shared" si="21"/>
        <v>1.2864739884393</v>
      </c>
      <c r="AV107" s="26">
        <f t="shared" si="22"/>
        <v>10.2244787922359</v>
      </c>
      <c r="AW107" s="26">
        <v>0</v>
      </c>
      <c r="AX107" s="28">
        <v>1.72</v>
      </c>
      <c r="AY107" s="7">
        <f t="shared" si="23"/>
        <v>7.64739884393064</v>
      </c>
      <c r="AZ107" s="7">
        <v>1</v>
      </c>
      <c r="BA107" s="23">
        <v>1.79</v>
      </c>
      <c r="BB107" s="2">
        <f t="shared" si="24"/>
        <v>1.0406976744186</v>
      </c>
      <c r="BC107" s="2">
        <f t="shared" si="25"/>
        <v>0.546947674418605</v>
      </c>
      <c r="BD107" s="2">
        <v>1</v>
      </c>
      <c r="BE107" s="23">
        <v>360</v>
      </c>
      <c r="BF107" s="2">
        <f t="shared" si="26"/>
        <v>209.302325581395</v>
      </c>
      <c r="BG107" s="2">
        <f t="shared" si="27"/>
        <v>22.4273255813954</v>
      </c>
      <c r="BH107" s="2">
        <v>1</v>
      </c>
      <c r="BI107" s="2">
        <v>9.3</v>
      </c>
      <c r="BJ107" s="2">
        <f t="shared" si="28"/>
        <v>1.3</v>
      </c>
      <c r="BK107" s="2">
        <v>1</v>
      </c>
      <c r="BL107" s="2">
        <v>151.6</v>
      </c>
      <c r="BM107" s="2">
        <v>1.45</v>
      </c>
      <c r="BN107" s="2">
        <v>43.6</v>
      </c>
      <c r="BO107" s="2">
        <v>0</v>
      </c>
    </row>
    <row r="108" ht="16.5" spans="1:67">
      <c r="A108" s="68" t="s">
        <v>614</v>
      </c>
      <c r="B108" s="68">
        <v>1634714</v>
      </c>
      <c r="C108" s="61" t="s">
        <v>61</v>
      </c>
      <c r="D108" s="20">
        <v>58</v>
      </c>
      <c r="E108" s="61">
        <v>1</v>
      </c>
      <c r="F108" s="61">
        <v>0</v>
      </c>
      <c r="G108" s="61">
        <v>15084775963</v>
      </c>
      <c r="H108" s="61">
        <v>1.6</v>
      </c>
      <c r="I108" s="61">
        <v>62</v>
      </c>
      <c r="J108" s="4">
        <f t="shared" si="16"/>
        <v>24.21875</v>
      </c>
      <c r="K108" s="61">
        <v>1</v>
      </c>
      <c r="L108" s="61">
        <v>1</v>
      </c>
      <c r="M108" s="2" t="s">
        <v>52</v>
      </c>
      <c r="N108" s="61" t="s">
        <v>615</v>
      </c>
      <c r="O108" s="61"/>
      <c r="P108" s="35" t="s">
        <v>616</v>
      </c>
      <c r="Q108" s="35">
        <v>5</v>
      </c>
      <c r="R108" s="61">
        <v>1</v>
      </c>
      <c r="S108" s="64">
        <v>15.1</v>
      </c>
      <c r="T108" s="64">
        <v>1</v>
      </c>
      <c r="U108" s="2" t="s">
        <v>326</v>
      </c>
      <c r="V108" s="2" t="s">
        <v>617</v>
      </c>
      <c r="W108" s="2" t="s">
        <v>59</v>
      </c>
      <c r="X108" s="23">
        <v>8.74</v>
      </c>
      <c r="Y108" s="25">
        <v>7.008</v>
      </c>
      <c r="Z108" s="5">
        <v>0.96</v>
      </c>
      <c r="AA108" s="5">
        <f t="shared" si="29"/>
        <v>7.3</v>
      </c>
      <c r="AB108" s="5">
        <f t="shared" si="17"/>
        <v>1.732</v>
      </c>
      <c r="AC108" s="5">
        <f t="shared" si="18"/>
        <v>4.04618937644342</v>
      </c>
      <c r="AD108" s="5">
        <v>2</v>
      </c>
      <c r="AE108" s="5">
        <v>1</v>
      </c>
      <c r="AF108" s="5">
        <v>0.33</v>
      </c>
      <c r="AG108" s="6">
        <f t="shared" si="19"/>
        <v>0.34375</v>
      </c>
      <c r="AH108" s="2">
        <v>0</v>
      </c>
      <c r="AI108" s="2">
        <v>128</v>
      </c>
      <c r="AJ108" s="2">
        <f t="shared" si="20"/>
        <v>133.333333333333</v>
      </c>
      <c r="AK108" s="2">
        <v>0</v>
      </c>
      <c r="AL108" s="2">
        <v>8.8</v>
      </c>
      <c r="AM108" s="2">
        <v>0</v>
      </c>
      <c r="AN108" s="2">
        <v>9.5</v>
      </c>
      <c r="AO108" s="2">
        <v>509.3</v>
      </c>
      <c r="AP108" s="2">
        <v>2</v>
      </c>
      <c r="AQ108" s="2">
        <v>45.3</v>
      </c>
      <c r="AR108" s="2">
        <v>0</v>
      </c>
      <c r="AS108" s="26">
        <v>20.08</v>
      </c>
      <c r="AT108" s="26">
        <v>14.35</v>
      </c>
      <c r="AU108" s="26">
        <f t="shared" si="21"/>
        <v>5.73</v>
      </c>
      <c r="AV108" s="26">
        <f t="shared" si="22"/>
        <v>2.5043630017452</v>
      </c>
      <c r="AW108" s="26">
        <v>0</v>
      </c>
      <c r="AX108" s="7">
        <v>1.42</v>
      </c>
      <c r="AY108" s="7">
        <f t="shared" si="23"/>
        <v>10.1056338028169</v>
      </c>
      <c r="AZ108" s="7">
        <v>1</v>
      </c>
      <c r="BA108" s="2">
        <v>0.5</v>
      </c>
      <c r="BB108" s="2">
        <f t="shared" si="24"/>
        <v>0.352112676056338</v>
      </c>
      <c r="BC108" s="2">
        <f t="shared" si="25"/>
        <v>0.00836267605633806</v>
      </c>
      <c r="BD108" s="2">
        <v>1</v>
      </c>
      <c r="BE108" s="23">
        <v>250</v>
      </c>
      <c r="BF108" s="2">
        <f t="shared" si="26"/>
        <v>176.056338028169</v>
      </c>
      <c r="BG108" s="2">
        <f t="shared" si="27"/>
        <v>42.7230046948357</v>
      </c>
      <c r="BH108" s="2">
        <v>1</v>
      </c>
      <c r="BI108" s="23">
        <v>8.7</v>
      </c>
      <c r="BJ108" s="2">
        <f t="shared" si="28"/>
        <v>-0.100000000000001</v>
      </c>
      <c r="BK108" s="2">
        <v>0</v>
      </c>
      <c r="BL108" s="2">
        <v>188.2</v>
      </c>
      <c r="BM108" s="23">
        <v>13.49</v>
      </c>
      <c r="BN108" s="2">
        <v>47.5</v>
      </c>
      <c r="BO108" s="2">
        <v>1</v>
      </c>
    </row>
    <row r="109" ht="16.5" spans="1:67">
      <c r="A109" s="68" t="s">
        <v>618</v>
      </c>
      <c r="B109" s="68">
        <v>1248548</v>
      </c>
      <c r="C109" s="61" t="s">
        <v>51</v>
      </c>
      <c r="D109" s="20">
        <v>53</v>
      </c>
      <c r="E109" s="61">
        <v>2</v>
      </c>
      <c r="F109" s="61">
        <v>0</v>
      </c>
      <c r="G109" s="61">
        <v>13068828275</v>
      </c>
      <c r="H109" s="61">
        <v>1.47</v>
      </c>
      <c r="I109" s="61">
        <v>36</v>
      </c>
      <c r="J109" s="4">
        <f t="shared" si="16"/>
        <v>16.6597251145356</v>
      </c>
      <c r="K109" s="61">
        <v>2</v>
      </c>
      <c r="L109" s="61">
        <v>1</v>
      </c>
      <c r="M109" s="2" t="s">
        <v>52</v>
      </c>
      <c r="N109" s="74" t="s">
        <v>619</v>
      </c>
      <c r="O109" s="61"/>
      <c r="P109" s="2" t="s">
        <v>620</v>
      </c>
      <c r="Q109" s="2">
        <v>24</v>
      </c>
      <c r="R109" s="35">
        <v>0</v>
      </c>
      <c r="S109" s="61">
        <v>36.3</v>
      </c>
      <c r="T109" s="61">
        <v>0</v>
      </c>
      <c r="U109" s="2" t="s">
        <v>621</v>
      </c>
      <c r="V109" s="2" t="s">
        <v>622</v>
      </c>
      <c r="W109" s="2" t="s">
        <v>67</v>
      </c>
      <c r="X109" s="23">
        <v>5.41</v>
      </c>
      <c r="Y109" s="5">
        <v>4.35</v>
      </c>
      <c r="Z109" s="5">
        <v>1.29</v>
      </c>
      <c r="AA109" s="5">
        <f t="shared" si="29"/>
        <v>3.37209302325581</v>
      </c>
      <c r="AB109" s="5">
        <f t="shared" si="17"/>
        <v>1.06</v>
      </c>
      <c r="AC109" s="5">
        <f t="shared" si="18"/>
        <v>4.10377358490566</v>
      </c>
      <c r="AD109" s="5">
        <v>2</v>
      </c>
      <c r="AE109" s="5">
        <v>0</v>
      </c>
      <c r="AF109" s="5">
        <v>0.52</v>
      </c>
      <c r="AG109" s="6">
        <f t="shared" si="19"/>
        <v>0.403100775193798</v>
      </c>
      <c r="AH109" s="2">
        <v>1</v>
      </c>
      <c r="AI109" s="2">
        <v>154</v>
      </c>
      <c r="AJ109" s="2">
        <f t="shared" si="20"/>
        <v>119.37984496124</v>
      </c>
      <c r="AK109" s="2">
        <v>0</v>
      </c>
      <c r="AL109" s="2">
        <v>10.1</v>
      </c>
      <c r="AM109" s="2">
        <v>0</v>
      </c>
      <c r="AN109" s="2">
        <v>1.05</v>
      </c>
      <c r="AO109" s="2">
        <v>343.6</v>
      </c>
      <c r="AP109" s="2">
        <v>2</v>
      </c>
      <c r="AQ109" s="2">
        <v>41.6</v>
      </c>
      <c r="AR109" s="2">
        <v>0</v>
      </c>
      <c r="AS109" s="23">
        <v>9.35</v>
      </c>
      <c r="AT109" s="23">
        <v>6.08</v>
      </c>
      <c r="AU109" s="23">
        <f t="shared" si="21"/>
        <v>3.27</v>
      </c>
      <c r="AV109" s="23">
        <f t="shared" si="22"/>
        <v>1.85932721712538</v>
      </c>
      <c r="AW109" s="23">
        <v>0</v>
      </c>
      <c r="AX109" s="2">
        <v>1.58</v>
      </c>
      <c r="AY109" s="2">
        <f t="shared" si="23"/>
        <v>3.84810126582278</v>
      </c>
      <c r="AZ109" s="2">
        <v>1</v>
      </c>
      <c r="BA109" s="23">
        <v>1.48</v>
      </c>
      <c r="BB109" s="2">
        <f t="shared" si="24"/>
        <v>0.936708860759494</v>
      </c>
      <c r="BC109" s="2">
        <f t="shared" si="25"/>
        <v>0.533608085565696</v>
      </c>
      <c r="BD109" s="2">
        <v>1</v>
      </c>
      <c r="BE109" s="2">
        <v>192</v>
      </c>
      <c r="BF109" s="2">
        <f t="shared" si="26"/>
        <v>121.518987341772</v>
      </c>
      <c r="BG109" s="2">
        <f t="shared" si="27"/>
        <v>2.13914238053184</v>
      </c>
      <c r="BH109" s="2">
        <v>1</v>
      </c>
      <c r="BI109" s="23">
        <v>9.5</v>
      </c>
      <c r="BJ109" s="2">
        <f t="shared" si="28"/>
        <v>-0.6</v>
      </c>
      <c r="BK109" s="2">
        <v>0</v>
      </c>
      <c r="BL109" s="2">
        <v>191.1</v>
      </c>
      <c r="BM109" s="2">
        <v>1</v>
      </c>
      <c r="BN109" s="2">
        <v>38.4</v>
      </c>
      <c r="BO109" s="2">
        <v>0</v>
      </c>
    </row>
    <row r="110" ht="16.5" spans="1:67">
      <c r="A110" s="68" t="s">
        <v>623</v>
      </c>
      <c r="B110" s="68">
        <v>1680757</v>
      </c>
      <c r="C110" s="61" t="s">
        <v>61</v>
      </c>
      <c r="D110" s="20">
        <v>47</v>
      </c>
      <c r="E110" s="61">
        <v>1</v>
      </c>
      <c r="G110" s="61">
        <v>13212654965</v>
      </c>
      <c r="H110" s="61">
        <v>1.68</v>
      </c>
      <c r="I110" s="61">
        <v>61</v>
      </c>
      <c r="J110" s="4">
        <f t="shared" si="16"/>
        <v>21.6128117913832</v>
      </c>
      <c r="K110" s="61">
        <v>1</v>
      </c>
      <c r="L110" s="61">
        <v>1</v>
      </c>
      <c r="M110" s="2" t="s">
        <v>53</v>
      </c>
      <c r="N110" s="61" t="s">
        <v>624</v>
      </c>
      <c r="O110" s="61"/>
      <c r="P110" s="35">
        <v>5.7</v>
      </c>
      <c r="Q110" s="35">
        <v>5.7</v>
      </c>
      <c r="R110" s="61">
        <v>1</v>
      </c>
      <c r="S110" s="64">
        <v>6</v>
      </c>
      <c r="T110" s="64">
        <v>1</v>
      </c>
      <c r="U110" s="2" t="s">
        <v>461</v>
      </c>
      <c r="V110" s="2" t="s">
        <v>625</v>
      </c>
      <c r="W110" s="2" t="s">
        <v>67</v>
      </c>
      <c r="X110" s="23">
        <v>10.6</v>
      </c>
      <c r="Y110" s="25">
        <v>9.42</v>
      </c>
      <c r="Z110" s="32">
        <v>1.29</v>
      </c>
      <c r="AA110" s="32">
        <f t="shared" si="29"/>
        <v>7.30232558139535</v>
      </c>
      <c r="AB110" s="5">
        <f t="shared" si="17"/>
        <v>1.18</v>
      </c>
      <c r="AC110" s="5">
        <f t="shared" si="18"/>
        <v>7.98305084745763</v>
      </c>
      <c r="AD110" s="5">
        <v>2</v>
      </c>
      <c r="AE110" s="5">
        <v>1</v>
      </c>
      <c r="AF110" s="5">
        <v>1.11</v>
      </c>
      <c r="AG110" s="6">
        <f t="shared" si="19"/>
        <v>0.86046511627907</v>
      </c>
      <c r="AH110" s="2">
        <v>1</v>
      </c>
      <c r="AI110" s="2">
        <v>198</v>
      </c>
      <c r="AJ110" s="2">
        <f t="shared" si="20"/>
        <v>153.488372093023</v>
      </c>
      <c r="AK110" s="2">
        <v>0</v>
      </c>
      <c r="AL110" s="2">
        <v>9.6</v>
      </c>
      <c r="AM110" s="2">
        <v>0</v>
      </c>
      <c r="AN110" s="2">
        <v>25</v>
      </c>
      <c r="AO110" s="2">
        <v>246.3</v>
      </c>
      <c r="AP110" s="2">
        <v>2</v>
      </c>
      <c r="AQ110" s="23">
        <v>23.5</v>
      </c>
      <c r="AR110" s="2">
        <v>2</v>
      </c>
      <c r="AS110" s="2">
        <v>6.89</v>
      </c>
      <c r="AT110" s="2">
        <v>4.48</v>
      </c>
      <c r="AU110" s="23">
        <f t="shared" si="21"/>
        <v>2.41</v>
      </c>
      <c r="AV110" s="23">
        <f t="shared" si="22"/>
        <v>1.85892116182573</v>
      </c>
      <c r="AW110" s="2">
        <v>1</v>
      </c>
      <c r="AX110" s="2">
        <v>2.23</v>
      </c>
      <c r="AY110" s="2">
        <f t="shared" si="23"/>
        <v>2.00896860986547</v>
      </c>
      <c r="AZ110" s="2">
        <v>0</v>
      </c>
      <c r="BA110" s="23">
        <v>2.8</v>
      </c>
      <c r="BB110" s="2">
        <f t="shared" si="24"/>
        <v>1.25560538116592</v>
      </c>
      <c r="BC110" s="2">
        <f t="shared" si="25"/>
        <v>0.395140264886849</v>
      </c>
      <c r="BD110" s="2">
        <v>1</v>
      </c>
      <c r="BE110" s="23">
        <v>363</v>
      </c>
      <c r="BF110" s="2">
        <f t="shared" si="26"/>
        <v>162.780269058296</v>
      </c>
      <c r="BG110" s="2">
        <f t="shared" si="27"/>
        <v>9.29189696527271</v>
      </c>
      <c r="BH110" s="2">
        <v>1</v>
      </c>
      <c r="BI110" s="23">
        <v>8.5</v>
      </c>
      <c r="BJ110" s="2">
        <f t="shared" si="28"/>
        <v>-1.1</v>
      </c>
      <c r="BK110" s="2">
        <v>0</v>
      </c>
      <c r="BL110" s="2">
        <v>248.1</v>
      </c>
      <c r="BM110" s="2">
        <v>26.8</v>
      </c>
      <c r="BN110" s="23">
        <v>27.5</v>
      </c>
      <c r="BO110" s="2">
        <v>2</v>
      </c>
    </row>
    <row r="111" ht="54" spans="1:67">
      <c r="A111" s="68" t="s">
        <v>626</v>
      </c>
      <c r="B111" s="68">
        <v>1364270</v>
      </c>
      <c r="C111" s="61" t="s">
        <v>61</v>
      </c>
      <c r="D111" s="20">
        <v>58</v>
      </c>
      <c r="E111" s="61">
        <v>1</v>
      </c>
      <c r="F111" s="2">
        <v>1</v>
      </c>
      <c r="G111" s="61">
        <v>13874672225</v>
      </c>
      <c r="H111" s="61">
        <v>1.65</v>
      </c>
      <c r="I111" s="61">
        <v>55</v>
      </c>
      <c r="J111" s="4">
        <f t="shared" si="16"/>
        <v>20.2020202020202</v>
      </c>
      <c r="K111" s="61">
        <v>1</v>
      </c>
      <c r="L111" s="61">
        <v>1</v>
      </c>
      <c r="M111" s="2" t="s">
        <v>52</v>
      </c>
      <c r="N111" s="61" t="s">
        <v>627</v>
      </c>
      <c r="O111" s="61"/>
      <c r="P111" s="35">
        <v>5.7</v>
      </c>
      <c r="Q111" s="35">
        <v>5.7</v>
      </c>
      <c r="R111" s="61">
        <v>1</v>
      </c>
      <c r="S111" s="64">
        <v>16.5</v>
      </c>
      <c r="T111" s="64">
        <v>1</v>
      </c>
      <c r="U111" s="22" t="s">
        <v>628</v>
      </c>
      <c r="V111" s="2" t="s">
        <v>629</v>
      </c>
      <c r="W111" s="2" t="s">
        <v>59</v>
      </c>
      <c r="X111" s="23">
        <v>6.78</v>
      </c>
      <c r="Y111" s="5">
        <v>5.93</v>
      </c>
      <c r="Z111" s="5">
        <v>2.01</v>
      </c>
      <c r="AA111" s="5">
        <f t="shared" si="29"/>
        <v>2.95024875621891</v>
      </c>
      <c r="AB111" s="5">
        <f t="shared" si="17"/>
        <v>0.85</v>
      </c>
      <c r="AC111" s="5">
        <f t="shared" si="18"/>
        <v>6.9764705882353</v>
      </c>
      <c r="AD111" s="5">
        <v>2</v>
      </c>
      <c r="AE111" s="5">
        <v>0</v>
      </c>
      <c r="AF111" s="5">
        <v>0.88</v>
      </c>
      <c r="AG111" s="6">
        <f t="shared" si="19"/>
        <v>0.437810945273632</v>
      </c>
      <c r="AH111" s="2">
        <v>1</v>
      </c>
      <c r="AI111" s="2">
        <v>523</v>
      </c>
      <c r="AJ111" s="2">
        <f t="shared" si="20"/>
        <v>260.199004975124</v>
      </c>
      <c r="AK111" s="2">
        <v>1</v>
      </c>
      <c r="AL111" s="2">
        <v>9</v>
      </c>
      <c r="AM111" s="2">
        <v>1</v>
      </c>
      <c r="AN111" s="2">
        <v>37.51</v>
      </c>
      <c r="AO111" s="2">
        <v>460.2</v>
      </c>
      <c r="AP111" s="2">
        <v>2</v>
      </c>
      <c r="AQ111" s="2">
        <v>42.2</v>
      </c>
      <c r="AR111" s="2">
        <v>1</v>
      </c>
      <c r="AS111" s="2">
        <v>6.18</v>
      </c>
      <c r="AT111" s="23">
        <v>4.98</v>
      </c>
      <c r="AU111" s="23">
        <f t="shared" si="21"/>
        <v>1.2</v>
      </c>
      <c r="AV111" s="23">
        <f t="shared" si="22"/>
        <v>4.15</v>
      </c>
      <c r="AW111" s="23">
        <v>2</v>
      </c>
      <c r="AX111" s="2">
        <v>2.13</v>
      </c>
      <c r="AY111" s="2">
        <f t="shared" si="23"/>
        <v>2.33802816901408</v>
      </c>
      <c r="AZ111" s="2">
        <v>0</v>
      </c>
      <c r="BA111" s="23">
        <v>1.87</v>
      </c>
      <c r="BB111" s="2">
        <f t="shared" si="24"/>
        <v>0.87793427230047</v>
      </c>
      <c r="BC111" s="2">
        <f t="shared" si="25"/>
        <v>0.440123327026838</v>
      </c>
      <c r="BD111" s="2">
        <v>1</v>
      </c>
      <c r="BE111" s="2">
        <v>366</v>
      </c>
      <c r="BF111" s="2">
        <f t="shared" si="26"/>
        <v>171.830985915493</v>
      </c>
      <c r="BG111" s="2">
        <f t="shared" si="27"/>
        <v>-88.3680190596315</v>
      </c>
      <c r="BH111" s="2">
        <v>0</v>
      </c>
      <c r="BI111" s="2">
        <v>9.6</v>
      </c>
      <c r="BJ111" s="2">
        <f t="shared" si="28"/>
        <v>0.6</v>
      </c>
      <c r="BK111" s="2">
        <v>1</v>
      </c>
      <c r="BL111" s="2">
        <v>257.9</v>
      </c>
      <c r="BM111" s="2">
        <v>4.2</v>
      </c>
      <c r="BN111" s="2">
        <v>41.8</v>
      </c>
      <c r="BO111" s="2">
        <v>0</v>
      </c>
    </row>
    <row r="112" ht="16.5" spans="1:67">
      <c r="A112" s="68" t="s">
        <v>630</v>
      </c>
      <c r="B112" s="68">
        <v>1467366</v>
      </c>
      <c r="C112" s="61" t="s">
        <v>61</v>
      </c>
      <c r="D112" s="20">
        <v>55</v>
      </c>
      <c r="E112" s="61">
        <v>1</v>
      </c>
      <c r="G112" s="61">
        <v>18374683881</v>
      </c>
      <c r="H112" s="61">
        <v>1.61</v>
      </c>
      <c r="I112" s="61">
        <v>63</v>
      </c>
      <c r="J112" s="4">
        <f t="shared" si="16"/>
        <v>24.3046178773967</v>
      </c>
      <c r="K112" s="61">
        <v>1</v>
      </c>
      <c r="L112" s="61">
        <v>1</v>
      </c>
      <c r="M112" s="2" t="s">
        <v>52</v>
      </c>
      <c r="N112" s="61" t="s">
        <v>631</v>
      </c>
      <c r="O112" s="61"/>
      <c r="P112" s="35">
        <v>23.7</v>
      </c>
      <c r="Q112" s="35">
        <v>23.7</v>
      </c>
      <c r="R112" s="61">
        <v>1</v>
      </c>
      <c r="S112" s="64">
        <v>25</v>
      </c>
      <c r="T112" s="64">
        <v>1</v>
      </c>
      <c r="U112" s="2" t="s">
        <v>632</v>
      </c>
      <c r="V112" s="2" t="s">
        <v>633</v>
      </c>
      <c r="W112" s="2" t="s">
        <v>67</v>
      </c>
      <c r="X112" s="2">
        <v>12.3</v>
      </c>
      <c r="Y112" s="25">
        <v>8.76</v>
      </c>
      <c r="Z112" s="32">
        <v>1.2</v>
      </c>
      <c r="AA112" s="32">
        <f t="shared" si="29"/>
        <v>7.3</v>
      </c>
      <c r="AB112" s="5">
        <f t="shared" si="17"/>
        <v>3.54</v>
      </c>
      <c r="AC112" s="5">
        <f t="shared" si="18"/>
        <v>2.47457627118644</v>
      </c>
      <c r="AD112" s="5">
        <v>0</v>
      </c>
      <c r="AE112" s="5">
        <v>1</v>
      </c>
      <c r="AF112" s="5">
        <v>0.55</v>
      </c>
      <c r="AG112" s="6">
        <f t="shared" si="19"/>
        <v>0.458333333333333</v>
      </c>
      <c r="AH112" s="2">
        <v>0</v>
      </c>
      <c r="AI112" s="2">
        <v>164</v>
      </c>
      <c r="AJ112" s="2">
        <f t="shared" si="20"/>
        <v>136.666666666667</v>
      </c>
      <c r="AK112" s="2">
        <v>0</v>
      </c>
      <c r="AL112" s="2">
        <v>10</v>
      </c>
      <c r="AM112" s="2">
        <v>0</v>
      </c>
      <c r="AN112" s="2">
        <v>2.05</v>
      </c>
      <c r="AO112" s="2">
        <v>167.3</v>
      </c>
      <c r="AP112" s="2">
        <v>0</v>
      </c>
      <c r="AQ112" s="2">
        <v>40.6</v>
      </c>
      <c r="AR112" s="2">
        <v>0</v>
      </c>
      <c r="AS112" s="23">
        <v>8</v>
      </c>
      <c r="AT112" s="2">
        <v>2.95</v>
      </c>
      <c r="AU112" s="23">
        <f t="shared" si="21"/>
        <v>5.05</v>
      </c>
      <c r="AV112" s="23">
        <f t="shared" si="22"/>
        <v>0.584158415841584</v>
      </c>
      <c r="AW112" s="2">
        <v>0</v>
      </c>
      <c r="AX112" s="2">
        <v>3.25</v>
      </c>
      <c r="AY112" s="2">
        <f t="shared" si="23"/>
        <v>0.907692307692308</v>
      </c>
      <c r="AZ112" s="2">
        <v>0</v>
      </c>
      <c r="BA112" s="2">
        <v>0.6</v>
      </c>
      <c r="BB112" s="2">
        <f t="shared" si="24"/>
        <v>0.184615384615385</v>
      </c>
      <c r="BC112" s="2">
        <f t="shared" si="25"/>
        <v>-0.273717948717948</v>
      </c>
      <c r="BD112" s="2">
        <v>0</v>
      </c>
      <c r="BE112" s="2">
        <v>226</v>
      </c>
      <c r="BF112" s="2">
        <f t="shared" si="26"/>
        <v>69.5384615384615</v>
      </c>
      <c r="BG112" s="2">
        <f t="shared" si="27"/>
        <v>-67.1282051282052</v>
      </c>
      <c r="BH112" s="2">
        <v>0</v>
      </c>
      <c r="BI112" s="23">
        <v>9</v>
      </c>
      <c r="BJ112" s="2">
        <f t="shared" si="28"/>
        <v>-1</v>
      </c>
      <c r="BK112" s="2">
        <v>0</v>
      </c>
      <c r="BL112" s="2">
        <v>152.7</v>
      </c>
      <c r="BM112" s="2">
        <v>0.05</v>
      </c>
      <c r="BN112" s="2">
        <v>46.3</v>
      </c>
      <c r="BO112" s="2">
        <v>0</v>
      </c>
    </row>
    <row r="113" ht="16.5" spans="1:67">
      <c r="A113" s="68" t="s">
        <v>634</v>
      </c>
      <c r="B113" s="68">
        <v>1468186</v>
      </c>
      <c r="C113" s="61" t="s">
        <v>61</v>
      </c>
      <c r="D113" s="20">
        <v>76</v>
      </c>
      <c r="E113" s="61">
        <v>1</v>
      </c>
      <c r="G113" s="61">
        <v>15207491257</v>
      </c>
      <c r="H113" s="61">
        <v>1.57</v>
      </c>
      <c r="I113" s="61">
        <v>55</v>
      </c>
      <c r="J113" s="4">
        <f t="shared" si="16"/>
        <v>22.3132784291452</v>
      </c>
      <c r="K113" s="61">
        <v>1</v>
      </c>
      <c r="L113" s="61">
        <v>1</v>
      </c>
      <c r="M113" s="2" t="s">
        <v>52</v>
      </c>
      <c r="N113" s="61" t="s">
        <v>631</v>
      </c>
      <c r="O113" s="61"/>
      <c r="P113" s="35">
        <v>5.5</v>
      </c>
      <c r="Q113" s="35">
        <v>5.5</v>
      </c>
      <c r="R113" s="61">
        <v>0</v>
      </c>
      <c r="S113" s="64">
        <v>12</v>
      </c>
      <c r="T113" s="64">
        <v>0</v>
      </c>
      <c r="U113" s="2" t="s">
        <v>635</v>
      </c>
      <c r="V113" s="2" t="s">
        <v>636</v>
      </c>
      <c r="W113" s="2" t="s">
        <v>59</v>
      </c>
      <c r="X113" s="23">
        <v>11.59</v>
      </c>
      <c r="Y113" s="25">
        <v>9.125</v>
      </c>
      <c r="Z113" s="5">
        <v>1.25</v>
      </c>
      <c r="AA113" s="5">
        <f t="shared" ref="AA113:AA144" si="30">Y113/Z113</f>
        <v>7.3</v>
      </c>
      <c r="AB113" s="5">
        <f t="shared" si="17"/>
        <v>2.465</v>
      </c>
      <c r="AC113" s="5">
        <f t="shared" si="18"/>
        <v>3.70182555780933</v>
      </c>
      <c r="AD113" s="5">
        <v>2</v>
      </c>
      <c r="AE113" s="5">
        <v>1</v>
      </c>
      <c r="AF113" s="5">
        <v>0.65</v>
      </c>
      <c r="AG113" s="6">
        <f t="shared" si="19"/>
        <v>0.52</v>
      </c>
      <c r="AH113" s="2">
        <v>1</v>
      </c>
      <c r="AI113" s="2">
        <v>335</v>
      </c>
      <c r="AJ113" s="2">
        <f t="shared" si="20"/>
        <v>268</v>
      </c>
      <c r="AK113" s="2">
        <v>1</v>
      </c>
      <c r="AL113" s="2">
        <v>9.3</v>
      </c>
      <c r="AM113" s="2">
        <v>0</v>
      </c>
      <c r="AN113" s="2">
        <v>63.01</v>
      </c>
      <c r="AO113" s="2">
        <v>255.8</v>
      </c>
      <c r="AP113" s="2">
        <v>2</v>
      </c>
      <c r="AQ113" s="2">
        <v>36</v>
      </c>
      <c r="AR113" s="2">
        <v>1</v>
      </c>
      <c r="AS113" s="23">
        <v>6.9</v>
      </c>
      <c r="AT113" s="2">
        <v>4.85</v>
      </c>
      <c r="AU113" s="23">
        <f t="shared" si="21"/>
        <v>2.05</v>
      </c>
      <c r="AV113" s="23">
        <f t="shared" si="22"/>
        <v>2.36585365853658</v>
      </c>
      <c r="AW113" s="2">
        <v>0</v>
      </c>
      <c r="AX113" s="2">
        <v>1.78</v>
      </c>
      <c r="AY113" s="2">
        <f t="shared" si="23"/>
        <v>2.7247191011236</v>
      </c>
      <c r="AZ113" s="2">
        <v>0</v>
      </c>
      <c r="BA113" s="23">
        <v>1.65</v>
      </c>
      <c r="BB113" s="2">
        <f t="shared" si="24"/>
        <v>0.926966292134831</v>
      </c>
      <c r="BC113" s="2">
        <f t="shared" si="25"/>
        <v>0.406966292134831</v>
      </c>
      <c r="BD113" s="2">
        <v>1</v>
      </c>
      <c r="BE113" s="2">
        <v>246</v>
      </c>
      <c r="BF113" s="2">
        <f t="shared" si="26"/>
        <v>138.202247191011</v>
      </c>
      <c r="BG113" s="2">
        <f t="shared" si="27"/>
        <v>-129.797752808989</v>
      </c>
      <c r="BH113" s="2">
        <v>0</v>
      </c>
      <c r="BI113" s="23">
        <v>10.4</v>
      </c>
      <c r="BJ113" s="2">
        <f t="shared" si="28"/>
        <v>1.1</v>
      </c>
      <c r="BK113" s="2">
        <v>1</v>
      </c>
      <c r="BL113" s="2">
        <v>181.2</v>
      </c>
      <c r="BM113" s="23">
        <v>14.51</v>
      </c>
      <c r="BN113" s="2">
        <v>48.9</v>
      </c>
      <c r="BO113" s="2">
        <v>1</v>
      </c>
    </row>
    <row r="114" ht="16.5" spans="1:67">
      <c r="A114" s="68" t="s">
        <v>637</v>
      </c>
      <c r="B114" s="68">
        <v>1416392</v>
      </c>
      <c r="C114" s="61" t="s">
        <v>61</v>
      </c>
      <c r="D114" s="20">
        <v>76</v>
      </c>
      <c r="E114" s="61">
        <v>1</v>
      </c>
      <c r="G114" s="61">
        <v>13517407586</v>
      </c>
      <c r="H114" s="61">
        <v>1.68</v>
      </c>
      <c r="I114" s="61">
        <v>74</v>
      </c>
      <c r="J114" s="4">
        <f t="shared" si="16"/>
        <v>26.218820861678</v>
      </c>
      <c r="K114" s="61">
        <v>1</v>
      </c>
      <c r="L114" s="61">
        <v>1</v>
      </c>
      <c r="M114" s="2" t="s">
        <v>52</v>
      </c>
      <c r="N114" s="61" t="s">
        <v>638</v>
      </c>
      <c r="O114" s="61"/>
      <c r="P114" s="35">
        <v>3</v>
      </c>
      <c r="Q114" s="35">
        <v>3</v>
      </c>
      <c r="R114" s="61">
        <v>0</v>
      </c>
      <c r="S114" s="64">
        <v>9</v>
      </c>
      <c r="T114" s="64">
        <v>0</v>
      </c>
      <c r="U114" s="2" t="s">
        <v>274</v>
      </c>
      <c r="V114" s="2" t="s">
        <v>639</v>
      </c>
      <c r="W114" s="2" t="s">
        <v>67</v>
      </c>
      <c r="X114" s="23">
        <v>13</v>
      </c>
      <c r="Y114" s="25">
        <v>9.86</v>
      </c>
      <c r="Z114" s="32">
        <v>1.35</v>
      </c>
      <c r="AA114" s="32">
        <f t="shared" si="30"/>
        <v>7.3037037037037</v>
      </c>
      <c r="AB114" s="5">
        <f t="shared" si="17"/>
        <v>3.14</v>
      </c>
      <c r="AC114" s="5">
        <f t="shared" si="18"/>
        <v>3.14012738853503</v>
      </c>
      <c r="AD114" s="5">
        <v>2</v>
      </c>
      <c r="AE114" s="5">
        <v>1</v>
      </c>
      <c r="AF114" s="5">
        <v>0.61</v>
      </c>
      <c r="AG114" s="6">
        <f t="shared" si="19"/>
        <v>0.451851851851852</v>
      </c>
      <c r="AH114" s="2">
        <v>0</v>
      </c>
      <c r="AI114" s="2">
        <v>209</v>
      </c>
      <c r="AJ114" s="2">
        <f t="shared" si="20"/>
        <v>154.814814814815</v>
      </c>
      <c r="AK114" s="2">
        <v>0</v>
      </c>
      <c r="AL114" s="2">
        <v>10</v>
      </c>
      <c r="AM114" s="2">
        <v>0</v>
      </c>
      <c r="AN114" s="2">
        <v>27.98</v>
      </c>
      <c r="AO114" s="2">
        <v>255.3</v>
      </c>
      <c r="AP114" s="2">
        <v>2</v>
      </c>
      <c r="AQ114" s="2">
        <v>40.2</v>
      </c>
      <c r="AR114" s="2">
        <v>1</v>
      </c>
      <c r="AS114" s="2">
        <v>10.12</v>
      </c>
      <c r="AT114" s="2">
        <v>8.12</v>
      </c>
      <c r="AU114" s="23">
        <f t="shared" si="21"/>
        <v>2</v>
      </c>
      <c r="AV114" s="23">
        <f t="shared" si="22"/>
        <v>4.06</v>
      </c>
      <c r="AW114" s="2">
        <v>2</v>
      </c>
      <c r="AX114" s="2">
        <v>2.7</v>
      </c>
      <c r="AY114" s="2">
        <f t="shared" si="23"/>
        <v>3.00740740740741</v>
      </c>
      <c r="AZ114" s="2">
        <v>0</v>
      </c>
      <c r="BA114" s="2">
        <v>1.86</v>
      </c>
      <c r="BB114" s="2">
        <f t="shared" si="24"/>
        <v>0.688888888888889</v>
      </c>
      <c r="BC114" s="2">
        <f t="shared" si="25"/>
        <v>0.237037037037037</v>
      </c>
      <c r="BD114" s="2">
        <v>1</v>
      </c>
      <c r="BE114" s="23">
        <v>425</v>
      </c>
      <c r="BF114" s="2">
        <f t="shared" si="26"/>
        <v>157.407407407407</v>
      </c>
      <c r="BG114" s="2">
        <f t="shared" si="27"/>
        <v>2.59259259259258</v>
      </c>
      <c r="BH114" s="2">
        <v>1</v>
      </c>
      <c r="BI114" s="2">
        <v>10.6</v>
      </c>
      <c r="BJ114" s="2">
        <f t="shared" si="28"/>
        <v>0.6</v>
      </c>
      <c r="BK114" s="2">
        <v>1</v>
      </c>
      <c r="BL114" s="2">
        <v>256.3</v>
      </c>
      <c r="BM114" s="2">
        <v>10.52</v>
      </c>
      <c r="BN114" s="2">
        <v>41.2</v>
      </c>
      <c r="BO114" s="2">
        <v>1</v>
      </c>
    </row>
    <row r="115" ht="16.5" spans="1:67">
      <c r="A115" s="68" t="s">
        <v>640</v>
      </c>
      <c r="B115" s="68">
        <v>1447246</v>
      </c>
      <c r="C115" s="61" t="s">
        <v>61</v>
      </c>
      <c r="D115" s="20">
        <v>62</v>
      </c>
      <c r="E115" s="61">
        <v>1</v>
      </c>
      <c r="F115" s="2">
        <v>1</v>
      </c>
      <c r="G115" s="61">
        <v>13170310386</v>
      </c>
      <c r="H115" s="61">
        <v>1.67</v>
      </c>
      <c r="I115" s="61">
        <v>57</v>
      </c>
      <c r="J115" s="4">
        <f t="shared" si="16"/>
        <v>20.4381655849977</v>
      </c>
      <c r="K115" s="61">
        <v>1</v>
      </c>
      <c r="L115" s="61">
        <v>1</v>
      </c>
      <c r="M115" s="2" t="s">
        <v>52</v>
      </c>
      <c r="N115" s="61" t="s">
        <v>641</v>
      </c>
      <c r="O115" s="61"/>
      <c r="P115" s="35">
        <v>3.9</v>
      </c>
      <c r="Q115" s="35">
        <v>3.9</v>
      </c>
      <c r="R115" s="61">
        <v>1</v>
      </c>
      <c r="S115" s="64">
        <v>18</v>
      </c>
      <c r="T115" s="64">
        <v>1</v>
      </c>
      <c r="U115" s="2" t="s">
        <v>274</v>
      </c>
      <c r="V115" s="2" t="s">
        <v>642</v>
      </c>
      <c r="W115" s="2" t="s">
        <v>67</v>
      </c>
      <c r="X115" s="23">
        <v>3.43</v>
      </c>
      <c r="Y115" s="5">
        <v>3.26</v>
      </c>
      <c r="Z115" s="5">
        <v>1.19</v>
      </c>
      <c r="AA115" s="5">
        <f t="shared" si="30"/>
        <v>2.73949579831933</v>
      </c>
      <c r="AB115" s="5">
        <f t="shared" si="17"/>
        <v>0.17</v>
      </c>
      <c r="AC115" s="5">
        <f t="shared" si="18"/>
        <v>19.1764705882353</v>
      </c>
      <c r="AD115" s="5">
        <v>2</v>
      </c>
      <c r="AE115" s="5">
        <v>0</v>
      </c>
      <c r="AF115" s="5">
        <v>0.4</v>
      </c>
      <c r="AG115" s="6">
        <f t="shared" si="19"/>
        <v>0.336134453781513</v>
      </c>
      <c r="AH115" s="2">
        <v>0</v>
      </c>
      <c r="AI115" s="2">
        <v>190</v>
      </c>
      <c r="AJ115" s="2">
        <f t="shared" si="20"/>
        <v>159.663865546218</v>
      </c>
      <c r="AK115" s="2">
        <v>0</v>
      </c>
      <c r="AL115" s="2">
        <v>10</v>
      </c>
      <c r="AM115" s="2">
        <v>0</v>
      </c>
      <c r="AN115" s="23">
        <v>14.5</v>
      </c>
      <c r="AO115" s="2">
        <v>253.8</v>
      </c>
      <c r="AP115" s="2">
        <v>2</v>
      </c>
      <c r="AQ115" s="2">
        <v>42.5</v>
      </c>
      <c r="AR115" s="2">
        <v>1</v>
      </c>
      <c r="AS115" s="23">
        <v>6.51</v>
      </c>
      <c r="AT115" s="2">
        <v>3.58</v>
      </c>
      <c r="AU115" s="23">
        <f t="shared" si="21"/>
        <v>2.93</v>
      </c>
      <c r="AV115" s="23">
        <f t="shared" si="22"/>
        <v>1.22184300341297</v>
      </c>
      <c r="AW115" s="2">
        <v>0</v>
      </c>
      <c r="AX115" s="2">
        <v>1.11</v>
      </c>
      <c r="AY115" s="2">
        <f t="shared" si="23"/>
        <v>3.22522522522522</v>
      </c>
      <c r="AZ115" s="2">
        <v>1</v>
      </c>
      <c r="BA115" s="2">
        <v>0.52</v>
      </c>
      <c r="BB115" s="2">
        <f t="shared" si="24"/>
        <v>0.468468468468468</v>
      </c>
      <c r="BC115" s="2">
        <f t="shared" si="25"/>
        <v>0.132334014686955</v>
      </c>
      <c r="BD115" s="2">
        <v>1</v>
      </c>
      <c r="BE115" s="2">
        <v>302</v>
      </c>
      <c r="BF115" s="2">
        <f t="shared" si="26"/>
        <v>272.072072072072</v>
      </c>
      <c r="BG115" s="2">
        <f t="shared" si="27"/>
        <v>112.408206525854</v>
      </c>
      <c r="BH115" s="2">
        <v>1</v>
      </c>
      <c r="BI115" s="2">
        <v>10.2</v>
      </c>
      <c r="BJ115" s="2">
        <f t="shared" si="28"/>
        <v>0.199999999999999</v>
      </c>
      <c r="BK115" s="2">
        <v>1</v>
      </c>
      <c r="BL115" s="2">
        <v>195.1</v>
      </c>
      <c r="BM115" s="23">
        <v>15.2</v>
      </c>
      <c r="BN115" s="2">
        <v>39.2</v>
      </c>
      <c r="BO115" s="2">
        <v>1</v>
      </c>
    </row>
    <row r="116" ht="16.5" spans="1:67">
      <c r="A116" s="68" t="s">
        <v>643</v>
      </c>
      <c r="B116" s="68">
        <v>1252835</v>
      </c>
      <c r="C116" s="61" t="s">
        <v>61</v>
      </c>
      <c r="D116" s="20">
        <v>85</v>
      </c>
      <c r="E116" s="61">
        <v>1</v>
      </c>
      <c r="G116" s="61">
        <v>13297417375</v>
      </c>
      <c r="H116" s="61">
        <v>1.62</v>
      </c>
      <c r="I116" s="61">
        <v>76</v>
      </c>
      <c r="J116" s="4">
        <f t="shared" si="16"/>
        <v>28.9590001524158</v>
      </c>
      <c r="K116" s="61">
        <v>1</v>
      </c>
      <c r="L116" s="61">
        <v>1</v>
      </c>
      <c r="M116" s="2" t="s">
        <v>52</v>
      </c>
      <c r="N116" s="61" t="s">
        <v>644</v>
      </c>
      <c r="O116" s="61"/>
      <c r="P116" s="35" t="s">
        <v>645</v>
      </c>
      <c r="Q116" s="35">
        <v>9.8</v>
      </c>
      <c r="R116" s="61">
        <v>0</v>
      </c>
      <c r="S116" s="64">
        <v>16</v>
      </c>
      <c r="T116" s="64">
        <v>0</v>
      </c>
      <c r="U116" s="2" t="s">
        <v>291</v>
      </c>
      <c r="V116" s="2" t="s">
        <v>646</v>
      </c>
      <c r="W116" s="2" t="s">
        <v>67</v>
      </c>
      <c r="X116" s="2">
        <v>20.44</v>
      </c>
      <c r="Y116" s="25">
        <v>11.242</v>
      </c>
      <c r="Z116" s="5">
        <v>1.54</v>
      </c>
      <c r="AA116" s="5">
        <f t="shared" si="30"/>
        <v>7.3</v>
      </c>
      <c r="AB116" s="5">
        <f t="shared" si="17"/>
        <v>9.198</v>
      </c>
      <c r="AC116" s="5">
        <f t="shared" si="18"/>
        <v>1.22222222222222</v>
      </c>
      <c r="AD116" s="5">
        <v>0</v>
      </c>
      <c r="AE116" s="5">
        <v>1</v>
      </c>
      <c r="AF116" s="5">
        <v>0.69</v>
      </c>
      <c r="AG116" s="6">
        <f t="shared" si="19"/>
        <v>0.448051948051948</v>
      </c>
      <c r="AH116" s="2">
        <v>1</v>
      </c>
      <c r="AI116" s="2">
        <v>217</v>
      </c>
      <c r="AJ116" s="2">
        <f t="shared" si="20"/>
        <v>140.909090909091</v>
      </c>
      <c r="AK116" s="2">
        <v>0</v>
      </c>
      <c r="AL116" s="2">
        <v>9</v>
      </c>
      <c r="AM116" s="2">
        <v>0</v>
      </c>
      <c r="AN116" s="2">
        <v>3.05</v>
      </c>
      <c r="AO116" s="2">
        <v>219.2</v>
      </c>
      <c r="AP116" s="2">
        <v>0</v>
      </c>
      <c r="AQ116" s="2">
        <v>34.5</v>
      </c>
      <c r="AR116" s="2">
        <v>0</v>
      </c>
      <c r="AS116" s="23">
        <v>7.78</v>
      </c>
      <c r="AT116" s="2">
        <v>3.76</v>
      </c>
      <c r="AU116" s="23">
        <f t="shared" si="21"/>
        <v>4.02</v>
      </c>
      <c r="AV116" s="23">
        <f t="shared" si="22"/>
        <v>0.935323383084577</v>
      </c>
      <c r="AW116" s="2">
        <v>0</v>
      </c>
      <c r="AX116" s="2">
        <v>1.54</v>
      </c>
      <c r="AY116" s="2">
        <f t="shared" si="23"/>
        <v>2.44155844155844</v>
      </c>
      <c r="AZ116" s="2">
        <v>0</v>
      </c>
      <c r="BA116" s="23">
        <v>1.59</v>
      </c>
      <c r="BB116" s="2">
        <f t="shared" si="24"/>
        <v>1.03246753246753</v>
      </c>
      <c r="BC116" s="2">
        <f t="shared" si="25"/>
        <v>0.584415584415584</v>
      </c>
      <c r="BD116" s="2">
        <v>1</v>
      </c>
      <c r="BE116" s="23">
        <v>229</v>
      </c>
      <c r="BF116" s="2">
        <f t="shared" si="26"/>
        <v>148.701298701299</v>
      </c>
      <c r="BG116" s="2">
        <f t="shared" si="27"/>
        <v>7.79220779220779</v>
      </c>
      <c r="BH116" s="2">
        <v>1</v>
      </c>
      <c r="BI116" s="23">
        <v>8.2</v>
      </c>
      <c r="BJ116" s="2">
        <f t="shared" si="28"/>
        <v>-0.800000000000001</v>
      </c>
      <c r="BK116" s="2">
        <v>0</v>
      </c>
      <c r="BL116" s="2">
        <v>146.5</v>
      </c>
      <c r="BM116" s="2">
        <v>5.2</v>
      </c>
      <c r="BN116" s="2">
        <v>34.2</v>
      </c>
      <c r="BO116" s="2">
        <v>0</v>
      </c>
    </row>
    <row r="117" ht="16.5" spans="1:67">
      <c r="A117" s="68" t="s">
        <v>647</v>
      </c>
      <c r="B117" s="68">
        <v>1382598</v>
      </c>
      <c r="C117" s="61" t="s">
        <v>61</v>
      </c>
      <c r="D117" s="20">
        <v>51</v>
      </c>
      <c r="E117" s="61">
        <v>1</v>
      </c>
      <c r="G117" s="61">
        <v>18273147176</v>
      </c>
      <c r="H117" s="61">
        <v>1.65</v>
      </c>
      <c r="I117" s="61">
        <v>51</v>
      </c>
      <c r="J117" s="4">
        <f t="shared" si="16"/>
        <v>18.732782369146</v>
      </c>
      <c r="K117" s="61">
        <v>1</v>
      </c>
      <c r="L117" s="61">
        <v>1</v>
      </c>
      <c r="M117" s="2" t="s">
        <v>52</v>
      </c>
      <c r="N117" s="61" t="s">
        <v>648</v>
      </c>
      <c r="O117" s="61"/>
      <c r="P117" s="35">
        <v>9.4</v>
      </c>
      <c r="Q117" s="35">
        <v>9.4</v>
      </c>
      <c r="R117" s="61">
        <v>0</v>
      </c>
      <c r="S117" s="64">
        <v>15.4</v>
      </c>
      <c r="T117" s="64">
        <v>0</v>
      </c>
      <c r="U117" s="2" t="s">
        <v>285</v>
      </c>
      <c r="V117" s="2" t="s">
        <v>649</v>
      </c>
      <c r="W117" s="2" t="s">
        <v>430</v>
      </c>
      <c r="X117" s="2">
        <v>22.17</v>
      </c>
      <c r="Y117" s="25">
        <v>12.191</v>
      </c>
      <c r="Z117" s="5">
        <v>1.67</v>
      </c>
      <c r="AA117" s="5">
        <f t="shared" si="30"/>
        <v>7.3</v>
      </c>
      <c r="AB117" s="5">
        <f t="shared" si="17"/>
        <v>9.979</v>
      </c>
      <c r="AC117" s="5">
        <f t="shared" si="18"/>
        <v>1.22166549754484</v>
      </c>
      <c r="AD117" s="5">
        <v>0</v>
      </c>
      <c r="AE117" s="5">
        <v>1</v>
      </c>
      <c r="AF117" s="5">
        <v>0.4</v>
      </c>
      <c r="AG117" s="6">
        <f t="shared" si="19"/>
        <v>0.239520958083832</v>
      </c>
      <c r="AH117" s="2">
        <v>0</v>
      </c>
      <c r="AI117" s="2">
        <v>163</v>
      </c>
      <c r="AJ117" s="2">
        <f t="shared" si="20"/>
        <v>97.6047904191617</v>
      </c>
      <c r="AK117" s="2">
        <v>0</v>
      </c>
      <c r="AL117" s="2">
        <v>8.8</v>
      </c>
      <c r="AM117" s="2">
        <v>0</v>
      </c>
      <c r="AN117" s="2">
        <v>4.05</v>
      </c>
      <c r="AO117" s="2">
        <v>209.2</v>
      </c>
      <c r="AP117" s="2">
        <v>0</v>
      </c>
      <c r="AQ117" s="2">
        <v>38.3</v>
      </c>
      <c r="AR117" s="2">
        <v>0</v>
      </c>
      <c r="AS117" s="23">
        <v>9.33</v>
      </c>
      <c r="AT117" s="23">
        <v>6.77</v>
      </c>
      <c r="AU117" s="23">
        <f t="shared" si="21"/>
        <v>2.56</v>
      </c>
      <c r="AV117" s="23">
        <f t="shared" si="22"/>
        <v>2.64453125</v>
      </c>
      <c r="AW117" s="23">
        <v>0</v>
      </c>
      <c r="AX117" s="2">
        <v>0.86</v>
      </c>
      <c r="AY117" s="2">
        <f t="shared" si="23"/>
        <v>7.87209302325581</v>
      </c>
      <c r="AZ117" s="2">
        <v>1</v>
      </c>
      <c r="BA117" s="2">
        <v>0.42</v>
      </c>
      <c r="BB117" s="2">
        <f t="shared" si="24"/>
        <v>0.488372093023256</v>
      </c>
      <c r="BC117" s="2">
        <f t="shared" si="25"/>
        <v>0.248851134939424</v>
      </c>
      <c r="BD117" s="2">
        <v>1</v>
      </c>
      <c r="BE117" s="23">
        <v>65</v>
      </c>
      <c r="BF117" s="2">
        <f t="shared" si="26"/>
        <v>75.5813953488372</v>
      </c>
      <c r="BG117" s="2">
        <f t="shared" si="27"/>
        <v>-22.0233950703245</v>
      </c>
      <c r="BH117" s="2">
        <v>0</v>
      </c>
      <c r="BI117" s="23">
        <v>8</v>
      </c>
      <c r="BJ117" s="2">
        <f t="shared" si="28"/>
        <v>-0.800000000000001</v>
      </c>
      <c r="BK117" s="2">
        <v>0</v>
      </c>
      <c r="BL117" s="2">
        <v>190</v>
      </c>
      <c r="BM117" s="2">
        <v>6.2</v>
      </c>
      <c r="BN117" s="2">
        <v>38.6</v>
      </c>
      <c r="BO117" s="2">
        <v>0</v>
      </c>
    </row>
    <row r="118" ht="16.5" spans="1:67">
      <c r="A118" s="2" t="s">
        <v>650</v>
      </c>
      <c r="B118" s="2">
        <v>179620</v>
      </c>
      <c r="C118" s="61" t="s">
        <v>61</v>
      </c>
      <c r="D118" s="20">
        <v>47</v>
      </c>
      <c r="E118" s="61">
        <v>1</v>
      </c>
      <c r="F118" s="2">
        <v>1</v>
      </c>
      <c r="G118" s="61" t="s">
        <v>651</v>
      </c>
      <c r="H118" s="61">
        <v>1.69</v>
      </c>
      <c r="I118" s="61">
        <v>54</v>
      </c>
      <c r="J118" s="4">
        <f t="shared" si="16"/>
        <v>18.9069010188719</v>
      </c>
      <c r="K118" s="61">
        <v>1</v>
      </c>
      <c r="L118" s="61">
        <v>1</v>
      </c>
      <c r="M118" s="2" t="s">
        <v>52</v>
      </c>
      <c r="N118" s="61" t="s">
        <v>652</v>
      </c>
      <c r="O118" s="61"/>
      <c r="P118" s="35">
        <v>37.5666666666667</v>
      </c>
      <c r="Q118" s="35">
        <v>37.57</v>
      </c>
      <c r="R118" s="61">
        <v>0</v>
      </c>
      <c r="S118" s="64">
        <v>37.6</v>
      </c>
      <c r="T118" s="64">
        <v>0</v>
      </c>
      <c r="U118" s="2" t="s">
        <v>653</v>
      </c>
      <c r="V118" s="2" t="s">
        <v>654</v>
      </c>
      <c r="W118" s="2" t="s">
        <v>59</v>
      </c>
      <c r="X118" s="2">
        <v>6.31</v>
      </c>
      <c r="Y118" s="5">
        <v>3.47</v>
      </c>
      <c r="Z118" s="5">
        <v>1.39</v>
      </c>
      <c r="AA118" s="5">
        <f t="shared" si="30"/>
        <v>2.49640287769784</v>
      </c>
      <c r="AB118" s="5">
        <f t="shared" si="17"/>
        <v>2.84</v>
      </c>
      <c r="AC118" s="5">
        <f t="shared" si="18"/>
        <v>1.22183098591549</v>
      </c>
      <c r="AD118" s="5">
        <v>0</v>
      </c>
      <c r="AE118" s="5">
        <v>0</v>
      </c>
      <c r="AF118" s="5">
        <v>0.46</v>
      </c>
      <c r="AG118" s="6">
        <f t="shared" si="19"/>
        <v>0.330935251798561</v>
      </c>
      <c r="AH118" s="2">
        <v>0</v>
      </c>
      <c r="AI118" s="29">
        <v>223.79</v>
      </c>
      <c r="AJ118" s="2">
        <f t="shared" si="20"/>
        <v>161</v>
      </c>
      <c r="AK118" s="2">
        <v>0</v>
      </c>
      <c r="AL118" s="2">
        <v>10</v>
      </c>
      <c r="AM118" s="2">
        <v>0</v>
      </c>
      <c r="AN118" s="2">
        <v>5.05</v>
      </c>
      <c r="AO118" s="2">
        <v>222.5</v>
      </c>
      <c r="AP118" s="2">
        <v>0</v>
      </c>
      <c r="AQ118" s="2">
        <v>38.6</v>
      </c>
      <c r="AR118" s="2">
        <v>0</v>
      </c>
      <c r="AS118" s="23">
        <v>5.26</v>
      </c>
      <c r="AT118" s="2">
        <v>2.12</v>
      </c>
      <c r="AU118" s="23">
        <f t="shared" si="21"/>
        <v>3.14</v>
      </c>
      <c r="AV118" s="23">
        <f t="shared" si="22"/>
        <v>0.67515923566879</v>
      </c>
      <c r="AW118" s="2">
        <v>0</v>
      </c>
      <c r="AX118" s="2">
        <v>2.04</v>
      </c>
      <c r="AY118" s="2">
        <f t="shared" si="23"/>
        <v>1.03921568627451</v>
      </c>
      <c r="AZ118" s="2">
        <v>0</v>
      </c>
      <c r="BA118" s="2">
        <v>0.44</v>
      </c>
      <c r="BB118" s="2">
        <f t="shared" si="24"/>
        <v>0.215686274509804</v>
      </c>
      <c r="BC118" s="2">
        <f t="shared" si="25"/>
        <v>-0.115248977288757</v>
      </c>
      <c r="BD118" s="2">
        <v>0</v>
      </c>
      <c r="BE118" s="2">
        <v>187</v>
      </c>
      <c r="BF118" s="2">
        <f t="shared" si="26"/>
        <v>91.6666666666667</v>
      </c>
      <c r="BG118" s="2">
        <f t="shared" si="27"/>
        <v>-69.3333333333333</v>
      </c>
      <c r="BH118" s="2">
        <v>0</v>
      </c>
      <c r="BI118" s="2">
        <v>9.8</v>
      </c>
      <c r="BJ118" s="2">
        <f t="shared" si="28"/>
        <v>-0.199999999999999</v>
      </c>
      <c r="BK118" s="2">
        <v>0</v>
      </c>
      <c r="BL118" s="2">
        <v>167.5</v>
      </c>
      <c r="BM118" s="2">
        <v>0.42</v>
      </c>
      <c r="BN118" s="2">
        <v>43.4</v>
      </c>
      <c r="BO118" s="2">
        <v>0</v>
      </c>
    </row>
    <row r="119" ht="16.5" spans="1:67">
      <c r="A119" s="2" t="s">
        <v>655</v>
      </c>
      <c r="B119" s="2">
        <v>1472851</v>
      </c>
      <c r="C119" s="61" t="s">
        <v>51</v>
      </c>
      <c r="D119" s="20">
        <v>48</v>
      </c>
      <c r="E119" s="61">
        <v>2</v>
      </c>
      <c r="F119" s="2">
        <v>0</v>
      </c>
      <c r="G119" s="61">
        <v>18473915948</v>
      </c>
      <c r="H119" s="61">
        <v>1.5</v>
      </c>
      <c r="I119" s="61">
        <v>44</v>
      </c>
      <c r="J119" s="4">
        <f t="shared" si="16"/>
        <v>19.5555555555556</v>
      </c>
      <c r="K119" s="61">
        <v>1</v>
      </c>
      <c r="L119" s="61">
        <v>1</v>
      </c>
      <c r="M119" s="2" t="s">
        <v>52</v>
      </c>
      <c r="N119" s="61" t="s">
        <v>656</v>
      </c>
      <c r="O119" s="61"/>
      <c r="P119" s="35">
        <v>8.6</v>
      </c>
      <c r="Q119" s="35">
        <v>8.6</v>
      </c>
      <c r="R119" s="61">
        <v>0</v>
      </c>
      <c r="S119" s="64">
        <v>25.3</v>
      </c>
      <c r="T119" s="64">
        <v>0</v>
      </c>
      <c r="U119" s="61" t="s">
        <v>657</v>
      </c>
      <c r="V119" s="2" t="s">
        <v>658</v>
      </c>
      <c r="W119" s="2" t="s">
        <v>67</v>
      </c>
      <c r="X119" s="23">
        <v>4.21</v>
      </c>
      <c r="Y119" s="5">
        <v>3.69</v>
      </c>
      <c r="Z119" s="5">
        <v>1.39</v>
      </c>
      <c r="AA119" s="5">
        <f t="shared" si="30"/>
        <v>2.65467625899281</v>
      </c>
      <c r="AB119" s="5">
        <f t="shared" si="17"/>
        <v>0.52</v>
      </c>
      <c r="AC119" s="5">
        <f t="shared" si="18"/>
        <v>7.09615384615385</v>
      </c>
      <c r="AD119" s="5">
        <v>2</v>
      </c>
      <c r="AE119" s="5">
        <v>0</v>
      </c>
      <c r="AF119" s="5">
        <v>0.55</v>
      </c>
      <c r="AG119" s="6">
        <f t="shared" si="19"/>
        <v>0.39568345323741</v>
      </c>
      <c r="AH119" s="2">
        <v>0</v>
      </c>
      <c r="AI119" s="29">
        <v>223.79</v>
      </c>
      <c r="AJ119" s="2">
        <f t="shared" si="20"/>
        <v>161</v>
      </c>
      <c r="AK119" s="2">
        <v>0</v>
      </c>
      <c r="AL119" s="2">
        <v>9.7</v>
      </c>
      <c r="AM119" s="2">
        <v>1</v>
      </c>
      <c r="AN119" s="2">
        <v>6.05</v>
      </c>
      <c r="AO119" s="2">
        <v>318</v>
      </c>
      <c r="AP119" s="2">
        <v>2</v>
      </c>
      <c r="AQ119" s="2">
        <v>48.5</v>
      </c>
      <c r="AR119" s="2">
        <v>0</v>
      </c>
      <c r="AS119" s="23">
        <v>4.09</v>
      </c>
      <c r="AT119" s="23">
        <v>2</v>
      </c>
      <c r="AU119" s="23">
        <f t="shared" si="21"/>
        <v>2.09</v>
      </c>
      <c r="AV119" s="23">
        <f t="shared" si="22"/>
        <v>0.956937799043062</v>
      </c>
      <c r="AW119" s="23">
        <v>0</v>
      </c>
      <c r="AX119" s="2">
        <v>0.97</v>
      </c>
      <c r="AY119" s="2">
        <f t="shared" si="23"/>
        <v>2.06185567010309</v>
      </c>
      <c r="AZ119" s="2">
        <v>0</v>
      </c>
      <c r="BA119" s="2">
        <v>0.6</v>
      </c>
      <c r="BB119" s="2">
        <f t="shared" si="24"/>
        <v>0.618556701030928</v>
      </c>
      <c r="BC119" s="2">
        <f t="shared" si="25"/>
        <v>0.222873247793518</v>
      </c>
      <c r="BD119" s="2">
        <v>1</v>
      </c>
      <c r="BE119" s="2">
        <v>415</v>
      </c>
      <c r="BF119" s="2">
        <f t="shared" si="26"/>
        <v>427.835051546392</v>
      </c>
      <c r="BG119" s="2">
        <f t="shared" si="27"/>
        <v>266.835051546392</v>
      </c>
      <c r="BH119" s="2">
        <v>1</v>
      </c>
      <c r="BI119" s="2">
        <v>8.5</v>
      </c>
      <c r="BJ119" s="2">
        <f t="shared" si="28"/>
        <v>-1.2</v>
      </c>
      <c r="BK119" s="2">
        <v>0</v>
      </c>
      <c r="BL119" s="2">
        <v>237.9</v>
      </c>
      <c r="BM119" s="2">
        <v>7.2</v>
      </c>
      <c r="BN119" s="2">
        <v>48.6</v>
      </c>
      <c r="BO119" s="2">
        <v>0</v>
      </c>
    </row>
    <row r="120" ht="16.5" spans="1:67">
      <c r="A120" s="2" t="s">
        <v>659</v>
      </c>
      <c r="B120" s="2">
        <v>1504025</v>
      </c>
      <c r="C120" s="61" t="s">
        <v>51</v>
      </c>
      <c r="D120" s="20">
        <v>46</v>
      </c>
      <c r="E120" s="61">
        <v>2</v>
      </c>
      <c r="F120" s="2">
        <v>0</v>
      </c>
      <c r="G120" s="61">
        <v>13397350095</v>
      </c>
      <c r="H120" s="61">
        <v>1.63</v>
      </c>
      <c r="I120" s="61">
        <v>65</v>
      </c>
      <c r="J120" s="4">
        <f t="shared" si="16"/>
        <v>24.4646016033724</v>
      </c>
      <c r="K120" s="61">
        <v>0</v>
      </c>
      <c r="L120" s="61">
        <v>1</v>
      </c>
      <c r="M120" s="2" t="s">
        <v>52</v>
      </c>
      <c r="N120" s="61" t="s">
        <v>660</v>
      </c>
      <c r="O120" s="61"/>
      <c r="P120" s="35">
        <v>7</v>
      </c>
      <c r="Q120" s="35">
        <v>7</v>
      </c>
      <c r="R120" s="61">
        <v>1</v>
      </c>
      <c r="S120" s="64">
        <v>11</v>
      </c>
      <c r="T120" s="64">
        <v>1</v>
      </c>
      <c r="U120" s="61" t="s">
        <v>657</v>
      </c>
      <c r="V120" s="2" t="s">
        <v>661</v>
      </c>
      <c r="W120" s="2" t="s">
        <v>59</v>
      </c>
      <c r="X120" s="2">
        <v>15.71</v>
      </c>
      <c r="Y120" s="25">
        <v>8.64</v>
      </c>
      <c r="Z120" s="5">
        <v>1.35</v>
      </c>
      <c r="AA120" s="5">
        <f t="shared" si="30"/>
        <v>6.4</v>
      </c>
      <c r="AB120" s="5">
        <f t="shared" si="17"/>
        <v>7.07</v>
      </c>
      <c r="AC120" s="5">
        <f t="shared" si="18"/>
        <v>1.22206506364922</v>
      </c>
      <c r="AD120" s="5">
        <v>0</v>
      </c>
      <c r="AE120" s="5">
        <v>1</v>
      </c>
      <c r="AF120" s="5">
        <v>0.39</v>
      </c>
      <c r="AG120" s="6">
        <f t="shared" si="19"/>
        <v>0.288888888888889</v>
      </c>
      <c r="AH120" s="2">
        <v>0</v>
      </c>
      <c r="AI120" s="2">
        <v>203</v>
      </c>
      <c r="AJ120" s="2">
        <f t="shared" si="20"/>
        <v>150.37037037037</v>
      </c>
      <c r="AK120" s="2">
        <v>0</v>
      </c>
      <c r="AL120" s="2">
        <v>7.9</v>
      </c>
      <c r="AM120" s="2">
        <v>0</v>
      </c>
      <c r="AN120" s="2">
        <v>5.2</v>
      </c>
      <c r="AO120" s="2">
        <v>199.3</v>
      </c>
      <c r="AP120" s="2">
        <v>0</v>
      </c>
      <c r="AQ120" s="2">
        <v>45.2</v>
      </c>
      <c r="AR120" s="2">
        <v>0</v>
      </c>
      <c r="AS120" s="2">
        <v>6.28</v>
      </c>
      <c r="AT120" s="2">
        <v>4.08</v>
      </c>
      <c r="AU120" s="23">
        <f t="shared" si="21"/>
        <v>2.2</v>
      </c>
      <c r="AV120" s="23">
        <f t="shared" si="22"/>
        <v>1.85454545454545</v>
      </c>
      <c r="AW120" s="2">
        <v>1</v>
      </c>
      <c r="AX120" s="2">
        <v>1.56</v>
      </c>
      <c r="AY120" s="2">
        <f t="shared" si="23"/>
        <v>2.61538461538462</v>
      </c>
      <c r="AZ120" s="2">
        <v>0</v>
      </c>
      <c r="BA120" s="2">
        <v>0.38</v>
      </c>
      <c r="BB120" s="2">
        <f t="shared" si="24"/>
        <v>0.243589743589744</v>
      </c>
      <c r="BC120" s="2">
        <f t="shared" si="25"/>
        <v>-0.0452991452991454</v>
      </c>
      <c r="BD120" s="2">
        <v>0</v>
      </c>
      <c r="BE120" s="2">
        <v>246</v>
      </c>
      <c r="BF120" s="2">
        <f t="shared" si="26"/>
        <v>157.692307692308</v>
      </c>
      <c r="BG120" s="2">
        <f t="shared" si="27"/>
        <v>7.32193732193733</v>
      </c>
      <c r="BH120" s="2">
        <v>1</v>
      </c>
      <c r="BI120" s="23">
        <v>7.9</v>
      </c>
      <c r="BJ120" s="2">
        <f t="shared" si="28"/>
        <v>0</v>
      </c>
      <c r="BK120" s="2">
        <v>0</v>
      </c>
      <c r="BL120" s="2">
        <v>266.2</v>
      </c>
      <c r="BM120" s="23">
        <v>16.3</v>
      </c>
      <c r="BN120" s="2">
        <v>44.2</v>
      </c>
      <c r="BO120" s="2">
        <v>1</v>
      </c>
    </row>
    <row r="121" ht="16.5" spans="1:67">
      <c r="A121" s="2" t="s">
        <v>662</v>
      </c>
      <c r="B121" s="2">
        <v>1413769</v>
      </c>
      <c r="C121" s="61" t="s">
        <v>61</v>
      </c>
      <c r="D121" s="20">
        <v>49</v>
      </c>
      <c r="E121" s="61">
        <v>1</v>
      </c>
      <c r="G121" s="61">
        <v>13034804162</v>
      </c>
      <c r="H121" s="61">
        <v>1.55</v>
      </c>
      <c r="I121" s="61">
        <v>43</v>
      </c>
      <c r="J121" s="4">
        <f t="shared" si="16"/>
        <v>17.89802289282</v>
      </c>
      <c r="K121" s="61">
        <v>1</v>
      </c>
      <c r="L121" s="61">
        <v>1</v>
      </c>
      <c r="M121" s="2" t="s">
        <v>52</v>
      </c>
      <c r="N121" s="61" t="s">
        <v>663</v>
      </c>
      <c r="O121" s="61"/>
      <c r="P121" s="35">
        <v>5</v>
      </c>
      <c r="Q121" s="35">
        <v>5</v>
      </c>
      <c r="R121" s="61">
        <v>0</v>
      </c>
      <c r="S121" s="64">
        <v>11.7</v>
      </c>
      <c r="T121" s="64">
        <v>0</v>
      </c>
      <c r="U121" s="61" t="s">
        <v>664</v>
      </c>
      <c r="V121" s="2" t="s">
        <v>665</v>
      </c>
      <c r="W121" s="2" t="s">
        <v>67</v>
      </c>
      <c r="X121" s="2">
        <v>8.42</v>
      </c>
      <c r="Y121" s="5">
        <v>4.63</v>
      </c>
      <c r="Z121" s="5">
        <v>1.62</v>
      </c>
      <c r="AA121" s="5">
        <f t="shared" si="30"/>
        <v>2.85802469135802</v>
      </c>
      <c r="AB121" s="5">
        <f t="shared" si="17"/>
        <v>3.79</v>
      </c>
      <c r="AC121" s="5">
        <f t="shared" si="18"/>
        <v>1.22163588390501</v>
      </c>
      <c r="AD121" s="5">
        <v>0</v>
      </c>
      <c r="AE121" s="5">
        <v>0</v>
      </c>
      <c r="AF121" s="5">
        <v>0.71</v>
      </c>
      <c r="AG121" s="6">
        <f t="shared" si="19"/>
        <v>0.438271604938272</v>
      </c>
      <c r="AH121" s="2">
        <v>1</v>
      </c>
      <c r="AI121" s="2">
        <v>404</v>
      </c>
      <c r="AJ121" s="2">
        <f t="shared" si="20"/>
        <v>249.382716049383</v>
      </c>
      <c r="AK121" s="2">
        <v>1</v>
      </c>
      <c r="AL121" s="2">
        <v>9.4</v>
      </c>
      <c r="AM121" s="2">
        <v>0</v>
      </c>
      <c r="AN121" s="23">
        <v>15.5</v>
      </c>
      <c r="AO121" s="2">
        <v>134.2</v>
      </c>
      <c r="AP121" s="2">
        <v>0</v>
      </c>
      <c r="AQ121" s="2">
        <v>40.6</v>
      </c>
      <c r="AR121" s="2">
        <v>1</v>
      </c>
      <c r="AS121" s="2">
        <v>0.95</v>
      </c>
      <c r="AT121" s="23">
        <v>0.62</v>
      </c>
      <c r="AU121" s="23">
        <f t="shared" si="21"/>
        <v>0.33</v>
      </c>
      <c r="AV121" s="23">
        <f t="shared" si="22"/>
        <v>1.87878787878788</v>
      </c>
      <c r="AW121" s="23">
        <v>1</v>
      </c>
      <c r="AX121" s="2">
        <v>0.55</v>
      </c>
      <c r="AY121" s="2">
        <f t="shared" si="23"/>
        <v>1.12727272727273</v>
      </c>
      <c r="AZ121" s="2">
        <v>0</v>
      </c>
      <c r="BA121" s="2">
        <v>0.29</v>
      </c>
      <c r="BB121" s="2">
        <f t="shared" si="24"/>
        <v>0.527272727272727</v>
      </c>
      <c r="BC121" s="2">
        <f t="shared" si="25"/>
        <v>0.0890011223344552</v>
      </c>
      <c r="BD121" s="2">
        <v>1</v>
      </c>
      <c r="BE121" s="2">
        <v>238</v>
      </c>
      <c r="BF121" s="2">
        <f t="shared" si="26"/>
        <v>432.727272727273</v>
      </c>
      <c r="BG121" s="2">
        <f t="shared" si="27"/>
        <v>183.34455667789</v>
      </c>
      <c r="BH121" s="2">
        <v>1</v>
      </c>
      <c r="BI121" s="23">
        <v>7.9</v>
      </c>
      <c r="BJ121" s="2">
        <f t="shared" si="28"/>
        <v>-1.5</v>
      </c>
      <c r="BK121" s="2">
        <v>0</v>
      </c>
      <c r="BL121" s="2">
        <v>254</v>
      </c>
      <c r="BM121" s="2">
        <v>27.8</v>
      </c>
      <c r="BN121" s="23">
        <v>33.9</v>
      </c>
      <c r="BO121" s="2">
        <v>2</v>
      </c>
    </row>
    <row r="122" ht="16.5" spans="1:67">
      <c r="A122" s="2" t="s">
        <v>666</v>
      </c>
      <c r="B122" s="2">
        <v>1507547</v>
      </c>
      <c r="C122" s="61" t="s">
        <v>61</v>
      </c>
      <c r="D122" s="20">
        <v>66</v>
      </c>
      <c r="E122" s="61">
        <v>1</v>
      </c>
      <c r="G122" s="61">
        <v>18606555235</v>
      </c>
      <c r="H122" s="61">
        <v>1.59</v>
      </c>
      <c r="I122" s="61">
        <v>61</v>
      </c>
      <c r="J122" s="4">
        <f t="shared" si="16"/>
        <v>24.1287923737194</v>
      </c>
      <c r="K122" s="61">
        <v>1</v>
      </c>
      <c r="L122" s="61">
        <v>1</v>
      </c>
      <c r="M122" s="2" t="s">
        <v>52</v>
      </c>
      <c r="N122" s="61" t="s">
        <v>660</v>
      </c>
      <c r="O122" s="61"/>
      <c r="P122" s="35">
        <v>3.2</v>
      </c>
      <c r="Q122" s="35">
        <v>3.2</v>
      </c>
      <c r="R122" s="61">
        <v>0</v>
      </c>
      <c r="S122" s="64">
        <v>18.5</v>
      </c>
      <c r="T122" s="64">
        <v>0</v>
      </c>
      <c r="U122" s="61" t="s">
        <v>664</v>
      </c>
      <c r="V122" s="2" t="s">
        <v>629</v>
      </c>
      <c r="W122" s="2" t="s">
        <v>59</v>
      </c>
      <c r="X122" s="2">
        <v>7.69</v>
      </c>
      <c r="Y122" s="5">
        <v>4.23</v>
      </c>
      <c r="Z122" s="5">
        <v>2.49</v>
      </c>
      <c r="AA122" s="5">
        <f t="shared" si="30"/>
        <v>1.69879518072289</v>
      </c>
      <c r="AB122" s="5">
        <f t="shared" si="17"/>
        <v>3.46</v>
      </c>
      <c r="AC122" s="5">
        <f t="shared" si="18"/>
        <v>1.22254335260116</v>
      </c>
      <c r="AD122" s="5">
        <v>0</v>
      </c>
      <c r="AE122" s="5">
        <v>0</v>
      </c>
      <c r="AF122" s="5">
        <v>0.77</v>
      </c>
      <c r="AG122" s="6">
        <f t="shared" si="19"/>
        <v>0.309236947791165</v>
      </c>
      <c r="AH122" s="2">
        <v>0</v>
      </c>
      <c r="AI122" s="2">
        <v>267</v>
      </c>
      <c r="AJ122" s="2">
        <f t="shared" si="20"/>
        <v>107.228915662651</v>
      </c>
      <c r="AK122" s="2">
        <v>0</v>
      </c>
      <c r="AL122" s="2">
        <v>8.5</v>
      </c>
      <c r="AM122" s="2">
        <v>0</v>
      </c>
      <c r="AN122" s="2">
        <v>4.3</v>
      </c>
      <c r="AO122" s="2">
        <v>223.7</v>
      </c>
      <c r="AP122" s="2">
        <v>0</v>
      </c>
      <c r="AQ122" s="2">
        <v>38</v>
      </c>
      <c r="AR122" s="2">
        <v>0</v>
      </c>
      <c r="AS122" s="23">
        <v>1.02</v>
      </c>
      <c r="AT122" s="23">
        <v>0.5</v>
      </c>
      <c r="AU122" s="23">
        <f t="shared" si="21"/>
        <v>0.52</v>
      </c>
      <c r="AV122" s="23">
        <f t="shared" si="22"/>
        <v>0.961538461538461</v>
      </c>
      <c r="AW122" s="23">
        <v>0</v>
      </c>
      <c r="AX122" s="2">
        <v>1.26</v>
      </c>
      <c r="AY122" s="2">
        <f t="shared" si="23"/>
        <v>0.396825396825397</v>
      </c>
      <c r="AZ122" s="2">
        <v>0</v>
      </c>
      <c r="BA122" s="2">
        <v>0.42</v>
      </c>
      <c r="BB122" s="2">
        <f t="shared" si="24"/>
        <v>0.333333333333333</v>
      </c>
      <c r="BC122" s="2">
        <f t="shared" si="25"/>
        <v>0.0240963855421683</v>
      </c>
      <c r="BD122" s="2">
        <v>1</v>
      </c>
      <c r="BE122" s="23">
        <v>108</v>
      </c>
      <c r="BF122" s="2">
        <f t="shared" si="26"/>
        <v>85.7142857142857</v>
      </c>
      <c r="BG122" s="2">
        <f t="shared" si="27"/>
        <v>-21.5146299483649</v>
      </c>
      <c r="BH122" s="2">
        <v>0</v>
      </c>
      <c r="BI122" s="2">
        <v>8.3</v>
      </c>
      <c r="BJ122" s="2">
        <f t="shared" si="28"/>
        <v>-0.199999999999999</v>
      </c>
      <c r="BK122" s="2">
        <v>0</v>
      </c>
      <c r="BL122" s="2">
        <v>220.5</v>
      </c>
      <c r="BM122" s="2">
        <v>8.2</v>
      </c>
      <c r="BN122" s="2">
        <v>25.3</v>
      </c>
      <c r="BO122" s="2">
        <v>0</v>
      </c>
    </row>
    <row r="123" ht="16.5" spans="1:67">
      <c r="A123" s="2" t="s">
        <v>667</v>
      </c>
      <c r="B123" s="2">
        <v>1456586</v>
      </c>
      <c r="C123" s="61" t="s">
        <v>61</v>
      </c>
      <c r="D123" s="20">
        <v>50</v>
      </c>
      <c r="E123" s="61">
        <v>1</v>
      </c>
      <c r="G123" s="61">
        <v>13607378151</v>
      </c>
      <c r="H123" s="61">
        <v>1.71</v>
      </c>
      <c r="I123" s="61">
        <v>92</v>
      </c>
      <c r="J123" s="4">
        <f t="shared" si="16"/>
        <v>31.46267227523</v>
      </c>
      <c r="K123" s="61">
        <v>1</v>
      </c>
      <c r="L123" s="61">
        <v>1</v>
      </c>
      <c r="M123" s="2" t="s">
        <v>52</v>
      </c>
      <c r="N123" s="61" t="s">
        <v>668</v>
      </c>
      <c r="O123" s="61"/>
      <c r="P123" s="35">
        <v>23.6</v>
      </c>
      <c r="Q123" s="35">
        <v>23.6</v>
      </c>
      <c r="R123" s="61">
        <v>0</v>
      </c>
      <c r="S123" s="64">
        <v>23.6</v>
      </c>
      <c r="T123" s="64">
        <v>0</v>
      </c>
      <c r="U123" s="61" t="s">
        <v>664</v>
      </c>
      <c r="V123" s="2" t="s">
        <v>669</v>
      </c>
      <c r="W123" s="2" t="s">
        <v>67</v>
      </c>
      <c r="X123" s="23">
        <v>8.42</v>
      </c>
      <c r="Y123" s="5">
        <v>6.83</v>
      </c>
      <c r="Z123" s="5">
        <v>2.61</v>
      </c>
      <c r="AA123" s="5">
        <f t="shared" si="30"/>
        <v>2.61685823754789</v>
      </c>
      <c r="AB123" s="5">
        <f t="shared" si="17"/>
        <v>1.59</v>
      </c>
      <c r="AC123" s="5">
        <f t="shared" si="18"/>
        <v>4.29559748427673</v>
      </c>
      <c r="AD123" s="5">
        <v>2</v>
      </c>
      <c r="AE123" s="5">
        <v>0</v>
      </c>
      <c r="AF123" s="5">
        <v>0.96</v>
      </c>
      <c r="AG123" s="6">
        <f t="shared" si="19"/>
        <v>0.367816091954023</v>
      </c>
      <c r="AH123" s="2">
        <v>0</v>
      </c>
      <c r="AI123" s="2">
        <v>277</v>
      </c>
      <c r="AJ123" s="2">
        <f t="shared" si="20"/>
        <v>106.130268199234</v>
      </c>
      <c r="AK123" s="2">
        <v>0</v>
      </c>
      <c r="AL123" s="2">
        <v>9.9</v>
      </c>
      <c r="AM123" s="2">
        <v>0</v>
      </c>
      <c r="AN123" s="2">
        <v>27.6</v>
      </c>
      <c r="AO123" s="2">
        <v>404.9</v>
      </c>
      <c r="AP123" s="2">
        <v>2</v>
      </c>
      <c r="AQ123" s="2">
        <v>43.1</v>
      </c>
      <c r="AR123" s="2">
        <v>0</v>
      </c>
      <c r="AS123" s="23">
        <v>6.08</v>
      </c>
      <c r="AT123" s="2">
        <v>4.08</v>
      </c>
      <c r="AU123" s="23">
        <f t="shared" si="21"/>
        <v>2</v>
      </c>
      <c r="AV123" s="23">
        <f t="shared" si="22"/>
        <v>2.04</v>
      </c>
      <c r="AW123" s="2">
        <v>0</v>
      </c>
      <c r="AX123" s="2">
        <v>2.62</v>
      </c>
      <c r="AY123" s="2">
        <f t="shared" si="23"/>
        <v>1.55725190839695</v>
      </c>
      <c r="AZ123" s="2">
        <v>0</v>
      </c>
      <c r="BA123" s="2">
        <v>0.77</v>
      </c>
      <c r="BB123" s="2">
        <f t="shared" si="24"/>
        <v>0.293893129770992</v>
      </c>
      <c r="BC123" s="2">
        <f t="shared" si="25"/>
        <v>-0.0739229621830306</v>
      </c>
      <c r="BD123" s="2">
        <v>0</v>
      </c>
      <c r="BE123" s="2">
        <v>333</v>
      </c>
      <c r="BF123" s="2">
        <f t="shared" si="26"/>
        <v>127.099236641221</v>
      </c>
      <c r="BG123" s="2">
        <f t="shared" si="27"/>
        <v>20.9689684419876</v>
      </c>
      <c r="BH123" s="2">
        <v>1</v>
      </c>
      <c r="BI123" s="2">
        <v>9.1</v>
      </c>
      <c r="BJ123" s="2">
        <f t="shared" si="28"/>
        <v>-0.800000000000001</v>
      </c>
      <c r="BK123" s="2">
        <v>0</v>
      </c>
      <c r="BL123" s="2">
        <v>170.6</v>
      </c>
      <c r="BM123" s="2">
        <v>3.72</v>
      </c>
      <c r="BN123" s="2">
        <v>44.3</v>
      </c>
      <c r="BO123" s="2">
        <v>0</v>
      </c>
    </row>
    <row r="124" ht="16.5" spans="1:67">
      <c r="A124" s="2" t="s">
        <v>670</v>
      </c>
      <c r="B124" s="2">
        <v>1430716</v>
      </c>
      <c r="C124" s="61" t="s">
        <v>61</v>
      </c>
      <c r="D124" s="20">
        <v>53</v>
      </c>
      <c r="E124" s="61">
        <v>1</v>
      </c>
      <c r="G124" s="61">
        <v>13574724178</v>
      </c>
      <c r="H124" s="61">
        <v>1.7</v>
      </c>
      <c r="I124" s="61">
        <v>62</v>
      </c>
      <c r="J124" s="4">
        <f t="shared" si="16"/>
        <v>21.4532871972318</v>
      </c>
      <c r="K124" s="61">
        <v>1</v>
      </c>
      <c r="L124" s="61">
        <v>1</v>
      </c>
      <c r="M124" s="2" t="s">
        <v>52</v>
      </c>
      <c r="N124" s="61" t="s">
        <v>671</v>
      </c>
      <c r="O124" s="61"/>
      <c r="P124" s="35">
        <v>6</v>
      </c>
      <c r="Q124" s="35">
        <v>6</v>
      </c>
      <c r="R124" s="61">
        <v>1</v>
      </c>
      <c r="S124" s="64">
        <v>8</v>
      </c>
      <c r="T124" s="64">
        <v>1</v>
      </c>
      <c r="U124" s="61" t="s">
        <v>664</v>
      </c>
      <c r="V124" s="2" t="s">
        <v>583</v>
      </c>
      <c r="W124" s="2" t="s">
        <v>59</v>
      </c>
      <c r="X124" s="23">
        <v>11.8</v>
      </c>
      <c r="Y124" s="25">
        <v>9.41</v>
      </c>
      <c r="Z124" s="32">
        <v>1.47</v>
      </c>
      <c r="AA124" s="32">
        <f t="shared" si="30"/>
        <v>6.40136054421769</v>
      </c>
      <c r="AB124" s="5">
        <f t="shared" si="17"/>
        <v>2.39</v>
      </c>
      <c r="AC124" s="5">
        <f t="shared" si="18"/>
        <v>3.93723849372385</v>
      </c>
      <c r="AD124" s="5">
        <v>2</v>
      </c>
      <c r="AE124" s="5">
        <v>1</v>
      </c>
      <c r="AF124" s="5">
        <v>0.62</v>
      </c>
      <c r="AG124" s="6">
        <f t="shared" si="19"/>
        <v>0.421768707482993</v>
      </c>
      <c r="AH124" s="2">
        <v>0</v>
      </c>
      <c r="AI124" s="29">
        <v>238</v>
      </c>
      <c r="AJ124" s="2">
        <f t="shared" si="20"/>
        <v>161.904761904762</v>
      </c>
      <c r="AK124" s="2">
        <v>0</v>
      </c>
      <c r="AL124" s="2">
        <v>9.4</v>
      </c>
      <c r="AM124" s="2">
        <v>0</v>
      </c>
      <c r="AN124" s="2">
        <v>3.87</v>
      </c>
      <c r="AO124" s="2">
        <v>516.3</v>
      </c>
      <c r="AP124" s="2">
        <v>2</v>
      </c>
      <c r="AQ124" s="2">
        <v>36.8</v>
      </c>
      <c r="AR124" s="2">
        <v>0</v>
      </c>
      <c r="AS124" s="27">
        <v>13.9620059288538</v>
      </c>
      <c r="AT124" s="27">
        <v>11.169604743083</v>
      </c>
      <c r="AU124" s="26">
        <f t="shared" si="21"/>
        <v>2.79240118577075</v>
      </c>
      <c r="AV124" s="26">
        <f t="shared" si="22"/>
        <v>4</v>
      </c>
      <c r="AW124" s="26">
        <v>0</v>
      </c>
      <c r="AX124" s="28">
        <v>1.53</v>
      </c>
      <c r="AY124" s="7">
        <f t="shared" si="23"/>
        <v>7.300395256917</v>
      </c>
      <c r="AZ124" s="7">
        <v>1</v>
      </c>
      <c r="BA124" s="2">
        <v>0.63</v>
      </c>
      <c r="BB124" s="2">
        <f t="shared" si="24"/>
        <v>0.411764705882353</v>
      </c>
      <c r="BC124" s="2">
        <f t="shared" si="25"/>
        <v>-0.01000400160064</v>
      </c>
      <c r="BD124" s="2">
        <v>0</v>
      </c>
      <c r="BE124" s="23">
        <v>491</v>
      </c>
      <c r="BF124" s="2">
        <f t="shared" si="26"/>
        <v>320.915032679739</v>
      </c>
      <c r="BG124" s="2">
        <f t="shared" si="27"/>
        <v>159.010270774977</v>
      </c>
      <c r="BH124" s="2">
        <v>1</v>
      </c>
      <c r="BI124" s="23">
        <v>8.7</v>
      </c>
      <c r="BJ124" s="2">
        <f t="shared" si="28"/>
        <v>-0.700000000000001</v>
      </c>
      <c r="BK124" s="2">
        <v>0</v>
      </c>
      <c r="BL124" s="2">
        <v>212.6</v>
      </c>
      <c r="BM124" s="2">
        <v>28.8</v>
      </c>
      <c r="BN124" s="23">
        <v>30.6</v>
      </c>
      <c r="BO124" s="2">
        <v>2</v>
      </c>
    </row>
    <row r="125" ht="16.5" spans="1:67">
      <c r="A125" s="2" t="s">
        <v>672</v>
      </c>
      <c r="B125" s="2">
        <v>1276501</v>
      </c>
      <c r="C125" s="61" t="s">
        <v>61</v>
      </c>
      <c r="D125" s="20">
        <v>84</v>
      </c>
      <c r="E125" s="61">
        <v>1</v>
      </c>
      <c r="G125" s="61">
        <v>13510698979</v>
      </c>
      <c r="H125" s="61">
        <v>1.76</v>
      </c>
      <c r="I125" s="61">
        <v>91</v>
      </c>
      <c r="J125" s="4">
        <f t="shared" si="16"/>
        <v>29.3775826446281</v>
      </c>
      <c r="K125" s="61">
        <v>1</v>
      </c>
      <c r="L125" s="61">
        <v>1</v>
      </c>
      <c r="M125" s="2" t="s">
        <v>52</v>
      </c>
      <c r="N125" s="61" t="s">
        <v>673</v>
      </c>
      <c r="O125" s="61"/>
      <c r="P125" s="35">
        <v>15.1</v>
      </c>
      <c r="Q125" s="35">
        <v>15.1</v>
      </c>
      <c r="R125" s="61">
        <v>0</v>
      </c>
      <c r="S125" s="64">
        <v>15.1</v>
      </c>
      <c r="T125" s="64">
        <v>0</v>
      </c>
      <c r="U125" s="61" t="s">
        <v>210</v>
      </c>
      <c r="V125" s="2" t="s">
        <v>674</v>
      </c>
      <c r="W125" s="2" t="s">
        <v>59</v>
      </c>
      <c r="X125" s="23">
        <v>5.66</v>
      </c>
      <c r="Y125" s="5">
        <v>4.49</v>
      </c>
      <c r="Z125" s="5">
        <v>1.89</v>
      </c>
      <c r="AA125" s="5">
        <f t="shared" si="30"/>
        <v>2.37566137566138</v>
      </c>
      <c r="AB125" s="5">
        <f t="shared" si="17"/>
        <v>1.17</v>
      </c>
      <c r="AC125" s="5">
        <f t="shared" si="18"/>
        <v>3.83760683760684</v>
      </c>
      <c r="AD125" s="5">
        <v>2</v>
      </c>
      <c r="AE125" s="5">
        <v>0</v>
      </c>
      <c r="AF125" s="5">
        <v>0.58</v>
      </c>
      <c r="AG125" s="6">
        <f t="shared" si="19"/>
        <v>0.306878306878307</v>
      </c>
      <c r="AH125" s="2">
        <v>0</v>
      </c>
      <c r="AI125" s="2">
        <v>157</v>
      </c>
      <c r="AJ125" s="2">
        <f t="shared" si="20"/>
        <v>83.0687830687831</v>
      </c>
      <c r="AK125" s="2">
        <v>0</v>
      </c>
      <c r="AL125" s="2">
        <v>9.2</v>
      </c>
      <c r="AM125" s="2">
        <v>0</v>
      </c>
      <c r="AN125" s="2">
        <v>2.82</v>
      </c>
      <c r="AO125" s="2">
        <v>265.9</v>
      </c>
      <c r="AP125" s="2">
        <v>2</v>
      </c>
      <c r="AQ125" s="2">
        <v>44.6</v>
      </c>
      <c r="AR125" s="2">
        <v>0</v>
      </c>
      <c r="AS125" s="2">
        <v>8.1</v>
      </c>
      <c r="AT125" s="2">
        <v>6.8</v>
      </c>
      <c r="AU125" s="23">
        <f t="shared" si="21"/>
        <v>1.3</v>
      </c>
      <c r="AV125" s="23">
        <f t="shared" si="22"/>
        <v>5.23076923076923</v>
      </c>
      <c r="AW125" s="2">
        <v>1</v>
      </c>
      <c r="AX125" s="2">
        <v>1.61</v>
      </c>
      <c r="AY125" s="2">
        <f t="shared" si="23"/>
        <v>4.22360248447205</v>
      </c>
      <c r="AZ125" s="2">
        <v>1</v>
      </c>
      <c r="BA125" s="2">
        <v>0.81</v>
      </c>
      <c r="BB125" s="2">
        <f t="shared" si="24"/>
        <v>0.503105590062112</v>
      </c>
      <c r="BC125" s="2">
        <f t="shared" si="25"/>
        <v>0.196227283183805</v>
      </c>
      <c r="BD125" s="2">
        <v>1</v>
      </c>
      <c r="BE125" s="23">
        <v>80</v>
      </c>
      <c r="BF125" s="2">
        <f t="shared" si="26"/>
        <v>49.6894409937888</v>
      </c>
      <c r="BG125" s="2">
        <f t="shared" si="27"/>
        <v>-33.3793420749943</v>
      </c>
      <c r="BH125" s="2">
        <v>0</v>
      </c>
      <c r="BI125" s="2">
        <v>10.1</v>
      </c>
      <c r="BJ125" s="2">
        <f t="shared" si="28"/>
        <v>0.9</v>
      </c>
      <c r="BK125" s="2">
        <v>1</v>
      </c>
      <c r="BL125" s="2">
        <v>197.8</v>
      </c>
      <c r="BM125" s="2">
        <v>1.24</v>
      </c>
      <c r="BN125" s="2">
        <v>4.9</v>
      </c>
      <c r="BO125" s="2">
        <v>0</v>
      </c>
    </row>
    <row r="126" ht="16.5" spans="1:67">
      <c r="A126" s="2" t="s">
        <v>675</v>
      </c>
      <c r="B126" s="2">
        <v>1446963</v>
      </c>
      <c r="C126" s="61" t="s">
        <v>61</v>
      </c>
      <c r="D126" s="20">
        <v>62</v>
      </c>
      <c r="E126" s="61">
        <v>1</v>
      </c>
      <c r="G126" s="61">
        <v>13973133075</v>
      </c>
      <c r="H126" s="61">
        <v>1.71</v>
      </c>
      <c r="I126" s="61">
        <v>52</v>
      </c>
      <c r="J126" s="4">
        <f t="shared" si="16"/>
        <v>17.7832495468691</v>
      </c>
      <c r="K126" s="61">
        <v>1</v>
      </c>
      <c r="L126" s="61">
        <v>1</v>
      </c>
      <c r="M126" s="2" t="s">
        <v>53</v>
      </c>
      <c r="N126" s="61" t="s">
        <v>676</v>
      </c>
      <c r="O126" s="61"/>
      <c r="P126" s="35">
        <v>25.1</v>
      </c>
      <c r="Q126" s="35">
        <v>25.1</v>
      </c>
      <c r="R126" s="61">
        <v>1</v>
      </c>
      <c r="S126" s="64">
        <v>25.1</v>
      </c>
      <c r="T126" s="64">
        <v>1</v>
      </c>
      <c r="U126" s="61" t="s">
        <v>677</v>
      </c>
      <c r="V126" s="2" t="s">
        <v>678</v>
      </c>
      <c r="W126" s="2" t="s">
        <v>136</v>
      </c>
      <c r="X126" s="2">
        <v>13.77</v>
      </c>
      <c r="Y126" s="25">
        <v>9.088</v>
      </c>
      <c r="Z126" s="5">
        <v>1.42</v>
      </c>
      <c r="AA126" s="5">
        <f t="shared" si="30"/>
        <v>6.4</v>
      </c>
      <c r="AB126" s="5">
        <f t="shared" si="17"/>
        <v>4.682</v>
      </c>
      <c r="AC126" s="5">
        <f t="shared" si="18"/>
        <v>1.94105083297736</v>
      </c>
      <c r="AD126" s="5">
        <v>0</v>
      </c>
      <c r="AE126" s="5">
        <v>1</v>
      </c>
      <c r="AF126" s="5">
        <v>1.53</v>
      </c>
      <c r="AG126" s="6">
        <f t="shared" si="19"/>
        <v>1.07746478873239</v>
      </c>
      <c r="AH126" s="2">
        <v>1</v>
      </c>
      <c r="AI126" s="2">
        <v>203</v>
      </c>
      <c r="AJ126" s="2">
        <f t="shared" si="20"/>
        <v>142.957746478873</v>
      </c>
      <c r="AK126" s="2">
        <v>0</v>
      </c>
      <c r="AL126" s="2">
        <v>9.7</v>
      </c>
      <c r="AM126" s="2">
        <v>0</v>
      </c>
      <c r="AN126" s="2">
        <v>5.3</v>
      </c>
      <c r="AO126" s="2">
        <v>203.2</v>
      </c>
      <c r="AP126" s="2">
        <v>0</v>
      </c>
      <c r="AQ126" s="2">
        <v>41</v>
      </c>
      <c r="AR126" s="2">
        <v>0</v>
      </c>
      <c r="AS126" s="23">
        <v>11</v>
      </c>
      <c r="AT126" s="23">
        <v>8.45</v>
      </c>
      <c r="AU126" s="23">
        <f t="shared" si="21"/>
        <v>2.55</v>
      </c>
      <c r="AV126" s="23">
        <f t="shared" si="22"/>
        <v>3.31372549019608</v>
      </c>
      <c r="AW126" s="23">
        <v>0</v>
      </c>
      <c r="AX126" s="2">
        <v>0.74</v>
      </c>
      <c r="AY126" s="2">
        <f t="shared" si="23"/>
        <v>11.4189189189189</v>
      </c>
      <c r="AZ126" s="2">
        <v>1</v>
      </c>
      <c r="BA126" s="23">
        <v>1.45</v>
      </c>
      <c r="BB126" s="2">
        <f t="shared" si="24"/>
        <v>1.95945945945946</v>
      </c>
      <c r="BC126" s="2">
        <f t="shared" si="25"/>
        <v>0.881994670727069</v>
      </c>
      <c r="BD126" s="2">
        <v>1</v>
      </c>
      <c r="BE126" s="2">
        <v>155</v>
      </c>
      <c r="BF126" s="2">
        <f t="shared" si="26"/>
        <v>209.459459459459</v>
      </c>
      <c r="BG126" s="2">
        <f t="shared" si="27"/>
        <v>66.5017129805862</v>
      </c>
      <c r="BH126" s="2">
        <v>1</v>
      </c>
      <c r="BI126" s="2">
        <v>10.3</v>
      </c>
      <c r="BJ126" s="2">
        <f t="shared" si="28"/>
        <v>0.600000000000001</v>
      </c>
      <c r="BK126" s="2">
        <v>1</v>
      </c>
      <c r="BL126" s="2">
        <v>180.7</v>
      </c>
      <c r="BM126" s="2">
        <v>9.2</v>
      </c>
      <c r="BN126" s="2">
        <v>34.7</v>
      </c>
      <c r="BO126" s="2">
        <v>0</v>
      </c>
    </row>
    <row r="127" ht="16.5" spans="1:67">
      <c r="A127" s="2" t="s">
        <v>679</v>
      </c>
      <c r="B127" s="2">
        <v>1426698</v>
      </c>
      <c r="C127" s="61" t="s">
        <v>61</v>
      </c>
      <c r="D127" s="20">
        <v>64</v>
      </c>
      <c r="E127" s="61">
        <v>1</v>
      </c>
      <c r="G127" s="61">
        <v>13107312515</v>
      </c>
      <c r="H127" s="61">
        <v>1.7</v>
      </c>
      <c r="I127" s="61">
        <v>50</v>
      </c>
      <c r="J127" s="4">
        <f t="shared" si="16"/>
        <v>17.3010380622837</v>
      </c>
      <c r="K127" s="61">
        <v>1</v>
      </c>
      <c r="L127" s="61">
        <v>1</v>
      </c>
      <c r="M127" s="2" t="s">
        <v>52</v>
      </c>
      <c r="N127" s="61" t="s">
        <v>680</v>
      </c>
      <c r="O127" s="61"/>
      <c r="P127" s="35">
        <v>6.8</v>
      </c>
      <c r="Q127" s="35">
        <v>6.8</v>
      </c>
      <c r="R127" s="61">
        <v>1</v>
      </c>
      <c r="S127" s="64">
        <v>18.8</v>
      </c>
      <c r="T127" s="64">
        <v>1</v>
      </c>
      <c r="U127" s="61" t="s">
        <v>681</v>
      </c>
      <c r="V127" s="2" t="s">
        <v>682</v>
      </c>
      <c r="W127" s="2" t="s">
        <v>59</v>
      </c>
      <c r="X127" s="2">
        <v>13.19</v>
      </c>
      <c r="Y127" s="25">
        <v>8.704</v>
      </c>
      <c r="Z127" s="5">
        <v>1.36</v>
      </c>
      <c r="AA127" s="5">
        <f t="shared" si="30"/>
        <v>6.4</v>
      </c>
      <c r="AB127" s="5">
        <f t="shared" si="17"/>
        <v>4.486</v>
      </c>
      <c r="AC127" s="5">
        <f t="shared" si="18"/>
        <v>1.94025858225591</v>
      </c>
      <c r="AD127" s="5">
        <v>0</v>
      </c>
      <c r="AE127" s="5">
        <v>1</v>
      </c>
      <c r="AF127" s="5">
        <v>0.57</v>
      </c>
      <c r="AG127" s="6">
        <f t="shared" si="19"/>
        <v>0.419117647058823</v>
      </c>
      <c r="AH127" s="2">
        <v>1</v>
      </c>
      <c r="AI127" s="2">
        <v>183</v>
      </c>
      <c r="AJ127" s="2">
        <f t="shared" si="20"/>
        <v>134.558823529412</v>
      </c>
      <c r="AK127" s="2">
        <v>0</v>
      </c>
      <c r="AL127" s="2">
        <v>9.8</v>
      </c>
      <c r="AM127" s="2">
        <v>1</v>
      </c>
      <c r="AN127" s="2">
        <v>6.3</v>
      </c>
      <c r="AO127" s="2">
        <v>174.5</v>
      </c>
      <c r="AP127" s="2">
        <v>0</v>
      </c>
      <c r="AQ127" s="2">
        <v>35.1</v>
      </c>
      <c r="AR127" s="2">
        <v>0</v>
      </c>
      <c r="AS127" s="27">
        <v>15.0984953703704</v>
      </c>
      <c r="AT127" s="27">
        <v>12.0787962962963</v>
      </c>
      <c r="AU127" s="26">
        <f t="shared" si="21"/>
        <v>3.01969907407407</v>
      </c>
      <c r="AV127" s="26">
        <f t="shared" si="22"/>
        <v>4</v>
      </c>
      <c r="AW127" s="26">
        <v>1</v>
      </c>
      <c r="AX127" s="28">
        <v>1.46</v>
      </c>
      <c r="AY127" s="7">
        <f t="shared" si="23"/>
        <v>8.27314814814815</v>
      </c>
      <c r="AZ127" s="7">
        <v>1</v>
      </c>
      <c r="BA127" s="2">
        <v>0.99</v>
      </c>
      <c r="BB127" s="2">
        <f t="shared" si="24"/>
        <v>0.678082191780822</v>
      </c>
      <c r="BC127" s="2">
        <f t="shared" si="25"/>
        <v>0.258964544721999</v>
      </c>
      <c r="BD127" s="2">
        <v>1</v>
      </c>
      <c r="BE127" s="23">
        <v>332</v>
      </c>
      <c r="BF127" s="2">
        <f t="shared" si="26"/>
        <v>227.397260273973</v>
      </c>
      <c r="BG127" s="2">
        <f t="shared" si="27"/>
        <v>92.8384367445609</v>
      </c>
      <c r="BH127" s="2">
        <v>1</v>
      </c>
      <c r="BI127" s="23">
        <v>10.7</v>
      </c>
      <c r="BJ127" s="2">
        <f t="shared" si="28"/>
        <v>0.899999999999999</v>
      </c>
      <c r="BK127" s="2">
        <v>1</v>
      </c>
      <c r="BL127" s="2">
        <v>194.6</v>
      </c>
      <c r="BM127" s="2">
        <v>2.8</v>
      </c>
      <c r="BN127" s="2">
        <v>33</v>
      </c>
      <c r="BO127" s="2">
        <v>0</v>
      </c>
    </row>
    <row r="128" ht="16.5" spans="1:67">
      <c r="A128" s="2" t="s">
        <v>683</v>
      </c>
      <c r="B128" s="2">
        <v>1346959</v>
      </c>
      <c r="C128" s="61" t="s">
        <v>61</v>
      </c>
      <c r="D128" s="20">
        <v>54</v>
      </c>
      <c r="E128" s="61">
        <v>1</v>
      </c>
      <c r="G128" s="61">
        <v>18907309096</v>
      </c>
      <c r="H128" s="61">
        <v>1.6</v>
      </c>
      <c r="I128" s="61">
        <v>65</v>
      </c>
      <c r="J128" s="4">
        <f t="shared" si="16"/>
        <v>25.390625</v>
      </c>
      <c r="K128" s="61">
        <v>1</v>
      </c>
      <c r="L128" s="61">
        <v>1</v>
      </c>
      <c r="M128" s="2" t="s">
        <v>52</v>
      </c>
      <c r="N128" s="61" t="s">
        <v>684</v>
      </c>
      <c r="O128" s="61"/>
      <c r="P128" s="35">
        <v>9.2</v>
      </c>
      <c r="Q128" s="35">
        <v>9.2</v>
      </c>
      <c r="R128" s="61">
        <v>1</v>
      </c>
      <c r="S128" s="64">
        <v>19.8</v>
      </c>
      <c r="T128" s="64">
        <v>1</v>
      </c>
      <c r="U128" s="61" t="s">
        <v>681</v>
      </c>
      <c r="V128" s="2" t="s">
        <v>685</v>
      </c>
      <c r="W128" s="2" t="s">
        <v>67</v>
      </c>
      <c r="X128" s="23">
        <v>16.31</v>
      </c>
      <c r="Y128" s="25">
        <v>12.416</v>
      </c>
      <c r="Z128" s="5">
        <v>1.94</v>
      </c>
      <c r="AA128" s="5">
        <f t="shared" si="30"/>
        <v>6.4</v>
      </c>
      <c r="AB128" s="5">
        <f t="shared" si="17"/>
        <v>3.894</v>
      </c>
      <c r="AC128" s="5">
        <f t="shared" si="18"/>
        <v>3.18849512069851</v>
      </c>
      <c r="AD128" s="5">
        <v>2</v>
      </c>
      <c r="AE128" s="5">
        <v>1</v>
      </c>
      <c r="AF128" s="5">
        <v>1.05</v>
      </c>
      <c r="AG128" s="6">
        <f t="shared" si="19"/>
        <v>0.541237113402062</v>
      </c>
      <c r="AH128" s="2">
        <v>1</v>
      </c>
      <c r="AI128" s="2">
        <v>356</v>
      </c>
      <c r="AJ128" s="2">
        <f t="shared" si="20"/>
        <v>183.505154639175</v>
      </c>
      <c r="AK128" s="2">
        <v>1</v>
      </c>
      <c r="AL128" s="2">
        <v>10.7</v>
      </c>
      <c r="AM128" s="2">
        <v>1</v>
      </c>
      <c r="AN128" s="2">
        <v>38</v>
      </c>
      <c r="AO128" s="2">
        <v>249.6</v>
      </c>
      <c r="AP128" s="2">
        <v>2</v>
      </c>
      <c r="AQ128" s="2">
        <v>42.9</v>
      </c>
      <c r="AR128" s="2">
        <v>1</v>
      </c>
      <c r="AS128" s="27">
        <v>15.7979323308271</v>
      </c>
      <c r="AT128" s="27">
        <v>12.6383458646617</v>
      </c>
      <c r="AU128" s="26">
        <f t="shared" si="21"/>
        <v>3.15958646616541</v>
      </c>
      <c r="AV128" s="26">
        <f t="shared" si="22"/>
        <v>4</v>
      </c>
      <c r="AW128" s="26">
        <v>0</v>
      </c>
      <c r="AX128" s="28">
        <v>1.56</v>
      </c>
      <c r="AY128" s="7">
        <f t="shared" si="23"/>
        <v>8.1015037593985</v>
      </c>
      <c r="AZ128" s="7">
        <v>1</v>
      </c>
      <c r="BA128" s="23">
        <v>1.95</v>
      </c>
      <c r="BB128" s="2">
        <f t="shared" si="24"/>
        <v>1.25</v>
      </c>
      <c r="BC128" s="2">
        <f t="shared" si="25"/>
        <v>0.708762886597938</v>
      </c>
      <c r="BD128" s="2">
        <v>1</v>
      </c>
      <c r="BE128" s="23">
        <v>516</v>
      </c>
      <c r="BF128" s="2">
        <f t="shared" si="26"/>
        <v>330.769230769231</v>
      </c>
      <c r="BG128" s="2">
        <f t="shared" si="27"/>
        <v>147.264076130056</v>
      </c>
      <c r="BH128" s="2">
        <v>1</v>
      </c>
      <c r="BI128" s="23">
        <v>11.7</v>
      </c>
      <c r="BJ128" s="2">
        <f t="shared" si="28"/>
        <v>1</v>
      </c>
      <c r="BK128" s="2">
        <v>1</v>
      </c>
      <c r="BL128" s="2">
        <v>165.9</v>
      </c>
      <c r="BM128" s="2">
        <v>23</v>
      </c>
      <c r="BN128" s="2">
        <v>42.4</v>
      </c>
      <c r="BO128" s="2">
        <v>1</v>
      </c>
    </row>
    <row r="129" s="2" customFormat="1" ht="16.5" spans="1:67">
      <c r="A129" s="2" t="s">
        <v>686</v>
      </c>
      <c r="B129" s="2">
        <v>1421517</v>
      </c>
      <c r="C129" s="61" t="s">
        <v>61</v>
      </c>
      <c r="D129" s="20">
        <v>73</v>
      </c>
      <c r="E129" s="61">
        <v>1</v>
      </c>
      <c r="G129" s="61">
        <v>15873491268</v>
      </c>
      <c r="H129" s="61">
        <v>1.66</v>
      </c>
      <c r="I129" s="61">
        <v>53</v>
      </c>
      <c r="J129" s="4">
        <f t="shared" si="16"/>
        <v>19.2335607490202</v>
      </c>
      <c r="K129" s="61">
        <v>1</v>
      </c>
      <c r="L129" s="61">
        <v>1</v>
      </c>
      <c r="M129" s="2" t="s">
        <v>53</v>
      </c>
      <c r="N129" s="61" t="s">
        <v>687</v>
      </c>
      <c r="O129" s="61"/>
      <c r="P129" s="35">
        <v>7</v>
      </c>
      <c r="Q129" s="35">
        <v>7</v>
      </c>
      <c r="R129" s="61">
        <v>0</v>
      </c>
      <c r="S129" s="64">
        <v>10.8</v>
      </c>
      <c r="T129" s="64">
        <v>0</v>
      </c>
      <c r="U129" s="61" t="s">
        <v>688</v>
      </c>
      <c r="V129" s="2" t="s">
        <v>689</v>
      </c>
      <c r="W129" s="2" t="s">
        <v>179</v>
      </c>
      <c r="X129" s="2">
        <v>13.2</v>
      </c>
      <c r="Y129" s="56">
        <v>12</v>
      </c>
      <c r="Z129" s="76">
        <v>1.74</v>
      </c>
      <c r="AA129" s="32">
        <f t="shared" si="30"/>
        <v>6.89655172413793</v>
      </c>
      <c r="AB129" s="5">
        <f t="shared" si="17"/>
        <v>1.2</v>
      </c>
      <c r="AC129" s="5">
        <f t="shared" si="18"/>
        <v>10</v>
      </c>
      <c r="AD129" s="5">
        <v>1</v>
      </c>
      <c r="AE129" s="36">
        <v>1</v>
      </c>
      <c r="AF129" s="36">
        <v>1.76</v>
      </c>
      <c r="AG129" s="6">
        <f t="shared" si="19"/>
        <v>1.01149425287356</v>
      </c>
      <c r="AH129" s="2">
        <v>1</v>
      </c>
      <c r="AI129" s="2">
        <v>231</v>
      </c>
      <c r="AJ129" s="2">
        <f t="shared" si="20"/>
        <v>132.758620689655</v>
      </c>
      <c r="AK129" s="2">
        <v>0</v>
      </c>
      <c r="AL129" s="2">
        <v>8.4</v>
      </c>
      <c r="AM129" s="2">
        <v>0</v>
      </c>
      <c r="AN129" s="2">
        <v>3.9</v>
      </c>
      <c r="AO129" s="2">
        <v>206.2</v>
      </c>
      <c r="AP129" s="2">
        <v>1</v>
      </c>
      <c r="AQ129" s="2">
        <v>39.3</v>
      </c>
      <c r="AR129" s="2">
        <v>0</v>
      </c>
      <c r="AS129" s="2">
        <v>3.75</v>
      </c>
      <c r="AT129" s="2">
        <v>2.44</v>
      </c>
      <c r="AU129" s="23">
        <f t="shared" si="21"/>
        <v>1.31</v>
      </c>
      <c r="AV129" s="23">
        <f t="shared" si="22"/>
        <v>1.86259541984733</v>
      </c>
      <c r="AW129" s="2">
        <v>1</v>
      </c>
      <c r="AX129" s="2">
        <v>1.63</v>
      </c>
      <c r="AY129" s="2">
        <f t="shared" si="23"/>
        <v>1.49693251533742</v>
      </c>
      <c r="AZ129" s="2">
        <v>0</v>
      </c>
      <c r="BA129" s="2">
        <v>1.87</v>
      </c>
      <c r="BB129" s="2">
        <f t="shared" si="24"/>
        <v>1.14723926380368</v>
      </c>
      <c r="BC129" s="2">
        <f t="shared" si="25"/>
        <v>0.135745010930121</v>
      </c>
      <c r="BD129" s="2">
        <v>1</v>
      </c>
      <c r="BE129" s="2">
        <v>269</v>
      </c>
      <c r="BF129" s="2">
        <f t="shared" si="26"/>
        <v>165.030674846626</v>
      </c>
      <c r="BG129" s="2">
        <f t="shared" si="27"/>
        <v>32.2720541569706</v>
      </c>
      <c r="BH129" s="2">
        <v>1</v>
      </c>
      <c r="BI129" s="2">
        <v>12.2</v>
      </c>
      <c r="BJ129" s="2">
        <f t="shared" si="28"/>
        <v>3.8</v>
      </c>
      <c r="BK129" s="2">
        <v>1</v>
      </c>
      <c r="BL129" s="2">
        <v>258.3</v>
      </c>
      <c r="BM129" s="23">
        <v>21</v>
      </c>
      <c r="BN129" s="2">
        <v>38.3</v>
      </c>
      <c r="BO129" s="2">
        <v>1</v>
      </c>
    </row>
    <row r="130" ht="16.5" spans="1:67">
      <c r="A130" s="2" t="s">
        <v>690</v>
      </c>
      <c r="B130" s="2">
        <v>1264107</v>
      </c>
      <c r="C130" s="61" t="s">
        <v>51</v>
      </c>
      <c r="D130" s="20">
        <v>53</v>
      </c>
      <c r="E130" s="61">
        <v>2</v>
      </c>
      <c r="F130" s="2">
        <v>0</v>
      </c>
      <c r="G130" s="61">
        <v>13574512162</v>
      </c>
      <c r="H130" s="61">
        <v>1.61</v>
      </c>
      <c r="I130" s="61">
        <v>60</v>
      </c>
      <c r="J130" s="4">
        <f t="shared" ref="J130:J193" si="31">I130/H130^2</f>
        <v>23.1472551213302</v>
      </c>
      <c r="K130" s="61">
        <v>1</v>
      </c>
      <c r="L130" s="61">
        <v>1</v>
      </c>
      <c r="M130" s="2" t="s">
        <v>52</v>
      </c>
      <c r="N130" s="61" t="s">
        <v>318</v>
      </c>
      <c r="O130" s="61"/>
      <c r="P130" s="35">
        <v>5.5</v>
      </c>
      <c r="Q130" s="35">
        <v>5.5</v>
      </c>
      <c r="R130" s="61">
        <v>1</v>
      </c>
      <c r="S130" s="64">
        <v>25.5</v>
      </c>
      <c r="T130" s="64">
        <v>1</v>
      </c>
      <c r="U130" s="61" t="s">
        <v>691</v>
      </c>
      <c r="V130" s="2" t="s">
        <v>692</v>
      </c>
      <c r="W130" s="2" t="s">
        <v>136</v>
      </c>
      <c r="X130" s="2">
        <v>15.2</v>
      </c>
      <c r="Y130" s="25">
        <v>12.672</v>
      </c>
      <c r="Z130" s="5">
        <v>1.98</v>
      </c>
      <c r="AA130" s="5">
        <f t="shared" si="30"/>
        <v>6.4</v>
      </c>
      <c r="AB130" s="5">
        <f t="shared" si="17"/>
        <v>2.528</v>
      </c>
      <c r="AC130" s="5">
        <f t="shared" si="18"/>
        <v>5.0126582278481</v>
      </c>
      <c r="AD130" s="5">
        <v>1</v>
      </c>
      <c r="AE130" s="5">
        <v>1</v>
      </c>
      <c r="AF130" s="5">
        <v>0.65</v>
      </c>
      <c r="AG130" s="6">
        <f t="shared" si="19"/>
        <v>0.328282828282828</v>
      </c>
      <c r="AH130" s="2">
        <v>0</v>
      </c>
      <c r="AI130" s="2">
        <v>248</v>
      </c>
      <c r="AJ130" s="2">
        <f t="shared" si="20"/>
        <v>125.252525252525</v>
      </c>
      <c r="AK130" s="2">
        <v>0</v>
      </c>
      <c r="AL130" s="2">
        <v>10.3</v>
      </c>
      <c r="AM130" s="2">
        <v>1</v>
      </c>
      <c r="AN130" s="2">
        <v>4.6</v>
      </c>
      <c r="AO130" s="2">
        <v>186.3</v>
      </c>
      <c r="AP130" s="2">
        <v>1</v>
      </c>
      <c r="AQ130" s="2">
        <v>45.6</v>
      </c>
      <c r="AR130" s="2">
        <v>0</v>
      </c>
      <c r="AS130" s="26">
        <v>15.71</v>
      </c>
      <c r="AT130" s="26">
        <v>11.51</v>
      </c>
      <c r="AU130" s="26">
        <f t="shared" si="21"/>
        <v>4.2</v>
      </c>
      <c r="AV130" s="26">
        <f t="shared" si="22"/>
        <v>2.74047619047619</v>
      </c>
      <c r="AW130" s="26">
        <v>0</v>
      </c>
      <c r="AX130" s="7">
        <v>1.48</v>
      </c>
      <c r="AY130" s="7">
        <f t="shared" si="23"/>
        <v>7.77702702702703</v>
      </c>
      <c r="AZ130" s="7">
        <v>1</v>
      </c>
      <c r="BA130" s="2">
        <v>0.27</v>
      </c>
      <c r="BB130" s="2">
        <f t="shared" si="24"/>
        <v>0.182432432432432</v>
      </c>
      <c r="BC130" s="2">
        <f t="shared" si="25"/>
        <v>-0.145850395850396</v>
      </c>
      <c r="BD130" s="2">
        <v>0</v>
      </c>
      <c r="BE130" s="2">
        <v>266</v>
      </c>
      <c r="BF130" s="2">
        <f t="shared" si="26"/>
        <v>179.72972972973</v>
      </c>
      <c r="BG130" s="2">
        <f t="shared" si="27"/>
        <v>54.4772044772045</v>
      </c>
      <c r="BH130" s="2">
        <v>1</v>
      </c>
      <c r="BI130" s="23">
        <v>11.5</v>
      </c>
      <c r="BJ130" s="2">
        <f t="shared" si="28"/>
        <v>1.2</v>
      </c>
      <c r="BK130" s="2">
        <v>1</v>
      </c>
      <c r="BL130" s="2">
        <v>179.3</v>
      </c>
      <c r="BM130" s="2">
        <v>3.8</v>
      </c>
      <c r="BN130" s="2">
        <v>45.5</v>
      </c>
      <c r="BO130" s="2">
        <v>0</v>
      </c>
    </row>
    <row r="131" ht="16.5" spans="1:67">
      <c r="A131" s="2" t="s">
        <v>693</v>
      </c>
      <c r="B131" s="2">
        <v>1103912</v>
      </c>
      <c r="C131" s="61" t="s">
        <v>61</v>
      </c>
      <c r="D131" s="20">
        <v>85</v>
      </c>
      <c r="E131" s="61">
        <v>1</v>
      </c>
      <c r="F131" s="61">
        <v>1</v>
      </c>
      <c r="G131" s="61">
        <v>13684923308</v>
      </c>
      <c r="H131" s="61">
        <v>1.57</v>
      </c>
      <c r="I131" s="61">
        <v>58</v>
      </c>
      <c r="J131" s="4">
        <f t="shared" si="31"/>
        <v>23.5303663434622</v>
      </c>
      <c r="K131" s="61">
        <v>1</v>
      </c>
      <c r="L131" s="61">
        <v>1</v>
      </c>
      <c r="M131" s="2" t="s">
        <v>52</v>
      </c>
      <c r="N131" s="74" t="s">
        <v>694</v>
      </c>
      <c r="O131" s="61"/>
      <c r="P131" s="35">
        <v>49</v>
      </c>
      <c r="Q131" s="2">
        <v>49</v>
      </c>
      <c r="R131" s="61">
        <v>1</v>
      </c>
      <c r="S131" s="64">
        <v>49</v>
      </c>
      <c r="T131" s="64">
        <v>1</v>
      </c>
      <c r="U131" s="61" t="s">
        <v>695</v>
      </c>
      <c r="V131" s="2" t="s">
        <v>696</v>
      </c>
      <c r="W131" s="2" t="s">
        <v>67</v>
      </c>
      <c r="X131" s="2">
        <v>5.45</v>
      </c>
      <c r="Y131" s="5">
        <v>3.6</v>
      </c>
      <c r="Z131" s="5">
        <v>1.6</v>
      </c>
      <c r="AA131" s="5">
        <f t="shared" si="30"/>
        <v>2.25</v>
      </c>
      <c r="AB131" s="5">
        <f t="shared" ref="AB131:AB194" si="32">X131-Y131</f>
        <v>1.85</v>
      </c>
      <c r="AC131" s="5">
        <f t="shared" ref="AC131:AC194" si="33">Y131/AB131</f>
        <v>1.94594594594595</v>
      </c>
      <c r="AD131" s="5">
        <v>0</v>
      </c>
      <c r="AE131" s="5">
        <v>0</v>
      </c>
      <c r="AF131" s="5">
        <v>0.53</v>
      </c>
      <c r="AG131" s="6">
        <f t="shared" ref="AG131:AG194" si="34">AF131/Z131</f>
        <v>0.33125</v>
      </c>
      <c r="AH131" s="2">
        <v>0</v>
      </c>
      <c r="AI131" s="2">
        <v>164</v>
      </c>
      <c r="AJ131" s="2">
        <f t="shared" ref="AJ131:AJ194" si="35">AI131/Z131</f>
        <v>102.5</v>
      </c>
      <c r="AK131" s="2">
        <v>0</v>
      </c>
      <c r="AL131" s="2">
        <v>9.6</v>
      </c>
      <c r="AM131" s="2">
        <v>0</v>
      </c>
      <c r="AN131" s="2">
        <v>2.13</v>
      </c>
      <c r="AO131" s="2">
        <v>214.1</v>
      </c>
      <c r="AP131" s="2">
        <v>0</v>
      </c>
      <c r="AQ131" s="2">
        <v>38.6</v>
      </c>
      <c r="AR131" s="2">
        <v>0</v>
      </c>
      <c r="AS131" s="2">
        <v>6.46</v>
      </c>
      <c r="AT131" s="2">
        <v>4.2</v>
      </c>
      <c r="AU131" s="23">
        <f t="shared" ref="AU131:AU194" si="36">AS131-AT131</f>
        <v>2.26</v>
      </c>
      <c r="AV131" s="23">
        <f t="shared" ref="AV131:AV194" si="37">AT131/AU131</f>
        <v>1.85840707964602</v>
      </c>
      <c r="AW131" s="2">
        <v>0</v>
      </c>
      <c r="AX131" s="2">
        <v>2</v>
      </c>
      <c r="AY131" s="2">
        <f t="shared" ref="AY131:AY194" si="38">AT131/AX131</f>
        <v>2.1</v>
      </c>
      <c r="AZ131" s="2">
        <v>0</v>
      </c>
      <c r="BA131" s="2">
        <v>0.43</v>
      </c>
      <c r="BB131" s="2">
        <f t="shared" ref="BB131:BB194" si="39">BA131/AX131</f>
        <v>0.215</v>
      </c>
      <c r="BC131" s="2">
        <f t="shared" ref="BC131:BC194" si="40">BB131-AG131</f>
        <v>-0.11625</v>
      </c>
      <c r="BD131" s="2">
        <v>0</v>
      </c>
      <c r="BE131" s="2">
        <v>150</v>
      </c>
      <c r="BF131" s="2">
        <f t="shared" ref="BF131:BF194" si="41">BE131/AX131</f>
        <v>75</v>
      </c>
      <c r="BG131" s="2">
        <f t="shared" ref="BG131:BG194" si="42">BF131-AJ131</f>
        <v>-27.5</v>
      </c>
      <c r="BH131" s="2">
        <v>0</v>
      </c>
      <c r="BI131" s="23">
        <v>9.5</v>
      </c>
      <c r="BJ131" s="2">
        <f t="shared" ref="BJ131:BJ194" si="43">BI131-AL131</f>
        <v>-0.0999999999999996</v>
      </c>
      <c r="BK131" s="2">
        <v>0</v>
      </c>
      <c r="BL131" s="2">
        <v>180</v>
      </c>
      <c r="BM131" s="2">
        <v>0.5</v>
      </c>
      <c r="BN131" s="2">
        <v>40</v>
      </c>
      <c r="BO131" s="2">
        <v>0</v>
      </c>
    </row>
    <row r="132" ht="16.5" spans="1:67">
      <c r="A132" s="2" t="s">
        <v>697</v>
      </c>
      <c r="B132" s="2">
        <v>1716580</v>
      </c>
      <c r="C132" s="61" t="s">
        <v>61</v>
      </c>
      <c r="D132" s="20">
        <v>79</v>
      </c>
      <c r="E132" s="61">
        <v>1</v>
      </c>
      <c r="F132" s="61">
        <v>1</v>
      </c>
      <c r="G132" s="61">
        <v>15973063869</v>
      </c>
      <c r="H132" s="61">
        <v>1.62</v>
      </c>
      <c r="I132" s="61">
        <v>52</v>
      </c>
      <c r="J132" s="4">
        <f t="shared" si="31"/>
        <v>19.8140527358634</v>
      </c>
      <c r="K132" s="61">
        <v>1</v>
      </c>
      <c r="L132" s="61">
        <v>1</v>
      </c>
      <c r="M132" s="2" t="s">
        <v>52</v>
      </c>
      <c r="N132" s="63">
        <v>44819</v>
      </c>
      <c r="O132" s="61"/>
      <c r="P132" s="35" t="s">
        <v>698</v>
      </c>
      <c r="Q132" s="2">
        <v>5</v>
      </c>
      <c r="R132" s="61">
        <v>1</v>
      </c>
      <c r="S132" s="64">
        <v>6</v>
      </c>
      <c r="T132" s="64">
        <v>1</v>
      </c>
      <c r="U132" s="61" t="s">
        <v>699</v>
      </c>
      <c r="V132" s="2" t="s">
        <v>700</v>
      </c>
      <c r="W132" s="2" t="s">
        <v>67</v>
      </c>
      <c r="X132" s="23">
        <v>6.67</v>
      </c>
      <c r="Y132" s="5">
        <v>6.05</v>
      </c>
      <c r="Z132" s="5">
        <v>0.64</v>
      </c>
      <c r="AA132" s="5">
        <f t="shared" si="30"/>
        <v>9.453125</v>
      </c>
      <c r="AB132" s="5">
        <f t="shared" si="32"/>
        <v>0.62</v>
      </c>
      <c r="AC132" s="5">
        <f t="shared" si="33"/>
        <v>9.75806451612903</v>
      </c>
      <c r="AD132" s="5">
        <v>2</v>
      </c>
      <c r="AE132" s="5">
        <v>1</v>
      </c>
      <c r="AF132" s="5">
        <v>0.07</v>
      </c>
      <c r="AG132" s="6">
        <f t="shared" si="34"/>
        <v>0.109375</v>
      </c>
      <c r="AH132" s="2">
        <v>0</v>
      </c>
      <c r="AI132" s="29">
        <v>103.04</v>
      </c>
      <c r="AJ132" s="2">
        <f t="shared" si="35"/>
        <v>161</v>
      </c>
      <c r="AK132" s="2">
        <v>0</v>
      </c>
      <c r="AL132" s="2">
        <v>9.9</v>
      </c>
      <c r="AM132" s="2">
        <v>0</v>
      </c>
      <c r="AN132" s="23">
        <v>16.5</v>
      </c>
      <c r="AO132" s="2">
        <v>320.9</v>
      </c>
      <c r="AP132" s="2">
        <v>2</v>
      </c>
      <c r="AQ132" s="2">
        <v>41.8</v>
      </c>
      <c r="AR132" s="2">
        <v>1</v>
      </c>
      <c r="AS132" s="27">
        <v>14.65</v>
      </c>
      <c r="AT132" s="27">
        <v>13.3217391304348</v>
      </c>
      <c r="AU132" s="26">
        <f t="shared" si="36"/>
        <v>1.32826086956521</v>
      </c>
      <c r="AV132" s="26">
        <f t="shared" si="37"/>
        <v>10.0294599018003</v>
      </c>
      <c r="AW132" s="26">
        <v>0</v>
      </c>
      <c r="AX132" s="28">
        <v>1.12</v>
      </c>
      <c r="AY132" s="7">
        <f t="shared" si="38"/>
        <v>11.8944099378882</v>
      </c>
      <c r="AZ132" s="7">
        <v>1</v>
      </c>
      <c r="BA132" s="2">
        <v>0.64</v>
      </c>
      <c r="BB132" s="2">
        <f t="shared" si="39"/>
        <v>0.571428571428571</v>
      </c>
      <c r="BC132" s="2">
        <f t="shared" si="40"/>
        <v>0.462053571428571</v>
      </c>
      <c r="BD132" s="2">
        <v>1</v>
      </c>
      <c r="BE132" s="2">
        <v>153</v>
      </c>
      <c r="BF132" s="2">
        <f t="shared" si="41"/>
        <v>136.607142857143</v>
      </c>
      <c r="BG132" s="2">
        <f t="shared" si="42"/>
        <v>-24.3928571428572</v>
      </c>
      <c r="BH132" s="2">
        <v>0</v>
      </c>
      <c r="BI132" s="23">
        <v>9.2</v>
      </c>
      <c r="BJ132" s="2">
        <f t="shared" si="43"/>
        <v>-0.700000000000001</v>
      </c>
      <c r="BK132" s="2">
        <v>0</v>
      </c>
      <c r="BL132" s="2">
        <v>208.7</v>
      </c>
      <c r="BM132" s="2">
        <v>29.8</v>
      </c>
      <c r="BN132" s="23">
        <v>25.8</v>
      </c>
      <c r="BO132" s="2">
        <v>2</v>
      </c>
    </row>
    <row r="133" s="2" customFormat="1" ht="16.5" spans="1:67">
      <c r="A133" s="2" t="s">
        <v>701</v>
      </c>
      <c r="B133" s="2">
        <v>1750095</v>
      </c>
      <c r="C133" s="61" t="s">
        <v>61</v>
      </c>
      <c r="D133" s="20">
        <v>67</v>
      </c>
      <c r="E133" s="61">
        <v>1</v>
      </c>
      <c r="F133" s="61">
        <v>1</v>
      </c>
      <c r="G133" s="61">
        <v>13332591806</v>
      </c>
      <c r="H133" s="61">
        <v>1.71</v>
      </c>
      <c r="I133" s="61">
        <v>69</v>
      </c>
      <c r="J133" s="4">
        <f t="shared" si="31"/>
        <v>23.5970042064225</v>
      </c>
      <c r="K133" s="61">
        <v>2</v>
      </c>
      <c r="L133" s="61">
        <v>1</v>
      </c>
      <c r="M133" s="2" t="s">
        <v>52</v>
      </c>
      <c r="N133" s="63">
        <v>44883</v>
      </c>
      <c r="O133" s="61"/>
      <c r="P133" s="35">
        <v>3</v>
      </c>
      <c r="Q133" s="2">
        <v>3</v>
      </c>
      <c r="R133" s="61">
        <v>1</v>
      </c>
      <c r="S133" s="64">
        <v>8.2</v>
      </c>
      <c r="T133" s="64">
        <v>1</v>
      </c>
      <c r="U133" s="61" t="s">
        <v>702</v>
      </c>
      <c r="V133" s="2" t="s">
        <v>703</v>
      </c>
      <c r="W133" s="2" t="s">
        <v>59</v>
      </c>
      <c r="X133" s="2">
        <v>9.6</v>
      </c>
      <c r="Y133" s="56">
        <v>8.7</v>
      </c>
      <c r="Z133" s="76">
        <v>1.36</v>
      </c>
      <c r="AA133" s="32">
        <f t="shared" si="30"/>
        <v>6.39705882352941</v>
      </c>
      <c r="AB133" s="5">
        <f t="shared" si="32"/>
        <v>0.9</v>
      </c>
      <c r="AC133" s="5">
        <f t="shared" si="33"/>
        <v>9.66666666666666</v>
      </c>
      <c r="AD133" s="5">
        <v>1</v>
      </c>
      <c r="AE133" s="36">
        <v>1</v>
      </c>
      <c r="AF133" s="36">
        <v>0.62</v>
      </c>
      <c r="AG133" s="6">
        <f t="shared" si="34"/>
        <v>0.455882352941177</v>
      </c>
      <c r="AH133" s="2">
        <v>0</v>
      </c>
      <c r="AI133" s="2">
        <v>189</v>
      </c>
      <c r="AJ133" s="2">
        <f t="shared" si="35"/>
        <v>138.970588235294</v>
      </c>
      <c r="AK133" s="2">
        <v>0</v>
      </c>
      <c r="AL133" s="2">
        <v>9.6</v>
      </c>
      <c r="AM133" s="2">
        <v>1</v>
      </c>
      <c r="AN133" s="2">
        <v>8.1</v>
      </c>
      <c r="AO133" s="2">
        <v>169.2</v>
      </c>
      <c r="AP133" s="2">
        <v>1</v>
      </c>
      <c r="AQ133" s="2">
        <v>38.3</v>
      </c>
      <c r="AR133" s="2">
        <v>0</v>
      </c>
      <c r="AS133" s="2">
        <v>7.22</v>
      </c>
      <c r="AT133" s="2">
        <v>4.69</v>
      </c>
      <c r="AU133" s="23">
        <f t="shared" si="36"/>
        <v>2.53</v>
      </c>
      <c r="AV133" s="23">
        <f t="shared" si="37"/>
        <v>1.85375494071146</v>
      </c>
      <c r="AW133" s="2">
        <v>0</v>
      </c>
      <c r="AX133" s="2">
        <v>2.54</v>
      </c>
      <c r="AY133" s="2">
        <f t="shared" si="38"/>
        <v>1.84645669291339</v>
      </c>
      <c r="AZ133" s="2">
        <v>0</v>
      </c>
      <c r="BA133" s="2">
        <v>0.65</v>
      </c>
      <c r="BB133" s="2">
        <f t="shared" si="39"/>
        <v>0.255905511811024</v>
      </c>
      <c r="BC133" s="2">
        <f t="shared" si="40"/>
        <v>-0.199976841130153</v>
      </c>
      <c r="BD133" s="2">
        <v>0</v>
      </c>
      <c r="BE133" s="2">
        <v>177</v>
      </c>
      <c r="BF133" s="2">
        <f t="shared" si="41"/>
        <v>69.6850393700787</v>
      </c>
      <c r="BG133" s="2">
        <f t="shared" si="42"/>
        <v>-69.2855488652154</v>
      </c>
      <c r="BH133" s="2">
        <v>0</v>
      </c>
      <c r="BI133" s="23">
        <v>10.9</v>
      </c>
      <c r="BJ133" s="2">
        <f t="shared" si="43"/>
        <v>1.3</v>
      </c>
      <c r="BK133" s="2">
        <v>1</v>
      </c>
      <c r="BL133" s="2">
        <v>155.6</v>
      </c>
      <c r="BM133" s="23">
        <v>26</v>
      </c>
      <c r="BN133" s="2">
        <v>45.3</v>
      </c>
      <c r="BO133" s="2">
        <v>1</v>
      </c>
    </row>
    <row r="134" ht="16.5" spans="1:67">
      <c r="A134" s="2" t="s">
        <v>704</v>
      </c>
      <c r="B134" s="2">
        <v>1755127</v>
      </c>
      <c r="C134" s="61" t="s">
        <v>61</v>
      </c>
      <c r="D134" s="20">
        <v>60</v>
      </c>
      <c r="E134" s="61">
        <v>1</v>
      </c>
      <c r="F134" s="61">
        <v>1</v>
      </c>
      <c r="G134" s="61">
        <v>15873115411</v>
      </c>
      <c r="H134" s="61">
        <v>1.59</v>
      </c>
      <c r="I134" s="61">
        <v>54</v>
      </c>
      <c r="J134" s="4">
        <f t="shared" si="31"/>
        <v>21.3599145603418</v>
      </c>
      <c r="K134" s="61">
        <v>0</v>
      </c>
      <c r="L134" s="61">
        <v>1</v>
      </c>
      <c r="M134" s="2" t="s">
        <v>52</v>
      </c>
      <c r="N134" s="61" t="s">
        <v>705</v>
      </c>
      <c r="O134" s="61"/>
      <c r="P134" s="35" t="s">
        <v>706</v>
      </c>
      <c r="Q134" s="77">
        <v>4.4</v>
      </c>
      <c r="R134" s="61">
        <v>1</v>
      </c>
      <c r="S134" s="64">
        <v>4.4</v>
      </c>
      <c r="T134" s="64">
        <v>1</v>
      </c>
      <c r="U134" s="61" t="s">
        <v>707</v>
      </c>
      <c r="V134" s="2" t="s">
        <v>708</v>
      </c>
      <c r="W134" s="2" t="s">
        <v>59</v>
      </c>
      <c r="X134" s="2">
        <v>9.89</v>
      </c>
      <c r="Y134" s="5">
        <v>6.53</v>
      </c>
      <c r="Z134" s="5">
        <v>1.32</v>
      </c>
      <c r="AA134" s="5">
        <f t="shared" si="30"/>
        <v>4.9469696969697</v>
      </c>
      <c r="AB134" s="5">
        <f t="shared" si="32"/>
        <v>3.36</v>
      </c>
      <c r="AC134" s="5">
        <f t="shared" si="33"/>
        <v>1.94345238095238</v>
      </c>
      <c r="AD134" s="5">
        <v>1</v>
      </c>
      <c r="AE134" s="5">
        <v>0</v>
      </c>
      <c r="AF134" s="5">
        <v>0.66</v>
      </c>
      <c r="AG134" s="6">
        <f t="shared" si="34"/>
        <v>0.5</v>
      </c>
      <c r="AH134" s="2">
        <v>1</v>
      </c>
      <c r="AI134" s="2">
        <v>448</v>
      </c>
      <c r="AJ134" s="2">
        <f t="shared" si="35"/>
        <v>339.393939393939</v>
      </c>
      <c r="AK134" s="2">
        <v>1</v>
      </c>
      <c r="AL134" s="2">
        <v>8.7</v>
      </c>
      <c r="AM134" s="2">
        <v>0</v>
      </c>
      <c r="AN134" s="2">
        <v>16</v>
      </c>
      <c r="AO134" s="23">
        <v>258.8</v>
      </c>
      <c r="AP134" s="2">
        <v>1</v>
      </c>
      <c r="AQ134" s="23">
        <v>28.8</v>
      </c>
      <c r="AR134" s="2">
        <v>2</v>
      </c>
      <c r="AS134" s="2">
        <v>5.02</v>
      </c>
      <c r="AT134" s="2">
        <v>3.26</v>
      </c>
      <c r="AU134" s="23">
        <f t="shared" si="36"/>
        <v>1.76</v>
      </c>
      <c r="AV134" s="23">
        <f t="shared" si="37"/>
        <v>1.85227272727273</v>
      </c>
      <c r="AW134" s="2">
        <v>0</v>
      </c>
      <c r="AX134" s="2">
        <v>1.74</v>
      </c>
      <c r="AY134" s="2">
        <f t="shared" si="38"/>
        <v>1.8735632183908</v>
      </c>
      <c r="AZ134" s="2">
        <v>0</v>
      </c>
      <c r="BA134" s="23">
        <v>1.62</v>
      </c>
      <c r="BB134" s="2">
        <f t="shared" si="39"/>
        <v>0.931034482758621</v>
      </c>
      <c r="BC134" s="2">
        <f t="shared" si="40"/>
        <v>0.431034482758621</v>
      </c>
      <c r="BD134" s="2">
        <v>1</v>
      </c>
      <c r="BE134" s="23">
        <v>674</v>
      </c>
      <c r="BF134" s="2">
        <f t="shared" si="41"/>
        <v>387.35632183908</v>
      </c>
      <c r="BG134" s="2">
        <f t="shared" si="42"/>
        <v>47.9623824451411</v>
      </c>
      <c r="BH134" s="2">
        <v>1</v>
      </c>
      <c r="BI134" s="23">
        <v>8</v>
      </c>
      <c r="BJ134" s="2">
        <f t="shared" si="43"/>
        <v>-0.699999999999999</v>
      </c>
      <c r="BK134" s="2">
        <v>0</v>
      </c>
      <c r="BL134" s="2">
        <v>205.1</v>
      </c>
      <c r="BM134" s="2">
        <v>30.8</v>
      </c>
      <c r="BN134" s="23">
        <v>33.3</v>
      </c>
      <c r="BO134" s="2">
        <v>2</v>
      </c>
    </row>
    <row r="135" ht="16.5" spans="1:67">
      <c r="A135" s="2" t="s">
        <v>709</v>
      </c>
      <c r="B135" s="2">
        <v>1756061</v>
      </c>
      <c r="C135" s="61" t="s">
        <v>61</v>
      </c>
      <c r="D135" s="20">
        <v>50</v>
      </c>
      <c r="E135" s="61">
        <v>1</v>
      </c>
      <c r="F135" s="61">
        <v>1</v>
      </c>
      <c r="G135" s="61">
        <v>19993737521</v>
      </c>
      <c r="H135" s="61">
        <v>1.69</v>
      </c>
      <c r="I135" s="61">
        <v>75</v>
      </c>
      <c r="J135" s="4">
        <f t="shared" si="31"/>
        <v>26.2595847484332</v>
      </c>
      <c r="K135" s="61">
        <v>1</v>
      </c>
      <c r="L135" s="61">
        <v>1</v>
      </c>
      <c r="M135" s="2" t="s">
        <v>52</v>
      </c>
      <c r="N135" s="63">
        <v>44890</v>
      </c>
      <c r="O135" s="61"/>
      <c r="P135" s="35" t="s">
        <v>710</v>
      </c>
      <c r="Q135" s="78">
        <v>4</v>
      </c>
      <c r="R135" s="61">
        <v>0</v>
      </c>
      <c r="S135" s="64">
        <v>5</v>
      </c>
      <c r="T135" s="64">
        <v>0</v>
      </c>
      <c r="U135" s="61" t="s">
        <v>711</v>
      </c>
      <c r="V135" s="2" t="s">
        <v>712</v>
      </c>
      <c r="W135" s="2" t="s">
        <v>67</v>
      </c>
      <c r="X135" s="23">
        <v>4.05</v>
      </c>
      <c r="Y135" s="5">
        <v>3.2</v>
      </c>
      <c r="Z135" s="5">
        <v>2.07</v>
      </c>
      <c r="AA135" s="5">
        <f t="shared" si="30"/>
        <v>1.54589371980676</v>
      </c>
      <c r="AB135" s="5">
        <f t="shared" si="32"/>
        <v>0.85</v>
      </c>
      <c r="AC135" s="5">
        <f t="shared" si="33"/>
        <v>3.76470588235294</v>
      </c>
      <c r="AD135" s="5">
        <v>2</v>
      </c>
      <c r="AE135" s="5">
        <v>0</v>
      </c>
      <c r="AF135" s="5">
        <v>0.61</v>
      </c>
      <c r="AG135" s="6">
        <f t="shared" si="34"/>
        <v>0.294685990338164</v>
      </c>
      <c r="AH135" s="2">
        <v>0</v>
      </c>
      <c r="AI135" s="2">
        <v>255</v>
      </c>
      <c r="AJ135" s="2">
        <f t="shared" si="35"/>
        <v>123.188405797101</v>
      </c>
      <c r="AK135" s="2">
        <v>0</v>
      </c>
      <c r="AL135" s="2">
        <v>9.3</v>
      </c>
      <c r="AM135" s="2">
        <v>0</v>
      </c>
      <c r="AN135" s="2">
        <v>19</v>
      </c>
      <c r="AO135" s="2">
        <v>252.1</v>
      </c>
      <c r="AP135" s="2">
        <v>2</v>
      </c>
      <c r="AQ135" s="23">
        <v>20.8</v>
      </c>
      <c r="AR135" s="2">
        <v>2</v>
      </c>
      <c r="AS135" s="2">
        <v>3.35</v>
      </c>
      <c r="AT135" s="23">
        <v>2.18</v>
      </c>
      <c r="AU135" s="23">
        <f t="shared" si="36"/>
        <v>1.17</v>
      </c>
      <c r="AV135" s="23">
        <f t="shared" si="37"/>
        <v>1.86324786324786</v>
      </c>
      <c r="AW135" s="23">
        <v>0</v>
      </c>
      <c r="AX135" s="2">
        <v>1.97</v>
      </c>
      <c r="AY135" s="2">
        <f t="shared" si="38"/>
        <v>1.10659898477157</v>
      </c>
      <c r="AZ135" s="2">
        <v>0</v>
      </c>
      <c r="BA135" s="2">
        <v>0.84</v>
      </c>
      <c r="BB135" s="2">
        <f t="shared" si="39"/>
        <v>0.426395939086294</v>
      </c>
      <c r="BC135" s="2">
        <f t="shared" si="40"/>
        <v>0.13170994874813</v>
      </c>
      <c r="BD135" s="2">
        <v>1</v>
      </c>
      <c r="BE135" s="23">
        <v>279</v>
      </c>
      <c r="BF135" s="2">
        <f t="shared" si="41"/>
        <v>141.624365482234</v>
      </c>
      <c r="BG135" s="2">
        <f t="shared" si="42"/>
        <v>18.4359596851321</v>
      </c>
      <c r="BH135" s="2">
        <v>1</v>
      </c>
      <c r="BI135" s="23">
        <v>8.3</v>
      </c>
      <c r="BJ135" s="2">
        <f t="shared" si="43"/>
        <v>-1</v>
      </c>
      <c r="BK135" s="2">
        <v>0</v>
      </c>
      <c r="BL135" s="2">
        <v>216</v>
      </c>
      <c r="BM135" s="2">
        <v>12.27</v>
      </c>
      <c r="BN135" s="23">
        <v>29.6</v>
      </c>
      <c r="BO135" s="2">
        <v>2</v>
      </c>
    </row>
    <row r="136" ht="16.5" spans="1:67">
      <c r="A136" s="2" t="s">
        <v>713</v>
      </c>
      <c r="B136" s="2">
        <v>1759514</v>
      </c>
      <c r="C136" s="61" t="s">
        <v>61</v>
      </c>
      <c r="D136" s="20">
        <v>83</v>
      </c>
      <c r="E136" s="61">
        <v>1</v>
      </c>
      <c r="F136" s="61">
        <v>1</v>
      </c>
      <c r="G136" s="61">
        <v>13647481184</v>
      </c>
      <c r="H136" s="61">
        <v>1.65</v>
      </c>
      <c r="I136" s="61">
        <v>70</v>
      </c>
      <c r="J136" s="4">
        <f t="shared" si="31"/>
        <v>25.7116620752984</v>
      </c>
      <c r="K136" s="61">
        <v>1</v>
      </c>
      <c r="L136" s="61">
        <v>1</v>
      </c>
      <c r="M136" s="2" t="s">
        <v>52</v>
      </c>
      <c r="N136" s="63">
        <v>44894</v>
      </c>
      <c r="O136" s="61"/>
      <c r="P136" s="35" t="s">
        <v>714</v>
      </c>
      <c r="Q136" s="78">
        <v>5.8</v>
      </c>
      <c r="R136" s="61">
        <v>1</v>
      </c>
      <c r="S136" s="64">
        <v>6</v>
      </c>
      <c r="T136" s="64">
        <v>1</v>
      </c>
      <c r="U136" s="61" t="s">
        <v>715</v>
      </c>
      <c r="V136" s="2" t="s">
        <v>716</v>
      </c>
      <c r="W136" s="2" t="s">
        <v>59</v>
      </c>
      <c r="X136" s="23">
        <v>7.17</v>
      </c>
      <c r="Y136" s="5">
        <v>6.38</v>
      </c>
      <c r="Z136" s="5">
        <v>0.76</v>
      </c>
      <c r="AA136" s="5">
        <f t="shared" si="30"/>
        <v>8.39473684210526</v>
      </c>
      <c r="AB136" s="5">
        <f t="shared" si="32"/>
        <v>0.79</v>
      </c>
      <c r="AC136" s="5">
        <f t="shared" si="33"/>
        <v>8.07594936708861</v>
      </c>
      <c r="AD136" s="5">
        <v>2</v>
      </c>
      <c r="AE136" s="5">
        <v>1</v>
      </c>
      <c r="AF136" s="5">
        <v>1.18</v>
      </c>
      <c r="AG136" s="6">
        <f t="shared" si="34"/>
        <v>1.55263157894737</v>
      </c>
      <c r="AH136" s="2">
        <v>1</v>
      </c>
      <c r="AI136" s="2">
        <v>391</v>
      </c>
      <c r="AJ136" s="2">
        <f t="shared" si="35"/>
        <v>514.473684210526</v>
      </c>
      <c r="AK136" s="2">
        <v>1</v>
      </c>
      <c r="AL136" s="2">
        <v>9.7</v>
      </c>
      <c r="AM136" s="2">
        <v>0</v>
      </c>
      <c r="AN136" s="2">
        <v>5</v>
      </c>
      <c r="AO136" s="2">
        <v>635.3</v>
      </c>
      <c r="AP136" s="2">
        <v>2</v>
      </c>
      <c r="AQ136" s="2">
        <v>36.3</v>
      </c>
      <c r="AR136" s="2">
        <v>0</v>
      </c>
      <c r="AS136" s="2">
        <v>4.8</v>
      </c>
      <c r="AT136" s="2">
        <v>3.12</v>
      </c>
      <c r="AU136" s="23">
        <f t="shared" si="36"/>
        <v>1.68</v>
      </c>
      <c r="AV136" s="23">
        <f t="shared" si="37"/>
        <v>1.85714285714286</v>
      </c>
      <c r="AW136" s="2">
        <v>0</v>
      </c>
      <c r="AX136" s="2">
        <v>1.97</v>
      </c>
      <c r="AY136" s="2">
        <f t="shared" si="38"/>
        <v>1.58375634517767</v>
      </c>
      <c r="AZ136" s="2">
        <v>0</v>
      </c>
      <c r="BA136" s="23">
        <v>3.54</v>
      </c>
      <c r="BB136" s="2">
        <f t="shared" si="39"/>
        <v>1.79695431472081</v>
      </c>
      <c r="BC136" s="2">
        <f t="shared" si="40"/>
        <v>0.244322735773442</v>
      </c>
      <c r="BD136" s="2">
        <v>1</v>
      </c>
      <c r="BE136" s="23">
        <v>1046</v>
      </c>
      <c r="BF136" s="2">
        <f t="shared" si="41"/>
        <v>530.964467005076</v>
      </c>
      <c r="BG136" s="2">
        <f t="shared" si="42"/>
        <v>16.4907827945498</v>
      </c>
      <c r="BH136" s="2">
        <v>1</v>
      </c>
      <c r="BI136" s="23">
        <v>9.2</v>
      </c>
      <c r="BJ136" s="2">
        <f t="shared" si="43"/>
        <v>-0.5</v>
      </c>
      <c r="BK136" s="2">
        <v>0</v>
      </c>
      <c r="BL136" s="2">
        <v>196.9</v>
      </c>
      <c r="BM136" s="2">
        <v>31</v>
      </c>
      <c r="BN136" s="2">
        <v>43</v>
      </c>
      <c r="BO136" s="2">
        <v>1</v>
      </c>
    </row>
    <row r="137" ht="16.5" spans="1:67">
      <c r="A137" s="2" t="s">
        <v>717</v>
      </c>
      <c r="B137" s="2">
        <v>1756070</v>
      </c>
      <c r="C137" s="61" t="s">
        <v>61</v>
      </c>
      <c r="D137" s="20">
        <v>48</v>
      </c>
      <c r="E137" s="61">
        <v>1</v>
      </c>
      <c r="F137" s="61">
        <v>1</v>
      </c>
      <c r="G137" s="61">
        <v>15084885527</v>
      </c>
      <c r="H137" s="61">
        <v>1.68</v>
      </c>
      <c r="I137" s="61">
        <v>70</v>
      </c>
      <c r="J137" s="4">
        <f t="shared" si="31"/>
        <v>24.8015873015873</v>
      </c>
      <c r="K137" s="61">
        <v>1</v>
      </c>
      <c r="L137" s="61">
        <v>1</v>
      </c>
      <c r="M137" s="2" t="s">
        <v>52</v>
      </c>
      <c r="N137" s="63">
        <v>44893</v>
      </c>
      <c r="O137" s="61"/>
      <c r="P137" s="35">
        <v>5.3</v>
      </c>
      <c r="Q137" s="78">
        <v>5.3</v>
      </c>
      <c r="R137" s="61">
        <v>1</v>
      </c>
      <c r="S137" s="64">
        <v>5.3</v>
      </c>
      <c r="T137" s="64">
        <v>1</v>
      </c>
      <c r="U137" s="61" t="s">
        <v>718</v>
      </c>
      <c r="V137" s="2" t="s">
        <v>719</v>
      </c>
      <c r="W137" s="2" t="s">
        <v>430</v>
      </c>
      <c r="X137" s="2">
        <v>16</v>
      </c>
      <c r="Y137" s="25">
        <v>10.56</v>
      </c>
      <c r="Z137" s="5">
        <v>1.65</v>
      </c>
      <c r="AA137" s="5">
        <f t="shared" si="30"/>
        <v>6.4</v>
      </c>
      <c r="AB137" s="5">
        <f t="shared" si="32"/>
        <v>5.44</v>
      </c>
      <c r="AC137" s="5">
        <f t="shared" si="33"/>
        <v>1.94117647058824</v>
      </c>
      <c r="AD137" s="5">
        <v>0</v>
      </c>
      <c r="AE137" s="5">
        <v>1</v>
      </c>
      <c r="AF137" s="5">
        <v>0.436</v>
      </c>
      <c r="AG137" s="6">
        <f t="shared" si="34"/>
        <v>0.264242424242424</v>
      </c>
      <c r="AH137" s="2">
        <v>0</v>
      </c>
      <c r="AI137" s="2">
        <v>264</v>
      </c>
      <c r="AJ137" s="2">
        <f t="shared" si="35"/>
        <v>160</v>
      </c>
      <c r="AK137" s="2">
        <v>0</v>
      </c>
      <c r="AL137" s="2">
        <v>9.4</v>
      </c>
      <c r="AM137" s="2">
        <v>1</v>
      </c>
      <c r="AN137" s="2">
        <v>1.31</v>
      </c>
      <c r="AO137" s="2">
        <v>154.3</v>
      </c>
      <c r="AP137" s="2">
        <v>0</v>
      </c>
      <c r="AQ137" s="2">
        <v>45.5</v>
      </c>
      <c r="AR137" s="2">
        <v>0</v>
      </c>
      <c r="AS137" s="27">
        <v>15.16</v>
      </c>
      <c r="AT137" s="27">
        <v>12.4509756097561</v>
      </c>
      <c r="AU137" s="26">
        <f t="shared" si="36"/>
        <v>2.7090243902439</v>
      </c>
      <c r="AV137" s="26">
        <f t="shared" si="37"/>
        <v>4.59611056090754</v>
      </c>
      <c r="AW137" s="26">
        <v>1</v>
      </c>
      <c r="AX137" s="28">
        <v>1.42</v>
      </c>
      <c r="AY137" s="7">
        <f t="shared" si="38"/>
        <v>8.76829268292683</v>
      </c>
      <c r="AZ137" s="7">
        <v>1</v>
      </c>
      <c r="BA137" s="2">
        <v>0.7</v>
      </c>
      <c r="BB137" s="2">
        <f t="shared" si="39"/>
        <v>0.492957746478873</v>
      </c>
      <c r="BC137" s="2">
        <f t="shared" si="40"/>
        <v>0.228715322236449</v>
      </c>
      <c r="BD137" s="2">
        <v>1</v>
      </c>
      <c r="BE137" s="2">
        <v>328</v>
      </c>
      <c r="BF137" s="2">
        <f t="shared" si="41"/>
        <v>230.985915492958</v>
      </c>
      <c r="BG137" s="2">
        <f t="shared" si="42"/>
        <v>70.9859154929578</v>
      </c>
      <c r="BH137" s="2">
        <v>1</v>
      </c>
      <c r="BI137" s="2">
        <v>8.7</v>
      </c>
      <c r="BJ137" s="2">
        <f t="shared" si="43"/>
        <v>-0.700000000000001</v>
      </c>
      <c r="BK137" s="2">
        <v>0</v>
      </c>
      <c r="BL137" s="2">
        <v>285.3</v>
      </c>
      <c r="BM137" s="2">
        <v>12.67</v>
      </c>
      <c r="BN137" s="2">
        <v>39.8</v>
      </c>
      <c r="BO137" s="2">
        <v>1</v>
      </c>
    </row>
    <row r="138" ht="16.5" spans="1:67">
      <c r="A138" s="2" t="s">
        <v>720</v>
      </c>
      <c r="B138" s="2">
        <v>1738749</v>
      </c>
      <c r="C138" s="61" t="s">
        <v>61</v>
      </c>
      <c r="D138" s="20">
        <v>60</v>
      </c>
      <c r="E138" s="61">
        <v>1</v>
      </c>
      <c r="F138" s="61">
        <v>1</v>
      </c>
      <c r="G138" s="61">
        <v>18821962173</v>
      </c>
      <c r="H138" s="61">
        <v>1.6</v>
      </c>
      <c r="I138" s="61">
        <v>62</v>
      </c>
      <c r="J138" s="4">
        <f t="shared" si="31"/>
        <v>24.21875</v>
      </c>
      <c r="K138" s="61">
        <v>1</v>
      </c>
      <c r="L138" s="61">
        <v>1</v>
      </c>
      <c r="M138" s="2" t="s">
        <v>52</v>
      </c>
      <c r="N138" s="63">
        <v>44859</v>
      </c>
      <c r="O138" s="61"/>
      <c r="P138" s="35" t="s">
        <v>721</v>
      </c>
      <c r="Q138" s="78">
        <v>12</v>
      </c>
      <c r="R138" s="61">
        <v>1</v>
      </c>
      <c r="S138" s="64">
        <v>28</v>
      </c>
      <c r="T138" s="64">
        <v>1</v>
      </c>
      <c r="U138" s="61" t="s">
        <v>722</v>
      </c>
      <c r="V138" s="2" t="s">
        <v>502</v>
      </c>
      <c r="W138" s="2" t="s">
        <v>136</v>
      </c>
      <c r="X138" s="2">
        <v>10.2</v>
      </c>
      <c r="Y138" s="25">
        <v>7.55</v>
      </c>
      <c r="Z138" s="32">
        <v>1.18</v>
      </c>
      <c r="AA138" s="32">
        <f t="shared" si="30"/>
        <v>6.39830508474576</v>
      </c>
      <c r="AB138" s="5">
        <f t="shared" si="32"/>
        <v>2.65</v>
      </c>
      <c r="AC138" s="5">
        <f t="shared" si="33"/>
        <v>2.84905660377359</v>
      </c>
      <c r="AD138" s="5">
        <v>0</v>
      </c>
      <c r="AE138" s="5">
        <v>1</v>
      </c>
      <c r="AF138" s="5">
        <v>0.98</v>
      </c>
      <c r="AG138" s="6">
        <f t="shared" si="34"/>
        <v>0.830508474576271</v>
      </c>
      <c r="AH138" s="2">
        <v>1</v>
      </c>
      <c r="AI138" s="2">
        <v>168</v>
      </c>
      <c r="AJ138" s="2">
        <f t="shared" si="35"/>
        <v>142.372881355932</v>
      </c>
      <c r="AK138" s="2">
        <v>0</v>
      </c>
      <c r="AL138" s="2">
        <v>8.9</v>
      </c>
      <c r="AM138" s="2">
        <v>1</v>
      </c>
      <c r="AN138" s="2">
        <v>6</v>
      </c>
      <c r="AO138" s="2">
        <v>226.4</v>
      </c>
      <c r="AP138" s="2">
        <v>0</v>
      </c>
      <c r="AQ138" s="2">
        <v>1.58</v>
      </c>
      <c r="AR138" s="2">
        <v>0</v>
      </c>
      <c r="AS138" s="2">
        <v>4.52</v>
      </c>
      <c r="AT138" s="2">
        <v>2.94</v>
      </c>
      <c r="AU138" s="23">
        <f t="shared" si="36"/>
        <v>1.58</v>
      </c>
      <c r="AV138" s="23">
        <f t="shared" si="37"/>
        <v>1.86075949367089</v>
      </c>
      <c r="AW138" s="2">
        <v>0</v>
      </c>
      <c r="AX138" s="2">
        <v>1.25</v>
      </c>
      <c r="AY138" s="2">
        <f t="shared" si="38"/>
        <v>2.352</v>
      </c>
      <c r="AZ138" s="2">
        <v>0</v>
      </c>
      <c r="BA138" s="2">
        <v>1.68</v>
      </c>
      <c r="BB138" s="2">
        <f t="shared" si="39"/>
        <v>1.344</v>
      </c>
      <c r="BC138" s="2">
        <f t="shared" si="40"/>
        <v>0.513491525423729</v>
      </c>
      <c r="BD138" s="2">
        <v>1</v>
      </c>
      <c r="BE138" s="2">
        <v>212</v>
      </c>
      <c r="BF138" s="2">
        <f t="shared" si="41"/>
        <v>169.6</v>
      </c>
      <c r="BG138" s="2">
        <f t="shared" si="42"/>
        <v>27.2271186440678</v>
      </c>
      <c r="BH138" s="2">
        <v>1</v>
      </c>
      <c r="BI138" s="23">
        <v>8.3</v>
      </c>
      <c r="BJ138" s="2">
        <f t="shared" si="43"/>
        <v>-0.6</v>
      </c>
      <c r="BK138" s="2">
        <v>0</v>
      </c>
      <c r="BL138" s="2">
        <v>195</v>
      </c>
      <c r="BM138" s="2">
        <v>4.8</v>
      </c>
      <c r="BN138" s="2">
        <v>1.4</v>
      </c>
      <c r="BO138" s="2">
        <v>0</v>
      </c>
    </row>
    <row r="139" ht="16.5" spans="1:67">
      <c r="A139" s="2" t="s">
        <v>723</v>
      </c>
      <c r="B139" s="2">
        <v>1738905</v>
      </c>
      <c r="C139" s="61" t="s">
        <v>61</v>
      </c>
      <c r="D139" s="20">
        <v>50</v>
      </c>
      <c r="E139" s="61">
        <v>1</v>
      </c>
      <c r="F139" s="61">
        <v>1</v>
      </c>
      <c r="G139" s="61">
        <v>18883760376</v>
      </c>
      <c r="H139" s="61">
        <v>1.65</v>
      </c>
      <c r="I139" s="61">
        <v>69</v>
      </c>
      <c r="J139" s="4">
        <f t="shared" si="31"/>
        <v>25.3443526170799</v>
      </c>
      <c r="K139" s="61">
        <v>1</v>
      </c>
      <c r="L139" s="61">
        <v>1</v>
      </c>
      <c r="M139" s="2" t="s">
        <v>53</v>
      </c>
      <c r="N139" s="63">
        <v>44859</v>
      </c>
      <c r="O139" s="61"/>
      <c r="P139" s="35" t="s">
        <v>724</v>
      </c>
      <c r="Q139" s="78">
        <v>6.6</v>
      </c>
      <c r="R139" s="61">
        <v>1</v>
      </c>
      <c r="S139" s="64">
        <v>8</v>
      </c>
      <c r="T139" s="64">
        <v>1</v>
      </c>
      <c r="U139" s="61" t="s">
        <v>725</v>
      </c>
      <c r="V139" s="2" t="s">
        <v>726</v>
      </c>
      <c r="W139" s="2" t="s">
        <v>67</v>
      </c>
      <c r="X139" s="2">
        <v>13.9</v>
      </c>
      <c r="Y139" s="25">
        <v>12.3</v>
      </c>
      <c r="Z139" s="32">
        <v>1.84</v>
      </c>
      <c r="AA139" s="32">
        <f t="shared" si="30"/>
        <v>6.68478260869565</v>
      </c>
      <c r="AB139" s="5">
        <f t="shared" si="32"/>
        <v>1.6</v>
      </c>
      <c r="AC139" s="5">
        <f t="shared" si="33"/>
        <v>7.6875</v>
      </c>
      <c r="AD139" s="5">
        <v>1</v>
      </c>
      <c r="AE139" s="5">
        <v>0</v>
      </c>
      <c r="AF139" s="5">
        <v>1.72</v>
      </c>
      <c r="AG139" s="6">
        <f t="shared" si="34"/>
        <v>0.934782608695652</v>
      </c>
      <c r="AH139" s="2">
        <v>1</v>
      </c>
      <c r="AI139" s="2">
        <v>211</v>
      </c>
      <c r="AJ139" s="2">
        <f t="shared" si="35"/>
        <v>114.673913043478</v>
      </c>
      <c r="AK139" s="2">
        <v>0</v>
      </c>
      <c r="AL139" s="2">
        <v>13</v>
      </c>
      <c r="AM139" s="2">
        <v>1</v>
      </c>
      <c r="AN139" s="2">
        <v>23.9</v>
      </c>
      <c r="AO139" s="23">
        <v>296.5</v>
      </c>
      <c r="AP139" s="2">
        <v>1</v>
      </c>
      <c r="AQ139" s="2">
        <v>40.3</v>
      </c>
      <c r="AR139" s="2">
        <v>1</v>
      </c>
      <c r="AS139" s="27">
        <v>14.15</v>
      </c>
      <c r="AT139" s="27">
        <v>11.32</v>
      </c>
      <c r="AU139" s="26">
        <f t="shared" si="36"/>
        <v>2.83</v>
      </c>
      <c r="AV139" s="26">
        <f t="shared" si="37"/>
        <v>4</v>
      </c>
      <c r="AW139" s="26">
        <v>1</v>
      </c>
      <c r="AX139" s="28">
        <v>1.69</v>
      </c>
      <c r="AY139" s="7">
        <f t="shared" si="38"/>
        <v>6.69822485207101</v>
      </c>
      <c r="AZ139" s="7">
        <v>1</v>
      </c>
      <c r="BA139" s="23">
        <v>1.64</v>
      </c>
      <c r="BB139" s="2">
        <f t="shared" si="39"/>
        <v>0.970414201183432</v>
      </c>
      <c r="BC139" s="2">
        <f t="shared" si="40"/>
        <v>0.0356315924877799</v>
      </c>
      <c r="BD139" s="2">
        <v>1</v>
      </c>
      <c r="BE139" s="2">
        <v>226</v>
      </c>
      <c r="BF139" s="2">
        <f t="shared" si="41"/>
        <v>133.727810650888</v>
      </c>
      <c r="BG139" s="2">
        <f t="shared" si="42"/>
        <v>19.0538976074093</v>
      </c>
      <c r="BH139" s="2">
        <v>1</v>
      </c>
      <c r="BI139" s="23">
        <v>13.1</v>
      </c>
      <c r="BJ139" s="2">
        <f t="shared" si="43"/>
        <v>0.0999999999999996</v>
      </c>
      <c r="BK139" s="2">
        <v>1</v>
      </c>
      <c r="BL139" s="2">
        <v>152.2</v>
      </c>
      <c r="BM139" s="2">
        <v>18.4</v>
      </c>
      <c r="BN139" s="23">
        <v>30.2</v>
      </c>
      <c r="BO139" s="2">
        <v>2</v>
      </c>
    </row>
    <row r="140" ht="16.5" spans="1:67">
      <c r="A140" s="2" t="s">
        <v>727</v>
      </c>
      <c r="B140" s="2">
        <v>1401789</v>
      </c>
      <c r="C140" s="61" t="s">
        <v>61</v>
      </c>
      <c r="D140" s="20">
        <v>48</v>
      </c>
      <c r="E140" s="61">
        <v>1</v>
      </c>
      <c r="F140" s="61">
        <v>1</v>
      </c>
      <c r="G140" s="61">
        <v>13574865575</v>
      </c>
      <c r="H140" s="61">
        <v>1.6</v>
      </c>
      <c r="I140" s="61">
        <v>70</v>
      </c>
      <c r="J140" s="4">
        <f t="shared" si="31"/>
        <v>27.34375</v>
      </c>
      <c r="K140" s="61">
        <v>1</v>
      </c>
      <c r="L140" s="61">
        <v>1</v>
      </c>
      <c r="M140" s="2" t="s">
        <v>52</v>
      </c>
      <c r="N140" s="61" t="s">
        <v>728</v>
      </c>
      <c r="O140" s="61"/>
      <c r="P140" s="35" t="s">
        <v>729</v>
      </c>
      <c r="Q140" s="78">
        <v>5.4</v>
      </c>
      <c r="R140" s="61">
        <v>1</v>
      </c>
      <c r="S140" s="64">
        <v>5.4</v>
      </c>
      <c r="T140" s="64">
        <v>1</v>
      </c>
      <c r="U140" s="61" t="s">
        <v>730</v>
      </c>
      <c r="V140" s="2" t="s">
        <v>731</v>
      </c>
      <c r="W140" s="2" t="s">
        <v>67</v>
      </c>
      <c r="X140" s="2">
        <v>13.2</v>
      </c>
      <c r="Y140" s="25">
        <v>9.34</v>
      </c>
      <c r="Z140" s="32">
        <v>1.46</v>
      </c>
      <c r="AA140" s="32">
        <f t="shared" si="30"/>
        <v>6.3972602739726</v>
      </c>
      <c r="AB140" s="5">
        <f t="shared" si="32"/>
        <v>3.86</v>
      </c>
      <c r="AC140" s="5">
        <f t="shared" si="33"/>
        <v>2.41968911917098</v>
      </c>
      <c r="AD140" s="5">
        <v>0</v>
      </c>
      <c r="AE140" s="5">
        <v>1</v>
      </c>
      <c r="AF140" s="5">
        <v>0.68</v>
      </c>
      <c r="AG140" s="6">
        <f t="shared" si="34"/>
        <v>0.465753424657534</v>
      </c>
      <c r="AH140" s="2">
        <v>0</v>
      </c>
      <c r="AI140" s="2">
        <v>120</v>
      </c>
      <c r="AJ140" s="2">
        <f t="shared" si="35"/>
        <v>82.1917808219178</v>
      </c>
      <c r="AK140" s="2">
        <v>0</v>
      </c>
      <c r="AL140" s="2">
        <v>9.7</v>
      </c>
      <c r="AM140" s="2">
        <v>0</v>
      </c>
      <c r="AN140" s="2">
        <v>8</v>
      </c>
      <c r="AO140" s="2">
        <v>136.8</v>
      </c>
      <c r="AP140" s="2">
        <v>0</v>
      </c>
      <c r="AQ140" s="2">
        <v>39.1</v>
      </c>
      <c r="AR140" s="2">
        <v>0</v>
      </c>
      <c r="AS140" s="2">
        <v>4.52</v>
      </c>
      <c r="AT140" s="2">
        <v>2.94</v>
      </c>
      <c r="AU140" s="23">
        <f t="shared" si="36"/>
        <v>1.58</v>
      </c>
      <c r="AV140" s="23">
        <f t="shared" si="37"/>
        <v>1.86075949367089</v>
      </c>
      <c r="AW140" s="2">
        <v>0</v>
      </c>
      <c r="AX140" s="2">
        <v>2.63</v>
      </c>
      <c r="AY140" s="2">
        <f t="shared" si="38"/>
        <v>1.11787072243346</v>
      </c>
      <c r="AZ140" s="2">
        <v>0</v>
      </c>
      <c r="BA140" s="2">
        <v>0.37</v>
      </c>
      <c r="BB140" s="2">
        <f t="shared" si="39"/>
        <v>0.140684410646388</v>
      </c>
      <c r="BC140" s="2">
        <f t="shared" si="40"/>
        <v>-0.325069014011146</v>
      </c>
      <c r="BD140" s="2">
        <v>0</v>
      </c>
      <c r="BE140" s="2">
        <v>218</v>
      </c>
      <c r="BF140" s="2">
        <f t="shared" si="41"/>
        <v>82.8897338403042</v>
      </c>
      <c r="BG140" s="2">
        <f t="shared" si="42"/>
        <v>0.697953018386372</v>
      </c>
      <c r="BH140" s="2">
        <v>1</v>
      </c>
      <c r="BI140" s="23">
        <v>9</v>
      </c>
      <c r="BJ140" s="2">
        <f t="shared" si="43"/>
        <v>-0.699999999999999</v>
      </c>
      <c r="BK140" s="2">
        <v>0</v>
      </c>
      <c r="BL140" s="2">
        <v>139.8</v>
      </c>
      <c r="BM140" s="2">
        <v>19.4</v>
      </c>
      <c r="BN140" s="23">
        <v>30.3</v>
      </c>
      <c r="BO140" s="2">
        <v>2</v>
      </c>
    </row>
    <row r="141" ht="16.5" spans="1:67">
      <c r="A141" s="2" t="s">
        <v>732</v>
      </c>
      <c r="B141" s="2">
        <v>1749461</v>
      </c>
      <c r="C141" s="61" t="s">
        <v>51</v>
      </c>
      <c r="D141" s="20">
        <v>65</v>
      </c>
      <c r="E141" s="61">
        <v>2</v>
      </c>
      <c r="F141" s="61">
        <v>0</v>
      </c>
      <c r="G141" s="61">
        <v>13307313088</v>
      </c>
      <c r="H141" s="61">
        <v>1.55</v>
      </c>
      <c r="I141" s="61">
        <v>45</v>
      </c>
      <c r="J141" s="4">
        <f t="shared" si="31"/>
        <v>18.7304890738814</v>
      </c>
      <c r="K141" s="61">
        <v>1</v>
      </c>
      <c r="L141" s="61">
        <v>1</v>
      </c>
      <c r="M141" s="2" t="s">
        <v>53</v>
      </c>
      <c r="N141" s="63">
        <v>44870</v>
      </c>
      <c r="O141" s="61"/>
      <c r="P141" s="35" t="s">
        <v>733</v>
      </c>
      <c r="Q141" s="78">
        <v>7</v>
      </c>
      <c r="R141" s="61">
        <v>1</v>
      </c>
      <c r="S141" s="64">
        <v>13</v>
      </c>
      <c r="T141" s="64">
        <v>1</v>
      </c>
      <c r="U141" s="61" t="s">
        <v>734</v>
      </c>
      <c r="V141" s="2" t="s">
        <v>735</v>
      </c>
      <c r="W141" s="2" t="s">
        <v>179</v>
      </c>
      <c r="X141" s="2">
        <v>6.06</v>
      </c>
      <c r="Y141" s="5">
        <v>4</v>
      </c>
      <c r="Z141" s="5">
        <v>1.09</v>
      </c>
      <c r="AA141" s="5">
        <f t="shared" si="30"/>
        <v>3.6697247706422</v>
      </c>
      <c r="AB141" s="5">
        <f t="shared" si="32"/>
        <v>2.06</v>
      </c>
      <c r="AC141" s="5">
        <f t="shared" si="33"/>
        <v>1.94174757281553</v>
      </c>
      <c r="AD141" s="5">
        <v>0</v>
      </c>
      <c r="AE141" s="5">
        <v>0</v>
      </c>
      <c r="AF141" s="5">
        <v>0.78</v>
      </c>
      <c r="AG141" s="6">
        <f t="shared" si="34"/>
        <v>0.715596330275229</v>
      </c>
      <c r="AH141" s="2">
        <v>1</v>
      </c>
      <c r="AI141" s="29">
        <v>175.49</v>
      </c>
      <c r="AJ141" s="2">
        <f t="shared" si="35"/>
        <v>161</v>
      </c>
      <c r="AK141" s="2">
        <v>0</v>
      </c>
      <c r="AL141" s="2">
        <v>9.2</v>
      </c>
      <c r="AM141" s="2">
        <v>0</v>
      </c>
      <c r="AN141" s="2">
        <v>20</v>
      </c>
      <c r="AO141" s="2">
        <v>156</v>
      </c>
      <c r="AP141" s="2">
        <v>0</v>
      </c>
      <c r="AQ141" s="23">
        <v>31.8</v>
      </c>
      <c r="AR141" s="2">
        <v>2</v>
      </c>
      <c r="AS141" s="2">
        <v>7.2</v>
      </c>
      <c r="AT141" s="2">
        <v>4.68</v>
      </c>
      <c r="AU141" s="23">
        <f t="shared" si="36"/>
        <v>2.52</v>
      </c>
      <c r="AV141" s="23">
        <f t="shared" si="37"/>
        <v>1.85714285714286</v>
      </c>
      <c r="AW141" s="2">
        <v>0</v>
      </c>
      <c r="AX141" s="2">
        <v>0.44</v>
      </c>
      <c r="AY141" s="2">
        <f t="shared" si="38"/>
        <v>10.6363636363636</v>
      </c>
      <c r="AZ141" s="2">
        <v>1</v>
      </c>
      <c r="BA141" s="2">
        <v>0.49</v>
      </c>
      <c r="BB141" s="2">
        <f t="shared" si="39"/>
        <v>1.11363636363636</v>
      </c>
      <c r="BC141" s="2">
        <f t="shared" si="40"/>
        <v>0.398040033361135</v>
      </c>
      <c r="BD141" s="2">
        <v>1</v>
      </c>
      <c r="BE141" s="2">
        <v>231</v>
      </c>
      <c r="BF141" s="2">
        <f t="shared" si="41"/>
        <v>525</v>
      </c>
      <c r="BG141" s="2">
        <f t="shared" si="42"/>
        <v>364</v>
      </c>
      <c r="BH141" s="2">
        <v>1</v>
      </c>
      <c r="BI141" s="23">
        <v>7.8</v>
      </c>
      <c r="BJ141" s="2">
        <f t="shared" si="43"/>
        <v>-1.4</v>
      </c>
      <c r="BK141" s="2">
        <v>0</v>
      </c>
      <c r="BL141" s="2">
        <v>128.2</v>
      </c>
      <c r="BM141" s="2">
        <v>22</v>
      </c>
      <c r="BN141" s="2">
        <v>38.9</v>
      </c>
      <c r="BO141" s="2">
        <v>1</v>
      </c>
    </row>
    <row r="142" s="2" customFormat="1" ht="16.5" spans="1:67">
      <c r="A142" s="2" t="s">
        <v>736</v>
      </c>
      <c r="B142" s="2">
        <v>1695378</v>
      </c>
      <c r="C142" s="61" t="s">
        <v>61</v>
      </c>
      <c r="D142" s="20">
        <v>65</v>
      </c>
      <c r="E142" s="61">
        <v>1</v>
      </c>
      <c r="F142" s="61">
        <v>1</v>
      </c>
      <c r="G142" s="61">
        <v>18711815957</v>
      </c>
      <c r="H142" s="61">
        <v>1.6</v>
      </c>
      <c r="I142" s="61">
        <v>67</v>
      </c>
      <c r="J142" s="4">
        <f t="shared" si="31"/>
        <v>26.171875</v>
      </c>
      <c r="K142" s="61">
        <v>1</v>
      </c>
      <c r="L142" s="61">
        <v>1</v>
      </c>
      <c r="M142" s="2" t="s">
        <v>52</v>
      </c>
      <c r="N142" s="63">
        <v>44832</v>
      </c>
      <c r="O142" s="61"/>
      <c r="P142" s="35">
        <v>3.9</v>
      </c>
      <c r="Q142" s="78">
        <v>3.9</v>
      </c>
      <c r="R142" s="61">
        <v>0</v>
      </c>
      <c r="S142" s="64">
        <v>8.1</v>
      </c>
      <c r="T142" s="64">
        <v>0</v>
      </c>
      <c r="U142" s="61" t="s">
        <v>737</v>
      </c>
      <c r="V142" s="2" t="s">
        <v>738</v>
      </c>
      <c r="W142" s="2" t="s">
        <v>67</v>
      </c>
      <c r="X142" s="2">
        <v>17.02</v>
      </c>
      <c r="Y142" s="56">
        <v>9.36</v>
      </c>
      <c r="Z142" s="36">
        <v>1.17</v>
      </c>
      <c r="AA142" s="5">
        <f t="shared" si="30"/>
        <v>8</v>
      </c>
      <c r="AB142" s="5">
        <f t="shared" si="32"/>
        <v>7.66</v>
      </c>
      <c r="AC142" s="5">
        <f t="shared" si="33"/>
        <v>1.22193211488251</v>
      </c>
      <c r="AD142" s="5">
        <v>0</v>
      </c>
      <c r="AE142" s="36">
        <v>1</v>
      </c>
      <c r="AF142" s="36">
        <v>0.35</v>
      </c>
      <c r="AG142" s="6">
        <f t="shared" si="34"/>
        <v>0.299145299145299</v>
      </c>
      <c r="AH142" s="2">
        <v>0</v>
      </c>
      <c r="AI142" s="2">
        <v>223</v>
      </c>
      <c r="AJ142" s="2">
        <f t="shared" si="35"/>
        <v>190.598290598291</v>
      </c>
      <c r="AK142" s="2">
        <v>1</v>
      </c>
      <c r="AL142" s="2">
        <v>9</v>
      </c>
      <c r="AM142" s="2">
        <v>0</v>
      </c>
      <c r="AN142" s="23">
        <v>17.5</v>
      </c>
      <c r="AO142" s="2">
        <v>214.7</v>
      </c>
      <c r="AP142" s="2">
        <v>0</v>
      </c>
      <c r="AQ142" s="2">
        <v>39.2</v>
      </c>
      <c r="AR142" s="2">
        <v>1</v>
      </c>
      <c r="AS142" s="2">
        <v>7.51</v>
      </c>
      <c r="AT142" s="2">
        <v>6.83</v>
      </c>
      <c r="AU142" s="23">
        <f t="shared" si="36"/>
        <v>0.68</v>
      </c>
      <c r="AV142" s="23">
        <f t="shared" si="37"/>
        <v>10.0441176470588</v>
      </c>
      <c r="AW142" s="2">
        <v>1</v>
      </c>
      <c r="AX142" s="2">
        <v>1.38</v>
      </c>
      <c r="AY142" s="2">
        <f t="shared" si="38"/>
        <v>4.94927536231884</v>
      </c>
      <c r="AZ142" s="2">
        <v>0</v>
      </c>
      <c r="BA142" s="2">
        <v>0.55</v>
      </c>
      <c r="BB142" s="2">
        <f t="shared" si="39"/>
        <v>0.398550724637681</v>
      </c>
      <c r="BC142" s="2">
        <f t="shared" si="40"/>
        <v>0.0994054254923822</v>
      </c>
      <c r="BD142" s="2">
        <v>1</v>
      </c>
      <c r="BE142" s="2">
        <v>322</v>
      </c>
      <c r="BF142" s="2">
        <f t="shared" si="41"/>
        <v>233.333333333333</v>
      </c>
      <c r="BG142" s="2">
        <f t="shared" si="42"/>
        <v>42.7350427350427</v>
      </c>
      <c r="BH142" s="2">
        <v>1</v>
      </c>
      <c r="BI142" s="2">
        <v>8.8</v>
      </c>
      <c r="BJ142" s="2">
        <f t="shared" si="43"/>
        <v>-0.199999999999999</v>
      </c>
      <c r="BK142" s="2">
        <v>0</v>
      </c>
      <c r="BL142" s="2">
        <v>153.9</v>
      </c>
      <c r="BM142" s="2">
        <v>20.4</v>
      </c>
      <c r="BN142" s="23">
        <v>28.2</v>
      </c>
      <c r="BO142" s="2">
        <v>2</v>
      </c>
    </row>
    <row r="143" s="2" customFormat="1" ht="16.5" spans="1:67">
      <c r="A143" s="2" t="s">
        <v>739</v>
      </c>
      <c r="B143" s="2">
        <v>1651583</v>
      </c>
      <c r="C143" s="61" t="s">
        <v>61</v>
      </c>
      <c r="D143" s="20">
        <v>53</v>
      </c>
      <c r="E143" s="61">
        <v>1</v>
      </c>
      <c r="F143" s="61">
        <v>1</v>
      </c>
      <c r="G143" s="61">
        <v>18900799748</v>
      </c>
      <c r="H143" s="61">
        <v>1.68</v>
      </c>
      <c r="I143" s="61">
        <v>80</v>
      </c>
      <c r="J143" s="4">
        <f t="shared" si="31"/>
        <v>28.3446712018141</v>
      </c>
      <c r="K143" s="61">
        <v>1</v>
      </c>
      <c r="L143" s="61">
        <v>1</v>
      </c>
      <c r="M143" s="2" t="s">
        <v>53</v>
      </c>
      <c r="N143" s="63">
        <v>44604</v>
      </c>
      <c r="O143" s="61"/>
      <c r="P143" s="35" t="s">
        <v>740</v>
      </c>
      <c r="Q143" s="78">
        <v>12</v>
      </c>
      <c r="R143" s="61">
        <v>1</v>
      </c>
      <c r="S143" s="64">
        <v>26</v>
      </c>
      <c r="T143" s="64">
        <v>1</v>
      </c>
      <c r="U143" s="61" t="s">
        <v>741</v>
      </c>
      <c r="V143" s="2" t="s">
        <v>742</v>
      </c>
      <c r="W143" s="2" t="s">
        <v>179</v>
      </c>
      <c r="X143" s="2">
        <v>5.78</v>
      </c>
      <c r="Y143" s="36">
        <v>3.18</v>
      </c>
      <c r="Z143" s="36">
        <v>0.55</v>
      </c>
      <c r="AA143" s="5">
        <f t="shared" si="30"/>
        <v>5.78181818181818</v>
      </c>
      <c r="AB143" s="5">
        <f t="shared" si="32"/>
        <v>2.6</v>
      </c>
      <c r="AC143" s="5">
        <f t="shared" si="33"/>
        <v>1.22307692307692</v>
      </c>
      <c r="AD143" s="5">
        <v>0</v>
      </c>
      <c r="AE143" s="36">
        <v>0</v>
      </c>
      <c r="AF143" s="36">
        <v>0.62</v>
      </c>
      <c r="AG143" s="6">
        <f t="shared" si="34"/>
        <v>1.12727272727273</v>
      </c>
      <c r="AH143" s="2">
        <v>1</v>
      </c>
      <c r="AI143" s="2">
        <v>221</v>
      </c>
      <c r="AJ143" s="2">
        <f t="shared" si="35"/>
        <v>401.818181818182</v>
      </c>
      <c r="AK143" s="2">
        <v>1</v>
      </c>
      <c r="AL143" s="2">
        <v>9</v>
      </c>
      <c r="AM143" s="2">
        <v>1</v>
      </c>
      <c r="AN143" s="2">
        <v>17.9</v>
      </c>
      <c r="AO143" s="2">
        <v>117</v>
      </c>
      <c r="AP143" s="2">
        <v>0</v>
      </c>
      <c r="AQ143" s="2">
        <v>42.3</v>
      </c>
      <c r="AR143" s="2">
        <v>1</v>
      </c>
      <c r="AS143" s="2">
        <v>5.88</v>
      </c>
      <c r="AT143" s="2">
        <v>3.82</v>
      </c>
      <c r="AU143" s="23">
        <f t="shared" si="36"/>
        <v>2.06</v>
      </c>
      <c r="AV143" s="23">
        <f t="shared" si="37"/>
        <v>1.85436893203883</v>
      </c>
      <c r="AW143" s="2">
        <v>0</v>
      </c>
      <c r="AX143" s="2">
        <v>0.72</v>
      </c>
      <c r="AY143" s="2">
        <f t="shared" si="38"/>
        <v>5.30555555555556</v>
      </c>
      <c r="AZ143" s="2">
        <v>0</v>
      </c>
      <c r="BA143" s="23">
        <v>1.5</v>
      </c>
      <c r="BB143" s="2">
        <f t="shared" si="39"/>
        <v>2.08333333333333</v>
      </c>
      <c r="BC143" s="2">
        <f t="shared" si="40"/>
        <v>0.956060606060603</v>
      </c>
      <c r="BD143" s="2">
        <v>1</v>
      </c>
      <c r="BE143" s="2">
        <v>330</v>
      </c>
      <c r="BF143" s="2">
        <f t="shared" si="41"/>
        <v>458.333333333333</v>
      </c>
      <c r="BG143" s="2">
        <f t="shared" si="42"/>
        <v>56.5151515151516</v>
      </c>
      <c r="BH143" s="2">
        <v>1</v>
      </c>
      <c r="BI143" s="23">
        <v>10.2</v>
      </c>
      <c r="BJ143" s="2">
        <f t="shared" si="43"/>
        <v>1.2</v>
      </c>
      <c r="BK143" s="2">
        <v>1</v>
      </c>
      <c r="BL143" s="2">
        <v>142</v>
      </c>
      <c r="BM143" s="2">
        <v>5.8</v>
      </c>
      <c r="BN143" s="2">
        <v>38</v>
      </c>
      <c r="BO143" s="2">
        <v>0</v>
      </c>
    </row>
    <row r="144" ht="16.5" spans="1:67">
      <c r="A144" s="2" t="s">
        <v>743</v>
      </c>
      <c r="B144" s="2">
        <v>1731075</v>
      </c>
      <c r="C144" s="61" t="s">
        <v>61</v>
      </c>
      <c r="D144" s="20">
        <v>54</v>
      </c>
      <c r="E144" s="61">
        <v>1</v>
      </c>
      <c r="F144" s="61">
        <v>1</v>
      </c>
      <c r="G144" s="61">
        <v>18711066287</v>
      </c>
      <c r="H144" s="61">
        <v>1.67</v>
      </c>
      <c r="I144" s="61">
        <v>81</v>
      </c>
      <c r="J144" s="4">
        <f t="shared" si="31"/>
        <v>29.0437089892072</v>
      </c>
      <c r="K144" s="61">
        <v>0</v>
      </c>
      <c r="L144" s="61">
        <v>1</v>
      </c>
      <c r="M144" s="2" t="s">
        <v>52</v>
      </c>
      <c r="N144" s="63">
        <v>44851</v>
      </c>
      <c r="O144" s="61"/>
      <c r="P144" s="35" t="s">
        <v>733</v>
      </c>
      <c r="Q144" s="78">
        <v>7</v>
      </c>
      <c r="R144" s="61">
        <v>1</v>
      </c>
      <c r="S144" s="64">
        <v>11.5</v>
      </c>
      <c r="T144" s="64">
        <v>1</v>
      </c>
      <c r="U144" s="61" t="s">
        <v>744</v>
      </c>
      <c r="V144" s="2" t="s">
        <v>745</v>
      </c>
      <c r="W144" s="2" t="s">
        <v>67</v>
      </c>
      <c r="X144" s="23">
        <v>19.47</v>
      </c>
      <c r="Y144" s="25">
        <v>15.12</v>
      </c>
      <c r="Z144" s="5">
        <v>1.89</v>
      </c>
      <c r="AA144" s="5">
        <f t="shared" si="30"/>
        <v>8</v>
      </c>
      <c r="AB144" s="5">
        <f t="shared" si="32"/>
        <v>4.35</v>
      </c>
      <c r="AC144" s="5">
        <f t="shared" si="33"/>
        <v>3.47586206896552</v>
      </c>
      <c r="AD144" s="5">
        <v>2</v>
      </c>
      <c r="AE144" s="5">
        <v>1</v>
      </c>
      <c r="AF144" s="5">
        <v>0.58</v>
      </c>
      <c r="AG144" s="6">
        <f t="shared" si="34"/>
        <v>0.306878306878307</v>
      </c>
      <c r="AH144" s="2">
        <v>0</v>
      </c>
      <c r="AI144" s="2">
        <v>266</v>
      </c>
      <c r="AJ144" s="2">
        <f t="shared" si="35"/>
        <v>140.740740740741</v>
      </c>
      <c r="AK144" s="2">
        <v>0</v>
      </c>
      <c r="AL144" s="2">
        <v>9.1</v>
      </c>
      <c r="AM144" s="2">
        <v>0</v>
      </c>
      <c r="AN144" s="2">
        <v>2</v>
      </c>
      <c r="AO144" s="2">
        <v>411.6</v>
      </c>
      <c r="AP144" s="2">
        <v>2</v>
      </c>
      <c r="AQ144" s="2">
        <v>44.7</v>
      </c>
      <c r="AR144" s="2">
        <v>0</v>
      </c>
      <c r="AS144" s="27">
        <v>14.4</v>
      </c>
      <c r="AT144" s="27">
        <v>13.1232967032967</v>
      </c>
      <c r="AU144" s="26">
        <f t="shared" si="36"/>
        <v>1.2767032967033</v>
      </c>
      <c r="AV144" s="26">
        <f t="shared" si="37"/>
        <v>10.2790497503873</v>
      </c>
      <c r="AW144" s="26">
        <v>0</v>
      </c>
      <c r="AX144" s="28">
        <v>1.42</v>
      </c>
      <c r="AY144" s="7">
        <f t="shared" si="38"/>
        <v>9.24175824175824</v>
      </c>
      <c r="AZ144" s="7">
        <v>1</v>
      </c>
      <c r="BA144" s="2">
        <v>0.43</v>
      </c>
      <c r="BB144" s="2">
        <f t="shared" si="39"/>
        <v>0.302816901408451</v>
      </c>
      <c r="BC144" s="2">
        <f t="shared" si="40"/>
        <v>-0.00406140546985628</v>
      </c>
      <c r="BD144" s="2">
        <v>0</v>
      </c>
      <c r="BE144" s="23">
        <v>300</v>
      </c>
      <c r="BF144" s="2">
        <f t="shared" si="41"/>
        <v>211.267605633803</v>
      </c>
      <c r="BG144" s="2">
        <f t="shared" si="42"/>
        <v>70.5268648930621</v>
      </c>
      <c r="BH144" s="2">
        <v>1</v>
      </c>
      <c r="BI144" s="2">
        <v>8.9</v>
      </c>
      <c r="BJ144" s="2">
        <f t="shared" si="43"/>
        <v>-0.199999999999999</v>
      </c>
      <c r="BK144" s="2">
        <v>0</v>
      </c>
      <c r="BL144" s="2">
        <v>217.6</v>
      </c>
      <c r="BM144" s="2">
        <v>23</v>
      </c>
      <c r="BN144" s="2">
        <v>41.8</v>
      </c>
      <c r="BO144" s="2">
        <v>1</v>
      </c>
    </row>
    <row r="145" ht="16.5" spans="1:67">
      <c r="A145" s="2" t="s">
        <v>746</v>
      </c>
      <c r="B145" s="2">
        <v>1728279</v>
      </c>
      <c r="C145" s="61" t="s">
        <v>61</v>
      </c>
      <c r="D145" s="20">
        <v>58</v>
      </c>
      <c r="E145" s="61">
        <v>1</v>
      </c>
      <c r="F145" s="61">
        <v>1</v>
      </c>
      <c r="G145" s="61">
        <v>13974208184</v>
      </c>
      <c r="H145" s="61">
        <v>1.68</v>
      </c>
      <c r="I145" s="61">
        <v>80</v>
      </c>
      <c r="J145" s="4">
        <f t="shared" si="31"/>
        <v>28.3446712018141</v>
      </c>
      <c r="K145" s="61">
        <v>0</v>
      </c>
      <c r="L145" s="61">
        <v>1</v>
      </c>
      <c r="M145" s="2" t="s">
        <v>52</v>
      </c>
      <c r="N145" s="63">
        <v>44847</v>
      </c>
      <c r="O145" s="61"/>
      <c r="P145" s="35" t="s">
        <v>733</v>
      </c>
      <c r="Q145" s="78">
        <v>7</v>
      </c>
      <c r="R145" s="61">
        <v>1</v>
      </c>
      <c r="S145" s="64">
        <v>8</v>
      </c>
      <c r="T145" s="64">
        <v>1</v>
      </c>
      <c r="U145" s="61" t="s">
        <v>737</v>
      </c>
      <c r="V145" s="2" t="s">
        <v>745</v>
      </c>
      <c r="W145" s="2" t="s">
        <v>67</v>
      </c>
      <c r="X145" s="2">
        <v>22.4</v>
      </c>
      <c r="Y145" s="25">
        <v>12.32</v>
      </c>
      <c r="Z145" s="5">
        <v>1.54</v>
      </c>
      <c r="AA145" s="5">
        <f t="shared" ref="AA145:AA176" si="44">Y145/Z145</f>
        <v>8</v>
      </c>
      <c r="AB145" s="5">
        <f t="shared" si="32"/>
        <v>10.08</v>
      </c>
      <c r="AC145" s="5">
        <f t="shared" si="33"/>
        <v>1.22222222222222</v>
      </c>
      <c r="AD145" s="5">
        <v>0</v>
      </c>
      <c r="AE145" s="5">
        <v>1</v>
      </c>
      <c r="AF145" s="5">
        <v>0.62</v>
      </c>
      <c r="AG145" s="6">
        <f t="shared" si="34"/>
        <v>0.402597402597403</v>
      </c>
      <c r="AH145" s="2">
        <v>1</v>
      </c>
      <c r="AI145" s="2">
        <v>265</v>
      </c>
      <c r="AJ145" s="2">
        <f t="shared" si="35"/>
        <v>172.077922077922</v>
      </c>
      <c r="AK145" s="2">
        <v>1</v>
      </c>
      <c r="AL145" s="2">
        <v>10.8</v>
      </c>
      <c r="AM145" s="2">
        <v>1</v>
      </c>
      <c r="AN145" s="2">
        <v>21</v>
      </c>
      <c r="AO145" s="2">
        <v>190.1</v>
      </c>
      <c r="AP145" s="2">
        <v>0</v>
      </c>
      <c r="AQ145" s="23">
        <v>30.5</v>
      </c>
      <c r="AR145" s="2">
        <v>2</v>
      </c>
      <c r="AS145" s="2">
        <v>14.17</v>
      </c>
      <c r="AT145" s="23">
        <v>9.21</v>
      </c>
      <c r="AU145" s="23">
        <f t="shared" si="36"/>
        <v>4.96</v>
      </c>
      <c r="AV145" s="23">
        <f t="shared" si="37"/>
        <v>1.85685483870968</v>
      </c>
      <c r="AW145" s="23">
        <v>0</v>
      </c>
      <c r="AX145" s="2">
        <v>0.86</v>
      </c>
      <c r="AY145" s="2">
        <f t="shared" si="38"/>
        <v>10.7093023255814</v>
      </c>
      <c r="AZ145" s="2">
        <v>1</v>
      </c>
      <c r="BA145" s="2">
        <v>1.2</v>
      </c>
      <c r="BB145" s="2">
        <f t="shared" si="39"/>
        <v>1.3953488372093</v>
      </c>
      <c r="BC145" s="2">
        <f t="shared" si="40"/>
        <v>0.992751434611899</v>
      </c>
      <c r="BD145" s="2">
        <v>1</v>
      </c>
      <c r="BE145" s="2">
        <v>157</v>
      </c>
      <c r="BF145" s="2">
        <f t="shared" si="41"/>
        <v>182.558139534884</v>
      </c>
      <c r="BG145" s="2">
        <f t="shared" si="42"/>
        <v>10.4802174569617</v>
      </c>
      <c r="BH145" s="2">
        <v>1</v>
      </c>
      <c r="BI145" s="23">
        <v>12.2</v>
      </c>
      <c r="BJ145" s="2">
        <f t="shared" si="43"/>
        <v>1.4</v>
      </c>
      <c r="BK145" s="2">
        <v>1</v>
      </c>
      <c r="BL145" s="2">
        <v>204.4</v>
      </c>
      <c r="BM145" s="2">
        <v>21.4</v>
      </c>
      <c r="BN145" s="23">
        <v>28.7</v>
      </c>
      <c r="BO145" s="2">
        <v>2</v>
      </c>
    </row>
    <row r="146" s="2" customFormat="1" ht="16.5" spans="1:67">
      <c r="A146" s="2" t="s">
        <v>747</v>
      </c>
      <c r="B146" s="2">
        <v>1736996</v>
      </c>
      <c r="C146" s="61" t="s">
        <v>61</v>
      </c>
      <c r="D146" s="20">
        <v>82</v>
      </c>
      <c r="E146" s="61">
        <v>1</v>
      </c>
      <c r="F146" s="61">
        <v>1</v>
      </c>
      <c r="G146" s="61">
        <v>18665175765</v>
      </c>
      <c r="H146" s="61">
        <v>1.6</v>
      </c>
      <c r="I146" s="61">
        <v>52</v>
      </c>
      <c r="J146" s="4">
        <f t="shared" si="31"/>
        <v>20.3125</v>
      </c>
      <c r="K146" s="61">
        <v>1</v>
      </c>
      <c r="L146" s="61">
        <v>1</v>
      </c>
      <c r="M146" s="2" t="s">
        <v>53</v>
      </c>
      <c r="N146" s="63">
        <v>44845</v>
      </c>
      <c r="O146" s="61"/>
      <c r="P146" s="35" t="s">
        <v>748</v>
      </c>
      <c r="Q146" s="78">
        <v>5</v>
      </c>
      <c r="R146" s="61">
        <v>1</v>
      </c>
      <c r="S146" s="64">
        <v>18.3</v>
      </c>
      <c r="T146" s="64">
        <v>1</v>
      </c>
      <c r="U146" s="61" t="s">
        <v>749</v>
      </c>
      <c r="V146" s="2" t="s">
        <v>750</v>
      </c>
      <c r="W146" s="2" t="s">
        <v>59</v>
      </c>
      <c r="X146" s="23">
        <v>15.84</v>
      </c>
      <c r="Y146" s="67">
        <v>12.56</v>
      </c>
      <c r="Z146" s="65">
        <v>1.57</v>
      </c>
      <c r="AA146" s="5">
        <f t="shared" si="44"/>
        <v>8</v>
      </c>
      <c r="AB146" s="5">
        <f t="shared" si="32"/>
        <v>3.28</v>
      </c>
      <c r="AC146" s="5">
        <f t="shared" si="33"/>
        <v>3.82926829268293</v>
      </c>
      <c r="AD146" s="5">
        <v>2</v>
      </c>
      <c r="AE146" s="65">
        <v>1</v>
      </c>
      <c r="AF146" s="65">
        <v>0.62</v>
      </c>
      <c r="AG146" s="6">
        <f t="shared" si="34"/>
        <v>0.394904458598726</v>
      </c>
      <c r="AH146" s="2">
        <v>0</v>
      </c>
      <c r="AI146" s="2">
        <v>312</v>
      </c>
      <c r="AJ146" s="2">
        <f t="shared" si="35"/>
        <v>198.726114649682</v>
      </c>
      <c r="AK146" s="2">
        <v>1</v>
      </c>
      <c r="AL146" s="2">
        <v>8.1</v>
      </c>
      <c r="AM146" s="2">
        <v>1</v>
      </c>
      <c r="AN146" s="2">
        <v>54.75</v>
      </c>
      <c r="AO146" s="2">
        <v>515.6</v>
      </c>
      <c r="AP146" s="2">
        <v>2</v>
      </c>
      <c r="AQ146" s="2">
        <v>41.1</v>
      </c>
      <c r="AR146" s="2">
        <v>1</v>
      </c>
      <c r="AS146" s="7">
        <v>22.34</v>
      </c>
      <c r="AT146" s="26">
        <v>14.52</v>
      </c>
      <c r="AU146" s="26">
        <f t="shared" si="36"/>
        <v>7.82</v>
      </c>
      <c r="AV146" s="26">
        <f t="shared" si="37"/>
        <v>1.85677749360614</v>
      </c>
      <c r="AW146" s="26">
        <v>0</v>
      </c>
      <c r="AX146" s="7">
        <v>1.37</v>
      </c>
      <c r="AY146" s="7">
        <f t="shared" si="38"/>
        <v>10.5985401459854</v>
      </c>
      <c r="AZ146" s="7">
        <v>1</v>
      </c>
      <c r="BA146" s="2">
        <v>0.78</v>
      </c>
      <c r="BB146" s="2">
        <f t="shared" si="39"/>
        <v>0.569343065693431</v>
      </c>
      <c r="BC146" s="2">
        <f t="shared" si="40"/>
        <v>0.174438607094705</v>
      </c>
      <c r="BD146" s="2">
        <v>1</v>
      </c>
      <c r="BE146" s="2">
        <v>311</v>
      </c>
      <c r="BF146" s="2">
        <f t="shared" si="41"/>
        <v>227.007299270073</v>
      </c>
      <c r="BG146" s="2">
        <f t="shared" si="42"/>
        <v>28.2811846203914</v>
      </c>
      <c r="BH146" s="2">
        <v>1</v>
      </c>
      <c r="BI146" s="23">
        <v>9.3</v>
      </c>
      <c r="BJ146" s="2">
        <f t="shared" si="43"/>
        <v>1.2</v>
      </c>
      <c r="BK146" s="2">
        <v>1</v>
      </c>
      <c r="BL146" s="2">
        <v>135.3</v>
      </c>
      <c r="BM146" s="2">
        <v>6.8</v>
      </c>
      <c r="BN146" s="2">
        <v>39.9</v>
      </c>
      <c r="BO146" s="2">
        <v>0</v>
      </c>
    </row>
    <row r="147" ht="16.5" spans="1:67">
      <c r="A147" s="2" t="s">
        <v>751</v>
      </c>
      <c r="B147" s="2">
        <v>1737936</v>
      </c>
      <c r="C147" s="61" t="s">
        <v>61</v>
      </c>
      <c r="D147" s="20">
        <v>55</v>
      </c>
      <c r="E147" s="61">
        <v>1</v>
      </c>
      <c r="F147" s="61">
        <v>1</v>
      </c>
      <c r="G147" s="61">
        <v>18684799435</v>
      </c>
      <c r="H147" s="61">
        <v>1.67</v>
      </c>
      <c r="I147" s="61">
        <v>71</v>
      </c>
      <c r="J147" s="4">
        <f t="shared" si="31"/>
        <v>25.4580659041199</v>
      </c>
      <c r="K147" s="61">
        <v>0</v>
      </c>
      <c r="L147" s="61">
        <v>1</v>
      </c>
      <c r="M147" s="2" t="s">
        <v>52</v>
      </c>
      <c r="N147" s="63">
        <v>44852</v>
      </c>
      <c r="O147" s="61"/>
      <c r="P147" s="64" t="s">
        <v>98</v>
      </c>
      <c r="Q147" s="64">
        <v>23</v>
      </c>
      <c r="R147" s="61">
        <v>1</v>
      </c>
      <c r="S147" s="64">
        <v>23</v>
      </c>
      <c r="T147" s="64">
        <v>1</v>
      </c>
      <c r="U147" s="63" t="s">
        <v>744</v>
      </c>
      <c r="V147" s="2" t="s">
        <v>752</v>
      </c>
      <c r="W147" s="2" t="s">
        <v>59</v>
      </c>
      <c r="X147" s="2">
        <v>13.1</v>
      </c>
      <c r="Y147" s="25">
        <v>11.9</v>
      </c>
      <c r="Z147" s="32">
        <v>1.87</v>
      </c>
      <c r="AA147" s="32">
        <f t="shared" si="44"/>
        <v>6.36363636363636</v>
      </c>
      <c r="AB147" s="5">
        <f t="shared" si="32"/>
        <v>1.2</v>
      </c>
      <c r="AC147" s="5">
        <f t="shared" si="33"/>
        <v>9.91666666666667</v>
      </c>
      <c r="AD147" s="5">
        <v>1</v>
      </c>
      <c r="AE147" s="5">
        <v>1</v>
      </c>
      <c r="AF147" s="5">
        <v>0.88</v>
      </c>
      <c r="AG147" s="6">
        <f t="shared" si="34"/>
        <v>0.470588235294118</v>
      </c>
      <c r="AH147" s="2">
        <v>0</v>
      </c>
      <c r="AI147" s="2">
        <v>249</v>
      </c>
      <c r="AJ147" s="2">
        <f t="shared" si="35"/>
        <v>133.155080213904</v>
      </c>
      <c r="AK147" s="2">
        <v>0</v>
      </c>
      <c r="AL147" s="2">
        <v>8.8</v>
      </c>
      <c r="AM147" s="2">
        <v>1</v>
      </c>
      <c r="AN147" s="2">
        <v>6.9</v>
      </c>
      <c r="AO147" s="23">
        <v>317.6</v>
      </c>
      <c r="AP147" s="2">
        <v>1</v>
      </c>
      <c r="AQ147" s="2">
        <v>46.7</v>
      </c>
      <c r="AR147" s="2">
        <v>0</v>
      </c>
      <c r="AS147" s="2">
        <v>3.26</v>
      </c>
      <c r="AT147" s="2">
        <v>2.12</v>
      </c>
      <c r="AU147" s="23">
        <f t="shared" si="36"/>
        <v>1.14</v>
      </c>
      <c r="AV147" s="23">
        <f t="shared" si="37"/>
        <v>1.85964912280702</v>
      </c>
      <c r="AW147" s="2">
        <v>0</v>
      </c>
      <c r="AX147" s="2">
        <v>2.36</v>
      </c>
      <c r="AY147" s="2">
        <f t="shared" si="38"/>
        <v>0.898305084745763</v>
      </c>
      <c r="AZ147" s="2">
        <v>0</v>
      </c>
      <c r="BA147" s="2">
        <v>0.7</v>
      </c>
      <c r="BB147" s="2">
        <f t="shared" si="39"/>
        <v>0.296610169491525</v>
      </c>
      <c r="BC147" s="2">
        <f t="shared" si="40"/>
        <v>-0.173978065802593</v>
      </c>
      <c r="BD147" s="2">
        <v>0</v>
      </c>
      <c r="BE147" s="2">
        <v>363</v>
      </c>
      <c r="BF147" s="2">
        <f t="shared" si="41"/>
        <v>153.813559322034</v>
      </c>
      <c r="BG147" s="2">
        <f t="shared" si="42"/>
        <v>20.6584791081302</v>
      </c>
      <c r="BH147" s="2">
        <v>1</v>
      </c>
      <c r="BI147" s="23">
        <v>10.1</v>
      </c>
      <c r="BJ147" s="2">
        <f t="shared" si="43"/>
        <v>1.3</v>
      </c>
      <c r="BK147" s="2">
        <v>1</v>
      </c>
      <c r="BL147" s="2">
        <v>160</v>
      </c>
      <c r="BM147" s="2">
        <v>7.8</v>
      </c>
      <c r="BN147" s="2">
        <v>44.9</v>
      </c>
      <c r="BO147" s="2">
        <v>0</v>
      </c>
    </row>
    <row r="148" s="2" customFormat="1" ht="16.5" spans="1:67">
      <c r="A148" s="2" t="s">
        <v>753</v>
      </c>
      <c r="B148" s="2">
        <v>1740419</v>
      </c>
      <c r="C148" s="61" t="s">
        <v>51</v>
      </c>
      <c r="D148" s="20">
        <v>59</v>
      </c>
      <c r="E148" s="61">
        <v>2</v>
      </c>
      <c r="F148" s="61">
        <v>0</v>
      </c>
      <c r="G148" s="61">
        <v>15889603642</v>
      </c>
      <c r="H148" s="61">
        <v>1.54</v>
      </c>
      <c r="I148" s="61">
        <v>55</v>
      </c>
      <c r="J148" s="4">
        <f t="shared" si="31"/>
        <v>23.191094619666</v>
      </c>
      <c r="K148" s="61">
        <v>1</v>
      </c>
      <c r="L148" s="61">
        <v>1</v>
      </c>
      <c r="M148" s="2" t="s">
        <v>52</v>
      </c>
      <c r="N148" s="63">
        <v>44865</v>
      </c>
      <c r="O148" s="61"/>
      <c r="P148" s="35" t="s">
        <v>754</v>
      </c>
      <c r="Q148" s="78">
        <v>10</v>
      </c>
      <c r="R148" s="61">
        <v>1</v>
      </c>
      <c r="S148" s="64">
        <v>17</v>
      </c>
      <c r="T148" s="64">
        <v>1</v>
      </c>
      <c r="U148" s="61" t="s">
        <v>737</v>
      </c>
      <c r="V148" s="2" t="s">
        <v>755</v>
      </c>
      <c r="W148" s="2" t="s">
        <v>59</v>
      </c>
      <c r="X148" s="2">
        <v>28.65</v>
      </c>
      <c r="Y148" s="67">
        <v>15.76</v>
      </c>
      <c r="Z148" s="65">
        <v>1.97</v>
      </c>
      <c r="AA148" s="5">
        <f t="shared" si="44"/>
        <v>8</v>
      </c>
      <c r="AB148" s="5">
        <f t="shared" si="32"/>
        <v>12.89</v>
      </c>
      <c r="AC148" s="5">
        <f t="shared" si="33"/>
        <v>1.22265321955004</v>
      </c>
      <c r="AD148" s="5">
        <v>0</v>
      </c>
      <c r="AE148" s="65">
        <v>1</v>
      </c>
      <c r="AF148" s="65">
        <v>0.33</v>
      </c>
      <c r="AG148" s="6">
        <f t="shared" si="34"/>
        <v>0.16751269035533</v>
      </c>
      <c r="AH148" s="2">
        <v>0</v>
      </c>
      <c r="AI148" s="2">
        <v>368</v>
      </c>
      <c r="AJ148" s="2">
        <f t="shared" si="35"/>
        <v>186.802030456853</v>
      </c>
      <c r="AK148" s="2">
        <v>1</v>
      </c>
      <c r="AL148" s="2">
        <v>8</v>
      </c>
      <c r="AM148" s="2">
        <v>0</v>
      </c>
      <c r="AN148" s="2">
        <v>6.5</v>
      </c>
      <c r="AO148" s="2">
        <v>198.3</v>
      </c>
      <c r="AP148" s="2">
        <v>0</v>
      </c>
      <c r="AQ148" s="2">
        <v>41.2</v>
      </c>
      <c r="AR148" s="2">
        <v>0</v>
      </c>
      <c r="AS148" s="7">
        <v>18.38</v>
      </c>
      <c r="AT148" s="26">
        <v>11.95</v>
      </c>
      <c r="AU148" s="26">
        <f t="shared" si="36"/>
        <v>6.43</v>
      </c>
      <c r="AV148" s="26">
        <f t="shared" si="37"/>
        <v>1.85847589424572</v>
      </c>
      <c r="AW148" s="26">
        <v>0</v>
      </c>
      <c r="AX148" s="7">
        <v>1.11</v>
      </c>
      <c r="AY148" s="7">
        <f t="shared" si="38"/>
        <v>10.7657657657658</v>
      </c>
      <c r="AZ148" s="7">
        <v>1</v>
      </c>
      <c r="BA148" s="2">
        <v>0.34</v>
      </c>
      <c r="BB148" s="2">
        <f t="shared" si="39"/>
        <v>0.306306306306306</v>
      </c>
      <c r="BC148" s="2">
        <f t="shared" si="40"/>
        <v>0.138793615950976</v>
      </c>
      <c r="BD148" s="2">
        <v>1</v>
      </c>
      <c r="BE148" s="2">
        <v>374</v>
      </c>
      <c r="BF148" s="2">
        <f t="shared" si="41"/>
        <v>336.936936936937</v>
      </c>
      <c r="BG148" s="2">
        <f t="shared" si="42"/>
        <v>150.134906480084</v>
      </c>
      <c r="BH148" s="2">
        <v>1</v>
      </c>
      <c r="BI148" s="23">
        <v>7.4</v>
      </c>
      <c r="BJ148" s="2">
        <f t="shared" si="43"/>
        <v>-0.6</v>
      </c>
      <c r="BK148" s="2">
        <v>0</v>
      </c>
      <c r="BL148" s="2">
        <v>199.5</v>
      </c>
      <c r="BM148" s="2">
        <v>8.8</v>
      </c>
      <c r="BN148" s="2">
        <v>42.3</v>
      </c>
      <c r="BO148" s="2">
        <v>0</v>
      </c>
    </row>
    <row r="149" ht="16.5" spans="1:67">
      <c r="A149" s="2" t="s">
        <v>756</v>
      </c>
      <c r="B149" s="2">
        <v>1741507</v>
      </c>
      <c r="C149" s="61" t="s">
        <v>61</v>
      </c>
      <c r="D149" s="20">
        <v>53</v>
      </c>
      <c r="E149" s="61">
        <v>1</v>
      </c>
      <c r="F149" s="61">
        <v>1</v>
      </c>
      <c r="G149" s="61">
        <v>13975906293</v>
      </c>
      <c r="H149" s="61">
        <v>1.63</v>
      </c>
      <c r="I149" s="61">
        <v>57</v>
      </c>
      <c r="J149" s="4">
        <f t="shared" si="31"/>
        <v>21.4535737137265</v>
      </c>
      <c r="K149" s="61">
        <v>1</v>
      </c>
      <c r="L149" s="61">
        <v>1</v>
      </c>
      <c r="M149" s="2" t="s">
        <v>53</v>
      </c>
      <c r="N149" s="61" t="s">
        <v>757</v>
      </c>
      <c r="O149" s="61"/>
      <c r="P149" s="35">
        <v>2023.2</v>
      </c>
      <c r="Q149" s="78">
        <v>4</v>
      </c>
      <c r="R149" s="61">
        <v>1</v>
      </c>
      <c r="S149" s="64">
        <v>20</v>
      </c>
      <c r="T149" s="64">
        <v>1</v>
      </c>
      <c r="U149" s="61" t="s">
        <v>744</v>
      </c>
      <c r="V149" s="2" t="s">
        <v>758</v>
      </c>
      <c r="W149" s="2" t="s">
        <v>179</v>
      </c>
      <c r="X149" s="2">
        <v>5.76</v>
      </c>
      <c r="Y149" s="5">
        <v>3.17</v>
      </c>
      <c r="Z149" s="5">
        <v>1.09</v>
      </c>
      <c r="AA149" s="5">
        <f t="shared" si="44"/>
        <v>2.90825688073394</v>
      </c>
      <c r="AB149" s="5">
        <f t="shared" si="32"/>
        <v>2.59</v>
      </c>
      <c r="AC149" s="5">
        <f t="shared" si="33"/>
        <v>1.22393822393822</v>
      </c>
      <c r="AD149" s="5">
        <v>0</v>
      </c>
      <c r="AE149" s="5">
        <v>0</v>
      </c>
      <c r="AF149" s="5">
        <v>0.39</v>
      </c>
      <c r="AG149" s="6">
        <f t="shared" si="34"/>
        <v>0.357798165137615</v>
      </c>
      <c r="AH149" s="2">
        <v>0</v>
      </c>
      <c r="AI149" s="2">
        <v>121</v>
      </c>
      <c r="AJ149" s="2">
        <f t="shared" si="35"/>
        <v>111.009174311927</v>
      </c>
      <c r="AK149" s="2">
        <v>0</v>
      </c>
      <c r="AL149" s="2">
        <v>11.4</v>
      </c>
      <c r="AM149" s="2">
        <v>1</v>
      </c>
      <c r="AN149" s="23">
        <v>18.5</v>
      </c>
      <c r="AO149" s="2">
        <v>159.6</v>
      </c>
      <c r="AP149" s="2">
        <v>0</v>
      </c>
      <c r="AQ149" s="2">
        <v>42.9</v>
      </c>
      <c r="AR149" s="2">
        <v>1</v>
      </c>
      <c r="AS149" s="2">
        <v>4.38</v>
      </c>
      <c r="AT149" s="2">
        <v>2.85</v>
      </c>
      <c r="AU149" s="23">
        <f t="shared" si="36"/>
        <v>1.53</v>
      </c>
      <c r="AV149" s="23">
        <f t="shared" si="37"/>
        <v>1.86274509803922</v>
      </c>
      <c r="AW149" s="2">
        <v>0</v>
      </c>
      <c r="AX149" s="2">
        <v>0.4</v>
      </c>
      <c r="AY149" s="2">
        <f t="shared" si="38"/>
        <v>7.125</v>
      </c>
      <c r="AZ149" s="2">
        <v>1</v>
      </c>
      <c r="BA149" s="2">
        <v>0.27</v>
      </c>
      <c r="BB149" s="2">
        <f t="shared" si="39"/>
        <v>0.675</v>
      </c>
      <c r="BC149" s="2">
        <f t="shared" si="40"/>
        <v>0.317201834862385</v>
      </c>
      <c r="BD149" s="2">
        <v>1</v>
      </c>
      <c r="BE149" s="2">
        <v>189</v>
      </c>
      <c r="BF149" s="2">
        <f t="shared" si="41"/>
        <v>472.5</v>
      </c>
      <c r="BG149" s="2">
        <f t="shared" si="42"/>
        <v>361.490825688073</v>
      </c>
      <c r="BH149" s="2">
        <v>1</v>
      </c>
      <c r="BI149" s="23">
        <v>11.9</v>
      </c>
      <c r="BJ149" s="2">
        <f t="shared" si="43"/>
        <v>0.5</v>
      </c>
      <c r="BK149" s="2">
        <v>1</v>
      </c>
      <c r="BL149" s="2">
        <v>138.4</v>
      </c>
      <c r="BM149" s="2">
        <v>24</v>
      </c>
      <c r="BN149" s="2">
        <v>39.1</v>
      </c>
      <c r="BO149" s="2">
        <v>1</v>
      </c>
    </row>
    <row r="150" ht="16.5" spans="1:67">
      <c r="A150" s="2" t="s">
        <v>759</v>
      </c>
      <c r="B150" s="2">
        <v>1742530</v>
      </c>
      <c r="C150" s="61" t="s">
        <v>61</v>
      </c>
      <c r="D150" s="20">
        <v>65</v>
      </c>
      <c r="E150" s="61">
        <v>1</v>
      </c>
      <c r="F150" s="61">
        <v>1</v>
      </c>
      <c r="G150" s="61">
        <v>17329258989</v>
      </c>
      <c r="H150" s="61">
        <v>1.68</v>
      </c>
      <c r="I150" s="61">
        <v>64</v>
      </c>
      <c r="J150" s="4">
        <f t="shared" si="31"/>
        <v>22.6757369614512</v>
      </c>
      <c r="K150" s="61">
        <v>1</v>
      </c>
      <c r="L150" s="61">
        <v>1</v>
      </c>
      <c r="M150" s="2" t="s">
        <v>52</v>
      </c>
      <c r="N150" s="63">
        <v>44865</v>
      </c>
      <c r="O150" s="61"/>
      <c r="P150" s="35">
        <v>4.6</v>
      </c>
      <c r="Q150" s="78">
        <v>4.6</v>
      </c>
      <c r="R150" s="61">
        <v>1</v>
      </c>
      <c r="S150" s="64">
        <v>4.8</v>
      </c>
      <c r="T150" s="64">
        <v>1</v>
      </c>
      <c r="U150" s="61" t="s">
        <v>760</v>
      </c>
      <c r="V150" s="2" t="s">
        <v>761</v>
      </c>
      <c r="W150" s="2" t="s">
        <v>67</v>
      </c>
      <c r="X150" s="23">
        <v>8.16</v>
      </c>
      <c r="Y150" s="5">
        <v>6.69</v>
      </c>
      <c r="Z150" s="5">
        <v>2.35</v>
      </c>
      <c r="AA150" s="5">
        <f t="shared" si="44"/>
        <v>2.8468085106383</v>
      </c>
      <c r="AB150" s="5">
        <f t="shared" si="32"/>
        <v>1.47</v>
      </c>
      <c r="AC150" s="5">
        <f t="shared" si="33"/>
        <v>4.55102040816327</v>
      </c>
      <c r="AD150" s="5">
        <v>2</v>
      </c>
      <c r="AE150" s="5">
        <v>0</v>
      </c>
      <c r="AF150" s="5">
        <v>0.69</v>
      </c>
      <c r="AG150" s="6">
        <f t="shared" si="34"/>
        <v>0.293617021276596</v>
      </c>
      <c r="AH150" s="2">
        <v>0</v>
      </c>
      <c r="AI150" s="2">
        <v>337</v>
      </c>
      <c r="AJ150" s="2">
        <f t="shared" si="35"/>
        <v>143.404255319149</v>
      </c>
      <c r="AK150" s="2">
        <v>0</v>
      </c>
      <c r="AL150" s="2">
        <v>10.3</v>
      </c>
      <c r="AM150" s="2">
        <v>1</v>
      </c>
      <c r="AN150" s="2">
        <v>8.6</v>
      </c>
      <c r="AO150" s="2">
        <v>658</v>
      </c>
      <c r="AP150" s="2">
        <v>2</v>
      </c>
      <c r="AQ150" s="2">
        <v>31.9</v>
      </c>
      <c r="AR150" s="2">
        <v>0</v>
      </c>
      <c r="AS150" s="2">
        <v>4.34</v>
      </c>
      <c r="AT150" s="2">
        <v>2.82</v>
      </c>
      <c r="AU150" s="23">
        <f t="shared" si="36"/>
        <v>1.52</v>
      </c>
      <c r="AV150" s="23">
        <f t="shared" si="37"/>
        <v>1.85526315789474</v>
      </c>
      <c r="AW150" s="2">
        <v>1</v>
      </c>
      <c r="AX150" s="2">
        <v>1.18</v>
      </c>
      <c r="AY150" s="2">
        <f t="shared" si="38"/>
        <v>2.38983050847458</v>
      </c>
      <c r="AZ150" s="2">
        <v>0</v>
      </c>
      <c r="BA150" s="2">
        <v>0.15</v>
      </c>
      <c r="BB150" s="2">
        <f t="shared" si="39"/>
        <v>0.127118644067797</v>
      </c>
      <c r="BC150" s="2">
        <f t="shared" si="40"/>
        <v>-0.166498377208799</v>
      </c>
      <c r="BD150" s="2">
        <v>0</v>
      </c>
      <c r="BE150" s="2">
        <v>66</v>
      </c>
      <c r="BF150" s="2">
        <f t="shared" si="41"/>
        <v>55.9322033898305</v>
      </c>
      <c r="BG150" s="2">
        <f t="shared" si="42"/>
        <v>-87.4720519293184</v>
      </c>
      <c r="BH150" s="2">
        <v>0</v>
      </c>
      <c r="BI150" s="2">
        <v>11.4</v>
      </c>
      <c r="BJ150" s="2">
        <f t="shared" si="43"/>
        <v>1.1</v>
      </c>
      <c r="BK150" s="2">
        <v>1</v>
      </c>
      <c r="BL150" s="2">
        <v>1863</v>
      </c>
      <c r="BM150" s="2">
        <v>22.4</v>
      </c>
      <c r="BN150" s="23">
        <v>13.1</v>
      </c>
      <c r="BO150" s="2">
        <v>2</v>
      </c>
    </row>
    <row r="151" ht="16.5" spans="1:67">
      <c r="A151" s="2" t="s">
        <v>762</v>
      </c>
      <c r="B151" s="2">
        <v>1286461</v>
      </c>
      <c r="C151" s="61" t="s">
        <v>61</v>
      </c>
      <c r="D151" s="20">
        <v>53</v>
      </c>
      <c r="E151" s="61">
        <v>1</v>
      </c>
      <c r="F151" s="61">
        <v>1</v>
      </c>
      <c r="G151" s="61">
        <v>13332590436</v>
      </c>
      <c r="H151" s="61">
        <v>1.73</v>
      </c>
      <c r="I151" s="61">
        <v>73</v>
      </c>
      <c r="J151" s="4">
        <f t="shared" si="31"/>
        <v>24.3910588392529</v>
      </c>
      <c r="K151" s="61">
        <v>1</v>
      </c>
      <c r="L151" s="61">
        <v>1</v>
      </c>
      <c r="M151" s="2" t="s">
        <v>52</v>
      </c>
      <c r="N151" s="79" t="s">
        <v>763</v>
      </c>
      <c r="O151" s="61"/>
      <c r="P151" s="35" t="s">
        <v>764</v>
      </c>
      <c r="Q151" s="78">
        <v>27</v>
      </c>
      <c r="R151" s="61">
        <v>1</v>
      </c>
      <c r="S151" s="61">
        <v>37</v>
      </c>
      <c r="T151" s="61">
        <v>1</v>
      </c>
      <c r="U151" s="61" t="s">
        <v>765</v>
      </c>
      <c r="V151" s="2" t="s">
        <v>766</v>
      </c>
      <c r="W151" s="2" t="s">
        <v>59</v>
      </c>
      <c r="X151" s="2">
        <v>9.76</v>
      </c>
      <c r="Y151" s="5">
        <v>5.37</v>
      </c>
      <c r="Z151" s="5">
        <v>1.73</v>
      </c>
      <c r="AA151" s="5">
        <f t="shared" si="44"/>
        <v>3.10404624277457</v>
      </c>
      <c r="AB151" s="5">
        <f t="shared" si="32"/>
        <v>4.39</v>
      </c>
      <c r="AC151" s="5">
        <f t="shared" si="33"/>
        <v>1.22323462414579</v>
      </c>
      <c r="AD151" s="5">
        <v>0</v>
      </c>
      <c r="AE151" s="5">
        <v>0</v>
      </c>
      <c r="AF151" s="5">
        <v>0.53</v>
      </c>
      <c r="AG151" s="6">
        <f t="shared" si="34"/>
        <v>0.30635838150289</v>
      </c>
      <c r="AH151" s="2">
        <v>0</v>
      </c>
      <c r="AI151" s="2">
        <v>244</v>
      </c>
      <c r="AJ151" s="2">
        <f t="shared" si="35"/>
        <v>141.040462427746</v>
      </c>
      <c r="AK151" s="2">
        <v>0</v>
      </c>
      <c r="AL151" s="2">
        <v>11.5</v>
      </c>
      <c r="AM151" s="2">
        <v>1</v>
      </c>
      <c r="AN151" s="2">
        <v>2.94</v>
      </c>
      <c r="AO151" s="2">
        <v>170.9</v>
      </c>
      <c r="AP151" s="2">
        <v>0</v>
      </c>
      <c r="AQ151" s="2">
        <v>48.2</v>
      </c>
      <c r="AR151" s="2">
        <v>0</v>
      </c>
      <c r="AS151" s="2">
        <v>3.42</v>
      </c>
      <c r="AT151" s="2">
        <v>2.22</v>
      </c>
      <c r="AU151" s="23">
        <f t="shared" si="36"/>
        <v>1.2</v>
      </c>
      <c r="AV151" s="23">
        <f t="shared" si="37"/>
        <v>1.85</v>
      </c>
      <c r="AW151" s="2">
        <v>0</v>
      </c>
      <c r="AX151" s="2">
        <v>1.42</v>
      </c>
      <c r="AY151" s="2">
        <f t="shared" si="38"/>
        <v>1.56338028169014</v>
      </c>
      <c r="AZ151" s="2">
        <v>0</v>
      </c>
      <c r="BA151" s="2">
        <v>0.72</v>
      </c>
      <c r="BB151" s="2">
        <f t="shared" si="39"/>
        <v>0.507042253521127</v>
      </c>
      <c r="BC151" s="2">
        <f t="shared" si="40"/>
        <v>0.200683872018237</v>
      </c>
      <c r="BD151" s="2">
        <v>1</v>
      </c>
      <c r="BE151" s="2">
        <v>297</v>
      </c>
      <c r="BF151" s="2">
        <f t="shared" si="41"/>
        <v>209.154929577465</v>
      </c>
      <c r="BG151" s="2">
        <f t="shared" si="42"/>
        <v>68.1144671497191</v>
      </c>
      <c r="BH151" s="2">
        <v>1</v>
      </c>
      <c r="BI151" s="2">
        <v>10.2</v>
      </c>
      <c r="BJ151" s="2">
        <f t="shared" si="43"/>
        <v>-1.3</v>
      </c>
      <c r="BK151" s="2">
        <v>0</v>
      </c>
      <c r="BL151" s="2">
        <v>150</v>
      </c>
      <c r="BM151" s="2">
        <v>2.93</v>
      </c>
      <c r="BN151" s="2">
        <v>45</v>
      </c>
      <c r="BO151" s="2">
        <v>0</v>
      </c>
    </row>
    <row r="152" ht="16.5" spans="1:67">
      <c r="A152" s="2" t="s">
        <v>767</v>
      </c>
      <c r="B152" s="2">
        <v>1275770</v>
      </c>
      <c r="C152" s="61" t="s">
        <v>61</v>
      </c>
      <c r="D152" s="20">
        <v>76</v>
      </c>
      <c r="E152" s="61">
        <v>1</v>
      </c>
      <c r="F152" s="61">
        <v>1</v>
      </c>
      <c r="G152" s="61">
        <v>13681211263</v>
      </c>
      <c r="H152" s="61">
        <v>1.72</v>
      </c>
      <c r="I152" s="61">
        <v>57</v>
      </c>
      <c r="J152" s="4">
        <f t="shared" si="31"/>
        <v>19.2671714440238</v>
      </c>
      <c r="K152" s="61">
        <v>1</v>
      </c>
      <c r="L152" s="61">
        <v>1</v>
      </c>
      <c r="M152" s="2" t="s">
        <v>52</v>
      </c>
      <c r="N152" s="79">
        <v>43966</v>
      </c>
      <c r="O152" s="61"/>
      <c r="P152" s="35" t="s">
        <v>768</v>
      </c>
      <c r="Q152" s="78">
        <v>3.5</v>
      </c>
      <c r="R152" s="61">
        <v>1</v>
      </c>
      <c r="S152" s="64">
        <v>4</v>
      </c>
      <c r="T152" s="64">
        <v>1</v>
      </c>
      <c r="U152" s="61" t="s">
        <v>769</v>
      </c>
      <c r="V152" s="2" t="s">
        <v>766</v>
      </c>
      <c r="W152" s="2" t="s">
        <v>59</v>
      </c>
      <c r="X152" s="2">
        <v>17.75</v>
      </c>
      <c r="Y152" s="25">
        <v>9.76</v>
      </c>
      <c r="Z152" s="5">
        <v>1.22</v>
      </c>
      <c r="AA152" s="5">
        <f t="shared" si="44"/>
        <v>8</v>
      </c>
      <c r="AB152" s="5">
        <f t="shared" si="32"/>
        <v>7.99</v>
      </c>
      <c r="AC152" s="5">
        <f t="shared" si="33"/>
        <v>1.22152690863579</v>
      </c>
      <c r="AD152" s="5">
        <v>0</v>
      </c>
      <c r="AE152" s="5">
        <v>1</v>
      </c>
      <c r="AF152" s="5">
        <v>0.43</v>
      </c>
      <c r="AG152" s="6">
        <f t="shared" si="34"/>
        <v>0.352459016393443</v>
      </c>
      <c r="AH152" s="2">
        <v>0</v>
      </c>
      <c r="AI152" s="29">
        <v>220.82</v>
      </c>
      <c r="AJ152" s="2">
        <f t="shared" si="35"/>
        <v>181</v>
      </c>
      <c r="AK152" s="2">
        <v>1</v>
      </c>
      <c r="AL152" s="2">
        <v>8</v>
      </c>
      <c r="AM152" s="2">
        <v>0</v>
      </c>
      <c r="AN152" s="2">
        <v>11.96</v>
      </c>
      <c r="AO152" s="2">
        <v>180</v>
      </c>
      <c r="AP152" s="2">
        <v>0</v>
      </c>
      <c r="AQ152" s="2">
        <v>41.8</v>
      </c>
      <c r="AR152" s="2">
        <v>1</v>
      </c>
      <c r="AS152" s="27">
        <v>13.8003267973856</v>
      </c>
      <c r="AT152" s="27">
        <v>11.0402614379085</v>
      </c>
      <c r="AU152" s="26">
        <f t="shared" si="36"/>
        <v>2.76006535947712</v>
      </c>
      <c r="AV152" s="26">
        <f t="shared" si="37"/>
        <v>4</v>
      </c>
      <c r="AW152" s="26">
        <v>0</v>
      </c>
      <c r="AX152" s="28">
        <v>1.21</v>
      </c>
      <c r="AY152" s="7">
        <f t="shared" si="38"/>
        <v>9.12418300653595</v>
      </c>
      <c r="AZ152" s="7">
        <v>1</v>
      </c>
      <c r="BA152" s="2">
        <v>0.6</v>
      </c>
      <c r="BB152" s="2">
        <f t="shared" si="39"/>
        <v>0.495867768595041</v>
      </c>
      <c r="BC152" s="2">
        <f t="shared" si="40"/>
        <v>0.143408752201598</v>
      </c>
      <c r="BD152" s="2">
        <v>1</v>
      </c>
      <c r="BE152" s="23">
        <v>291</v>
      </c>
      <c r="BF152" s="2">
        <f t="shared" si="41"/>
        <v>240.495867768595</v>
      </c>
      <c r="BG152" s="2">
        <f t="shared" si="42"/>
        <v>59.495867768595</v>
      </c>
      <c r="BH152" s="2">
        <v>1</v>
      </c>
      <c r="BI152" s="23">
        <v>7.8</v>
      </c>
      <c r="BJ152" s="2">
        <f t="shared" si="43"/>
        <v>-0.2</v>
      </c>
      <c r="BK152" s="2">
        <v>0</v>
      </c>
      <c r="BL152" s="2">
        <v>183</v>
      </c>
      <c r="BM152" s="2">
        <v>23.4</v>
      </c>
      <c r="BN152" s="23">
        <v>31.3</v>
      </c>
      <c r="BO152" s="2">
        <v>2</v>
      </c>
    </row>
    <row r="153" ht="16.5" spans="1:67">
      <c r="A153" s="2" t="s">
        <v>770</v>
      </c>
      <c r="B153" s="2" t="s">
        <v>771</v>
      </c>
      <c r="C153" s="61" t="s">
        <v>51</v>
      </c>
      <c r="D153" s="20">
        <v>49</v>
      </c>
      <c r="E153" s="61">
        <v>2</v>
      </c>
      <c r="F153" s="61">
        <v>0</v>
      </c>
      <c r="G153" s="61">
        <v>15873000932</v>
      </c>
      <c r="H153" s="61">
        <v>1.68</v>
      </c>
      <c r="I153" s="61">
        <v>60</v>
      </c>
      <c r="J153" s="4">
        <f t="shared" si="31"/>
        <v>21.2585034013605</v>
      </c>
      <c r="K153" s="61">
        <v>0</v>
      </c>
      <c r="L153" s="61">
        <v>1</v>
      </c>
      <c r="M153" s="2" t="s">
        <v>52</v>
      </c>
      <c r="N153" s="61" t="s">
        <v>772</v>
      </c>
      <c r="O153" s="61"/>
      <c r="P153" s="35" t="s">
        <v>773</v>
      </c>
      <c r="Q153" s="78">
        <v>10.7</v>
      </c>
      <c r="R153" s="61">
        <v>1</v>
      </c>
      <c r="S153" s="64">
        <v>9.7</v>
      </c>
      <c r="T153" s="64">
        <v>1</v>
      </c>
      <c r="U153" s="61" t="s">
        <v>774</v>
      </c>
      <c r="V153" s="2" t="s">
        <v>775</v>
      </c>
      <c r="W153" s="2" t="s">
        <v>59</v>
      </c>
      <c r="X153" s="2">
        <v>22.55</v>
      </c>
      <c r="Y153" s="25">
        <v>12.4</v>
      </c>
      <c r="Z153" s="5">
        <v>1.55</v>
      </c>
      <c r="AA153" s="5">
        <f t="shared" si="44"/>
        <v>8</v>
      </c>
      <c r="AB153" s="5">
        <f t="shared" si="32"/>
        <v>10.15</v>
      </c>
      <c r="AC153" s="5">
        <f t="shared" si="33"/>
        <v>1.22167487684729</v>
      </c>
      <c r="AD153" s="5">
        <v>0</v>
      </c>
      <c r="AE153" s="5">
        <v>1</v>
      </c>
      <c r="AF153" s="5">
        <v>0.26</v>
      </c>
      <c r="AG153" s="6">
        <f t="shared" si="34"/>
        <v>0.167741935483871</v>
      </c>
      <c r="AH153" s="2">
        <v>0</v>
      </c>
      <c r="AI153" s="2">
        <v>217</v>
      </c>
      <c r="AJ153" s="2">
        <f t="shared" si="35"/>
        <v>140</v>
      </c>
      <c r="AK153" s="2">
        <v>0</v>
      </c>
      <c r="AL153" s="2">
        <v>7.6</v>
      </c>
      <c r="AM153" s="2">
        <v>0</v>
      </c>
      <c r="AN153" s="2">
        <v>6.9</v>
      </c>
      <c r="AO153" s="2">
        <v>224.6</v>
      </c>
      <c r="AP153" s="2">
        <v>0</v>
      </c>
      <c r="AQ153" s="2">
        <v>40.7</v>
      </c>
      <c r="AR153" s="2">
        <v>0</v>
      </c>
      <c r="AS153" s="7">
        <v>17.85</v>
      </c>
      <c r="AT153" s="26">
        <v>11.6</v>
      </c>
      <c r="AU153" s="26">
        <f t="shared" si="36"/>
        <v>6.25</v>
      </c>
      <c r="AV153" s="26">
        <f t="shared" si="37"/>
        <v>1.856</v>
      </c>
      <c r="AW153" s="26">
        <v>0</v>
      </c>
      <c r="AX153" s="7">
        <v>1.07</v>
      </c>
      <c r="AY153" s="7">
        <f t="shared" si="38"/>
        <v>10.8411214953271</v>
      </c>
      <c r="AZ153" s="7">
        <v>1</v>
      </c>
      <c r="BA153" s="2">
        <v>0.35</v>
      </c>
      <c r="BB153" s="2">
        <f t="shared" si="39"/>
        <v>0.327102803738318</v>
      </c>
      <c r="BC153" s="2">
        <f t="shared" si="40"/>
        <v>0.159360868254447</v>
      </c>
      <c r="BD153" s="2">
        <v>1</v>
      </c>
      <c r="BE153" s="23">
        <v>149</v>
      </c>
      <c r="BF153" s="2">
        <f t="shared" si="41"/>
        <v>139.252336448598</v>
      </c>
      <c r="BG153" s="2">
        <f t="shared" si="42"/>
        <v>-0.747663551401871</v>
      </c>
      <c r="BH153" s="2">
        <v>0</v>
      </c>
      <c r="BI153" s="2">
        <v>10.2</v>
      </c>
      <c r="BJ153" s="2">
        <f t="shared" si="43"/>
        <v>2.6</v>
      </c>
      <c r="BK153" s="2">
        <v>1</v>
      </c>
      <c r="BL153" s="2">
        <v>164.5</v>
      </c>
      <c r="BM153" s="2">
        <v>24.4</v>
      </c>
      <c r="BN153" s="23">
        <v>34</v>
      </c>
      <c r="BO153" s="2">
        <v>2</v>
      </c>
    </row>
    <row r="154" ht="16.5" spans="1:67">
      <c r="A154" s="2" t="s">
        <v>776</v>
      </c>
      <c r="B154" s="2">
        <v>1188258</v>
      </c>
      <c r="C154" s="61" t="s">
        <v>61</v>
      </c>
      <c r="D154" s="20">
        <v>68</v>
      </c>
      <c r="E154" s="61">
        <v>1</v>
      </c>
      <c r="F154" s="61">
        <v>1</v>
      </c>
      <c r="G154" s="61">
        <v>13975825363</v>
      </c>
      <c r="H154" s="61">
        <v>1.6</v>
      </c>
      <c r="I154" s="61">
        <v>56</v>
      </c>
      <c r="J154" s="4">
        <f t="shared" si="31"/>
        <v>21.875</v>
      </c>
      <c r="K154" s="61">
        <v>1</v>
      </c>
      <c r="L154" s="61">
        <v>1</v>
      </c>
      <c r="M154" s="2" t="s">
        <v>52</v>
      </c>
      <c r="N154" s="79">
        <v>43661</v>
      </c>
      <c r="O154" s="61"/>
      <c r="P154" s="35" t="s">
        <v>777</v>
      </c>
      <c r="Q154" s="78">
        <v>3.2</v>
      </c>
      <c r="R154" s="61">
        <v>1</v>
      </c>
      <c r="S154" s="64">
        <v>4.2</v>
      </c>
      <c r="T154" s="64">
        <v>1</v>
      </c>
      <c r="U154" s="61" t="s">
        <v>778</v>
      </c>
      <c r="V154" s="2" t="s">
        <v>779</v>
      </c>
      <c r="W154" s="2" t="s">
        <v>59</v>
      </c>
      <c r="X154" s="2">
        <v>11.05</v>
      </c>
      <c r="Y154" s="25">
        <v>6.08</v>
      </c>
      <c r="Z154" s="5">
        <v>0.76</v>
      </c>
      <c r="AA154" s="5">
        <f t="shared" si="44"/>
        <v>8</v>
      </c>
      <c r="AB154" s="5">
        <f t="shared" si="32"/>
        <v>4.97</v>
      </c>
      <c r="AC154" s="5">
        <f t="shared" si="33"/>
        <v>1.22334004024145</v>
      </c>
      <c r="AD154" s="5">
        <v>0</v>
      </c>
      <c r="AE154" s="5">
        <v>1</v>
      </c>
      <c r="AF154" s="5">
        <v>0.41</v>
      </c>
      <c r="AG154" s="6">
        <f t="shared" si="34"/>
        <v>0.539473684210526</v>
      </c>
      <c r="AH154" s="2">
        <v>1</v>
      </c>
      <c r="AI154" s="2">
        <v>136</v>
      </c>
      <c r="AJ154" s="2">
        <f t="shared" si="35"/>
        <v>178.947368421053</v>
      </c>
      <c r="AK154" s="2">
        <v>1</v>
      </c>
      <c r="AL154" s="2">
        <v>7.2</v>
      </c>
      <c r="AM154" s="2">
        <v>0</v>
      </c>
      <c r="AN154" s="2">
        <v>13.41</v>
      </c>
      <c r="AO154" s="2">
        <v>237.2</v>
      </c>
      <c r="AP154" s="2">
        <v>0</v>
      </c>
      <c r="AQ154" s="2">
        <v>38.6</v>
      </c>
      <c r="AR154" s="2">
        <v>1</v>
      </c>
      <c r="AS154" s="27">
        <v>15.23</v>
      </c>
      <c r="AT154" s="27">
        <v>12.9855421686747</v>
      </c>
      <c r="AU154" s="26">
        <f t="shared" si="36"/>
        <v>2.2444578313253</v>
      </c>
      <c r="AV154" s="26">
        <f t="shared" si="37"/>
        <v>5.78560309195342</v>
      </c>
      <c r="AW154" s="26">
        <v>2</v>
      </c>
      <c r="AX154" s="28">
        <v>1.36</v>
      </c>
      <c r="AY154" s="7">
        <f t="shared" si="38"/>
        <v>9.54819277108434</v>
      </c>
      <c r="AZ154" s="7">
        <v>1</v>
      </c>
      <c r="BA154" s="2">
        <v>1.14</v>
      </c>
      <c r="BB154" s="2">
        <f t="shared" si="39"/>
        <v>0.838235294117647</v>
      </c>
      <c r="BC154" s="2">
        <f t="shared" si="40"/>
        <v>0.298761609907121</v>
      </c>
      <c r="BD154" s="2">
        <v>1</v>
      </c>
      <c r="BE154" s="23">
        <v>298</v>
      </c>
      <c r="BF154" s="2">
        <f t="shared" si="41"/>
        <v>219.117647058824</v>
      </c>
      <c r="BG154" s="2">
        <f t="shared" si="42"/>
        <v>40.1702786377709</v>
      </c>
      <c r="BH154" s="2">
        <v>1</v>
      </c>
      <c r="BI154" s="23">
        <v>7.2</v>
      </c>
      <c r="BJ154" s="2">
        <f t="shared" si="43"/>
        <v>0</v>
      </c>
      <c r="BK154" s="2">
        <v>0</v>
      </c>
      <c r="BL154" s="2">
        <v>318.1</v>
      </c>
      <c r="BM154" s="2">
        <v>24.15</v>
      </c>
      <c r="BN154" s="2">
        <v>45.2</v>
      </c>
      <c r="BO154" s="2">
        <v>2</v>
      </c>
    </row>
    <row r="155" ht="16.5" spans="1:67">
      <c r="A155" s="2" t="s">
        <v>780</v>
      </c>
      <c r="B155" s="2">
        <v>1177850</v>
      </c>
      <c r="C155" s="61" t="s">
        <v>61</v>
      </c>
      <c r="D155" s="20">
        <v>64</v>
      </c>
      <c r="E155" s="61">
        <v>1</v>
      </c>
      <c r="F155" s="61">
        <v>1</v>
      </c>
      <c r="G155" s="61">
        <v>15973154707</v>
      </c>
      <c r="H155" s="61">
        <v>1.58</v>
      </c>
      <c r="I155" s="61">
        <v>68</v>
      </c>
      <c r="J155" s="4">
        <f t="shared" si="31"/>
        <v>27.2392244832559</v>
      </c>
      <c r="K155" s="61">
        <v>1</v>
      </c>
      <c r="L155" s="61">
        <v>1</v>
      </c>
      <c r="M155" s="2" t="s">
        <v>52</v>
      </c>
      <c r="N155" s="79" t="s">
        <v>781</v>
      </c>
      <c r="O155" s="61"/>
      <c r="P155" s="35" t="s">
        <v>782</v>
      </c>
      <c r="Q155" s="78">
        <v>4.9</v>
      </c>
      <c r="R155" s="61">
        <v>1</v>
      </c>
      <c r="S155" s="64">
        <v>13.5</v>
      </c>
      <c r="T155" s="64">
        <v>1</v>
      </c>
      <c r="U155" s="61" t="s">
        <v>783</v>
      </c>
      <c r="V155" s="2" t="s">
        <v>784</v>
      </c>
      <c r="W155" s="2" t="s">
        <v>59</v>
      </c>
      <c r="X155" s="23">
        <v>15.16</v>
      </c>
      <c r="Y155" s="25">
        <v>12.736</v>
      </c>
      <c r="Z155" s="5">
        <v>1.99</v>
      </c>
      <c r="AA155" s="5">
        <f t="shared" si="44"/>
        <v>6.4</v>
      </c>
      <c r="AB155" s="5">
        <f t="shared" si="32"/>
        <v>2.424</v>
      </c>
      <c r="AC155" s="5">
        <f t="shared" si="33"/>
        <v>5.25412541254126</v>
      </c>
      <c r="AD155" s="5">
        <v>2</v>
      </c>
      <c r="AE155" s="5">
        <v>1</v>
      </c>
      <c r="AF155" s="5">
        <v>0.65</v>
      </c>
      <c r="AG155" s="6">
        <f t="shared" si="34"/>
        <v>0.326633165829146</v>
      </c>
      <c r="AH155" s="2">
        <v>0</v>
      </c>
      <c r="AI155" s="2">
        <v>255</v>
      </c>
      <c r="AJ155" s="2">
        <f t="shared" si="35"/>
        <v>128.140703517588</v>
      </c>
      <c r="AK155" s="2">
        <v>0</v>
      </c>
      <c r="AL155" s="2">
        <v>6.7</v>
      </c>
      <c r="AM155" s="2">
        <v>0</v>
      </c>
      <c r="AN155" s="2">
        <v>2.26</v>
      </c>
      <c r="AO155" s="2">
        <v>536.5</v>
      </c>
      <c r="AP155" s="2">
        <v>2</v>
      </c>
      <c r="AQ155" s="2">
        <v>45</v>
      </c>
      <c r="AR155" s="2">
        <v>0</v>
      </c>
      <c r="AS155" s="27">
        <v>15.0090131578947</v>
      </c>
      <c r="AT155" s="27">
        <v>12.0072105263158</v>
      </c>
      <c r="AU155" s="26">
        <f t="shared" si="36"/>
        <v>3.00180263157895</v>
      </c>
      <c r="AV155" s="26">
        <f t="shared" si="37"/>
        <v>4</v>
      </c>
      <c r="AW155" s="26">
        <v>1</v>
      </c>
      <c r="AX155" s="28">
        <v>1.61</v>
      </c>
      <c r="AY155" s="7">
        <f t="shared" si="38"/>
        <v>7.45789473684211</v>
      </c>
      <c r="AZ155" s="7">
        <v>1</v>
      </c>
      <c r="BA155" s="2">
        <v>1.41</v>
      </c>
      <c r="BB155" s="2">
        <f t="shared" si="39"/>
        <v>0.875776397515528</v>
      </c>
      <c r="BC155" s="2">
        <f t="shared" si="40"/>
        <v>0.549143231686382</v>
      </c>
      <c r="BD155" s="2">
        <v>1</v>
      </c>
      <c r="BE155" s="2">
        <v>512</v>
      </c>
      <c r="BF155" s="2">
        <f t="shared" si="41"/>
        <v>318.012422360248</v>
      </c>
      <c r="BG155" s="2">
        <f t="shared" si="42"/>
        <v>189.87171884266</v>
      </c>
      <c r="BH155" s="2">
        <v>1</v>
      </c>
      <c r="BI155" s="23">
        <v>6.7</v>
      </c>
      <c r="BJ155" s="2">
        <f t="shared" si="43"/>
        <v>0</v>
      </c>
      <c r="BK155" s="2">
        <v>0</v>
      </c>
      <c r="BL155" s="2">
        <v>304.6</v>
      </c>
      <c r="BM155" s="2">
        <v>8.43</v>
      </c>
      <c r="BN155" s="2">
        <v>38.2</v>
      </c>
      <c r="BO155" s="2">
        <v>0</v>
      </c>
    </row>
    <row r="156" ht="16.5" spans="1:67">
      <c r="A156" s="2" t="s">
        <v>785</v>
      </c>
      <c r="B156" s="2">
        <v>1365208</v>
      </c>
      <c r="C156" s="61" t="s">
        <v>61</v>
      </c>
      <c r="D156" s="20">
        <v>53</v>
      </c>
      <c r="E156" s="61">
        <v>1</v>
      </c>
      <c r="F156" s="61">
        <v>1</v>
      </c>
      <c r="G156" s="61">
        <v>18665036789</v>
      </c>
      <c r="H156" s="61">
        <v>1.59</v>
      </c>
      <c r="I156" s="61">
        <v>65</v>
      </c>
      <c r="J156" s="4">
        <f t="shared" si="31"/>
        <v>25.711008267078</v>
      </c>
      <c r="K156" s="61">
        <v>1</v>
      </c>
      <c r="L156" s="61">
        <v>1</v>
      </c>
      <c r="M156" s="2" t="s">
        <v>52</v>
      </c>
      <c r="N156" s="79">
        <v>44172</v>
      </c>
      <c r="O156" s="61"/>
      <c r="P156" s="35">
        <v>5.5</v>
      </c>
      <c r="Q156" s="78">
        <v>5.5</v>
      </c>
      <c r="R156" s="61">
        <v>1</v>
      </c>
      <c r="S156" s="64">
        <v>14.9</v>
      </c>
      <c r="T156" s="64">
        <v>1</v>
      </c>
      <c r="U156" s="61" t="s">
        <v>786</v>
      </c>
      <c r="V156" s="2" t="s">
        <v>787</v>
      </c>
      <c r="W156" s="2" t="s">
        <v>430</v>
      </c>
      <c r="X156" s="2">
        <v>10.91</v>
      </c>
      <c r="Y156" s="5">
        <v>6</v>
      </c>
      <c r="Z156" s="5">
        <v>0.95</v>
      </c>
      <c r="AA156" s="5">
        <f t="shared" si="44"/>
        <v>6.31578947368421</v>
      </c>
      <c r="AB156" s="5">
        <f t="shared" si="32"/>
        <v>4.91</v>
      </c>
      <c r="AC156" s="5">
        <f t="shared" si="33"/>
        <v>1.22199592668024</v>
      </c>
      <c r="AD156" s="5">
        <v>0</v>
      </c>
      <c r="AE156" s="5">
        <v>1</v>
      </c>
      <c r="AF156" s="5">
        <v>0.53</v>
      </c>
      <c r="AG156" s="6">
        <f t="shared" si="34"/>
        <v>0.557894736842105</v>
      </c>
      <c r="AH156" s="2">
        <v>1</v>
      </c>
      <c r="AI156" s="2">
        <v>187</v>
      </c>
      <c r="AJ156" s="2">
        <f t="shared" si="35"/>
        <v>196.842105263158</v>
      </c>
      <c r="AK156" s="2">
        <v>1</v>
      </c>
      <c r="AL156" s="2">
        <v>8</v>
      </c>
      <c r="AM156" s="2">
        <v>0</v>
      </c>
      <c r="AN156" s="2">
        <v>6.53</v>
      </c>
      <c r="AO156" s="2">
        <v>226.6</v>
      </c>
      <c r="AP156" s="2">
        <v>0</v>
      </c>
      <c r="AQ156" s="2">
        <v>45.1</v>
      </c>
      <c r="AR156" s="2">
        <v>0</v>
      </c>
      <c r="AS156" s="2">
        <v>8.49</v>
      </c>
      <c r="AT156" s="2">
        <v>6.82</v>
      </c>
      <c r="AU156" s="23">
        <f t="shared" si="36"/>
        <v>1.67</v>
      </c>
      <c r="AV156" s="23">
        <f t="shared" si="37"/>
        <v>4.08383233532934</v>
      </c>
      <c r="AW156" s="2">
        <v>1</v>
      </c>
      <c r="AX156" s="2">
        <v>0.82</v>
      </c>
      <c r="AY156" s="2">
        <f t="shared" si="38"/>
        <v>8.31707317073171</v>
      </c>
      <c r="AZ156" s="2">
        <v>1</v>
      </c>
      <c r="BA156" s="23">
        <v>1.4</v>
      </c>
      <c r="BB156" s="2">
        <f t="shared" si="39"/>
        <v>1.70731707317073</v>
      </c>
      <c r="BC156" s="2">
        <f t="shared" si="40"/>
        <v>1.14942233632863</v>
      </c>
      <c r="BD156" s="2">
        <v>1</v>
      </c>
      <c r="BE156" s="2">
        <v>190</v>
      </c>
      <c r="BF156" s="2">
        <f t="shared" si="41"/>
        <v>231.707317073171</v>
      </c>
      <c r="BG156" s="2">
        <f t="shared" si="42"/>
        <v>34.8652118100129</v>
      </c>
      <c r="BH156" s="2">
        <v>1</v>
      </c>
      <c r="BI156" s="23">
        <v>7.5</v>
      </c>
      <c r="BJ156" s="2">
        <f t="shared" si="43"/>
        <v>-0.5</v>
      </c>
      <c r="BK156" s="2">
        <v>0</v>
      </c>
      <c r="BL156" s="2">
        <v>240.6</v>
      </c>
      <c r="BM156" s="2">
        <v>5</v>
      </c>
      <c r="BN156" s="2">
        <v>47.1</v>
      </c>
      <c r="BO156" s="2">
        <v>0</v>
      </c>
    </row>
    <row r="157" ht="16.5" spans="1:67">
      <c r="A157" s="2" t="s">
        <v>788</v>
      </c>
      <c r="B157" s="2" t="s">
        <v>789</v>
      </c>
      <c r="C157" s="61" t="s">
        <v>51</v>
      </c>
      <c r="D157" s="20">
        <v>48</v>
      </c>
      <c r="E157" s="61">
        <v>2</v>
      </c>
      <c r="F157" s="61">
        <v>0</v>
      </c>
      <c r="G157" s="74" t="s">
        <v>790</v>
      </c>
      <c r="H157" s="74">
        <v>1.5</v>
      </c>
      <c r="I157" s="74" t="s">
        <v>791</v>
      </c>
      <c r="J157" s="4">
        <f t="shared" si="31"/>
        <v>20.8888888888889</v>
      </c>
      <c r="K157" s="61">
        <v>1</v>
      </c>
      <c r="L157" s="61">
        <v>1</v>
      </c>
      <c r="M157" s="2" t="s">
        <v>52</v>
      </c>
      <c r="N157" s="79" t="s">
        <v>792</v>
      </c>
      <c r="O157" s="61"/>
      <c r="P157" s="35" t="s">
        <v>793</v>
      </c>
      <c r="Q157" s="78">
        <v>9.5</v>
      </c>
      <c r="R157" s="61">
        <v>0</v>
      </c>
      <c r="S157" s="64">
        <v>13.5</v>
      </c>
      <c r="T157" s="64">
        <v>0</v>
      </c>
      <c r="U157" s="61" t="s">
        <v>794</v>
      </c>
      <c r="V157" s="2" t="s">
        <v>795</v>
      </c>
      <c r="W157" s="2" t="s">
        <v>59</v>
      </c>
      <c r="X157" s="23">
        <v>8.36</v>
      </c>
      <c r="Y157" s="5">
        <v>6.8</v>
      </c>
      <c r="Z157" s="5">
        <v>1.71</v>
      </c>
      <c r="AA157" s="5">
        <f t="shared" si="44"/>
        <v>3.9766081871345</v>
      </c>
      <c r="AB157" s="5">
        <f t="shared" si="32"/>
        <v>1.56</v>
      </c>
      <c r="AC157" s="5">
        <f t="shared" si="33"/>
        <v>4.35897435897436</v>
      </c>
      <c r="AD157" s="5">
        <v>2</v>
      </c>
      <c r="AE157" s="5">
        <v>0</v>
      </c>
      <c r="AF157" s="5">
        <v>0.5</v>
      </c>
      <c r="AG157" s="6">
        <f t="shared" si="34"/>
        <v>0.292397660818713</v>
      </c>
      <c r="AH157" s="2">
        <v>0</v>
      </c>
      <c r="AI157" s="2">
        <v>447</v>
      </c>
      <c r="AJ157" s="2">
        <f t="shared" si="35"/>
        <v>261.40350877193</v>
      </c>
      <c r="AK157" s="2">
        <v>1</v>
      </c>
      <c r="AL157" s="2">
        <v>9.1</v>
      </c>
      <c r="AM157" s="2">
        <v>0</v>
      </c>
      <c r="AN157" s="2">
        <v>20</v>
      </c>
      <c r="AO157" s="2">
        <v>279</v>
      </c>
      <c r="AP157" s="2">
        <v>2</v>
      </c>
      <c r="AQ157" s="2">
        <v>40.3</v>
      </c>
      <c r="AR157" s="2">
        <v>1</v>
      </c>
      <c r="AS157" s="2">
        <v>7.42</v>
      </c>
      <c r="AT157" s="2">
        <v>6.42</v>
      </c>
      <c r="AU157" s="23">
        <f t="shared" si="36"/>
        <v>1</v>
      </c>
      <c r="AV157" s="23">
        <f t="shared" si="37"/>
        <v>6.42</v>
      </c>
      <c r="AW157" s="2">
        <v>1</v>
      </c>
      <c r="AX157" s="2">
        <v>2.16</v>
      </c>
      <c r="AY157" s="2">
        <f t="shared" si="38"/>
        <v>2.97222222222222</v>
      </c>
      <c r="AZ157" s="2">
        <v>0</v>
      </c>
      <c r="BA157" s="2">
        <v>0.83</v>
      </c>
      <c r="BB157" s="2">
        <f t="shared" si="39"/>
        <v>0.384259259259259</v>
      </c>
      <c r="BC157" s="2">
        <f t="shared" si="40"/>
        <v>0.0918615984405462</v>
      </c>
      <c r="BD157" s="2">
        <v>1</v>
      </c>
      <c r="BE157" s="23">
        <v>591</v>
      </c>
      <c r="BF157" s="2">
        <f t="shared" si="41"/>
        <v>273.611111111111</v>
      </c>
      <c r="BG157" s="2">
        <f t="shared" si="42"/>
        <v>12.2076023391813</v>
      </c>
      <c r="BH157" s="2">
        <v>1</v>
      </c>
      <c r="BI157" s="2">
        <v>8.8</v>
      </c>
      <c r="BJ157" s="2">
        <f t="shared" si="43"/>
        <v>-0.299999999999999</v>
      </c>
      <c r="BK157" s="2">
        <v>0</v>
      </c>
      <c r="BL157" s="2">
        <v>168.9</v>
      </c>
      <c r="BM157" s="2">
        <v>13.41</v>
      </c>
      <c r="BN157" s="2">
        <v>45.6</v>
      </c>
      <c r="BO157" s="2">
        <v>1</v>
      </c>
    </row>
    <row r="158" ht="16.5" spans="1:67">
      <c r="A158" s="2" t="s">
        <v>796</v>
      </c>
      <c r="B158" s="2">
        <v>1695925</v>
      </c>
      <c r="C158" s="61" t="s">
        <v>51</v>
      </c>
      <c r="D158" s="20">
        <v>79</v>
      </c>
      <c r="E158" s="61">
        <v>2</v>
      </c>
      <c r="F158" s="61">
        <v>0</v>
      </c>
      <c r="G158" s="74" t="s">
        <v>797</v>
      </c>
      <c r="H158" s="74">
        <v>1.54</v>
      </c>
      <c r="I158" s="74" t="s">
        <v>798</v>
      </c>
      <c r="J158" s="4">
        <f t="shared" si="31"/>
        <v>25.7210322145387</v>
      </c>
      <c r="K158" s="61">
        <v>1</v>
      </c>
      <c r="L158" s="61">
        <v>1</v>
      </c>
      <c r="M158" s="2" t="s">
        <v>52</v>
      </c>
      <c r="N158" s="79" t="s">
        <v>799</v>
      </c>
      <c r="O158" s="61"/>
      <c r="P158" s="35" t="s">
        <v>800</v>
      </c>
      <c r="Q158" s="78">
        <v>6.5</v>
      </c>
      <c r="R158" s="61">
        <v>1</v>
      </c>
      <c r="S158" s="64">
        <v>14.1</v>
      </c>
      <c r="T158" s="64">
        <v>1</v>
      </c>
      <c r="U158" s="61" t="s">
        <v>801</v>
      </c>
      <c r="V158" s="2" t="s">
        <v>802</v>
      </c>
      <c r="W158" s="2" t="s">
        <v>430</v>
      </c>
      <c r="X158" s="2">
        <v>8.04</v>
      </c>
      <c r="Y158" s="25">
        <v>7.04</v>
      </c>
      <c r="Z158" s="32">
        <v>1.1</v>
      </c>
      <c r="AA158" s="32">
        <f t="shared" si="44"/>
        <v>6.4</v>
      </c>
      <c r="AB158" s="5">
        <f t="shared" si="32"/>
        <v>0.999999999999999</v>
      </c>
      <c r="AC158" s="5">
        <f t="shared" si="33"/>
        <v>7.04000000000001</v>
      </c>
      <c r="AD158" s="5">
        <v>0</v>
      </c>
      <c r="AE158" s="5">
        <v>1</v>
      </c>
      <c r="AF158" s="5">
        <v>0.44</v>
      </c>
      <c r="AG158" s="6">
        <f t="shared" si="34"/>
        <v>0.4</v>
      </c>
      <c r="AH158" s="2">
        <v>0</v>
      </c>
      <c r="AI158" s="2">
        <v>176</v>
      </c>
      <c r="AJ158" s="2">
        <f t="shared" si="35"/>
        <v>160</v>
      </c>
      <c r="AK158" s="2">
        <v>0</v>
      </c>
      <c r="AL158" s="2">
        <v>13</v>
      </c>
      <c r="AM158" s="2">
        <v>1</v>
      </c>
      <c r="AN158" s="2">
        <v>1.91</v>
      </c>
      <c r="AO158" s="2">
        <v>177.7</v>
      </c>
      <c r="AP158" s="2">
        <v>0</v>
      </c>
      <c r="AQ158" s="2">
        <v>42.7</v>
      </c>
      <c r="AR158" s="2">
        <v>0</v>
      </c>
      <c r="AS158" s="2">
        <v>9.05</v>
      </c>
      <c r="AT158" s="2">
        <v>7.75</v>
      </c>
      <c r="AU158" s="23">
        <f t="shared" si="36"/>
        <v>1.3</v>
      </c>
      <c r="AV158" s="23">
        <f t="shared" si="37"/>
        <v>5.96153846153846</v>
      </c>
      <c r="AW158" s="2">
        <v>1</v>
      </c>
      <c r="AX158" s="2">
        <v>2.03</v>
      </c>
      <c r="AY158" s="2">
        <f t="shared" si="38"/>
        <v>3.81773399014778</v>
      </c>
      <c r="AZ158" s="2">
        <v>0</v>
      </c>
      <c r="BA158" s="2">
        <v>0.82</v>
      </c>
      <c r="BB158" s="2">
        <f t="shared" si="39"/>
        <v>0.403940886699507</v>
      </c>
      <c r="BC158" s="2">
        <f t="shared" si="40"/>
        <v>0.00394088669950737</v>
      </c>
      <c r="BD158" s="2">
        <v>1</v>
      </c>
      <c r="BE158" s="2">
        <v>358</v>
      </c>
      <c r="BF158" s="2">
        <f t="shared" si="41"/>
        <v>176.354679802956</v>
      </c>
      <c r="BG158" s="2">
        <f t="shared" si="42"/>
        <v>16.3546798029557</v>
      </c>
      <c r="BH158" s="2">
        <v>1</v>
      </c>
      <c r="BI158" s="23">
        <v>14.1</v>
      </c>
      <c r="BJ158" s="2">
        <f t="shared" si="43"/>
        <v>1.1</v>
      </c>
      <c r="BK158" s="2">
        <v>1</v>
      </c>
      <c r="BL158" s="2">
        <v>176.7</v>
      </c>
      <c r="BM158" s="2">
        <v>2.36</v>
      </c>
      <c r="BN158" s="2">
        <v>42.9</v>
      </c>
      <c r="BO158" s="2">
        <v>0</v>
      </c>
    </row>
    <row r="159" ht="16.5" spans="1:67">
      <c r="A159" s="2" t="s">
        <v>803</v>
      </c>
      <c r="B159" s="2">
        <v>1644071</v>
      </c>
      <c r="C159" s="61" t="s">
        <v>61</v>
      </c>
      <c r="D159" s="20">
        <v>62</v>
      </c>
      <c r="E159" s="61">
        <v>1</v>
      </c>
      <c r="F159" s="61">
        <v>1</v>
      </c>
      <c r="G159" s="74" t="s">
        <v>804</v>
      </c>
      <c r="H159" s="74">
        <v>1.7</v>
      </c>
      <c r="I159" s="74" t="s">
        <v>805</v>
      </c>
      <c r="J159" s="4">
        <f t="shared" si="31"/>
        <v>24.2214532871972</v>
      </c>
      <c r="K159" s="61">
        <v>2</v>
      </c>
      <c r="L159" s="61">
        <v>1</v>
      </c>
      <c r="M159" s="2" t="s">
        <v>52</v>
      </c>
      <c r="N159" s="79">
        <v>44714</v>
      </c>
      <c r="O159" s="61"/>
      <c r="P159" s="35" t="s">
        <v>806</v>
      </c>
      <c r="Q159" s="78">
        <v>11.9</v>
      </c>
      <c r="R159" s="61">
        <v>1</v>
      </c>
      <c r="S159" s="64">
        <v>24</v>
      </c>
      <c r="T159" s="64">
        <v>1</v>
      </c>
      <c r="U159" s="61" t="s">
        <v>807</v>
      </c>
      <c r="V159" s="2" t="s">
        <v>808</v>
      </c>
      <c r="W159" s="2" t="s">
        <v>59</v>
      </c>
      <c r="X159" s="23">
        <v>7.15</v>
      </c>
      <c r="Y159" s="25">
        <v>5.696</v>
      </c>
      <c r="Z159" s="5">
        <v>0.89</v>
      </c>
      <c r="AA159" s="5">
        <f t="shared" si="44"/>
        <v>6.4</v>
      </c>
      <c r="AB159" s="5">
        <f t="shared" si="32"/>
        <v>1.454</v>
      </c>
      <c r="AC159" s="5">
        <f t="shared" si="33"/>
        <v>3.91746905089408</v>
      </c>
      <c r="AD159" s="5">
        <v>2</v>
      </c>
      <c r="AE159" s="5">
        <v>1</v>
      </c>
      <c r="AF159" s="5">
        <v>0.82</v>
      </c>
      <c r="AG159" s="6">
        <f t="shared" si="34"/>
        <v>0.921348314606741</v>
      </c>
      <c r="AH159" s="2">
        <v>1</v>
      </c>
      <c r="AI159" s="2">
        <v>119</v>
      </c>
      <c r="AJ159" s="2">
        <f t="shared" si="35"/>
        <v>133.707865168539</v>
      </c>
      <c r="AK159" s="2">
        <v>0</v>
      </c>
      <c r="AL159" s="2">
        <v>11.4</v>
      </c>
      <c r="AM159" s="2">
        <v>1</v>
      </c>
      <c r="AN159" s="2">
        <v>5</v>
      </c>
      <c r="AO159" s="2">
        <v>429</v>
      </c>
      <c r="AP159" s="2">
        <v>2</v>
      </c>
      <c r="AQ159" s="2">
        <v>44.2</v>
      </c>
      <c r="AR159" s="2">
        <v>0</v>
      </c>
      <c r="AS159" s="2">
        <v>5.62</v>
      </c>
      <c r="AT159" s="23">
        <v>4.95</v>
      </c>
      <c r="AU159" s="23">
        <f t="shared" si="36"/>
        <v>0.67</v>
      </c>
      <c r="AV159" s="23">
        <f t="shared" si="37"/>
        <v>7.38805970149254</v>
      </c>
      <c r="AW159" s="23">
        <v>2</v>
      </c>
      <c r="AX159" s="2">
        <v>0.91</v>
      </c>
      <c r="AY159" s="2">
        <f t="shared" si="38"/>
        <v>5.43956043956044</v>
      </c>
      <c r="AZ159" s="2">
        <v>0</v>
      </c>
      <c r="BA159" s="23">
        <v>1.42</v>
      </c>
      <c r="BB159" s="2">
        <f t="shared" si="39"/>
        <v>1.56043956043956</v>
      </c>
      <c r="BC159" s="2">
        <f t="shared" si="40"/>
        <v>0.639091245832819</v>
      </c>
      <c r="BD159" s="2">
        <v>1</v>
      </c>
      <c r="BE159" s="2">
        <v>147</v>
      </c>
      <c r="BF159" s="2">
        <f t="shared" si="41"/>
        <v>161.538461538462</v>
      </c>
      <c r="BG159" s="2">
        <f t="shared" si="42"/>
        <v>27.8305963699222</v>
      </c>
      <c r="BH159" s="2">
        <v>1</v>
      </c>
      <c r="BI159" s="23">
        <v>12</v>
      </c>
      <c r="BJ159" s="2">
        <f t="shared" si="43"/>
        <v>0.6</v>
      </c>
      <c r="BK159" s="2">
        <v>1</v>
      </c>
      <c r="BL159" s="2">
        <v>287</v>
      </c>
      <c r="BM159" s="2">
        <v>4.3</v>
      </c>
      <c r="BN159" s="2">
        <v>45.3</v>
      </c>
      <c r="BO159" s="2">
        <v>0</v>
      </c>
    </row>
    <row r="160" ht="16.5" spans="1:67">
      <c r="A160" s="2" t="s">
        <v>809</v>
      </c>
      <c r="B160" s="2">
        <v>1719783</v>
      </c>
      <c r="C160" s="61" t="s">
        <v>61</v>
      </c>
      <c r="D160" s="20">
        <v>82</v>
      </c>
      <c r="E160" s="61">
        <v>1</v>
      </c>
      <c r="F160" s="61">
        <v>1</v>
      </c>
      <c r="G160" s="61">
        <v>18374874344</v>
      </c>
      <c r="H160" s="61">
        <v>1.69</v>
      </c>
      <c r="I160" s="61">
        <v>73</v>
      </c>
      <c r="J160" s="4">
        <f t="shared" si="31"/>
        <v>25.5593291551416</v>
      </c>
      <c r="K160" s="61">
        <v>1</v>
      </c>
      <c r="L160" s="61">
        <v>1</v>
      </c>
      <c r="M160" s="2" t="s">
        <v>53</v>
      </c>
      <c r="N160" s="79">
        <v>44812</v>
      </c>
      <c r="O160" s="61"/>
      <c r="P160" s="35" t="s">
        <v>810</v>
      </c>
      <c r="Q160" s="78">
        <v>11.5</v>
      </c>
      <c r="R160" s="61">
        <v>1</v>
      </c>
      <c r="S160" s="64">
        <v>24</v>
      </c>
      <c r="T160" s="64">
        <v>1</v>
      </c>
      <c r="U160" s="61" t="s">
        <v>811</v>
      </c>
      <c r="V160" s="2" t="s">
        <v>812</v>
      </c>
      <c r="W160" s="2" t="s">
        <v>59</v>
      </c>
      <c r="X160" s="2">
        <v>13.45</v>
      </c>
      <c r="Y160" s="25">
        <v>7.936</v>
      </c>
      <c r="Z160" s="5">
        <v>1.24</v>
      </c>
      <c r="AA160" s="5">
        <f t="shared" si="44"/>
        <v>6.4</v>
      </c>
      <c r="AB160" s="5">
        <f t="shared" si="32"/>
        <v>5.514</v>
      </c>
      <c r="AC160" s="5">
        <f t="shared" si="33"/>
        <v>1.4392455567646</v>
      </c>
      <c r="AD160" s="5">
        <v>0</v>
      </c>
      <c r="AE160" s="5">
        <v>1</v>
      </c>
      <c r="AF160" s="5">
        <v>0.46</v>
      </c>
      <c r="AG160" s="6">
        <f t="shared" si="34"/>
        <v>0.370967741935484</v>
      </c>
      <c r="AH160" s="2">
        <v>0</v>
      </c>
      <c r="AI160" s="2">
        <v>201</v>
      </c>
      <c r="AJ160" s="2">
        <f t="shared" si="35"/>
        <v>162.096774193548</v>
      </c>
      <c r="AK160" s="2">
        <v>0</v>
      </c>
      <c r="AL160" s="2">
        <v>7.6</v>
      </c>
      <c r="AM160" s="2">
        <v>0</v>
      </c>
      <c r="AN160" s="2">
        <v>5</v>
      </c>
      <c r="AO160" s="2">
        <v>202</v>
      </c>
      <c r="AP160" s="2">
        <v>0</v>
      </c>
      <c r="AQ160" s="2">
        <v>41.9</v>
      </c>
      <c r="AR160" s="2">
        <v>0</v>
      </c>
      <c r="AS160" s="2">
        <v>13.49</v>
      </c>
      <c r="AT160" s="23">
        <v>8.77</v>
      </c>
      <c r="AU160" s="23">
        <f t="shared" si="36"/>
        <v>4.72</v>
      </c>
      <c r="AV160" s="23">
        <f t="shared" si="37"/>
        <v>1.85805084745763</v>
      </c>
      <c r="AW160" s="23">
        <v>0</v>
      </c>
      <c r="AX160" s="2">
        <v>1.33</v>
      </c>
      <c r="AY160" s="2">
        <f t="shared" si="38"/>
        <v>6.59398496240601</v>
      </c>
      <c r="AZ160" s="2">
        <v>1</v>
      </c>
      <c r="BA160" s="2">
        <v>0.56</v>
      </c>
      <c r="BB160" s="2">
        <f t="shared" si="39"/>
        <v>0.421052631578947</v>
      </c>
      <c r="BC160" s="2">
        <f t="shared" si="40"/>
        <v>0.0500848896434634</v>
      </c>
      <c r="BD160" s="2">
        <v>1</v>
      </c>
      <c r="BE160" s="23">
        <v>288</v>
      </c>
      <c r="BF160" s="2">
        <f t="shared" si="41"/>
        <v>216.541353383459</v>
      </c>
      <c r="BG160" s="2">
        <f t="shared" si="42"/>
        <v>54.4445791899103</v>
      </c>
      <c r="BH160" s="2">
        <v>1</v>
      </c>
      <c r="BI160" s="23">
        <v>7.5</v>
      </c>
      <c r="BJ160" s="2">
        <f t="shared" si="43"/>
        <v>-0.0999999999999996</v>
      </c>
      <c r="BK160" s="2">
        <v>0</v>
      </c>
      <c r="BL160" s="2">
        <v>153.2</v>
      </c>
      <c r="BM160" s="2">
        <v>3</v>
      </c>
      <c r="BN160" s="2">
        <v>42.2</v>
      </c>
      <c r="BO160" s="2">
        <v>0</v>
      </c>
    </row>
    <row r="161" ht="16.5" spans="1:67">
      <c r="A161" s="2" t="s">
        <v>813</v>
      </c>
      <c r="B161" s="2">
        <v>1719903</v>
      </c>
      <c r="C161" s="61" t="s">
        <v>61</v>
      </c>
      <c r="D161" s="20">
        <v>67</v>
      </c>
      <c r="E161" s="61">
        <v>1</v>
      </c>
      <c r="F161" s="61">
        <v>1</v>
      </c>
      <c r="G161" s="61">
        <v>13875783508</v>
      </c>
      <c r="H161" s="61">
        <v>1.63</v>
      </c>
      <c r="I161" s="61">
        <v>73</v>
      </c>
      <c r="J161" s="4">
        <f t="shared" si="31"/>
        <v>27.4756294930182</v>
      </c>
      <c r="K161" s="61">
        <v>1</v>
      </c>
      <c r="L161" s="61">
        <v>1</v>
      </c>
      <c r="M161" s="2" t="s">
        <v>52</v>
      </c>
      <c r="N161" s="79">
        <v>44827</v>
      </c>
      <c r="O161" s="61"/>
      <c r="P161" s="35" t="s">
        <v>814</v>
      </c>
      <c r="Q161" s="78">
        <v>8.3</v>
      </c>
      <c r="R161" s="61">
        <v>0</v>
      </c>
      <c r="S161" s="64">
        <v>25</v>
      </c>
      <c r="T161" s="64">
        <v>0</v>
      </c>
      <c r="U161" s="61" t="s">
        <v>744</v>
      </c>
      <c r="V161" s="2" t="s">
        <v>815</v>
      </c>
      <c r="W161" s="2" t="s">
        <v>136</v>
      </c>
      <c r="X161" s="2">
        <v>11.86</v>
      </c>
      <c r="Y161" s="5">
        <v>7</v>
      </c>
      <c r="Z161" s="5">
        <v>2.64</v>
      </c>
      <c r="AA161" s="5">
        <f t="shared" si="44"/>
        <v>2.65151515151515</v>
      </c>
      <c r="AB161" s="5">
        <f t="shared" si="32"/>
        <v>4.86</v>
      </c>
      <c r="AC161" s="5">
        <f t="shared" si="33"/>
        <v>1.440329218107</v>
      </c>
      <c r="AD161" s="5">
        <v>1</v>
      </c>
      <c r="AE161" s="5">
        <v>0</v>
      </c>
      <c r="AF161" s="5">
        <v>0.7</v>
      </c>
      <c r="AG161" s="6">
        <f t="shared" si="34"/>
        <v>0.265151515151515</v>
      </c>
      <c r="AH161" s="2">
        <v>0</v>
      </c>
      <c r="AI161" s="2">
        <v>439</v>
      </c>
      <c r="AJ161" s="2">
        <f t="shared" si="35"/>
        <v>166.287878787879</v>
      </c>
      <c r="AK161" s="2">
        <v>0</v>
      </c>
      <c r="AL161" s="2">
        <v>9.3</v>
      </c>
      <c r="AM161" s="2">
        <v>0</v>
      </c>
      <c r="AN161" s="2">
        <v>5</v>
      </c>
      <c r="AO161" s="23">
        <v>295.6</v>
      </c>
      <c r="AP161" s="2">
        <v>1</v>
      </c>
      <c r="AQ161" s="2">
        <v>41.7</v>
      </c>
      <c r="AR161" s="2">
        <v>0</v>
      </c>
      <c r="AS161" s="2">
        <v>11.71</v>
      </c>
      <c r="AT161" s="23">
        <v>7.61</v>
      </c>
      <c r="AU161" s="23">
        <f t="shared" si="36"/>
        <v>4.1</v>
      </c>
      <c r="AV161" s="23">
        <f t="shared" si="37"/>
        <v>1.85609756097561</v>
      </c>
      <c r="AW161" s="23">
        <v>0</v>
      </c>
      <c r="AX161" s="2">
        <v>1.79</v>
      </c>
      <c r="AY161" s="2">
        <f t="shared" si="38"/>
        <v>4.25139664804469</v>
      </c>
      <c r="AZ161" s="2">
        <v>1</v>
      </c>
      <c r="BA161" s="2">
        <v>0.55</v>
      </c>
      <c r="BB161" s="2">
        <f t="shared" si="39"/>
        <v>0.307262569832402</v>
      </c>
      <c r="BC161" s="2">
        <f t="shared" si="40"/>
        <v>0.0421110546808872</v>
      </c>
      <c r="BD161" s="2">
        <v>1</v>
      </c>
      <c r="BE161" s="2">
        <v>337</v>
      </c>
      <c r="BF161" s="2">
        <f t="shared" si="41"/>
        <v>188.268156424581</v>
      </c>
      <c r="BG161" s="2">
        <f t="shared" si="42"/>
        <v>21.9802776367022</v>
      </c>
      <c r="BH161" s="2">
        <v>1</v>
      </c>
      <c r="BI161" s="2">
        <v>9</v>
      </c>
      <c r="BJ161" s="2">
        <f t="shared" si="43"/>
        <v>-0.300000000000001</v>
      </c>
      <c r="BK161" s="2">
        <v>0</v>
      </c>
      <c r="BL161" s="2">
        <v>156.6</v>
      </c>
      <c r="BM161" s="2">
        <v>3</v>
      </c>
      <c r="BN161" s="2">
        <v>37.98</v>
      </c>
      <c r="BO161" s="2">
        <v>0</v>
      </c>
    </row>
    <row r="162" s="2" customFormat="1" ht="16.5" spans="1:67">
      <c r="A162" s="2" t="s">
        <v>816</v>
      </c>
      <c r="B162" s="2">
        <v>1716045</v>
      </c>
      <c r="C162" s="61" t="s">
        <v>61</v>
      </c>
      <c r="D162" s="20">
        <v>52</v>
      </c>
      <c r="E162" s="61">
        <v>1</v>
      </c>
      <c r="F162" s="61">
        <v>1</v>
      </c>
      <c r="G162" s="61">
        <v>15526480478</v>
      </c>
      <c r="H162" s="61">
        <v>1.73</v>
      </c>
      <c r="I162" s="61">
        <v>77</v>
      </c>
      <c r="J162" s="4">
        <f t="shared" si="31"/>
        <v>25.7275552140065</v>
      </c>
      <c r="K162" s="61">
        <v>0</v>
      </c>
      <c r="L162" s="61">
        <v>1</v>
      </c>
      <c r="M162" s="2" t="s">
        <v>52</v>
      </c>
      <c r="N162" s="79">
        <v>44818</v>
      </c>
      <c r="O162" s="61"/>
      <c r="P162" s="35" t="s">
        <v>817</v>
      </c>
      <c r="Q162" s="78">
        <v>8.4</v>
      </c>
      <c r="R162" s="61">
        <v>1</v>
      </c>
      <c r="S162" s="64">
        <v>20</v>
      </c>
      <c r="T162" s="64">
        <v>1</v>
      </c>
      <c r="U162" s="61" t="s">
        <v>818</v>
      </c>
      <c r="V162" s="2" t="s">
        <v>819</v>
      </c>
      <c r="W162" s="2" t="s">
        <v>67</v>
      </c>
      <c r="X162" s="2">
        <v>17.72</v>
      </c>
      <c r="Y162" s="67">
        <v>10.4538</v>
      </c>
      <c r="Z162" s="65">
        <v>1.33</v>
      </c>
      <c r="AA162" s="5">
        <f t="shared" si="44"/>
        <v>7.86</v>
      </c>
      <c r="AB162" s="5">
        <f t="shared" si="32"/>
        <v>7.2662</v>
      </c>
      <c r="AC162" s="5">
        <f t="shared" si="33"/>
        <v>1.43868872312901</v>
      </c>
      <c r="AD162" s="5">
        <v>1</v>
      </c>
      <c r="AE162" s="65">
        <v>1</v>
      </c>
      <c r="AF162" s="65">
        <v>0.19</v>
      </c>
      <c r="AG162" s="6">
        <f t="shared" si="34"/>
        <v>0.142857142857143</v>
      </c>
      <c r="AH162" s="2">
        <v>0</v>
      </c>
      <c r="AI162" s="2">
        <v>433</v>
      </c>
      <c r="AJ162" s="2">
        <f t="shared" si="35"/>
        <v>325.563909774436</v>
      </c>
      <c r="AK162" s="2">
        <v>1</v>
      </c>
      <c r="AL162" s="2">
        <v>9.4</v>
      </c>
      <c r="AM162" s="2">
        <v>0</v>
      </c>
      <c r="AN162" s="2">
        <v>25</v>
      </c>
      <c r="AO162" s="23">
        <v>288</v>
      </c>
      <c r="AP162" s="2">
        <v>1</v>
      </c>
      <c r="AQ162" s="2">
        <v>37.7</v>
      </c>
      <c r="AR162" s="2">
        <v>1</v>
      </c>
      <c r="AS162" s="2">
        <v>10.4</v>
      </c>
      <c r="AT162" s="2">
        <v>8.44</v>
      </c>
      <c r="AU162" s="23">
        <f t="shared" si="36"/>
        <v>1.96</v>
      </c>
      <c r="AV162" s="23">
        <f t="shared" si="37"/>
        <v>4.30612244897959</v>
      </c>
      <c r="AW162" s="2">
        <v>1</v>
      </c>
      <c r="AX162" s="2">
        <v>2.51</v>
      </c>
      <c r="AY162" s="2">
        <f t="shared" si="38"/>
        <v>3.36254980079681</v>
      </c>
      <c r="AZ162" s="2">
        <v>0</v>
      </c>
      <c r="BA162" s="2">
        <v>1.4</v>
      </c>
      <c r="BB162" s="2">
        <f t="shared" si="39"/>
        <v>0.557768924302789</v>
      </c>
      <c r="BC162" s="2">
        <f t="shared" si="40"/>
        <v>0.414911781445646</v>
      </c>
      <c r="BD162" s="2">
        <v>1</v>
      </c>
      <c r="BE162" s="23">
        <v>865</v>
      </c>
      <c r="BF162" s="2">
        <f t="shared" si="41"/>
        <v>344.621513944223</v>
      </c>
      <c r="BG162" s="2">
        <f t="shared" si="42"/>
        <v>19.0576041697871</v>
      </c>
      <c r="BH162" s="2">
        <v>1</v>
      </c>
      <c r="BI162" s="2">
        <v>9.2</v>
      </c>
      <c r="BJ162" s="2">
        <f t="shared" si="43"/>
        <v>-0.200000000000001</v>
      </c>
      <c r="BK162" s="2">
        <v>0</v>
      </c>
      <c r="BL162" s="2">
        <v>123</v>
      </c>
      <c r="BM162" s="2">
        <v>9.8</v>
      </c>
      <c r="BN162" s="2">
        <v>40.6</v>
      </c>
      <c r="BO162" s="2">
        <v>0</v>
      </c>
    </row>
    <row r="163" ht="16.5" spans="1:67">
      <c r="A163" s="2" t="s">
        <v>820</v>
      </c>
      <c r="B163" s="2">
        <v>1711891</v>
      </c>
      <c r="C163" s="61" t="s">
        <v>61</v>
      </c>
      <c r="D163" s="20">
        <v>56</v>
      </c>
      <c r="E163" s="61">
        <v>2</v>
      </c>
      <c r="F163" s="61">
        <v>0</v>
      </c>
      <c r="G163" s="61">
        <v>15574560158</v>
      </c>
      <c r="H163" s="61">
        <v>1.85</v>
      </c>
      <c r="I163" s="61">
        <v>105</v>
      </c>
      <c r="J163" s="4">
        <f t="shared" si="31"/>
        <v>30.6793279766253</v>
      </c>
      <c r="K163" s="61">
        <v>1</v>
      </c>
      <c r="L163" s="61">
        <v>1</v>
      </c>
      <c r="M163" s="2" t="s">
        <v>52</v>
      </c>
      <c r="N163" s="79" t="s">
        <v>821</v>
      </c>
      <c r="O163" s="61"/>
      <c r="P163" s="35" t="s">
        <v>822</v>
      </c>
      <c r="Q163" s="78">
        <v>2.8</v>
      </c>
      <c r="R163" s="61">
        <v>0</v>
      </c>
      <c r="S163" s="64">
        <v>6.9</v>
      </c>
      <c r="T163" s="64">
        <v>0</v>
      </c>
      <c r="U163" s="61" t="s">
        <v>823</v>
      </c>
      <c r="V163" s="2" t="s">
        <v>824</v>
      </c>
      <c r="W163" s="2" t="s">
        <v>67</v>
      </c>
      <c r="X163" s="2">
        <v>12.17</v>
      </c>
      <c r="Y163" s="25">
        <v>8.17</v>
      </c>
      <c r="Z163" s="32">
        <v>1.04</v>
      </c>
      <c r="AA163" s="32">
        <f t="shared" si="44"/>
        <v>7.85576923076923</v>
      </c>
      <c r="AB163" s="5">
        <f t="shared" si="32"/>
        <v>4</v>
      </c>
      <c r="AC163" s="5">
        <f t="shared" si="33"/>
        <v>2.0425</v>
      </c>
      <c r="AD163" s="5">
        <v>0</v>
      </c>
      <c r="AE163" s="5">
        <v>1</v>
      </c>
      <c r="AF163" s="5">
        <v>0.52</v>
      </c>
      <c r="AG163" s="6">
        <f t="shared" si="34"/>
        <v>0.5</v>
      </c>
      <c r="AH163" s="2">
        <v>0</v>
      </c>
      <c r="AI163" s="2">
        <v>168</v>
      </c>
      <c r="AJ163" s="2">
        <f t="shared" si="35"/>
        <v>161.538461538462</v>
      </c>
      <c r="AK163" s="2">
        <v>0</v>
      </c>
      <c r="AL163" s="2">
        <v>6.4</v>
      </c>
      <c r="AM163" s="2">
        <v>0</v>
      </c>
      <c r="AN163" s="2">
        <v>1.08</v>
      </c>
      <c r="AO163" s="2">
        <v>200</v>
      </c>
      <c r="AP163" s="2">
        <v>0</v>
      </c>
      <c r="AQ163" s="2">
        <v>45.9</v>
      </c>
      <c r="AR163" s="2">
        <v>1</v>
      </c>
      <c r="AS163" s="7">
        <v>14.58</v>
      </c>
      <c r="AT163" s="26">
        <v>11.38</v>
      </c>
      <c r="AU163" s="26">
        <f t="shared" si="36"/>
        <v>3.2</v>
      </c>
      <c r="AV163" s="26">
        <f t="shared" si="37"/>
        <v>3.55625</v>
      </c>
      <c r="AW163" s="26">
        <v>2</v>
      </c>
      <c r="AX163" s="7">
        <v>1.05</v>
      </c>
      <c r="AY163" s="7">
        <f t="shared" si="38"/>
        <v>10.8380952380952</v>
      </c>
      <c r="AZ163" s="7">
        <v>1</v>
      </c>
      <c r="BA163" s="2">
        <v>0.54</v>
      </c>
      <c r="BB163" s="2">
        <f t="shared" si="39"/>
        <v>0.514285714285714</v>
      </c>
      <c r="BC163" s="2">
        <f t="shared" si="40"/>
        <v>0.0142857142857143</v>
      </c>
      <c r="BD163" s="2">
        <v>1</v>
      </c>
      <c r="BE163" s="2">
        <v>203</v>
      </c>
      <c r="BF163" s="2">
        <f t="shared" si="41"/>
        <v>193.333333333333</v>
      </c>
      <c r="BG163" s="2">
        <f t="shared" si="42"/>
        <v>31.7948717948718</v>
      </c>
      <c r="BH163" s="2">
        <v>1</v>
      </c>
      <c r="BI163" s="23">
        <v>6.3</v>
      </c>
      <c r="BJ163" s="2">
        <f t="shared" si="43"/>
        <v>-0.100000000000001</v>
      </c>
      <c r="BK163" s="2">
        <v>0</v>
      </c>
      <c r="BL163" s="2">
        <v>403</v>
      </c>
      <c r="BM163" s="2">
        <v>25.4</v>
      </c>
      <c r="BN163" s="23">
        <v>20.2</v>
      </c>
      <c r="BO163" s="2">
        <v>2</v>
      </c>
    </row>
    <row r="164" ht="16.5" spans="1:67">
      <c r="A164" s="2" t="s">
        <v>825</v>
      </c>
      <c r="B164" s="2">
        <v>1524338</v>
      </c>
      <c r="C164" s="61" t="s">
        <v>61</v>
      </c>
      <c r="D164" s="20">
        <v>71</v>
      </c>
      <c r="E164" s="61">
        <v>1</v>
      </c>
      <c r="F164" s="61">
        <v>1</v>
      </c>
      <c r="G164" s="61">
        <v>15273833558</v>
      </c>
      <c r="H164" s="61">
        <v>1.66</v>
      </c>
      <c r="I164" s="61">
        <v>88</v>
      </c>
      <c r="J164" s="4">
        <f t="shared" si="31"/>
        <v>31.934968790826</v>
      </c>
      <c r="K164" s="61">
        <v>1</v>
      </c>
      <c r="L164" s="61">
        <v>1</v>
      </c>
      <c r="M164" s="2" t="s">
        <v>52</v>
      </c>
      <c r="N164" s="79" t="s">
        <v>826</v>
      </c>
      <c r="O164" s="61"/>
      <c r="P164" s="35">
        <v>10.9</v>
      </c>
      <c r="Q164" s="78">
        <v>10.9</v>
      </c>
      <c r="R164" s="61">
        <v>1</v>
      </c>
      <c r="S164" s="64">
        <v>13.7</v>
      </c>
      <c r="T164" s="64">
        <v>1</v>
      </c>
      <c r="U164" s="61" t="s">
        <v>827</v>
      </c>
      <c r="V164" s="2" t="s">
        <v>828</v>
      </c>
      <c r="W164" s="2" t="s">
        <v>67</v>
      </c>
      <c r="X164" s="2">
        <v>4.32</v>
      </c>
      <c r="Y164" s="5">
        <v>2.55</v>
      </c>
      <c r="Z164" s="5">
        <v>2.08</v>
      </c>
      <c r="AA164" s="5">
        <f t="shared" si="44"/>
        <v>1.22596153846154</v>
      </c>
      <c r="AB164" s="5">
        <f t="shared" si="32"/>
        <v>1.77</v>
      </c>
      <c r="AC164" s="5">
        <f t="shared" si="33"/>
        <v>1.44067796610169</v>
      </c>
      <c r="AD164" s="5">
        <v>0</v>
      </c>
      <c r="AE164" s="5">
        <v>0</v>
      </c>
      <c r="AF164" s="5">
        <v>0.6</v>
      </c>
      <c r="AG164" s="6">
        <f t="shared" si="34"/>
        <v>0.288461538461538</v>
      </c>
      <c r="AH164" s="2">
        <v>0</v>
      </c>
      <c r="AI164" s="2">
        <v>204</v>
      </c>
      <c r="AJ164" s="2">
        <f t="shared" si="35"/>
        <v>98.0769230769231</v>
      </c>
      <c r="AK164" s="2">
        <v>0</v>
      </c>
      <c r="AL164" s="2">
        <v>11</v>
      </c>
      <c r="AM164" s="2">
        <v>1</v>
      </c>
      <c r="AN164" s="2">
        <v>2.12</v>
      </c>
      <c r="AO164" s="2">
        <v>179</v>
      </c>
      <c r="AP164" s="2">
        <v>0</v>
      </c>
      <c r="AQ164" s="2">
        <v>47.2</v>
      </c>
      <c r="AR164" s="2">
        <v>0</v>
      </c>
      <c r="AS164" s="2">
        <v>3.83</v>
      </c>
      <c r="AT164" s="2">
        <v>2.49</v>
      </c>
      <c r="AU164" s="23">
        <f t="shared" si="36"/>
        <v>1.34</v>
      </c>
      <c r="AV164" s="23">
        <f t="shared" si="37"/>
        <v>1.85820895522388</v>
      </c>
      <c r="AW164" s="2">
        <v>0</v>
      </c>
      <c r="AX164" s="2">
        <v>1.96</v>
      </c>
      <c r="AY164" s="2">
        <f t="shared" si="38"/>
        <v>1.27040816326531</v>
      </c>
      <c r="AZ164" s="2">
        <v>1</v>
      </c>
      <c r="BA164" s="2">
        <v>0.46</v>
      </c>
      <c r="BB164" s="2">
        <f t="shared" si="39"/>
        <v>0.23469387755102</v>
      </c>
      <c r="BC164" s="2">
        <f t="shared" si="40"/>
        <v>-0.0537676609105176</v>
      </c>
      <c r="BD164" s="2">
        <v>0</v>
      </c>
      <c r="BE164" s="23">
        <v>275</v>
      </c>
      <c r="BF164" s="2">
        <f t="shared" si="41"/>
        <v>140.30612244898</v>
      </c>
      <c r="BG164" s="2">
        <f t="shared" si="42"/>
        <v>42.2291993720565</v>
      </c>
      <c r="BH164" s="2">
        <v>1</v>
      </c>
      <c r="BI164" s="23">
        <v>12.2</v>
      </c>
      <c r="BJ164" s="2">
        <f t="shared" si="43"/>
        <v>1.2</v>
      </c>
      <c r="BK164" s="2">
        <v>1</v>
      </c>
      <c r="BL164" s="2">
        <v>129</v>
      </c>
      <c r="BM164" s="2">
        <v>0.38</v>
      </c>
      <c r="BN164" s="2">
        <v>49.2</v>
      </c>
      <c r="BO164" s="2">
        <v>0</v>
      </c>
    </row>
    <row r="165" ht="16.5" spans="1:67">
      <c r="A165" s="2" t="s">
        <v>75</v>
      </c>
      <c r="B165" s="2">
        <v>1636137</v>
      </c>
      <c r="C165" s="61" t="s">
        <v>61</v>
      </c>
      <c r="D165" s="20">
        <v>60</v>
      </c>
      <c r="E165" s="61">
        <v>1</v>
      </c>
      <c r="F165" s="61">
        <v>1</v>
      </c>
      <c r="G165" s="61">
        <v>18929366090</v>
      </c>
      <c r="H165" s="61">
        <v>1.63</v>
      </c>
      <c r="I165" s="61">
        <v>67</v>
      </c>
      <c r="J165" s="4">
        <f t="shared" si="31"/>
        <v>25.2173585757838</v>
      </c>
      <c r="K165" s="61">
        <v>1</v>
      </c>
      <c r="L165" s="61">
        <v>1</v>
      </c>
      <c r="M165" s="2" t="s">
        <v>52</v>
      </c>
      <c r="N165" s="79">
        <v>2022.5</v>
      </c>
      <c r="O165" s="61"/>
      <c r="P165" s="35" t="s">
        <v>829</v>
      </c>
      <c r="Q165" s="78">
        <v>6.1</v>
      </c>
      <c r="R165" s="61">
        <v>1</v>
      </c>
      <c r="S165" s="64">
        <v>12.6</v>
      </c>
      <c r="T165" s="64">
        <v>1</v>
      </c>
      <c r="U165" s="61" t="s">
        <v>830</v>
      </c>
      <c r="V165" s="2" t="s">
        <v>828</v>
      </c>
      <c r="W165" s="2" t="s">
        <v>67</v>
      </c>
      <c r="X165" s="23">
        <v>10.31</v>
      </c>
      <c r="Y165" s="5">
        <v>8.44</v>
      </c>
      <c r="Z165" s="5">
        <v>1.31</v>
      </c>
      <c r="AA165" s="5">
        <f t="shared" si="44"/>
        <v>6.44274809160305</v>
      </c>
      <c r="AB165" s="5">
        <f t="shared" si="32"/>
        <v>1.87</v>
      </c>
      <c r="AC165" s="5">
        <f t="shared" si="33"/>
        <v>4.51336898395722</v>
      </c>
      <c r="AD165" s="5">
        <v>2</v>
      </c>
      <c r="AE165" s="5">
        <v>1</v>
      </c>
      <c r="AF165" s="5">
        <v>0.76</v>
      </c>
      <c r="AG165" s="6">
        <f t="shared" si="34"/>
        <v>0.580152671755725</v>
      </c>
      <c r="AH165" s="2">
        <v>1</v>
      </c>
      <c r="AI165" s="2">
        <v>303</v>
      </c>
      <c r="AJ165" s="2">
        <f t="shared" si="35"/>
        <v>231.297709923664</v>
      </c>
      <c r="AK165" s="2">
        <v>1</v>
      </c>
      <c r="AL165" s="2">
        <v>8.7</v>
      </c>
      <c r="AM165" s="2">
        <v>0</v>
      </c>
      <c r="AN165" s="2">
        <v>5</v>
      </c>
      <c r="AO165" s="2">
        <v>486</v>
      </c>
      <c r="AP165" s="2">
        <v>2</v>
      </c>
      <c r="AQ165" s="2">
        <v>36</v>
      </c>
      <c r="AR165" s="2">
        <v>0</v>
      </c>
      <c r="AS165" s="27">
        <v>13.2858108108108</v>
      </c>
      <c r="AT165" s="27">
        <v>10.6286486486486</v>
      </c>
      <c r="AU165" s="26">
        <f t="shared" si="36"/>
        <v>2.65716216216216</v>
      </c>
      <c r="AV165" s="26">
        <f t="shared" si="37"/>
        <v>4</v>
      </c>
      <c r="AW165" s="26">
        <v>0</v>
      </c>
      <c r="AX165" s="28">
        <v>1.59</v>
      </c>
      <c r="AY165" s="7">
        <f t="shared" si="38"/>
        <v>6.68468468468468</v>
      </c>
      <c r="AZ165" s="7">
        <v>1</v>
      </c>
      <c r="BA165" s="2">
        <v>0.56</v>
      </c>
      <c r="BB165" s="2">
        <f t="shared" si="39"/>
        <v>0.352201257861635</v>
      </c>
      <c r="BC165" s="2">
        <f t="shared" si="40"/>
        <v>-0.22795141389409</v>
      </c>
      <c r="BD165" s="2">
        <v>0</v>
      </c>
      <c r="BE165" s="23">
        <v>588</v>
      </c>
      <c r="BF165" s="2">
        <f t="shared" si="41"/>
        <v>369.811320754717</v>
      </c>
      <c r="BG165" s="2">
        <f t="shared" si="42"/>
        <v>138.513610831053</v>
      </c>
      <c r="BH165" s="2">
        <v>1</v>
      </c>
      <c r="BI165" s="2">
        <v>8.8</v>
      </c>
      <c r="BJ165" s="2">
        <f t="shared" si="43"/>
        <v>0.100000000000001</v>
      </c>
      <c r="BK165" s="2">
        <v>1</v>
      </c>
      <c r="BL165" s="2">
        <v>237</v>
      </c>
      <c r="BM165" s="2">
        <v>22</v>
      </c>
      <c r="BN165" s="2">
        <v>39.2</v>
      </c>
      <c r="BO165" s="2">
        <v>1</v>
      </c>
    </row>
    <row r="166" ht="16.5" spans="1:67">
      <c r="A166" s="2" t="s">
        <v>831</v>
      </c>
      <c r="B166" s="2">
        <v>1692840</v>
      </c>
      <c r="C166" s="61" t="s">
        <v>51</v>
      </c>
      <c r="D166" s="20">
        <v>62</v>
      </c>
      <c r="E166" s="61">
        <v>2</v>
      </c>
      <c r="F166" s="61">
        <v>0</v>
      </c>
      <c r="G166" s="61">
        <v>13548555966</v>
      </c>
      <c r="H166" s="61">
        <v>1.49</v>
      </c>
      <c r="I166" s="61">
        <v>51</v>
      </c>
      <c r="J166" s="4">
        <f t="shared" si="31"/>
        <v>22.9719382009819</v>
      </c>
      <c r="K166" s="61">
        <v>1</v>
      </c>
      <c r="L166" s="61">
        <v>1</v>
      </c>
      <c r="M166" s="2" t="s">
        <v>52</v>
      </c>
      <c r="N166" s="79" t="s">
        <v>832</v>
      </c>
      <c r="O166" s="61"/>
      <c r="P166" s="35" t="s">
        <v>833</v>
      </c>
      <c r="Q166" s="78">
        <v>4</v>
      </c>
      <c r="R166" s="61">
        <v>1</v>
      </c>
      <c r="S166" s="61">
        <v>7</v>
      </c>
      <c r="T166" s="61">
        <v>1</v>
      </c>
      <c r="U166" s="61" t="s">
        <v>834</v>
      </c>
      <c r="V166" s="2" t="s">
        <v>835</v>
      </c>
      <c r="W166" s="2" t="s">
        <v>430</v>
      </c>
      <c r="X166" s="23">
        <v>10.1</v>
      </c>
      <c r="Y166" s="25">
        <v>8.17</v>
      </c>
      <c r="Z166" s="32">
        <v>1.04</v>
      </c>
      <c r="AA166" s="32">
        <f t="shared" si="44"/>
        <v>7.85576923076923</v>
      </c>
      <c r="AB166" s="5">
        <f t="shared" si="32"/>
        <v>1.93</v>
      </c>
      <c r="AC166" s="5">
        <f t="shared" si="33"/>
        <v>4.23316062176166</v>
      </c>
      <c r="AD166" s="5">
        <v>2</v>
      </c>
      <c r="AE166" s="5">
        <v>1</v>
      </c>
      <c r="AF166" s="5">
        <v>0.93</v>
      </c>
      <c r="AG166" s="6">
        <f t="shared" si="34"/>
        <v>0.894230769230769</v>
      </c>
      <c r="AH166" s="2">
        <v>1</v>
      </c>
      <c r="AI166" s="2">
        <v>329</v>
      </c>
      <c r="AJ166" s="2">
        <f t="shared" si="35"/>
        <v>316.346153846154</v>
      </c>
      <c r="AK166" s="2">
        <v>1</v>
      </c>
      <c r="AL166" s="2">
        <v>9.2</v>
      </c>
      <c r="AM166" s="2">
        <v>0</v>
      </c>
      <c r="AN166" s="2">
        <v>17.9</v>
      </c>
      <c r="AO166" s="2">
        <v>288.4</v>
      </c>
      <c r="AP166" s="2">
        <v>2</v>
      </c>
      <c r="AQ166" s="2">
        <v>38</v>
      </c>
      <c r="AR166" s="2">
        <v>1</v>
      </c>
      <c r="AS166" s="27">
        <v>13.6518292682927</v>
      </c>
      <c r="AT166" s="27">
        <v>10.9214634146341</v>
      </c>
      <c r="AU166" s="26">
        <f t="shared" si="36"/>
        <v>2.73036585365854</v>
      </c>
      <c r="AV166" s="26">
        <f t="shared" si="37"/>
        <v>4</v>
      </c>
      <c r="AW166" s="26">
        <v>2</v>
      </c>
      <c r="AX166" s="28">
        <v>1.36</v>
      </c>
      <c r="AY166" s="7">
        <f t="shared" si="38"/>
        <v>8.03048780487805</v>
      </c>
      <c r="AZ166" s="7">
        <v>1</v>
      </c>
      <c r="BA166" s="2">
        <v>1.39</v>
      </c>
      <c r="BB166" s="2">
        <f t="shared" si="39"/>
        <v>1.02205882352941</v>
      </c>
      <c r="BC166" s="2">
        <f t="shared" si="40"/>
        <v>0.127828054298643</v>
      </c>
      <c r="BD166" s="2">
        <v>1</v>
      </c>
      <c r="BE166" s="2">
        <v>458</v>
      </c>
      <c r="BF166" s="2">
        <f t="shared" si="41"/>
        <v>336.764705882353</v>
      </c>
      <c r="BG166" s="2">
        <f t="shared" si="42"/>
        <v>20.4185520361991</v>
      </c>
      <c r="BH166" s="2">
        <v>1</v>
      </c>
      <c r="BI166" s="2">
        <v>9.6</v>
      </c>
      <c r="BJ166" s="2">
        <f t="shared" si="43"/>
        <v>0.4</v>
      </c>
      <c r="BK166" s="2">
        <v>1</v>
      </c>
      <c r="BL166" s="2">
        <v>300</v>
      </c>
      <c r="BM166" s="2">
        <v>15</v>
      </c>
      <c r="BN166" s="2">
        <v>39.6</v>
      </c>
      <c r="BO166" s="2">
        <v>2</v>
      </c>
    </row>
    <row r="167" ht="16.5" spans="1:67">
      <c r="A167" s="2" t="s">
        <v>836</v>
      </c>
      <c r="B167" s="2">
        <v>1289282</v>
      </c>
      <c r="C167" s="61" t="s">
        <v>61</v>
      </c>
      <c r="D167" s="20">
        <v>46</v>
      </c>
      <c r="E167" s="61">
        <v>1</v>
      </c>
      <c r="F167" s="61">
        <v>1</v>
      </c>
      <c r="G167" s="61">
        <v>13807326328</v>
      </c>
      <c r="H167" s="61">
        <v>1.7</v>
      </c>
      <c r="I167" s="61">
        <v>72</v>
      </c>
      <c r="J167" s="4">
        <f t="shared" si="31"/>
        <v>24.9134948096886</v>
      </c>
      <c r="K167" s="61">
        <v>1</v>
      </c>
      <c r="L167" s="61">
        <v>1</v>
      </c>
      <c r="M167" s="2" t="s">
        <v>52</v>
      </c>
      <c r="N167" s="79" t="s">
        <v>837</v>
      </c>
      <c r="O167" s="61"/>
      <c r="P167" s="35">
        <v>14.6</v>
      </c>
      <c r="Q167" s="78">
        <v>14.6</v>
      </c>
      <c r="R167" s="61">
        <v>1</v>
      </c>
      <c r="S167" s="64">
        <v>36.1</v>
      </c>
      <c r="T167" s="64">
        <v>1</v>
      </c>
      <c r="U167" s="61" t="s">
        <v>838</v>
      </c>
      <c r="V167" s="2" t="s">
        <v>839</v>
      </c>
      <c r="W167" s="2" t="s">
        <v>59</v>
      </c>
      <c r="X167" s="23">
        <v>10.3</v>
      </c>
      <c r="Y167" s="25">
        <v>8.9</v>
      </c>
      <c r="Z167" s="32">
        <v>1.09</v>
      </c>
      <c r="AA167" s="32">
        <f t="shared" si="44"/>
        <v>8.1651376146789</v>
      </c>
      <c r="AB167" s="5">
        <f t="shared" si="32"/>
        <v>1.4</v>
      </c>
      <c r="AC167" s="5">
        <f t="shared" si="33"/>
        <v>6.35714285714286</v>
      </c>
      <c r="AD167" s="5">
        <v>2</v>
      </c>
      <c r="AE167" s="5">
        <v>1</v>
      </c>
      <c r="AF167" s="5">
        <v>0.77</v>
      </c>
      <c r="AG167" s="6">
        <f t="shared" si="34"/>
        <v>0.706422018348624</v>
      </c>
      <c r="AH167" s="2">
        <v>0</v>
      </c>
      <c r="AI167" s="2">
        <v>169</v>
      </c>
      <c r="AJ167" s="2">
        <f t="shared" si="35"/>
        <v>155.045871559633</v>
      </c>
      <c r="AK167" s="2">
        <v>0</v>
      </c>
      <c r="AL167" s="2">
        <v>9</v>
      </c>
      <c r="AM167" s="2">
        <v>0</v>
      </c>
      <c r="AN167" s="2">
        <v>4.41</v>
      </c>
      <c r="AO167" s="2">
        <v>251</v>
      </c>
      <c r="AP167" s="2">
        <v>2</v>
      </c>
      <c r="AQ167" s="2">
        <v>51.3</v>
      </c>
      <c r="AR167" s="2">
        <v>0</v>
      </c>
      <c r="AS167" s="27">
        <v>14.9754310344828</v>
      </c>
      <c r="AT167" s="27">
        <v>11.9803448275862</v>
      </c>
      <c r="AU167" s="26">
        <f t="shared" si="36"/>
        <v>2.99508620689655</v>
      </c>
      <c r="AV167" s="26">
        <f t="shared" si="37"/>
        <v>4</v>
      </c>
      <c r="AW167" s="26">
        <v>0</v>
      </c>
      <c r="AX167" s="28">
        <v>1.48</v>
      </c>
      <c r="AY167" s="7">
        <f t="shared" si="38"/>
        <v>8.0948275862069</v>
      </c>
      <c r="AZ167" s="7">
        <v>1</v>
      </c>
      <c r="BA167" s="2">
        <v>1.29</v>
      </c>
      <c r="BB167" s="2">
        <f t="shared" si="39"/>
        <v>0.871621621621622</v>
      </c>
      <c r="BC167" s="2">
        <f t="shared" si="40"/>
        <v>0.165199603272998</v>
      </c>
      <c r="BD167" s="2">
        <v>1</v>
      </c>
      <c r="BE167" s="23">
        <v>408</v>
      </c>
      <c r="BF167" s="2">
        <f t="shared" si="41"/>
        <v>275.675675675676</v>
      </c>
      <c r="BG167" s="2">
        <f t="shared" si="42"/>
        <v>120.629804116043</v>
      </c>
      <c r="BH167" s="2">
        <v>1</v>
      </c>
      <c r="BI167" s="23">
        <v>10.1</v>
      </c>
      <c r="BJ167" s="2">
        <f t="shared" si="43"/>
        <v>1.1</v>
      </c>
      <c r="BK167" s="2">
        <v>1</v>
      </c>
      <c r="BL167" s="2">
        <v>232</v>
      </c>
      <c r="BM167" s="2">
        <v>1.07</v>
      </c>
      <c r="BN167" s="2">
        <v>48.2</v>
      </c>
      <c r="BO167" s="2">
        <v>0</v>
      </c>
    </row>
    <row r="168" ht="16.5" spans="1:67">
      <c r="A168" s="2" t="s">
        <v>840</v>
      </c>
      <c r="B168" s="2">
        <v>1470244</v>
      </c>
      <c r="C168" s="61" t="s">
        <v>61</v>
      </c>
      <c r="D168" s="20">
        <v>69</v>
      </c>
      <c r="E168" s="61">
        <v>1</v>
      </c>
      <c r="F168" s="61">
        <v>1</v>
      </c>
      <c r="G168" s="61">
        <v>15116161882</v>
      </c>
      <c r="H168" s="61">
        <v>1.66</v>
      </c>
      <c r="I168" s="61">
        <v>62</v>
      </c>
      <c r="J168" s="4">
        <f t="shared" si="31"/>
        <v>22.4996371026274</v>
      </c>
      <c r="K168" s="61">
        <v>1</v>
      </c>
      <c r="L168" s="61">
        <v>1</v>
      </c>
      <c r="M168" s="2" t="s">
        <v>52</v>
      </c>
      <c r="N168" s="79" t="s">
        <v>841</v>
      </c>
      <c r="O168" s="61"/>
      <c r="P168" s="35" t="s">
        <v>842</v>
      </c>
      <c r="Q168" s="78">
        <v>22.7</v>
      </c>
      <c r="R168" s="61">
        <v>0</v>
      </c>
      <c r="S168" s="64">
        <v>22.7</v>
      </c>
      <c r="T168" s="64">
        <v>0</v>
      </c>
      <c r="U168" s="61" t="s">
        <v>843</v>
      </c>
      <c r="V168" s="2" t="s">
        <v>844</v>
      </c>
      <c r="W168" s="2" t="s">
        <v>179</v>
      </c>
      <c r="X168" s="2">
        <v>4.25</v>
      </c>
      <c r="Y168" s="5">
        <v>2.51</v>
      </c>
      <c r="Z168" s="5">
        <v>0.54</v>
      </c>
      <c r="AA168" s="5">
        <f t="shared" si="44"/>
        <v>4.64814814814815</v>
      </c>
      <c r="AB168" s="5">
        <f t="shared" si="32"/>
        <v>1.74</v>
      </c>
      <c r="AC168" s="5">
        <f t="shared" si="33"/>
        <v>1.44252873563218</v>
      </c>
      <c r="AD168" s="5">
        <v>0</v>
      </c>
      <c r="AE168" s="5">
        <v>0</v>
      </c>
      <c r="AF168" s="5">
        <v>0.99</v>
      </c>
      <c r="AG168" s="6">
        <f t="shared" si="34"/>
        <v>1.83333333333333</v>
      </c>
      <c r="AH168" s="2">
        <v>1</v>
      </c>
      <c r="AI168" s="2">
        <v>309</v>
      </c>
      <c r="AJ168" s="2">
        <f t="shared" si="35"/>
        <v>572.222222222222</v>
      </c>
      <c r="AK168" s="2">
        <v>1</v>
      </c>
      <c r="AL168" s="2">
        <v>9.6</v>
      </c>
      <c r="AM168" s="2">
        <v>0</v>
      </c>
      <c r="AN168" s="2">
        <v>23</v>
      </c>
      <c r="AO168" s="2">
        <v>175</v>
      </c>
      <c r="AP168" s="2">
        <v>0</v>
      </c>
      <c r="AQ168" s="2">
        <v>40.3</v>
      </c>
      <c r="AR168" s="2">
        <v>1</v>
      </c>
      <c r="AS168" s="2">
        <v>5.37</v>
      </c>
      <c r="AT168" s="23">
        <v>4.79</v>
      </c>
      <c r="AU168" s="23">
        <f t="shared" si="36"/>
        <v>0.58</v>
      </c>
      <c r="AV168" s="23">
        <f t="shared" si="37"/>
        <v>8.25862068965517</v>
      </c>
      <c r="AW168" s="23">
        <v>1</v>
      </c>
      <c r="AX168" s="2">
        <v>1.16</v>
      </c>
      <c r="AY168" s="2">
        <f t="shared" si="38"/>
        <v>4.12931034482759</v>
      </c>
      <c r="AZ168" s="2">
        <v>0</v>
      </c>
      <c r="BA168" s="23">
        <v>2.65</v>
      </c>
      <c r="BB168" s="2">
        <f t="shared" si="39"/>
        <v>2.28448275862069</v>
      </c>
      <c r="BC168" s="2">
        <f t="shared" si="40"/>
        <v>0.45114942528736</v>
      </c>
      <c r="BD168" s="2">
        <v>1</v>
      </c>
      <c r="BE168" s="23">
        <v>718</v>
      </c>
      <c r="BF168" s="2">
        <f t="shared" si="41"/>
        <v>618.965517241379</v>
      </c>
      <c r="BG168" s="2">
        <f t="shared" si="42"/>
        <v>46.7432950191571</v>
      </c>
      <c r="BH168" s="2">
        <v>1</v>
      </c>
      <c r="BI168" s="2">
        <v>9.1</v>
      </c>
      <c r="BJ168" s="2">
        <f t="shared" si="43"/>
        <v>-0.5</v>
      </c>
      <c r="BK168" s="2">
        <v>0</v>
      </c>
      <c r="BL168" s="2">
        <v>158</v>
      </c>
      <c r="BM168" s="2">
        <v>8.37</v>
      </c>
      <c r="BN168" s="2">
        <v>43.3</v>
      </c>
      <c r="BO168" s="2">
        <v>0</v>
      </c>
    </row>
    <row r="169" ht="16.5" spans="1:67">
      <c r="A169" s="2" t="s">
        <v>845</v>
      </c>
      <c r="B169" s="2">
        <v>1629519</v>
      </c>
      <c r="C169" s="61" t="s">
        <v>61</v>
      </c>
      <c r="D169" s="20">
        <v>50</v>
      </c>
      <c r="E169" s="61">
        <v>2</v>
      </c>
      <c r="F169" s="61">
        <v>0</v>
      </c>
      <c r="G169" s="61">
        <v>13786944965</v>
      </c>
      <c r="H169" s="61">
        <v>1.62</v>
      </c>
      <c r="I169" s="61">
        <v>61</v>
      </c>
      <c r="J169" s="4">
        <f t="shared" si="31"/>
        <v>23.2434080170706</v>
      </c>
      <c r="K169" s="61">
        <v>1</v>
      </c>
      <c r="L169" s="61">
        <v>1</v>
      </c>
      <c r="M169" s="2" t="s">
        <v>52</v>
      </c>
      <c r="N169" s="79" t="s">
        <v>846</v>
      </c>
      <c r="O169" s="61"/>
      <c r="P169" s="35" t="s">
        <v>847</v>
      </c>
      <c r="Q169" s="78">
        <v>4</v>
      </c>
      <c r="R169" s="61">
        <v>1</v>
      </c>
      <c r="S169" s="64">
        <v>12</v>
      </c>
      <c r="T169" s="64">
        <v>1</v>
      </c>
      <c r="U169" s="61" t="s">
        <v>848</v>
      </c>
      <c r="V169" s="2" t="s">
        <v>849</v>
      </c>
      <c r="W169" s="2" t="s">
        <v>59</v>
      </c>
      <c r="X169" s="2">
        <v>14.79</v>
      </c>
      <c r="Y169" s="25">
        <v>8.7246</v>
      </c>
      <c r="Z169" s="5">
        <v>1.11</v>
      </c>
      <c r="AA169" s="5">
        <f t="shared" si="44"/>
        <v>7.86</v>
      </c>
      <c r="AB169" s="5">
        <f t="shared" si="32"/>
        <v>6.0654</v>
      </c>
      <c r="AC169" s="5">
        <f t="shared" si="33"/>
        <v>1.43842120882382</v>
      </c>
      <c r="AD169" s="5">
        <v>0</v>
      </c>
      <c r="AE169" s="5">
        <v>1</v>
      </c>
      <c r="AF169" s="5">
        <v>0.63</v>
      </c>
      <c r="AG169" s="6">
        <f t="shared" si="34"/>
        <v>0.567567567567568</v>
      </c>
      <c r="AH169" s="2">
        <v>1</v>
      </c>
      <c r="AI169" s="2">
        <v>329</v>
      </c>
      <c r="AJ169" s="2">
        <f t="shared" si="35"/>
        <v>296.396396396396</v>
      </c>
      <c r="AK169" s="2">
        <v>1</v>
      </c>
      <c r="AL169" s="2">
        <v>8.6</v>
      </c>
      <c r="AM169" s="2">
        <v>1</v>
      </c>
      <c r="AN169" s="2">
        <v>3.01</v>
      </c>
      <c r="AO169" s="2">
        <v>232</v>
      </c>
      <c r="AP169" s="2">
        <v>0</v>
      </c>
      <c r="AQ169" s="2">
        <v>45</v>
      </c>
      <c r="AR169" s="2">
        <v>0</v>
      </c>
      <c r="AS169" s="27">
        <v>15.09</v>
      </c>
      <c r="AT169" s="27">
        <v>12.7101156069364</v>
      </c>
      <c r="AU169" s="26">
        <f t="shared" si="36"/>
        <v>2.37988439306359</v>
      </c>
      <c r="AV169" s="26">
        <f t="shared" si="37"/>
        <v>5.34064412707664</v>
      </c>
      <c r="AW169" s="26">
        <v>0</v>
      </c>
      <c r="AX169" s="28">
        <v>1.37</v>
      </c>
      <c r="AY169" s="7">
        <f t="shared" si="38"/>
        <v>9.27745664739884</v>
      </c>
      <c r="AZ169" s="7">
        <v>1</v>
      </c>
      <c r="BA169" s="23">
        <v>1.75</v>
      </c>
      <c r="BB169" s="2">
        <f t="shared" si="39"/>
        <v>1.27737226277372</v>
      </c>
      <c r="BC169" s="2">
        <f t="shared" si="40"/>
        <v>0.709804695206155</v>
      </c>
      <c r="BD169" s="2">
        <v>1</v>
      </c>
      <c r="BE169" s="23">
        <v>541</v>
      </c>
      <c r="BF169" s="2">
        <f t="shared" si="41"/>
        <v>394.890510948905</v>
      </c>
      <c r="BG169" s="2">
        <f t="shared" si="42"/>
        <v>98.4941145525087</v>
      </c>
      <c r="BH169" s="2">
        <v>1</v>
      </c>
      <c r="BI169" s="23">
        <v>9.8</v>
      </c>
      <c r="BJ169" s="2">
        <f t="shared" si="43"/>
        <v>1.2</v>
      </c>
      <c r="BK169" s="2">
        <v>1</v>
      </c>
      <c r="BL169" s="2">
        <v>192</v>
      </c>
      <c r="BM169" s="2">
        <v>23</v>
      </c>
      <c r="BN169" s="2">
        <v>43.3</v>
      </c>
      <c r="BO169" s="2">
        <v>1</v>
      </c>
    </row>
    <row r="170" ht="16.5" spans="1:67">
      <c r="A170" s="2" t="s">
        <v>850</v>
      </c>
      <c r="B170" s="2">
        <v>1667426</v>
      </c>
      <c r="C170" s="61" t="s">
        <v>61</v>
      </c>
      <c r="D170" s="20">
        <v>83</v>
      </c>
      <c r="E170" s="61">
        <v>1</v>
      </c>
      <c r="F170" s="61">
        <v>1</v>
      </c>
      <c r="G170" s="61">
        <v>13874834902</v>
      </c>
      <c r="H170" s="61">
        <v>1.62</v>
      </c>
      <c r="I170" s="61">
        <v>63</v>
      </c>
      <c r="J170" s="4">
        <f t="shared" si="31"/>
        <v>24.0054869684499</v>
      </c>
      <c r="K170" s="61">
        <v>1</v>
      </c>
      <c r="L170" s="61">
        <v>1</v>
      </c>
      <c r="M170" s="2" t="s">
        <v>52</v>
      </c>
      <c r="N170" s="79" t="s">
        <v>851</v>
      </c>
      <c r="O170" s="61"/>
      <c r="P170" s="35" t="s">
        <v>852</v>
      </c>
      <c r="Q170" s="78">
        <v>2.5</v>
      </c>
      <c r="R170" s="61">
        <v>1</v>
      </c>
      <c r="S170" s="64">
        <v>12.5</v>
      </c>
      <c r="T170" s="64">
        <v>1</v>
      </c>
      <c r="U170" s="61" t="s">
        <v>853</v>
      </c>
      <c r="V170" s="2" t="s">
        <v>854</v>
      </c>
      <c r="W170" s="2" t="s">
        <v>67</v>
      </c>
      <c r="X170" s="23">
        <v>14.25</v>
      </c>
      <c r="Y170" s="25">
        <v>10.7682</v>
      </c>
      <c r="Z170" s="5">
        <v>1.37</v>
      </c>
      <c r="AA170" s="5">
        <f t="shared" si="44"/>
        <v>7.86</v>
      </c>
      <c r="AB170" s="5">
        <f t="shared" si="32"/>
        <v>3.4818</v>
      </c>
      <c r="AC170" s="5">
        <f t="shared" si="33"/>
        <v>3.09271066689643</v>
      </c>
      <c r="AD170" s="5">
        <v>2</v>
      </c>
      <c r="AE170" s="5">
        <v>1</v>
      </c>
      <c r="AF170" s="5">
        <v>1.29</v>
      </c>
      <c r="AG170" s="6">
        <f t="shared" si="34"/>
        <v>0.941605839416058</v>
      </c>
      <c r="AH170" s="2">
        <v>1</v>
      </c>
      <c r="AI170" s="2">
        <v>388</v>
      </c>
      <c r="AJ170" s="2">
        <f t="shared" si="35"/>
        <v>283.211678832117</v>
      </c>
      <c r="AK170" s="2">
        <v>1</v>
      </c>
      <c r="AL170" s="2">
        <v>9.6</v>
      </c>
      <c r="AM170" s="2">
        <v>0</v>
      </c>
      <c r="AN170" s="2">
        <v>24.5</v>
      </c>
      <c r="AO170" s="2">
        <v>298</v>
      </c>
      <c r="AP170" s="2">
        <v>2</v>
      </c>
      <c r="AQ170" s="2">
        <v>39.4</v>
      </c>
      <c r="AR170" s="2">
        <v>1</v>
      </c>
      <c r="AS170" s="27">
        <v>15.0571428571429</v>
      </c>
      <c r="AT170" s="27">
        <v>12.0457142857143</v>
      </c>
      <c r="AU170" s="26">
        <f t="shared" si="36"/>
        <v>3.01142857142857</v>
      </c>
      <c r="AV170" s="26">
        <f t="shared" si="37"/>
        <v>4</v>
      </c>
      <c r="AW170" s="26">
        <v>0</v>
      </c>
      <c r="AX170" s="28">
        <v>1.24</v>
      </c>
      <c r="AY170" s="7">
        <f t="shared" si="38"/>
        <v>9.71428571428572</v>
      </c>
      <c r="AZ170" s="7">
        <v>1</v>
      </c>
      <c r="BA170" s="23">
        <v>2.07</v>
      </c>
      <c r="BB170" s="2">
        <f t="shared" si="39"/>
        <v>1.66935483870968</v>
      </c>
      <c r="BC170" s="2">
        <f t="shared" si="40"/>
        <v>0.727748999293619</v>
      </c>
      <c r="BD170" s="2">
        <v>1</v>
      </c>
      <c r="BE170" s="23">
        <v>513</v>
      </c>
      <c r="BF170" s="2">
        <f t="shared" si="41"/>
        <v>413.709677419355</v>
      </c>
      <c r="BG170" s="2">
        <f t="shared" si="42"/>
        <v>130.497998587238</v>
      </c>
      <c r="BH170" s="2">
        <v>1</v>
      </c>
      <c r="BI170" s="2">
        <v>9</v>
      </c>
      <c r="BJ170" s="2">
        <f t="shared" si="43"/>
        <v>-0.6</v>
      </c>
      <c r="BK170" s="2">
        <v>0</v>
      </c>
      <c r="BL170" s="2">
        <v>242</v>
      </c>
      <c r="BM170" s="2">
        <v>1.68</v>
      </c>
      <c r="BN170" s="2">
        <v>36.3</v>
      </c>
      <c r="BO170" s="2">
        <v>0</v>
      </c>
    </row>
    <row r="171" ht="16.5" spans="1:67">
      <c r="A171" s="2" t="s">
        <v>855</v>
      </c>
      <c r="B171" s="2">
        <v>1670233</v>
      </c>
      <c r="C171" s="61" t="s">
        <v>61</v>
      </c>
      <c r="D171" s="20">
        <v>54</v>
      </c>
      <c r="E171" s="61">
        <v>1</v>
      </c>
      <c r="F171" s="61">
        <v>1</v>
      </c>
      <c r="G171" s="61">
        <v>15074587314</v>
      </c>
      <c r="H171" s="61">
        <v>1.6</v>
      </c>
      <c r="I171" s="61">
        <v>53</v>
      </c>
      <c r="J171" s="4">
        <f t="shared" si="31"/>
        <v>20.703125</v>
      </c>
      <c r="K171" s="61">
        <v>1</v>
      </c>
      <c r="L171" s="61">
        <v>1</v>
      </c>
      <c r="M171" s="2" t="s">
        <v>52</v>
      </c>
      <c r="N171" s="79">
        <v>2022.6</v>
      </c>
      <c r="O171" s="61"/>
      <c r="P171" s="35" t="s">
        <v>856</v>
      </c>
      <c r="Q171" s="78">
        <v>12.9</v>
      </c>
      <c r="R171" s="61">
        <v>1</v>
      </c>
      <c r="S171" s="64">
        <v>12.9</v>
      </c>
      <c r="T171" s="64">
        <v>1</v>
      </c>
      <c r="U171" s="61" t="s">
        <v>853</v>
      </c>
      <c r="V171" s="2" t="s">
        <v>857</v>
      </c>
      <c r="W171" s="2" t="s">
        <v>59</v>
      </c>
      <c r="X171" s="23">
        <v>14.45</v>
      </c>
      <c r="Y171" s="25">
        <v>12.6546</v>
      </c>
      <c r="Z171" s="5">
        <v>1.61</v>
      </c>
      <c r="AA171" s="5">
        <f t="shared" si="44"/>
        <v>7.86</v>
      </c>
      <c r="AB171" s="5">
        <f t="shared" si="32"/>
        <v>1.7954</v>
      </c>
      <c r="AC171" s="5">
        <f t="shared" si="33"/>
        <v>7.0483457725298</v>
      </c>
      <c r="AD171" s="5">
        <v>2</v>
      </c>
      <c r="AE171" s="5">
        <v>1</v>
      </c>
      <c r="AF171" s="5">
        <v>0.42</v>
      </c>
      <c r="AG171" s="6">
        <f t="shared" si="34"/>
        <v>0.260869565217391</v>
      </c>
      <c r="AH171" s="2">
        <v>0</v>
      </c>
      <c r="AI171" s="2">
        <v>174</v>
      </c>
      <c r="AJ171" s="2">
        <f t="shared" si="35"/>
        <v>108.074534161491</v>
      </c>
      <c r="AK171" s="2">
        <v>0</v>
      </c>
      <c r="AL171" s="2">
        <v>8.9</v>
      </c>
      <c r="AM171" s="2">
        <v>0</v>
      </c>
      <c r="AN171" s="2">
        <v>9.41</v>
      </c>
      <c r="AO171" s="2">
        <v>380</v>
      </c>
      <c r="AP171" s="2">
        <v>2</v>
      </c>
      <c r="AQ171" s="2">
        <v>44.7</v>
      </c>
      <c r="AR171" s="2">
        <v>0</v>
      </c>
      <c r="AS171" s="27">
        <v>15.01</v>
      </c>
      <c r="AT171" s="27">
        <v>12.25</v>
      </c>
      <c r="AU171" s="26">
        <f t="shared" si="36"/>
        <v>2.76</v>
      </c>
      <c r="AV171" s="26">
        <f t="shared" si="37"/>
        <v>4.43840579710145</v>
      </c>
      <c r="AW171" s="26">
        <v>1</v>
      </c>
      <c r="AX171" s="28">
        <v>1.4</v>
      </c>
      <c r="AY171" s="7">
        <f t="shared" si="38"/>
        <v>8.75</v>
      </c>
      <c r="AZ171" s="7">
        <v>1</v>
      </c>
      <c r="BA171" s="2">
        <v>0.3</v>
      </c>
      <c r="BB171" s="2">
        <f t="shared" si="39"/>
        <v>0.214285714285714</v>
      </c>
      <c r="BC171" s="2">
        <f t="shared" si="40"/>
        <v>-0.0465838509316767</v>
      </c>
      <c r="BD171" s="2">
        <v>0</v>
      </c>
      <c r="BE171" s="23">
        <v>303</v>
      </c>
      <c r="BF171" s="2">
        <f t="shared" si="41"/>
        <v>216.428571428571</v>
      </c>
      <c r="BG171" s="2">
        <f t="shared" si="42"/>
        <v>108.354037267081</v>
      </c>
      <c r="BH171" s="2">
        <v>1</v>
      </c>
      <c r="BI171" s="23">
        <v>8.3</v>
      </c>
      <c r="BJ171" s="2">
        <f t="shared" si="43"/>
        <v>-0.6</v>
      </c>
      <c r="BK171" s="2">
        <v>0</v>
      </c>
      <c r="BL171" s="2">
        <v>187</v>
      </c>
      <c r="BM171" s="2">
        <v>24</v>
      </c>
      <c r="BN171" s="2">
        <v>34.3</v>
      </c>
      <c r="BO171" s="2">
        <v>1</v>
      </c>
    </row>
    <row r="172" ht="16.5" spans="1:67">
      <c r="A172" s="2" t="s">
        <v>858</v>
      </c>
      <c r="B172" s="2">
        <v>1401358</v>
      </c>
      <c r="C172" s="61" t="s">
        <v>61</v>
      </c>
      <c r="D172" s="20">
        <v>48</v>
      </c>
      <c r="E172" s="61">
        <v>1</v>
      </c>
      <c r="F172" s="61">
        <v>1</v>
      </c>
      <c r="G172" s="61">
        <v>13647499480</v>
      </c>
      <c r="H172" s="61">
        <v>1.5</v>
      </c>
      <c r="I172" s="61">
        <v>62</v>
      </c>
      <c r="J172" s="4">
        <f t="shared" si="31"/>
        <v>27.5555555555556</v>
      </c>
      <c r="K172" s="61">
        <v>1</v>
      </c>
      <c r="L172" s="61">
        <v>1</v>
      </c>
      <c r="M172" s="2" t="s">
        <v>53</v>
      </c>
      <c r="N172" s="79">
        <v>44252</v>
      </c>
      <c r="O172" s="61"/>
      <c r="P172" s="35" t="s">
        <v>859</v>
      </c>
      <c r="Q172" s="78">
        <v>18.7</v>
      </c>
      <c r="R172" s="61">
        <v>1</v>
      </c>
      <c r="S172" s="64">
        <v>27.5</v>
      </c>
      <c r="T172" s="64">
        <v>1</v>
      </c>
      <c r="U172" s="61" t="s">
        <v>734</v>
      </c>
      <c r="V172" s="2" t="s">
        <v>860</v>
      </c>
      <c r="W172" s="2" t="s">
        <v>136</v>
      </c>
      <c r="X172" s="2">
        <v>8.76</v>
      </c>
      <c r="Y172" s="5">
        <v>5.17</v>
      </c>
      <c r="Z172" s="5">
        <v>1.27</v>
      </c>
      <c r="AA172" s="5">
        <f t="shared" si="44"/>
        <v>4.07086614173228</v>
      </c>
      <c r="AB172" s="5">
        <f t="shared" si="32"/>
        <v>3.59</v>
      </c>
      <c r="AC172" s="5">
        <f t="shared" si="33"/>
        <v>1.44011142061281</v>
      </c>
      <c r="AD172" s="5">
        <v>0</v>
      </c>
      <c r="AE172" s="5">
        <v>0</v>
      </c>
      <c r="AF172" s="5">
        <v>0.9</v>
      </c>
      <c r="AG172" s="6">
        <f t="shared" si="34"/>
        <v>0.708661417322835</v>
      </c>
      <c r="AH172" s="2">
        <v>1</v>
      </c>
      <c r="AI172" s="29">
        <v>204.47</v>
      </c>
      <c r="AJ172" s="2">
        <f t="shared" si="35"/>
        <v>161</v>
      </c>
      <c r="AK172" s="2">
        <v>0</v>
      </c>
      <c r="AL172" s="2">
        <v>8.5</v>
      </c>
      <c r="AM172" s="2">
        <v>0</v>
      </c>
      <c r="AN172" s="2">
        <v>1.67</v>
      </c>
      <c r="AO172" s="2">
        <v>158</v>
      </c>
      <c r="AP172" s="2">
        <v>0</v>
      </c>
      <c r="AQ172" s="2">
        <v>45.8</v>
      </c>
      <c r="AR172" s="2">
        <v>0</v>
      </c>
      <c r="AS172" s="2">
        <v>10.72</v>
      </c>
      <c r="AT172" s="23">
        <v>6.97</v>
      </c>
      <c r="AU172" s="23">
        <f t="shared" si="36"/>
        <v>3.75</v>
      </c>
      <c r="AV172" s="23">
        <f t="shared" si="37"/>
        <v>1.85866666666667</v>
      </c>
      <c r="AW172" s="23">
        <v>0</v>
      </c>
      <c r="AX172" s="2">
        <v>1.07</v>
      </c>
      <c r="AY172" s="2">
        <f t="shared" si="38"/>
        <v>6.51401869158878</v>
      </c>
      <c r="AZ172" s="2">
        <v>1</v>
      </c>
      <c r="BA172" s="2">
        <v>0.78</v>
      </c>
      <c r="BB172" s="2">
        <f t="shared" si="39"/>
        <v>0.728971962616822</v>
      </c>
      <c r="BC172" s="2">
        <f t="shared" si="40"/>
        <v>0.0203105452939873</v>
      </c>
      <c r="BD172" s="2">
        <v>1</v>
      </c>
      <c r="BE172" s="23">
        <v>263</v>
      </c>
      <c r="BF172" s="2">
        <f t="shared" si="41"/>
        <v>245.794392523364</v>
      </c>
      <c r="BG172" s="2">
        <f t="shared" si="42"/>
        <v>84.7943925233645</v>
      </c>
      <c r="BH172" s="2">
        <v>1</v>
      </c>
      <c r="BI172" s="2">
        <v>8.3</v>
      </c>
      <c r="BJ172" s="2">
        <f t="shared" si="43"/>
        <v>-0.199999999999999</v>
      </c>
      <c r="BK172" s="2">
        <v>0</v>
      </c>
      <c r="BL172" s="2">
        <v>128</v>
      </c>
      <c r="BM172" s="2">
        <v>1.32</v>
      </c>
      <c r="BN172" s="2">
        <v>45.4</v>
      </c>
      <c r="BO172" s="2">
        <v>0</v>
      </c>
    </row>
    <row r="173" ht="16.5" spans="1:67">
      <c r="A173" s="2" t="s">
        <v>861</v>
      </c>
      <c r="B173" s="2">
        <v>1651208</v>
      </c>
      <c r="C173" s="61" t="s">
        <v>61</v>
      </c>
      <c r="D173" s="20">
        <v>51</v>
      </c>
      <c r="E173" s="61">
        <v>1</v>
      </c>
      <c r="F173" s="61">
        <v>1</v>
      </c>
      <c r="G173" s="61">
        <v>15111058112</v>
      </c>
      <c r="H173" s="61">
        <v>1.65</v>
      </c>
      <c r="I173" s="61">
        <v>60</v>
      </c>
      <c r="J173" s="4">
        <f t="shared" si="31"/>
        <v>22.038567493113</v>
      </c>
      <c r="K173" s="61">
        <v>1</v>
      </c>
      <c r="L173" s="61">
        <v>1</v>
      </c>
      <c r="M173" s="2" t="s">
        <v>52</v>
      </c>
      <c r="N173" s="79" t="s">
        <v>862</v>
      </c>
      <c r="O173" s="61"/>
      <c r="P173" s="35" t="s">
        <v>863</v>
      </c>
      <c r="Q173" s="78">
        <v>11.9</v>
      </c>
      <c r="R173" s="61">
        <v>1</v>
      </c>
      <c r="S173" s="64">
        <v>15</v>
      </c>
      <c r="T173" s="64">
        <v>1</v>
      </c>
      <c r="U173" s="61" t="s">
        <v>834</v>
      </c>
      <c r="V173" s="2" t="s">
        <v>864</v>
      </c>
      <c r="W173" s="2" t="s">
        <v>59</v>
      </c>
      <c r="X173" s="23">
        <v>6.91</v>
      </c>
      <c r="Y173" s="5">
        <v>5.55</v>
      </c>
      <c r="Z173" s="5">
        <v>2.08</v>
      </c>
      <c r="AA173" s="5">
        <f t="shared" si="44"/>
        <v>2.66826923076923</v>
      </c>
      <c r="AB173" s="5">
        <f t="shared" si="32"/>
        <v>1.36</v>
      </c>
      <c r="AC173" s="5">
        <f t="shared" si="33"/>
        <v>4.08088235294118</v>
      </c>
      <c r="AD173" s="5">
        <v>2</v>
      </c>
      <c r="AE173" s="5">
        <v>0</v>
      </c>
      <c r="AF173" s="5">
        <v>0.94</v>
      </c>
      <c r="AG173" s="6">
        <f t="shared" si="34"/>
        <v>0.451923076923077</v>
      </c>
      <c r="AH173" s="2">
        <v>1</v>
      </c>
      <c r="AI173" s="29">
        <v>316.16</v>
      </c>
      <c r="AJ173" s="2">
        <f t="shared" si="35"/>
        <v>152</v>
      </c>
      <c r="AK173" s="2">
        <v>0</v>
      </c>
      <c r="AL173" s="2">
        <v>8.7</v>
      </c>
      <c r="AM173" s="2">
        <v>1</v>
      </c>
      <c r="AN173" s="2">
        <v>5</v>
      </c>
      <c r="AO173" s="2">
        <v>426</v>
      </c>
      <c r="AP173" s="2">
        <v>2</v>
      </c>
      <c r="AQ173" s="2">
        <v>40.3</v>
      </c>
      <c r="AR173" s="2">
        <v>0</v>
      </c>
      <c r="AS173" s="2">
        <v>6.15</v>
      </c>
      <c r="AT173" s="2">
        <v>4</v>
      </c>
      <c r="AU173" s="23">
        <f t="shared" si="36"/>
        <v>2.15</v>
      </c>
      <c r="AV173" s="23">
        <f t="shared" si="37"/>
        <v>1.86046511627907</v>
      </c>
      <c r="AW173" s="2">
        <v>0</v>
      </c>
      <c r="AX173" s="2">
        <v>2.01</v>
      </c>
      <c r="AY173" s="2">
        <f t="shared" si="38"/>
        <v>1.99004975124378</v>
      </c>
      <c r="AZ173" s="2">
        <v>0</v>
      </c>
      <c r="BA173" s="23">
        <v>1.77</v>
      </c>
      <c r="BB173" s="2">
        <f t="shared" si="39"/>
        <v>0.880597014925373</v>
      </c>
      <c r="BC173" s="2">
        <f t="shared" si="40"/>
        <v>0.428673938002296</v>
      </c>
      <c r="BD173" s="2">
        <v>1</v>
      </c>
      <c r="BE173" s="23">
        <v>373</v>
      </c>
      <c r="BF173" s="2">
        <f t="shared" si="41"/>
        <v>185.572139303483</v>
      </c>
      <c r="BG173" s="2">
        <f t="shared" si="42"/>
        <v>33.5721393034826</v>
      </c>
      <c r="BH173" s="2">
        <v>1</v>
      </c>
      <c r="BI173" s="2">
        <v>8.5</v>
      </c>
      <c r="BJ173" s="2">
        <f t="shared" si="43"/>
        <v>-0.199999999999999</v>
      </c>
      <c r="BK173" s="2">
        <v>0</v>
      </c>
      <c r="BL173" s="2">
        <v>214</v>
      </c>
      <c r="BM173" s="2">
        <v>3</v>
      </c>
      <c r="BN173" s="2">
        <v>44.2</v>
      </c>
      <c r="BO173" s="2">
        <v>0</v>
      </c>
    </row>
    <row r="174" ht="16.5" spans="1:67">
      <c r="A174" s="2" t="s">
        <v>865</v>
      </c>
      <c r="B174" s="2">
        <v>1609721</v>
      </c>
      <c r="C174" s="61" t="s">
        <v>61</v>
      </c>
      <c r="D174" s="20">
        <v>68</v>
      </c>
      <c r="E174" s="61">
        <v>1</v>
      </c>
      <c r="F174" s="61">
        <v>1</v>
      </c>
      <c r="G174" s="61">
        <v>18073913987</v>
      </c>
      <c r="H174" s="61">
        <v>1.69</v>
      </c>
      <c r="I174" s="61">
        <v>45</v>
      </c>
      <c r="J174" s="4">
        <f t="shared" si="31"/>
        <v>15.7557508490599</v>
      </c>
      <c r="K174" s="61">
        <v>1</v>
      </c>
      <c r="L174" s="61">
        <v>1</v>
      </c>
      <c r="M174" s="2" t="s">
        <v>53</v>
      </c>
      <c r="N174" s="79" t="s">
        <v>866</v>
      </c>
      <c r="O174" s="61"/>
      <c r="P174" s="35" t="s">
        <v>867</v>
      </c>
      <c r="Q174" s="78">
        <v>14</v>
      </c>
      <c r="R174" s="61">
        <v>1</v>
      </c>
      <c r="S174" s="64">
        <v>14</v>
      </c>
      <c r="T174" s="64">
        <v>1</v>
      </c>
      <c r="U174" s="61" t="s">
        <v>868</v>
      </c>
      <c r="V174" s="2" t="s">
        <v>869</v>
      </c>
      <c r="W174" s="2" t="s">
        <v>67</v>
      </c>
      <c r="X174" s="2">
        <v>4.68</v>
      </c>
      <c r="Y174" s="5">
        <v>2.76</v>
      </c>
      <c r="Z174" s="5">
        <v>1.85</v>
      </c>
      <c r="AA174" s="5">
        <f t="shared" si="44"/>
        <v>1.49189189189189</v>
      </c>
      <c r="AB174" s="5">
        <f t="shared" si="32"/>
        <v>1.92</v>
      </c>
      <c r="AC174" s="5">
        <f t="shared" si="33"/>
        <v>1.4375</v>
      </c>
      <c r="AD174" s="5">
        <v>0</v>
      </c>
      <c r="AE174" s="5">
        <v>0</v>
      </c>
      <c r="AF174" s="5">
        <v>0.35</v>
      </c>
      <c r="AG174" s="6">
        <f t="shared" si="34"/>
        <v>0.189189189189189</v>
      </c>
      <c r="AH174" s="2">
        <v>0</v>
      </c>
      <c r="AI174" s="2">
        <v>203</v>
      </c>
      <c r="AJ174" s="2">
        <f t="shared" si="35"/>
        <v>109.72972972973</v>
      </c>
      <c r="AK174" s="2">
        <v>0</v>
      </c>
      <c r="AL174" s="2">
        <v>10.2</v>
      </c>
      <c r="AM174" s="2">
        <v>1</v>
      </c>
      <c r="AN174" s="2">
        <v>7.88</v>
      </c>
      <c r="AO174" s="2">
        <v>147.5</v>
      </c>
      <c r="AP174" s="2">
        <v>0</v>
      </c>
      <c r="AQ174" s="2">
        <v>41.7</v>
      </c>
      <c r="AR174" s="2">
        <v>0</v>
      </c>
      <c r="AS174" s="2">
        <v>3.14</v>
      </c>
      <c r="AT174" s="23">
        <v>2.04</v>
      </c>
      <c r="AU174" s="23">
        <f t="shared" si="36"/>
        <v>1.1</v>
      </c>
      <c r="AV174" s="23">
        <f t="shared" si="37"/>
        <v>1.85454545454545</v>
      </c>
      <c r="AW174" s="23">
        <v>0</v>
      </c>
      <c r="AX174" s="2">
        <v>1.38</v>
      </c>
      <c r="AY174" s="2">
        <f t="shared" si="38"/>
        <v>1.47826086956522</v>
      </c>
      <c r="AZ174" s="2">
        <v>0</v>
      </c>
      <c r="BA174" s="2">
        <v>0.84</v>
      </c>
      <c r="BB174" s="2">
        <f t="shared" si="39"/>
        <v>0.608695652173913</v>
      </c>
      <c r="BC174" s="2">
        <f t="shared" si="40"/>
        <v>0.419506462984724</v>
      </c>
      <c r="BD174" s="2">
        <v>1</v>
      </c>
      <c r="BE174" s="23">
        <v>137</v>
      </c>
      <c r="BF174" s="2">
        <f t="shared" si="41"/>
        <v>99.2753623188406</v>
      </c>
      <c r="BG174" s="2">
        <f t="shared" si="42"/>
        <v>-10.4543674108891</v>
      </c>
      <c r="BH174" s="2">
        <v>0</v>
      </c>
      <c r="BI174" s="23">
        <v>11.2</v>
      </c>
      <c r="BJ174" s="2">
        <f t="shared" si="43"/>
        <v>1</v>
      </c>
      <c r="BK174" s="2">
        <v>1</v>
      </c>
      <c r="BL174" s="2">
        <v>146</v>
      </c>
      <c r="BM174" s="2">
        <v>5</v>
      </c>
      <c r="BN174" s="2">
        <v>42.7</v>
      </c>
      <c r="BO174" s="2">
        <v>0</v>
      </c>
    </row>
    <row r="175" ht="16.5" spans="1:67">
      <c r="A175" s="2" t="s">
        <v>870</v>
      </c>
      <c r="B175" s="2">
        <v>1591713</v>
      </c>
      <c r="C175" s="61" t="s">
        <v>51</v>
      </c>
      <c r="D175" s="20">
        <v>59</v>
      </c>
      <c r="E175" s="61">
        <v>2</v>
      </c>
      <c r="F175" s="61">
        <v>0</v>
      </c>
      <c r="G175" s="61">
        <v>18711966812</v>
      </c>
      <c r="H175" s="61">
        <v>1.57</v>
      </c>
      <c r="I175" s="61">
        <v>63</v>
      </c>
      <c r="J175" s="4">
        <f t="shared" si="31"/>
        <v>25.5588462006572</v>
      </c>
      <c r="K175" s="61">
        <v>0</v>
      </c>
      <c r="L175" s="61">
        <v>1</v>
      </c>
      <c r="M175" s="2" t="s">
        <v>52</v>
      </c>
      <c r="N175" s="79" t="s">
        <v>871</v>
      </c>
      <c r="O175" s="61"/>
      <c r="P175" s="35" t="s">
        <v>872</v>
      </c>
      <c r="Q175" s="78">
        <v>6.7</v>
      </c>
      <c r="R175" s="61">
        <v>1</v>
      </c>
      <c r="S175" s="64">
        <v>7.6</v>
      </c>
      <c r="T175" s="64">
        <v>1</v>
      </c>
      <c r="U175" s="61" t="s">
        <v>737</v>
      </c>
      <c r="V175" s="2" t="s">
        <v>873</v>
      </c>
      <c r="W175" s="2" t="s">
        <v>59</v>
      </c>
      <c r="X175" s="2">
        <v>13.2</v>
      </c>
      <c r="Y175" s="25">
        <v>9.75</v>
      </c>
      <c r="Z175" s="32">
        <v>1.24</v>
      </c>
      <c r="AA175" s="32">
        <f t="shared" si="44"/>
        <v>7.86290322580645</v>
      </c>
      <c r="AB175" s="5">
        <f t="shared" si="32"/>
        <v>3.45</v>
      </c>
      <c r="AC175" s="5">
        <f t="shared" si="33"/>
        <v>2.82608695652174</v>
      </c>
      <c r="AD175" s="5">
        <v>0</v>
      </c>
      <c r="AE175" s="5">
        <v>1</v>
      </c>
      <c r="AF175" s="5">
        <v>0.5</v>
      </c>
      <c r="AG175" s="6">
        <f t="shared" si="34"/>
        <v>0.403225806451613</v>
      </c>
      <c r="AH175" s="2">
        <v>0</v>
      </c>
      <c r="AI175" s="2">
        <v>191</v>
      </c>
      <c r="AJ175" s="2">
        <f t="shared" si="35"/>
        <v>154.032258064516</v>
      </c>
      <c r="AK175" s="2">
        <v>0</v>
      </c>
      <c r="AL175" s="2">
        <v>9</v>
      </c>
      <c r="AM175" s="2">
        <v>0</v>
      </c>
      <c r="AN175" s="2">
        <v>2.17</v>
      </c>
      <c r="AO175" s="2">
        <v>154</v>
      </c>
      <c r="AP175" s="2">
        <v>0</v>
      </c>
      <c r="AQ175" s="2">
        <v>42.4</v>
      </c>
      <c r="AR175" s="2">
        <v>0</v>
      </c>
      <c r="AS175" s="2">
        <v>6.37</v>
      </c>
      <c r="AT175" s="2">
        <v>4.14</v>
      </c>
      <c r="AU175" s="23">
        <f t="shared" si="36"/>
        <v>2.23</v>
      </c>
      <c r="AV175" s="23">
        <f t="shared" si="37"/>
        <v>1.85650224215247</v>
      </c>
      <c r="AW175" s="2">
        <v>0</v>
      </c>
      <c r="AX175" s="2">
        <v>1.74</v>
      </c>
      <c r="AY175" s="2">
        <f t="shared" si="38"/>
        <v>2.37931034482759</v>
      </c>
      <c r="AZ175" s="2">
        <v>0</v>
      </c>
      <c r="BA175" s="2">
        <v>0.74</v>
      </c>
      <c r="BB175" s="2">
        <f t="shared" si="39"/>
        <v>0.425287356321839</v>
      </c>
      <c r="BC175" s="2">
        <f t="shared" si="40"/>
        <v>0.0220615498702261</v>
      </c>
      <c r="BD175" s="2">
        <v>1</v>
      </c>
      <c r="BE175" s="2">
        <v>243</v>
      </c>
      <c r="BF175" s="2">
        <v>179</v>
      </c>
      <c r="BG175" s="2">
        <f t="shared" si="42"/>
        <v>24.9677419354839</v>
      </c>
      <c r="BH175" s="2">
        <v>1</v>
      </c>
      <c r="BI175" s="2">
        <v>10.4</v>
      </c>
      <c r="BJ175" s="2">
        <f t="shared" si="43"/>
        <v>1.4</v>
      </c>
      <c r="BK175" s="2">
        <v>1</v>
      </c>
      <c r="BL175" s="2">
        <v>187</v>
      </c>
      <c r="BM175" s="2">
        <v>26.4</v>
      </c>
      <c r="BN175" s="23">
        <v>32.5</v>
      </c>
      <c r="BO175" s="2">
        <v>2</v>
      </c>
    </row>
    <row r="176" ht="16.5" spans="1:67">
      <c r="A176" s="2" t="s">
        <v>874</v>
      </c>
      <c r="B176" s="2">
        <v>1638257</v>
      </c>
      <c r="C176" s="61" t="s">
        <v>61</v>
      </c>
      <c r="D176" s="20" t="s">
        <v>875</v>
      </c>
      <c r="E176" s="61">
        <v>1</v>
      </c>
      <c r="F176" s="61">
        <v>1</v>
      </c>
      <c r="G176" s="74">
        <v>13786593559</v>
      </c>
      <c r="H176" s="74">
        <v>1.58</v>
      </c>
      <c r="I176" s="74" t="s">
        <v>876</v>
      </c>
      <c r="J176" s="4">
        <f t="shared" si="31"/>
        <v>22.0317256849864</v>
      </c>
      <c r="K176" s="74" t="s">
        <v>585</v>
      </c>
      <c r="L176" s="74" t="s">
        <v>585</v>
      </c>
      <c r="M176" s="2" t="s">
        <v>52</v>
      </c>
      <c r="N176" s="79" t="s">
        <v>78</v>
      </c>
      <c r="O176" s="61"/>
      <c r="P176" s="35" t="s">
        <v>877</v>
      </c>
      <c r="Q176" s="78">
        <v>4.1</v>
      </c>
      <c r="R176" s="61">
        <v>1</v>
      </c>
      <c r="S176" s="64">
        <v>12</v>
      </c>
      <c r="T176" s="64">
        <v>1</v>
      </c>
      <c r="U176" s="74" t="s">
        <v>853</v>
      </c>
      <c r="V176" s="2" t="s">
        <v>642</v>
      </c>
      <c r="W176" s="2" t="s">
        <v>67</v>
      </c>
      <c r="X176" s="2">
        <v>9.78</v>
      </c>
      <c r="Y176" s="5">
        <v>5.77</v>
      </c>
      <c r="Z176" s="5">
        <v>1.61</v>
      </c>
      <c r="AA176" s="5">
        <f t="shared" si="44"/>
        <v>3.58385093167702</v>
      </c>
      <c r="AB176" s="5">
        <f t="shared" si="32"/>
        <v>4.01</v>
      </c>
      <c r="AC176" s="5">
        <f t="shared" si="33"/>
        <v>1.43890274314214</v>
      </c>
      <c r="AD176" s="5">
        <v>0</v>
      </c>
      <c r="AE176" s="5">
        <v>0</v>
      </c>
      <c r="AF176" s="5">
        <v>0.76</v>
      </c>
      <c r="AG176" s="6">
        <f t="shared" si="34"/>
        <v>0.472049689440994</v>
      </c>
      <c r="AH176" s="2">
        <v>1</v>
      </c>
      <c r="AI176" s="2">
        <v>311</v>
      </c>
      <c r="AJ176" s="2">
        <f t="shared" si="35"/>
        <v>193.167701863354</v>
      </c>
      <c r="AK176" s="2">
        <v>1</v>
      </c>
      <c r="AL176" s="2">
        <v>10.1</v>
      </c>
      <c r="AM176" s="2">
        <v>0</v>
      </c>
      <c r="AN176" s="2">
        <v>4.97</v>
      </c>
      <c r="AO176" s="2">
        <v>201</v>
      </c>
      <c r="AP176" s="2">
        <v>0</v>
      </c>
      <c r="AQ176" s="2">
        <v>43.9</v>
      </c>
      <c r="AR176" s="2">
        <v>0</v>
      </c>
      <c r="AS176" s="2">
        <v>7.92</v>
      </c>
      <c r="AT176" s="2">
        <v>5.15</v>
      </c>
      <c r="AU176" s="23">
        <f t="shared" si="36"/>
        <v>2.77</v>
      </c>
      <c r="AV176" s="23">
        <f t="shared" si="37"/>
        <v>1.85920577617329</v>
      </c>
      <c r="AW176" s="2">
        <v>0</v>
      </c>
      <c r="AX176" s="2">
        <v>1.8</v>
      </c>
      <c r="AY176" s="2">
        <f t="shared" si="38"/>
        <v>2.86111111111111</v>
      </c>
      <c r="AZ176" s="2">
        <v>0</v>
      </c>
      <c r="BA176" s="2">
        <v>1.85</v>
      </c>
      <c r="BB176" s="2">
        <f t="shared" si="39"/>
        <v>1.02777777777778</v>
      </c>
      <c r="BC176" s="2">
        <f t="shared" si="40"/>
        <v>0.555728088336784</v>
      </c>
      <c r="BD176" s="2">
        <v>1</v>
      </c>
      <c r="BE176" s="23">
        <v>400</v>
      </c>
      <c r="BF176" s="2">
        <f t="shared" si="41"/>
        <v>222.222222222222</v>
      </c>
      <c r="BG176" s="2">
        <f t="shared" si="42"/>
        <v>29.0545203588682</v>
      </c>
      <c r="BH176" s="2">
        <v>1</v>
      </c>
      <c r="BI176" s="2">
        <v>9.5</v>
      </c>
      <c r="BJ176" s="2">
        <f t="shared" si="43"/>
        <v>-0.6</v>
      </c>
      <c r="BK176" s="2">
        <v>0</v>
      </c>
      <c r="BL176" s="2">
        <v>184</v>
      </c>
      <c r="BM176" s="2">
        <v>22</v>
      </c>
      <c r="BN176" s="2">
        <v>45.3</v>
      </c>
      <c r="BO176" s="2">
        <v>1</v>
      </c>
    </row>
    <row r="177" ht="16.5" spans="1:67">
      <c r="A177" s="2" t="s">
        <v>878</v>
      </c>
      <c r="B177" s="2">
        <v>1652937</v>
      </c>
      <c r="C177" s="61" t="s">
        <v>51</v>
      </c>
      <c r="D177" s="20">
        <v>65</v>
      </c>
      <c r="E177" s="61">
        <v>2</v>
      </c>
      <c r="F177" s="61">
        <v>0</v>
      </c>
      <c r="G177" s="61">
        <v>13147067659</v>
      </c>
      <c r="H177" s="61">
        <v>1.46</v>
      </c>
      <c r="I177" s="61">
        <v>40</v>
      </c>
      <c r="J177" s="4">
        <f t="shared" si="31"/>
        <v>18.7652467629949</v>
      </c>
      <c r="K177" s="61">
        <v>0</v>
      </c>
      <c r="L177" s="61">
        <v>1</v>
      </c>
      <c r="M177" s="2" t="s">
        <v>52</v>
      </c>
      <c r="N177" s="79">
        <v>44729</v>
      </c>
      <c r="O177" s="61"/>
      <c r="P177" s="35">
        <v>2.3</v>
      </c>
      <c r="Q177" s="78">
        <v>2.3</v>
      </c>
      <c r="R177" s="61">
        <v>1</v>
      </c>
      <c r="S177" s="61">
        <v>5</v>
      </c>
      <c r="T177" s="61">
        <v>1</v>
      </c>
      <c r="U177" s="61" t="s">
        <v>879</v>
      </c>
      <c r="V177" s="2" t="s">
        <v>880</v>
      </c>
      <c r="W177" s="2" t="s">
        <v>136</v>
      </c>
      <c r="X177" s="23">
        <v>3.02</v>
      </c>
      <c r="Y177" s="5">
        <v>2.32</v>
      </c>
      <c r="Z177" s="5">
        <v>0.9</v>
      </c>
      <c r="AA177" s="5">
        <f t="shared" ref="AA177:AA213" si="45">Y177/Z177</f>
        <v>2.57777777777778</v>
      </c>
      <c r="AB177" s="5">
        <f t="shared" si="32"/>
        <v>0.7</v>
      </c>
      <c r="AC177" s="5">
        <f t="shared" si="33"/>
        <v>3.31428571428571</v>
      </c>
      <c r="AD177" s="5">
        <v>2</v>
      </c>
      <c r="AE177" s="5">
        <v>0</v>
      </c>
      <c r="AF177" s="5">
        <v>0.3</v>
      </c>
      <c r="AG177" s="6">
        <f t="shared" si="34"/>
        <v>0.333333333333333</v>
      </c>
      <c r="AH177" s="2">
        <v>0</v>
      </c>
      <c r="AI177" s="2">
        <v>168</v>
      </c>
      <c r="AJ177" s="2">
        <f t="shared" si="35"/>
        <v>186.666666666667</v>
      </c>
      <c r="AK177" s="2">
        <v>1</v>
      </c>
      <c r="AL177" s="2">
        <v>9.9</v>
      </c>
      <c r="AM177" s="2">
        <v>1</v>
      </c>
      <c r="AN177" s="2">
        <v>22</v>
      </c>
      <c r="AO177" s="2">
        <v>253</v>
      </c>
      <c r="AP177" s="2">
        <v>2</v>
      </c>
      <c r="AQ177" s="23">
        <v>28.2</v>
      </c>
      <c r="AR177" s="2">
        <v>2</v>
      </c>
      <c r="AS177" s="2">
        <v>1.57</v>
      </c>
      <c r="AT177" s="23">
        <v>1.02</v>
      </c>
      <c r="AU177" s="23">
        <f t="shared" si="36"/>
        <v>0.55</v>
      </c>
      <c r="AV177" s="23">
        <f t="shared" si="37"/>
        <v>1.85454545454545</v>
      </c>
      <c r="AW177" s="23">
        <v>1</v>
      </c>
      <c r="AX177" s="2">
        <v>0.45</v>
      </c>
      <c r="AY177" s="2">
        <f t="shared" si="38"/>
        <v>2.26666666666667</v>
      </c>
      <c r="AZ177" s="2">
        <v>0</v>
      </c>
      <c r="BA177" s="2">
        <v>0.5</v>
      </c>
      <c r="BB177" s="2">
        <f t="shared" si="39"/>
        <v>1.11111111111111</v>
      </c>
      <c r="BC177" s="2">
        <f t="shared" si="40"/>
        <v>0.777777777777778</v>
      </c>
      <c r="BD177" s="2">
        <v>1</v>
      </c>
      <c r="BE177" s="2">
        <v>195</v>
      </c>
      <c r="BF177" s="2">
        <f t="shared" si="41"/>
        <v>433.333333333333</v>
      </c>
      <c r="BG177" s="2">
        <f t="shared" si="42"/>
        <v>246.666666666667</v>
      </c>
      <c r="BH177" s="2">
        <v>1</v>
      </c>
      <c r="BI177" s="23">
        <v>10.6</v>
      </c>
      <c r="BJ177" s="2">
        <f t="shared" si="43"/>
        <v>0.699999999999999</v>
      </c>
      <c r="BK177" s="2">
        <v>1</v>
      </c>
      <c r="BL177" s="2">
        <v>329</v>
      </c>
      <c r="BM177" s="2">
        <v>27.4</v>
      </c>
      <c r="BN177" s="23">
        <v>23.9</v>
      </c>
      <c r="BO177" s="2">
        <v>2</v>
      </c>
    </row>
    <row r="178" ht="16.5" spans="1:67">
      <c r="A178" s="2" t="s">
        <v>881</v>
      </c>
      <c r="B178" s="2">
        <v>1706947</v>
      </c>
      <c r="C178" s="61" t="s">
        <v>61</v>
      </c>
      <c r="D178" s="20">
        <v>46</v>
      </c>
      <c r="E178" s="61">
        <v>1</v>
      </c>
      <c r="F178" s="61">
        <v>1</v>
      </c>
      <c r="G178" s="61">
        <v>18075116385</v>
      </c>
      <c r="H178" s="61">
        <v>1.55</v>
      </c>
      <c r="I178" s="61">
        <v>41</v>
      </c>
      <c r="J178" s="4">
        <f t="shared" si="31"/>
        <v>17.0655567117586</v>
      </c>
      <c r="K178" s="61">
        <v>0</v>
      </c>
      <c r="L178" s="61">
        <v>1</v>
      </c>
      <c r="M178" s="2" t="s">
        <v>52</v>
      </c>
      <c r="N178" s="79">
        <v>44810</v>
      </c>
      <c r="O178" s="61"/>
      <c r="P178" s="35" t="s">
        <v>882</v>
      </c>
      <c r="Q178" s="78">
        <v>2.2</v>
      </c>
      <c r="R178" s="61">
        <v>1</v>
      </c>
      <c r="S178" s="61">
        <v>5.2</v>
      </c>
      <c r="T178" s="61">
        <v>1</v>
      </c>
      <c r="U178" s="61" t="s">
        <v>834</v>
      </c>
      <c r="V178" s="2" t="s">
        <v>883</v>
      </c>
      <c r="W178" s="2" t="s">
        <v>67</v>
      </c>
      <c r="X178" s="2">
        <v>11.02</v>
      </c>
      <c r="Y178" s="5">
        <v>6.06</v>
      </c>
      <c r="Z178" s="5">
        <v>1.68</v>
      </c>
      <c r="AA178" s="5">
        <f t="shared" si="45"/>
        <v>3.60714285714286</v>
      </c>
      <c r="AB178" s="5">
        <f t="shared" si="32"/>
        <v>4.96</v>
      </c>
      <c r="AC178" s="5">
        <f t="shared" si="33"/>
        <v>1.22177419354839</v>
      </c>
      <c r="AD178" s="5">
        <v>0</v>
      </c>
      <c r="AE178" s="5">
        <v>0</v>
      </c>
      <c r="AF178" s="5">
        <v>0.61</v>
      </c>
      <c r="AG178" s="6">
        <f t="shared" si="34"/>
        <v>0.363095238095238</v>
      </c>
      <c r="AH178" s="2">
        <v>0</v>
      </c>
      <c r="AI178" s="2">
        <v>337</v>
      </c>
      <c r="AJ178" s="2">
        <f t="shared" si="35"/>
        <v>200.595238095238</v>
      </c>
      <c r="AK178" s="2">
        <v>1</v>
      </c>
      <c r="AL178" s="2">
        <v>8.8</v>
      </c>
      <c r="AM178" s="2">
        <v>0</v>
      </c>
      <c r="AN178" s="2">
        <v>23</v>
      </c>
      <c r="AO178" s="2">
        <v>187</v>
      </c>
      <c r="AP178" s="2">
        <v>0</v>
      </c>
      <c r="AQ178" s="23">
        <v>26.2</v>
      </c>
      <c r="AR178" s="2">
        <v>2</v>
      </c>
      <c r="AS178" s="2">
        <v>11.85</v>
      </c>
      <c r="AT178" s="2">
        <v>9</v>
      </c>
      <c r="AU178" s="23">
        <f t="shared" si="36"/>
        <v>2.85</v>
      </c>
      <c r="AV178" s="23">
        <f t="shared" si="37"/>
        <v>3.15789473684211</v>
      </c>
      <c r="AW178" s="2">
        <v>1</v>
      </c>
      <c r="AX178" s="2">
        <v>2</v>
      </c>
      <c r="AY178" s="2">
        <f t="shared" si="38"/>
        <v>4.5</v>
      </c>
      <c r="AZ178" s="2">
        <v>1</v>
      </c>
      <c r="BA178" s="2">
        <v>1.23</v>
      </c>
      <c r="BB178" s="2">
        <f t="shared" si="39"/>
        <v>0.615</v>
      </c>
      <c r="BC178" s="2">
        <f t="shared" si="40"/>
        <v>0.251904761904762</v>
      </c>
      <c r="BD178" s="2">
        <v>1</v>
      </c>
      <c r="BE178" s="2">
        <v>197</v>
      </c>
      <c r="BF178" s="2">
        <f t="shared" si="41"/>
        <v>98.5</v>
      </c>
      <c r="BG178" s="2">
        <f t="shared" si="42"/>
        <v>-102.095238095238</v>
      </c>
      <c r="BH178" s="2">
        <v>0</v>
      </c>
      <c r="BI178" s="23">
        <v>8.2</v>
      </c>
      <c r="BJ178" s="2">
        <f t="shared" si="43"/>
        <v>-0.600000000000001</v>
      </c>
      <c r="BK178" s="2">
        <v>0</v>
      </c>
      <c r="BL178" s="2">
        <v>199</v>
      </c>
      <c r="BM178" s="2">
        <v>13</v>
      </c>
      <c r="BN178" s="2">
        <v>38.5</v>
      </c>
      <c r="BO178" s="2">
        <v>2</v>
      </c>
    </row>
    <row r="179" ht="16.5" spans="1:67">
      <c r="A179" s="2" t="s">
        <v>884</v>
      </c>
      <c r="B179" s="2">
        <v>1719785</v>
      </c>
      <c r="C179" s="61" t="s">
        <v>61</v>
      </c>
      <c r="D179" s="20">
        <v>55</v>
      </c>
      <c r="E179" s="61">
        <v>1</v>
      </c>
      <c r="F179" s="61">
        <v>1</v>
      </c>
      <c r="G179" s="61">
        <v>15608414770</v>
      </c>
      <c r="H179" s="61">
        <v>1.75</v>
      </c>
      <c r="I179" s="61">
        <v>90</v>
      </c>
      <c r="J179" s="4">
        <f t="shared" si="31"/>
        <v>29.3877551020408</v>
      </c>
      <c r="K179" s="61">
        <v>0</v>
      </c>
      <c r="L179" s="61">
        <v>1</v>
      </c>
      <c r="M179" s="2" t="s">
        <v>52</v>
      </c>
      <c r="N179" s="79">
        <v>44831</v>
      </c>
      <c r="O179" s="61"/>
      <c r="P179" s="35">
        <v>2.7</v>
      </c>
      <c r="Q179" s="78">
        <v>2.7</v>
      </c>
      <c r="R179" s="61">
        <v>1</v>
      </c>
      <c r="S179" s="61">
        <v>8.5</v>
      </c>
      <c r="T179" s="61">
        <v>1</v>
      </c>
      <c r="U179" s="61" t="s">
        <v>707</v>
      </c>
      <c r="V179" s="2" t="s">
        <v>885</v>
      </c>
      <c r="W179" s="2" t="s">
        <v>59</v>
      </c>
      <c r="X179" s="2">
        <v>16</v>
      </c>
      <c r="Y179" s="25">
        <v>11.6</v>
      </c>
      <c r="Z179" s="32">
        <v>1.8</v>
      </c>
      <c r="AA179" s="32">
        <f t="shared" si="45"/>
        <v>6.44444444444444</v>
      </c>
      <c r="AB179" s="5">
        <f t="shared" si="32"/>
        <v>4.4</v>
      </c>
      <c r="AC179" s="5">
        <f t="shared" si="33"/>
        <v>2.63636363636364</v>
      </c>
      <c r="AD179" s="5">
        <v>0</v>
      </c>
      <c r="AE179" s="5">
        <v>1</v>
      </c>
      <c r="AF179" s="5">
        <v>0.73</v>
      </c>
      <c r="AG179" s="6">
        <f t="shared" si="34"/>
        <v>0.405555555555556</v>
      </c>
      <c r="AH179" s="2">
        <v>0</v>
      </c>
      <c r="AI179" s="2">
        <v>273</v>
      </c>
      <c r="AJ179" s="2">
        <f t="shared" si="35"/>
        <v>151.666666666667</v>
      </c>
      <c r="AK179" s="2">
        <v>0</v>
      </c>
      <c r="AL179" s="2">
        <v>9.5</v>
      </c>
      <c r="AM179" s="2">
        <v>1</v>
      </c>
      <c r="AN179" s="2">
        <v>13</v>
      </c>
      <c r="AO179" s="2">
        <v>218</v>
      </c>
      <c r="AP179" s="2">
        <v>0</v>
      </c>
      <c r="AQ179" s="23">
        <v>34.6</v>
      </c>
      <c r="AR179" s="2">
        <v>2</v>
      </c>
      <c r="AS179" s="27">
        <v>15.06</v>
      </c>
      <c r="AT179" s="27">
        <v>12.6910112359551</v>
      </c>
      <c r="AU179" s="26">
        <f t="shared" si="36"/>
        <v>2.36898876404494</v>
      </c>
      <c r="AV179" s="26">
        <f t="shared" si="37"/>
        <v>5.35714285714286</v>
      </c>
      <c r="AW179" s="26">
        <v>2</v>
      </c>
      <c r="AX179" s="28">
        <v>2</v>
      </c>
      <c r="AY179" s="7">
        <f t="shared" si="38"/>
        <v>6.34550561797753</v>
      </c>
      <c r="AZ179" s="7">
        <v>1</v>
      </c>
      <c r="BA179" s="2">
        <v>0.73</v>
      </c>
      <c r="BB179" s="2">
        <f t="shared" si="39"/>
        <v>0.365</v>
      </c>
      <c r="BC179" s="2">
        <f t="shared" si="40"/>
        <v>-0.040555555555556</v>
      </c>
      <c r="BD179" s="2">
        <v>0</v>
      </c>
      <c r="BE179" s="23">
        <v>521</v>
      </c>
      <c r="BF179" s="2">
        <f t="shared" si="41"/>
        <v>260.5</v>
      </c>
      <c r="BG179" s="2">
        <f t="shared" si="42"/>
        <v>108.833333333333</v>
      </c>
      <c r="BH179" s="2">
        <v>1</v>
      </c>
      <c r="BJ179" s="2">
        <f t="shared" si="43"/>
        <v>-9.5</v>
      </c>
      <c r="BK179" s="2">
        <v>0</v>
      </c>
      <c r="BL179" s="2">
        <v>375</v>
      </c>
      <c r="BM179" s="2">
        <v>19</v>
      </c>
      <c r="BN179" s="2">
        <v>43.8</v>
      </c>
      <c r="BO179" s="2">
        <v>1</v>
      </c>
    </row>
    <row r="180" ht="16.5" spans="1:67">
      <c r="A180" s="2" t="s">
        <v>886</v>
      </c>
      <c r="B180" s="2">
        <v>1665582</v>
      </c>
      <c r="C180" s="80">
        <v>1</v>
      </c>
      <c r="D180" s="20">
        <v>55</v>
      </c>
      <c r="E180" s="61">
        <v>1</v>
      </c>
      <c r="F180" s="61">
        <v>1</v>
      </c>
      <c r="G180" s="61">
        <v>13787993527</v>
      </c>
      <c r="H180" s="61">
        <v>1.63</v>
      </c>
      <c r="I180" s="61">
        <v>52</v>
      </c>
      <c r="J180" s="4">
        <f t="shared" si="31"/>
        <v>19.5716812826979</v>
      </c>
      <c r="K180" s="61">
        <v>1</v>
      </c>
      <c r="L180" s="61">
        <v>1</v>
      </c>
      <c r="M180" s="2" t="s">
        <v>52</v>
      </c>
      <c r="N180" s="79">
        <v>44725</v>
      </c>
      <c r="O180" s="61"/>
      <c r="P180" s="35">
        <v>9.1</v>
      </c>
      <c r="Q180" s="78">
        <v>9.1</v>
      </c>
      <c r="R180" s="61">
        <v>1</v>
      </c>
      <c r="S180" s="61">
        <v>16</v>
      </c>
      <c r="T180" s="61">
        <v>1</v>
      </c>
      <c r="U180" s="61" t="s">
        <v>868</v>
      </c>
      <c r="V180" s="2" t="s">
        <v>502</v>
      </c>
      <c r="W180" s="2" t="s">
        <v>136</v>
      </c>
      <c r="X180" s="23">
        <v>4.01</v>
      </c>
      <c r="Y180" s="5">
        <v>3.04</v>
      </c>
      <c r="Z180" s="5">
        <v>1.62</v>
      </c>
      <c r="AA180" s="5">
        <f t="shared" si="45"/>
        <v>1.87654320987654</v>
      </c>
      <c r="AB180" s="5">
        <f t="shared" si="32"/>
        <v>0.97</v>
      </c>
      <c r="AC180" s="5">
        <f t="shared" si="33"/>
        <v>3.1340206185567</v>
      </c>
      <c r="AD180" s="5">
        <v>2</v>
      </c>
      <c r="AE180" s="5">
        <v>0</v>
      </c>
      <c r="AF180" s="5">
        <v>0.32</v>
      </c>
      <c r="AG180" s="6">
        <f t="shared" si="34"/>
        <v>0.197530864197531</v>
      </c>
      <c r="AH180" s="2">
        <v>0</v>
      </c>
      <c r="AI180" s="2">
        <v>135</v>
      </c>
      <c r="AJ180" s="2">
        <f t="shared" si="35"/>
        <v>83.3333333333333</v>
      </c>
      <c r="AK180" s="2">
        <v>0</v>
      </c>
      <c r="AL180" s="2">
        <v>8.6</v>
      </c>
      <c r="AM180" s="2">
        <v>0</v>
      </c>
      <c r="AN180" s="2">
        <v>15</v>
      </c>
      <c r="AO180" s="2">
        <v>472</v>
      </c>
      <c r="AP180" s="2">
        <v>2</v>
      </c>
      <c r="AQ180" s="2">
        <v>42.9</v>
      </c>
      <c r="AR180" s="2">
        <v>1</v>
      </c>
      <c r="AS180" s="2">
        <v>9.23</v>
      </c>
      <c r="AT180" s="23">
        <v>6</v>
      </c>
      <c r="AU180" s="23">
        <f t="shared" si="36"/>
        <v>3.23</v>
      </c>
      <c r="AV180" s="23">
        <f t="shared" si="37"/>
        <v>1.85758513931889</v>
      </c>
      <c r="AW180" s="23">
        <v>0</v>
      </c>
      <c r="AX180" s="2">
        <v>2.19</v>
      </c>
      <c r="AY180" s="2">
        <f t="shared" si="38"/>
        <v>2.73972602739726</v>
      </c>
      <c r="AZ180" s="2">
        <v>1</v>
      </c>
      <c r="BA180" s="2">
        <v>0.27</v>
      </c>
      <c r="BB180" s="2">
        <f t="shared" si="39"/>
        <v>0.123287671232877</v>
      </c>
      <c r="BC180" s="2">
        <f t="shared" si="40"/>
        <v>-0.0742431929646543</v>
      </c>
      <c r="BD180" s="2">
        <v>0</v>
      </c>
      <c r="BE180" s="23">
        <v>230</v>
      </c>
      <c r="BF180" s="2">
        <f t="shared" si="41"/>
        <v>105.022831050228</v>
      </c>
      <c r="BG180" s="2">
        <f t="shared" si="42"/>
        <v>21.689497716895</v>
      </c>
      <c r="BH180" s="2">
        <v>1</v>
      </c>
      <c r="BI180" s="23">
        <v>8</v>
      </c>
      <c r="BJ180" s="2">
        <f t="shared" si="43"/>
        <v>-0.6</v>
      </c>
      <c r="BK180" s="2">
        <v>0</v>
      </c>
      <c r="BL180" s="2">
        <v>128</v>
      </c>
      <c r="BM180" s="2">
        <v>5</v>
      </c>
      <c r="BN180" s="2">
        <v>43.6</v>
      </c>
      <c r="BO180" s="2">
        <v>0</v>
      </c>
    </row>
    <row r="181" ht="16.5" spans="1:67">
      <c r="A181" s="2" t="s">
        <v>887</v>
      </c>
      <c r="B181" s="2">
        <v>1407446</v>
      </c>
      <c r="C181" s="61" t="s">
        <v>61</v>
      </c>
      <c r="D181" s="20">
        <v>53</v>
      </c>
      <c r="E181" s="61">
        <v>1</v>
      </c>
      <c r="F181" s="61">
        <v>1</v>
      </c>
      <c r="G181" s="61">
        <v>13298603189</v>
      </c>
      <c r="H181" s="61">
        <v>1.67</v>
      </c>
      <c r="I181" s="61">
        <v>49</v>
      </c>
      <c r="J181" s="4">
        <f t="shared" si="31"/>
        <v>17.5696511169278</v>
      </c>
      <c r="K181" s="61">
        <v>1</v>
      </c>
      <c r="L181" s="61">
        <v>1</v>
      </c>
      <c r="M181" s="2" t="s">
        <v>53</v>
      </c>
      <c r="N181" s="79" t="s">
        <v>888</v>
      </c>
      <c r="O181" s="61"/>
      <c r="P181" s="35" t="s">
        <v>889</v>
      </c>
      <c r="Q181" s="78">
        <v>7.3</v>
      </c>
      <c r="R181" s="61">
        <v>1</v>
      </c>
      <c r="S181" s="61">
        <v>14.9</v>
      </c>
      <c r="T181" s="61">
        <v>1</v>
      </c>
      <c r="U181" s="61" t="s">
        <v>890</v>
      </c>
      <c r="V181" s="2" t="s">
        <v>891</v>
      </c>
      <c r="W181" s="2" t="s">
        <v>67</v>
      </c>
      <c r="X181" s="2">
        <v>12.73</v>
      </c>
      <c r="Y181" s="5">
        <v>7</v>
      </c>
      <c r="Z181" s="5">
        <v>1.65</v>
      </c>
      <c r="AA181" s="5">
        <f t="shared" si="45"/>
        <v>4.24242424242424</v>
      </c>
      <c r="AB181" s="5">
        <f t="shared" si="32"/>
        <v>5.73</v>
      </c>
      <c r="AC181" s="5">
        <f t="shared" si="33"/>
        <v>1.2216404886562</v>
      </c>
      <c r="AD181" s="5">
        <v>1</v>
      </c>
      <c r="AE181" s="5">
        <v>0</v>
      </c>
      <c r="AF181" s="5">
        <v>1.17</v>
      </c>
      <c r="AG181" s="6">
        <f t="shared" si="34"/>
        <v>0.709090909090909</v>
      </c>
      <c r="AH181" s="2">
        <v>1</v>
      </c>
      <c r="AI181" s="2">
        <v>300</v>
      </c>
      <c r="AJ181" s="2">
        <f t="shared" si="35"/>
        <v>181.818181818182</v>
      </c>
      <c r="AK181" s="2">
        <v>1</v>
      </c>
      <c r="AL181" s="2">
        <v>9.1</v>
      </c>
      <c r="AM181" s="2">
        <v>0</v>
      </c>
      <c r="AN181" s="2">
        <v>12</v>
      </c>
      <c r="AO181" s="23">
        <v>279</v>
      </c>
      <c r="AP181" s="2">
        <v>1</v>
      </c>
      <c r="AQ181" s="2">
        <v>38.1</v>
      </c>
      <c r="AR181" s="2">
        <v>1</v>
      </c>
      <c r="AS181" s="2">
        <v>4.62</v>
      </c>
      <c r="AT181" s="23">
        <v>3</v>
      </c>
      <c r="AU181" s="23">
        <f t="shared" si="36"/>
        <v>1.62</v>
      </c>
      <c r="AV181" s="23">
        <f t="shared" si="37"/>
        <v>1.85185185185185</v>
      </c>
      <c r="AW181" s="23">
        <v>0</v>
      </c>
      <c r="AX181" s="2">
        <v>0.9</v>
      </c>
      <c r="AY181" s="2">
        <f t="shared" si="38"/>
        <v>3.33333333333333</v>
      </c>
      <c r="AZ181" s="2">
        <v>0</v>
      </c>
      <c r="BA181" s="2">
        <v>1.07</v>
      </c>
      <c r="BB181" s="2">
        <f t="shared" si="39"/>
        <v>1.18888888888889</v>
      </c>
      <c r="BC181" s="2">
        <f t="shared" si="40"/>
        <v>0.47979797979798</v>
      </c>
      <c r="BD181" s="2">
        <v>1</v>
      </c>
      <c r="BE181" s="23">
        <v>139</v>
      </c>
      <c r="BF181" s="2">
        <f t="shared" si="41"/>
        <v>154.444444444444</v>
      </c>
      <c r="BG181" s="2">
        <f t="shared" si="42"/>
        <v>-27.3737373737374</v>
      </c>
      <c r="BH181" s="2">
        <v>0</v>
      </c>
      <c r="BI181" s="23">
        <v>7.9</v>
      </c>
      <c r="BJ181" s="2">
        <f t="shared" si="43"/>
        <v>-1.2</v>
      </c>
      <c r="BK181" s="2">
        <v>0</v>
      </c>
      <c r="BL181" s="2">
        <v>215</v>
      </c>
      <c r="BM181" s="2">
        <v>10.8</v>
      </c>
      <c r="BN181" s="2">
        <v>46</v>
      </c>
      <c r="BO181" s="2">
        <v>0</v>
      </c>
    </row>
    <row r="182" ht="16.5" spans="1:67">
      <c r="A182" s="2" t="s">
        <v>892</v>
      </c>
      <c r="B182" s="2">
        <v>1540079</v>
      </c>
      <c r="C182" s="61" t="s">
        <v>61</v>
      </c>
      <c r="D182" s="20">
        <v>46</v>
      </c>
      <c r="E182" s="61">
        <v>1</v>
      </c>
      <c r="F182" s="61">
        <v>1</v>
      </c>
      <c r="G182" s="61">
        <v>15575111110</v>
      </c>
      <c r="H182" s="61">
        <v>1.65</v>
      </c>
      <c r="I182" s="61">
        <v>82</v>
      </c>
      <c r="J182" s="4">
        <f t="shared" si="31"/>
        <v>30.119375573921</v>
      </c>
      <c r="K182" s="61">
        <v>1</v>
      </c>
      <c r="L182" s="61">
        <v>1</v>
      </c>
      <c r="M182" s="2" t="s">
        <v>53</v>
      </c>
      <c r="N182" s="79">
        <v>44510</v>
      </c>
      <c r="O182" s="61"/>
      <c r="P182" s="35">
        <v>11.7333333333333</v>
      </c>
      <c r="Q182" s="78">
        <v>11.7</v>
      </c>
      <c r="R182" s="61">
        <v>1</v>
      </c>
      <c r="S182" s="61">
        <v>14.7</v>
      </c>
      <c r="T182" s="61">
        <v>1</v>
      </c>
      <c r="U182" s="61" t="s">
        <v>893</v>
      </c>
      <c r="V182" s="2" t="s">
        <v>894</v>
      </c>
      <c r="W182" s="2" t="s">
        <v>430</v>
      </c>
      <c r="X182" s="2">
        <v>10.51</v>
      </c>
      <c r="Y182" s="5">
        <v>5.78</v>
      </c>
      <c r="Z182" s="5">
        <v>2.48</v>
      </c>
      <c r="AA182" s="5">
        <f t="shared" si="45"/>
        <v>2.33064516129032</v>
      </c>
      <c r="AB182" s="5">
        <f t="shared" si="32"/>
        <v>4.73</v>
      </c>
      <c r="AC182" s="5">
        <f t="shared" si="33"/>
        <v>1.22198731501057</v>
      </c>
      <c r="AD182" s="5">
        <v>0</v>
      </c>
      <c r="AE182" s="5">
        <v>0</v>
      </c>
      <c r="AF182" s="5">
        <v>0.61</v>
      </c>
      <c r="AG182" s="6">
        <f t="shared" si="34"/>
        <v>0.245967741935484</v>
      </c>
      <c r="AH182" s="2">
        <v>0</v>
      </c>
      <c r="AI182" s="2">
        <v>256</v>
      </c>
      <c r="AJ182" s="2">
        <f t="shared" si="35"/>
        <v>103.225806451613</v>
      </c>
      <c r="AK182" s="2">
        <v>0</v>
      </c>
      <c r="AL182" s="2">
        <v>10.1</v>
      </c>
      <c r="AM182" s="2">
        <v>0</v>
      </c>
      <c r="AN182" s="2">
        <v>5</v>
      </c>
      <c r="AO182" s="2">
        <v>242</v>
      </c>
      <c r="AP182" s="2">
        <v>0</v>
      </c>
      <c r="AQ182" s="2">
        <v>48.7</v>
      </c>
      <c r="AR182" s="2">
        <v>0</v>
      </c>
      <c r="AS182" s="2">
        <v>9.29</v>
      </c>
      <c r="AT182" s="23">
        <v>6.04</v>
      </c>
      <c r="AU182" s="23">
        <f t="shared" si="36"/>
        <v>3.25</v>
      </c>
      <c r="AV182" s="23">
        <f t="shared" si="37"/>
        <v>1.85846153846154</v>
      </c>
      <c r="AW182" s="23">
        <v>0</v>
      </c>
      <c r="AX182" s="2">
        <v>1.9</v>
      </c>
      <c r="AY182" s="2">
        <f t="shared" si="38"/>
        <v>3.17894736842105</v>
      </c>
      <c r="AZ182" s="2">
        <v>1</v>
      </c>
      <c r="BA182" s="2">
        <v>0.58</v>
      </c>
      <c r="BB182" s="2">
        <f t="shared" si="39"/>
        <v>0.305263157894737</v>
      </c>
      <c r="BC182" s="2">
        <f t="shared" si="40"/>
        <v>0.0592954159592528</v>
      </c>
      <c r="BD182" s="2">
        <v>1</v>
      </c>
      <c r="BE182" s="2">
        <v>257</v>
      </c>
      <c r="BF182" s="2">
        <f t="shared" si="41"/>
        <v>135.263157894737</v>
      </c>
      <c r="BG182" s="2">
        <f t="shared" si="42"/>
        <v>32.0373514431239</v>
      </c>
      <c r="BH182" s="2">
        <v>1</v>
      </c>
      <c r="BI182" s="23">
        <v>10.9</v>
      </c>
      <c r="BJ182" s="2">
        <f t="shared" si="43"/>
        <v>0.800000000000001</v>
      </c>
      <c r="BK182" s="2">
        <v>1</v>
      </c>
      <c r="BL182" s="2">
        <v>200</v>
      </c>
      <c r="BM182" s="2">
        <v>3</v>
      </c>
      <c r="BN182" s="2">
        <v>44.8</v>
      </c>
      <c r="BO182" s="2">
        <v>0</v>
      </c>
    </row>
    <row r="183" ht="16.5" spans="1:67">
      <c r="A183" s="2" t="s">
        <v>895</v>
      </c>
      <c r="B183" s="2">
        <v>1368797</v>
      </c>
      <c r="C183" s="61" t="s">
        <v>61</v>
      </c>
      <c r="D183" s="20">
        <v>77</v>
      </c>
      <c r="E183" s="61">
        <v>1</v>
      </c>
      <c r="F183" s="61">
        <v>1</v>
      </c>
      <c r="G183" s="61">
        <v>13928292528</v>
      </c>
      <c r="H183" s="61">
        <v>1.69</v>
      </c>
      <c r="I183" s="61">
        <v>68</v>
      </c>
      <c r="J183" s="4">
        <f t="shared" si="31"/>
        <v>23.8086901719128</v>
      </c>
      <c r="K183" s="61">
        <v>1</v>
      </c>
      <c r="L183" s="61">
        <v>1</v>
      </c>
      <c r="M183" s="2" t="s">
        <v>52</v>
      </c>
      <c r="N183" s="79">
        <v>44162</v>
      </c>
      <c r="O183" s="61"/>
      <c r="P183" s="35">
        <v>9.5</v>
      </c>
      <c r="Q183" s="78">
        <v>9.5</v>
      </c>
      <c r="R183" s="61">
        <v>1</v>
      </c>
      <c r="S183" s="61">
        <v>9.1</v>
      </c>
      <c r="T183" s="61">
        <v>1</v>
      </c>
      <c r="U183" s="61" t="s">
        <v>769</v>
      </c>
      <c r="V183" s="2" t="s">
        <v>880</v>
      </c>
      <c r="W183" s="2" t="s">
        <v>136</v>
      </c>
      <c r="X183" s="23">
        <v>6.62</v>
      </c>
      <c r="Y183" s="5">
        <v>5.84</v>
      </c>
      <c r="Z183" s="5">
        <v>1.17</v>
      </c>
      <c r="AA183" s="5">
        <f t="shared" si="45"/>
        <v>4.99145299145299</v>
      </c>
      <c r="AB183" s="5">
        <f t="shared" si="32"/>
        <v>0.779999999999999</v>
      </c>
      <c r="AC183" s="5">
        <f t="shared" si="33"/>
        <v>7.48717948717949</v>
      </c>
      <c r="AD183" s="5">
        <v>2</v>
      </c>
      <c r="AE183" s="5">
        <v>0</v>
      </c>
      <c r="AF183" s="5">
        <v>0.48</v>
      </c>
      <c r="AG183" s="6">
        <f t="shared" si="34"/>
        <v>0.41025641025641</v>
      </c>
      <c r="AH183" s="2">
        <v>1</v>
      </c>
      <c r="AI183" s="2">
        <v>256</v>
      </c>
      <c r="AJ183" s="2">
        <f t="shared" si="35"/>
        <v>218.803418803419</v>
      </c>
      <c r="AK183" s="2">
        <v>1</v>
      </c>
      <c r="AL183" s="2">
        <v>9.6</v>
      </c>
      <c r="AM183" s="2">
        <v>1</v>
      </c>
      <c r="AN183" s="2">
        <v>6.97</v>
      </c>
      <c r="AO183" s="2">
        <v>528</v>
      </c>
      <c r="AP183" s="2">
        <v>2</v>
      </c>
      <c r="AQ183" s="2">
        <v>43.8</v>
      </c>
      <c r="AR183" s="2">
        <v>0</v>
      </c>
      <c r="AS183" s="2">
        <v>7.69</v>
      </c>
      <c r="AT183" s="2">
        <v>6.81</v>
      </c>
      <c r="AU183" s="23">
        <f t="shared" si="36"/>
        <v>0.880000000000001</v>
      </c>
      <c r="AV183" s="23">
        <f t="shared" si="37"/>
        <v>7.73863636363636</v>
      </c>
      <c r="AW183" s="2">
        <v>1</v>
      </c>
      <c r="AX183" s="2">
        <v>0.84</v>
      </c>
      <c r="AY183" s="2">
        <f t="shared" si="38"/>
        <v>8.10714285714286</v>
      </c>
      <c r="AZ183" s="2">
        <v>1</v>
      </c>
      <c r="BA183" s="2">
        <v>0.88</v>
      </c>
      <c r="BB183" s="2">
        <f t="shared" si="39"/>
        <v>1.04761904761905</v>
      </c>
      <c r="BC183" s="2">
        <f t="shared" si="40"/>
        <v>0.637362637362638</v>
      </c>
      <c r="BD183" s="2">
        <v>1</v>
      </c>
      <c r="BE183" s="23">
        <v>145</v>
      </c>
      <c r="BF183" s="2">
        <f t="shared" si="41"/>
        <v>172.619047619048</v>
      </c>
      <c r="BG183" s="2">
        <f t="shared" si="42"/>
        <v>-46.1843711843712</v>
      </c>
      <c r="BH183" s="2">
        <v>0</v>
      </c>
      <c r="BI183" s="2">
        <v>10.5</v>
      </c>
      <c r="BJ183" s="2">
        <f t="shared" si="43"/>
        <v>0.9</v>
      </c>
      <c r="BK183" s="2">
        <v>1</v>
      </c>
      <c r="BL183" s="2">
        <v>210</v>
      </c>
      <c r="BM183" s="2">
        <v>15</v>
      </c>
      <c r="BN183" s="2">
        <v>40.2</v>
      </c>
      <c r="BO183" s="2">
        <v>1</v>
      </c>
    </row>
    <row r="184" ht="48" customHeight="1" spans="1:67">
      <c r="A184" s="2" t="s">
        <v>896</v>
      </c>
      <c r="B184" s="81" t="s">
        <v>897</v>
      </c>
      <c r="C184" s="23" t="s">
        <v>61</v>
      </c>
      <c r="D184" s="20">
        <v>56</v>
      </c>
      <c r="E184" s="2" t="s">
        <v>898</v>
      </c>
      <c r="F184" s="61">
        <v>1</v>
      </c>
      <c r="G184" s="2">
        <v>18670000034</v>
      </c>
      <c r="H184" s="82">
        <v>1.68</v>
      </c>
      <c r="I184" s="2">
        <v>58</v>
      </c>
      <c r="J184" s="4">
        <f t="shared" si="31"/>
        <v>20.5498866213152</v>
      </c>
      <c r="K184" s="2">
        <v>1</v>
      </c>
      <c r="L184" s="2">
        <v>2</v>
      </c>
      <c r="M184" s="2" t="s">
        <v>53</v>
      </c>
      <c r="N184" s="2" t="s">
        <v>899</v>
      </c>
      <c r="O184" s="2" t="s">
        <v>900</v>
      </c>
      <c r="P184" s="2" t="s">
        <v>901</v>
      </c>
      <c r="Q184" s="2">
        <v>12</v>
      </c>
      <c r="R184" s="2">
        <v>1</v>
      </c>
      <c r="S184" s="2">
        <v>39.2</v>
      </c>
      <c r="T184" s="2">
        <v>1</v>
      </c>
      <c r="U184" s="22" t="s">
        <v>902</v>
      </c>
      <c r="V184" s="2" t="s">
        <v>903</v>
      </c>
      <c r="W184" s="2" t="s">
        <v>59</v>
      </c>
      <c r="X184" s="2">
        <v>8.96</v>
      </c>
      <c r="Y184" s="83">
        <v>4.93</v>
      </c>
      <c r="Z184" s="83">
        <v>0.85</v>
      </c>
      <c r="AA184" s="5">
        <f t="shared" si="45"/>
        <v>5.8</v>
      </c>
      <c r="AB184" s="5">
        <f t="shared" si="32"/>
        <v>4.03</v>
      </c>
      <c r="AC184" s="5">
        <f t="shared" si="33"/>
        <v>1.22332506203474</v>
      </c>
      <c r="AD184" s="5">
        <v>1</v>
      </c>
      <c r="AE184" s="83">
        <v>0</v>
      </c>
      <c r="AF184" s="83">
        <v>0.71</v>
      </c>
      <c r="AG184" s="6">
        <f t="shared" si="34"/>
        <v>0.835294117647059</v>
      </c>
      <c r="AH184" s="2">
        <v>1</v>
      </c>
      <c r="AI184" s="29">
        <v>129.2</v>
      </c>
      <c r="AJ184" s="2">
        <f t="shared" si="35"/>
        <v>152</v>
      </c>
      <c r="AK184" s="2">
        <v>0</v>
      </c>
      <c r="AL184" s="2">
        <v>8.6</v>
      </c>
      <c r="AM184" s="2">
        <v>1</v>
      </c>
      <c r="AN184" s="2">
        <v>40.1</v>
      </c>
      <c r="AO184" s="23">
        <v>325.17</v>
      </c>
      <c r="AP184" s="2">
        <v>1</v>
      </c>
      <c r="AQ184" s="2">
        <v>30.7</v>
      </c>
      <c r="AR184" s="2">
        <v>0</v>
      </c>
      <c r="AS184" s="2">
        <v>12.18</v>
      </c>
      <c r="AT184" s="23">
        <v>7.92</v>
      </c>
      <c r="AU184" s="23">
        <f t="shared" si="36"/>
        <v>4.26</v>
      </c>
      <c r="AV184" s="23">
        <f t="shared" si="37"/>
        <v>1.85915492957746</v>
      </c>
      <c r="AW184" s="23">
        <v>0</v>
      </c>
      <c r="AX184" s="2">
        <v>1.25</v>
      </c>
      <c r="AY184" s="2">
        <f t="shared" si="38"/>
        <v>6.336</v>
      </c>
      <c r="AZ184" s="2">
        <v>1</v>
      </c>
      <c r="BA184" s="23">
        <v>1.4</v>
      </c>
      <c r="BB184" s="2">
        <f t="shared" si="39"/>
        <v>1.12</v>
      </c>
      <c r="BC184" s="2">
        <f t="shared" si="40"/>
        <v>0.284705882352941</v>
      </c>
      <c r="BD184" s="2">
        <v>1</v>
      </c>
      <c r="BE184" s="23">
        <v>186</v>
      </c>
      <c r="BF184" s="2">
        <f t="shared" si="41"/>
        <v>148.8</v>
      </c>
      <c r="BG184" s="2">
        <f t="shared" si="42"/>
        <v>-3.19999999999999</v>
      </c>
      <c r="BH184" s="2">
        <v>0</v>
      </c>
      <c r="BI184" s="2">
        <v>8.9</v>
      </c>
      <c r="BJ184" s="2">
        <f t="shared" si="43"/>
        <v>0.300000000000001</v>
      </c>
      <c r="BK184" s="2">
        <v>1</v>
      </c>
      <c r="BL184" s="2">
        <v>155.36</v>
      </c>
      <c r="BM184" s="2">
        <v>5.61</v>
      </c>
      <c r="BN184" s="2">
        <v>30.3</v>
      </c>
      <c r="BO184" s="2">
        <v>0</v>
      </c>
    </row>
    <row r="185" ht="67.5" spans="1:67">
      <c r="A185" s="23" t="s">
        <v>904</v>
      </c>
      <c r="B185" s="81" t="s">
        <v>905</v>
      </c>
      <c r="C185" s="23" t="s">
        <v>61</v>
      </c>
      <c r="D185" s="20">
        <v>83</v>
      </c>
      <c r="E185" s="2" t="s">
        <v>898</v>
      </c>
      <c r="F185" s="61">
        <v>1</v>
      </c>
      <c r="G185" s="2">
        <v>15211825810</v>
      </c>
      <c r="H185" s="2">
        <v>1.76</v>
      </c>
      <c r="I185" s="2">
        <v>73</v>
      </c>
      <c r="J185" s="4">
        <f t="shared" si="31"/>
        <v>23.566632231405</v>
      </c>
      <c r="K185" s="2">
        <v>1</v>
      </c>
      <c r="L185" s="2">
        <v>1</v>
      </c>
      <c r="M185" s="2" t="s">
        <v>52</v>
      </c>
      <c r="N185" s="2" t="s">
        <v>906</v>
      </c>
      <c r="O185" s="2" t="s">
        <v>907</v>
      </c>
      <c r="P185" s="2" t="s">
        <v>908</v>
      </c>
      <c r="Q185" s="2">
        <v>12</v>
      </c>
      <c r="R185" s="2">
        <v>1</v>
      </c>
      <c r="S185" s="22">
        <v>30</v>
      </c>
      <c r="T185" s="2">
        <v>1</v>
      </c>
      <c r="U185" s="22" t="s">
        <v>909</v>
      </c>
      <c r="V185" s="22" t="s">
        <v>910</v>
      </c>
      <c r="W185" s="22" t="s">
        <v>59</v>
      </c>
      <c r="X185" s="24">
        <v>3.01</v>
      </c>
      <c r="Y185" s="83">
        <v>2.51</v>
      </c>
      <c r="Z185" s="83">
        <v>1.18</v>
      </c>
      <c r="AA185" s="5">
        <f t="shared" si="45"/>
        <v>2.1271186440678</v>
      </c>
      <c r="AB185" s="5">
        <f t="shared" si="32"/>
        <v>0.5</v>
      </c>
      <c r="AC185" s="5">
        <f t="shared" si="33"/>
        <v>5.02</v>
      </c>
      <c r="AD185" s="5">
        <v>2</v>
      </c>
      <c r="AE185" s="83">
        <v>0</v>
      </c>
      <c r="AF185" s="83">
        <v>0.67</v>
      </c>
      <c r="AG185" s="6">
        <f t="shared" si="34"/>
        <v>0.567796610169492</v>
      </c>
      <c r="AH185" s="2">
        <v>1</v>
      </c>
      <c r="AI185" s="2">
        <v>176</v>
      </c>
      <c r="AJ185" s="2">
        <f t="shared" si="35"/>
        <v>149.152542372881</v>
      </c>
      <c r="AK185" s="2">
        <v>0</v>
      </c>
      <c r="AL185" s="2">
        <v>8.9</v>
      </c>
      <c r="AM185" s="2">
        <v>0</v>
      </c>
      <c r="AN185" s="2">
        <v>5.22</v>
      </c>
      <c r="AO185" s="2">
        <v>546.3</v>
      </c>
      <c r="AP185" s="2">
        <v>2</v>
      </c>
      <c r="AQ185" s="2">
        <v>37.3</v>
      </c>
      <c r="AR185" s="2">
        <v>0</v>
      </c>
      <c r="AS185" s="2">
        <v>3.54</v>
      </c>
      <c r="AT185" s="2">
        <v>2.3</v>
      </c>
      <c r="AU185" s="23">
        <f t="shared" si="36"/>
        <v>1.24</v>
      </c>
      <c r="AV185" s="23">
        <f t="shared" si="37"/>
        <v>1.85483870967742</v>
      </c>
      <c r="AW185" s="2">
        <v>1</v>
      </c>
      <c r="AX185" s="2">
        <v>1.37</v>
      </c>
      <c r="AY185" s="2">
        <f t="shared" si="38"/>
        <v>1.67883211678832</v>
      </c>
      <c r="AZ185" s="2">
        <v>0</v>
      </c>
      <c r="BA185" s="23">
        <v>1.6</v>
      </c>
      <c r="BB185" s="2">
        <f t="shared" si="39"/>
        <v>1.16788321167883</v>
      </c>
      <c r="BC185" s="2">
        <f t="shared" si="40"/>
        <v>0.60008660150934</v>
      </c>
      <c r="BD185" s="2">
        <v>1</v>
      </c>
      <c r="BE185" s="2">
        <v>138</v>
      </c>
      <c r="BF185" s="2">
        <f t="shared" si="41"/>
        <v>100.729927007299</v>
      </c>
      <c r="BG185" s="2">
        <f t="shared" si="42"/>
        <v>-48.4226153655821</v>
      </c>
      <c r="BH185" s="2">
        <v>0</v>
      </c>
      <c r="BI185" s="23">
        <v>8.8</v>
      </c>
      <c r="BJ185" s="2">
        <f t="shared" si="43"/>
        <v>-0.0999999999999996</v>
      </c>
      <c r="BK185" s="2">
        <v>0</v>
      </c>
      <c r="BL185" s="2">
        <v>260.5</v>
      </c>
      <c r="BM185" s="2">
        <v>3.14</v>
      </c>
      <c r="BN185" s="2">
        <v>43.4</v>
      </c>
      <c r="BO185" s="2">
        <v>0</v>
      </c>
    </row>
    <row r="186" ht="54" spans="1:67">
      <c r="A186" s="23" t="s">
        <v>911</v>
      </c>
      <c r="B186" s="81" t="s">
        <v>912</v>
      </c>
      <c r="C186" s="19" t="s">
        <v>61</v>
      </c>
      <c r="D186" s="20">
        <v>63</v>
      </c>
      <c r="E186" s="2" t="s">
        <v>913</v>
      </c>
      <c r="F186" s="61">
        <v>1</v>
      </c>
      <c r="G186" s="2">
        <v>18973129885</v>
      </c>
      <c r="H186" s="2">
        <v>1.6</v>
      </c>
      <c r="I186" s="2">
        <v>50</v>
      </c>
      <c r="J186" s="4">
        <f t="shared" si="31"/>
        <v>19.53125</v>
      </c>
      <c r="K186" s="2">
        <v>2</v>
      </c>
      <c r="L186" s="2">
        <v>1</v>
      </c>
      <c r="M186" s="2" t="s">
        <v>52</v>
      </c>
      <c r="N186" s="2" t="s">
        <v>914</v>
      </c>
      <c r="O186" s="2" t="s">
        <v>915</v>
      </c>
      <c r="P186" s="2" t="s">
        <v>916</v>
      </c>
      <c r="Q186" s="2">
        <v>11.4</v>
      </c>
      <c r="R186" s="2">
        <v>1</v>
      </c>
      <c r="S186" s="2">
        <v>16</v>
      </c>
      <c r="T186" s="2">
        <v>1</v>
      </c>
      <c r="U186" s="22" t="s">
        <v>917</v>
      </c>
      <c r="V186" s="2" t="s">
        <v>918</v>
      </c>
      <c r="W186" s="2" t="s">
        <v>59</v>
      </c>
      <c r="X186" s="23">
        <v>10.78</v>
      </c>
      <c r="Y186" s="84">
        <v>8.128</v>
      </c>
      <c r="Z186" s="83">
        <v>1.27</v>
      </c>
      <c r="AA186" s="5">
        <f t="shared" si="45"/>
        <v>6.4</v>
      </c>
      <c r="AB186" s="5">
        <f t="shared" si="32"/>
        <v>2.652</v>
      </c>
      <c r="AC186" s="5">
        <f t="shared" si="33"/>
        <v>3.06485671191554</v>
      </c>
      <c r="AD186" s="5">
        <v>2</v>
      </c>
      <c r="AE186" s="83">
        <v>1</v>
      </c>
      <c r="AF186" s="83">
        <v>0.68</v>
      </c>
      <c r="AG186" s="6">
        <f t="shared" si="34"/>
        <v>0.535433070866142</v>
      </c>
      <c r="AH186" s="2">
        <v>1</v>
      </c>
      <c r="AI186" s="2">
        <v>380</v>
      </c>
      <c r="AJ186" s="2">
        <f t="shared" si="35"/>
        <v>299.212598425197</v>
      </c>
      <c r="AK186" s="2">
        <v>1</v>
      </c>
      <c r="AL186" s="2">
        <v>9.7</v>
      </c>
      <c r="AM186" s="2">
        <v>1</v>
      </c>
      <c r="AN186" s="2">
        <v>37.2</v>
      </c>
      <c r="AO186" s="2">
        <v>431</v>
      </c>
      <c r="AP186" s="2">
        <v>2</v>
      </c>
      <c r="AQ186" s="23">
        <v>21.6</v>
      </c>
      <c r="AR186" s="2">
        <v>2</v>
      </c>
      <c r="AS186" s="2">
        <v>6.72</v>
      </c>
      <c r="AT186" s="2">
        <v>4.37</v>
      </c>
      <c r="AU186" s="23">
        <f t="shared" si="36"/>
        <v>2.35</v>
      </c>
      <c r="AV186" s="23">
        <f t="shared" si="37"/>
        <v>1.85957446808511</v>
      </c>
      <c r="AW186" s="2">
        <v>0</v>
      </c>
      <c r="AX186" s="2">
        <v>1.54</v>
      </c>
      <c r="AY186" s="2">
        <f t="shared" si="38"/>
        <v>2.83766233766234</v>
      </c>
      <c r="AZ186" s="2">
        <v>0</v>
      </c>
      <c r="BA186" s="23">
        <v>1.69</v>
      </c>
      <c r="BB186" s="2">
        <f t="shared" si="39"/>
        <v>1.0974025974026</v>
      </c>
      <c r="BC186" s="2">
        <f t="shared" si="40"/>
        <v>0.561969526536455</v>
      </c>
      <c r="BD186" s="2">
        <v>1</v>
      </c>
      <c r="BE186" s="23">
        <v>524</v>
      </c>
      <c r="BF186" s="2">
        <f t="shared" si="41"/>
        <v>340.25974025974</v>
      </c>
      <c r="BG186" s="2">
        <f t="shared" si="42"/>
        <v>41.0471418345434</v>
      </c>
      <c r="BH186" s="2">
        <v>1</v>
      </c>
      <c r="BI186" s="23">
        <v>10.9</v>
      </c>
      <c r="BJ186" s="2">
        <f t="shared" si="43"/>
        <v>1.2</v>
      </c>
      <c r="BK186" s="2">
        <v>1</v>
      </c>
      <c r="BL186" s="2">
        <v>135.9</v>
      </c>
      <c r="BM186" s="2">
        <v>23</v>
      </c>
      <c r="BN186" s="2">
        <v>40.1</v>
      </c>
      <c r="BO186" s="2">
        <v>1</v>
      </c>
    </row>
    <row r="187" ht="27" spans="1:67">
      <c r="A187" s="23" t="s">
        <v>919</v>
      </c>
      <c r="B187" s="81" t="s">
        <v>920</v>
      </c>
      <c r="C187" s="19" t="s">
        <v>61</v>
      </c>
      <c r="D187" s="20">
        <v>83</v>
      </c>
      <c r="E187" s="2" t="s">
        <v>62</v>
      </c>
      <c r="F187" s="61">
        <v>1</v>
      </c>
      <c r="G187" s="2">
        <v>15285729290</v>
      </c>
      <c r="H187" s="2">
        <v>1.57</v>
      </c>
      <c r="I187" s="2">
        <v>55</v>
      </c>
      <c r="J187" s="4">
        <f t="shared" si="31"/>
        <v>22.3132784291452</v>
      </c>
      <c r="K187" s="2">
        <v>1</v>
      </c>
      <c r="L187" s="2">
        <v>1</v>
      </c>
      <c r="M187" s="2" t="s">
        <v>52</v>
      </c>
      <c r="N187" s="2" t="s">
        <v>424</v>
      </c>
      <c r="O187" s="2" t="s">
        <v>921</v>
      </c>
      <c r="Q187" s="2">
        <v>6</v>
      </c>
      <c r="R187" s="2">
        <v>1</v>
      </c>
      <c r="S187" s="2">
        <v>15</v>
      </c>
      <c r="T187" s="2">
        <v>1</v>
      </c>
      <c r="U187" s="22" t="s">
        <v>922</v>
      </c>
      <c r="V187" s="2" t="s">
        <v>923</v>
      </c>
      <c r="W187" s="2" t="s">
        <v>430</v>
      </c>
      <c r="X187" s="23">
        <v>11.2</v>
      </c>
      <c r="Y187" s="84">
        <v>9.472</v>
      </c>
      <c r="Z187" s="83">
        <v>1.48</v>
      </c>
      <c r="AA187" s="5">
        <f t="shared" si="45"/>
        <v>6.4</v>
      </c>
      <c r="AB187" s="5">
        <f t="shared" si="32"/>
        <v>1.728</v>
      </c>
      <c r="AC187" s="5">
        <f t="shared" si="33"/>
        <v>5.48148148148148</v>
      </c>
      <c r="AD187" s="5">
        <v>2</v>
      </c>
      <c r="AE187" s="83">
        <v>1</v>
      </c>
      <c r="AF187" s="83">
        <v>0.77</v>
      </c>
      <c r="AG187" s="6">
        <f t="shared" si="34"/>
        <v>0.52027027027027</v>
      </c>
      <c r="AH187" s="2">
        <v>1</v>
      </c>
      <c r="AI187" s="2">
        <v>301</v>
      </c>
      <c r="AJ187" s="2">
        <f t="shared" si="35"/>
        <v>203.378378378378</v>
      </c>
      <c r="AK187" s="2">
        <v>1</v>
      </c>
      <c r="AL187" s="2">
        <v>11</v>
      </c>
      <c r="AM187" s="2">
        <v>1</v>
      </c>
      <c r="AN187" s="2">
        <v>11.1</v>
      </c>
      <c r="AO187" s="2">
        <v>276.5</v>
      </c>
      <c r="AP187" s="2">
        <v>2</v>
      </c>
      <c r="AQ187" s="2">
        <v>37.7</v>
      </c>
      <c r="AR187" s="2">
        <v>1</v>
      </c>
      <c r="AS187" s="2">
        <v>7.6</v>
      </c>
      <c r="AT187" s="2">
        <v>4.94</v>
      </c>
      <c r="AU187" s="23">
        <f t="shared" si="36"/>
        <v>2.66</v>
      </c>
      <c r="AV187" s="23">
        <f t="shared" si="37"/>
        <v>1.85714285714286</v>
      </c>
      <c r="AW187" s="2">
        <v>0</v>
      </c>
      <c r="AX187" s="2">
        <v>0.77</v>
      </c>
      <c r="AY187" s="2">
        <f t="shared" si="38"/>
        <v>6.41558441558442</v>
      </c>
      <c r="AZ187" s="2">
        <v>1</v>
      </c>
      <c r="BA187" s="23">
        <v>1.31</v>
      </c>
      <c r="BB187" s="2">
        <f t="shared" si="39"/>
        <v>1.7012987012987</v>
      </c>
      <c r="BC187" s="2">
        <f t="shared" si="40"/>
        <v>1.18102843102843</v>
      </c>
      <c r="BD187" s="2">
        <v>1</v>
      </c>
      <c r="BE187" s="2">
        <v>346</v>
      </c>
      <c r="BF187" s="2">
        <f t="shared" si="41"/>
        <v>449.350649350649</v>
      </c>
      <c r="BG187" s="2">
        <f t="shared" si="42"/>
        <v>245.972270972271</v>
      </c>
      <c r="BH187" s="2">
        <v>1</v>
      </c>
      <c r="BI187" s="23">
        <v>12.3</v>
      </c>
      <c r="BJ187" s="2">
        <f t="shared" si="43"/>
        <v>1.3</v>
      </c>
      <c r="BK187" s="2">
        <v>1</v>
      </c>
      <c r="BL187" s="2">
        <v>194.2</v>
      </c>
      <c r="BM187" s="2">
        <v>4</v>
      </c>
      <c r="BN187" s="2">
        <v>404</v>
      </c>
      <c r="BO187" s="2">
        <v>0</v>
      </c>
    </row>
    <row r="188" ht="67.5" spans="1:67">
      <c r="A188" s="23" t="s">
        <v>924</v>
      </c>
      <c r="B188" s="81" t="s">
        <v>925</v>
      </c>
      <c r="C188" s="19" t="s">
        <v>61</v>
      </c>
      <c r="D188" s="20">
        <v>60</v>
      </c>
      <c r="E188" s="2" t="s">
        <v>926</v>
      </c>
      <c r="F188" s="61">
        <v>1</v>
      </c>
      <c r="G188" s="2">
        <v>18707325634</v>
      </c>
      <c r="H188" s="2">
        <v>1.73</v>
      </c>
      <c r="I188" s="2">
        <v>74</v>
      </c>
      <c r="J188" s="4">
        <f t="shared" si="31"/>
        <v>24.7251829329413</v>
      </c>
      <c r="K188" s="2">
        <v>0</v>
      </c>
      <c r="L188" s="2">
        <v>2</v>
      </c>
      <c r="M188" s="2" t="s">
        <v>53</v>
      </c>
      <c r="N188" s="85" t="s">
        <v>927</v>
      </c>
      <c r="O188" s="2" t="s">
        <v>928</v>
      </c>
      <c r="P188" s="22" t="s">
        <v>929</v>
      </c>
      <c r="Q188" s="2">
        <v>14.5</v>
      </c>
      <c r="R188" s="2">
        <v>1</v>
      </c>
      <c r="S188" s="64">
        <v>41</v>
      </c>
      <c r="T188" s="2">
        <v>1</v>
      </c>
      <c r="U188" s="22" t="s">
        <v>930</v>
      </c>
      <c r="V188" s="22" t="s">
        <v>931</v>
      </c>
      <c r="W188" s="22" t="s">
        <v>59</v>
      </c>
      <c r="X188" s="22">
        <v>4.91</v>
      </c>
      <c r="Y188" s="5">
        <v>2.7</v>
      </c>
      <c r="Z188" s="5">
        <v>0.34</v>
      </c>
      <c r="AA188" s="5">
        <f t="shared" si="45"/>
        <v>7.94117647058824</v>
      </c>
      <c r="AB188" s="5">
        <f t="shared" si="32"/>
        <v>2.21</v>
      </c>
      <c r="AC188" s="5">
        <f t="shared" si="33"/>
        <v>1.22171945701357</v>
      </c>
      <c r="AD188" s="5">
        <v>0</v>
      </c>
      <c r="AE188" s="5">
        <v>1</v>
      </c>
      <c r="AF188" s="5">
        <v>0.28</v>
      </c>
      <c r="AG188" s="6">
        <f t="shared" si="34"/>
        <v>0.823529411764706</v>
      </c>
      <c r="AH188" s="2">
        <v>1</v>
      </c>
      <c r="AI188" s="2">
        <v>257</v>
      </c>
      <c r="AJ188" s="2">
        <f t="shared" si="35"/>
        <v>755.882352941176</v>
      </c>
      <c r="AK188" s="2">
        <v>1</v>
      </c>
      <c r="AL188" s="2">
        <v>9.1</v>
      </c>
      <c r="AM188" s="2">
        <v>0</v>
      </c>
      <c r="AN188" s="2">
        <v>5</v>
      </c>
      <c r="AO188" s="2">
        <v>174</v>
      </c>
      <c r="AP188" s="2">
        <v>0</v>
      </c>
      <c r="AQ188" s="2">
        <v>49.38</v>
      </c>
      <c r="AR188" s="2">
        <v>0</v>
      </c>
      <c r="AS188" s="2">
        <v>7.2</v>
      </c>
      <c r="AT188" s="2">
        <v>4.68</v>
      </c>
      <c r="AU188" s="23">
        <f t="shared" si="36"/>
        <v>2.52</v>
      </c>
      <c r="AV188" s="23">
        <f t="shared" si="37"/>
        <v>1.85714285714286</v>
      </c>
      <c r="AW188" s="2">
        <v>0</v>
      </c>
      <c r="AX188" s="2">
        <v>0.3</v>
      </c>
      <c r="AY188" s="2">
        <f t="shared" si="38"/>
        <v>15.6</v>
      </c>
      <c r="AZ188" s="2">
        <v>1</v>
      </c>
      <c r="BA188" s="2">
        <v>0.35</v>
      </c>
      <c r="BB188" s="2">
        <f t="shared" si="39"/>
        <v>1.16666666666667</v>
      </c>
      <c r="BC188" s="2">
        <f t="shared" si="40"/>
        <v>0.343137254901961</v>
      </c>
      <c r="BD188" s="2">
        <v>1</v>
      </c>
      <c r="BE188" s="23">
        <v>242</v>
      </c>
      <c r="BF188" s="2">
        <f t="shared" si="41"/>
        <v>806.666666666667</v>
      </c>
      <c r="BG188" s="2">
        <f t="shared" si="42"/>
        <v>50.7843137254903</v>
      </c>
      <c r="BH188" s="2">
        <v>1</v>
      </c>
      <c r="BI188" s="2">
        <v>7.7</v>
      </c>
      <c r="BJ188" s="2">
        <f t="shared" si="43"/>
        <v>-1.4</v>
      </c>
      <c r="BK188" s="2">
        <v>0</v>
      </c>
      <c r="BL188" s="2">
        <v>130.8</v>
      </c>
      <c r="BM188" s="2">
        <v>3</v>
      </c>
      <c r="BN188" s="2">
        <v>60.6</v>
      </c>
      <c r="BO188" s="2">
        <v>0</v>
      </c>
    </row>
    <row r="189" ht="27" spans="1:67">
      <c r="A189" s="23" t="s">
        <v>932</v>
      </c>
      <c r="B189" s="81" t="s">
        <v>933</v>
      </c>
      <c r="C189" s="19" t="s">
        <v>51</v>
      </c>
      <c r="D189" s="20">
        <v>67</v>
      </c>
      <c r="E189" s="2" t="s">
        <v>934</v>
      </c>
      <c r="F189" s="61">
        <v>0</v>
      </c>
      <c r="G189" s="2">
        <v>13707481407</v>
      </c>
      <c r="H189" s="2">
        <v>1.49</v>
      </c>
      <c r="I189" s="2">
        <v>44.2</v>
      </c>
      <c r="J189" s="4">
        <f t="shared" si="31"/>
        <v>19.9090131075177</v>
      </c>
      <c r="K189" s="2">
        <v>0</v>
      </c>
      <c r="L189" s="2">
        <v>2</v>
      </c>
      <c r="M189" s="2" t="s">
        <v>53</v>
      </c>
      <c r="N189" s="2" t="s">
        <v>935</v>
      </c>
      <c r="O189" s="2" t="s">
        <v>936</v>
      </c>
      <c r="P189" s="2" t="s">
        <v>937</v>
      </c>
      <c r="Q189" s="2">
        <v>8.8</v>
      </c>
      <c r="R189" s="2">
        <v>1</v>
      </c>
      <c r="S189" s="64">
        <v>24</v>
      </c>
      <c r="T189" s="2">
        <v>1</v>
      </c>
      <c r="V189" s="22" t="s">
        <v>938</v>
      </c>
      <c r="W189" s="22" t="s">
        <v>136</v>
      </c>
      <c r="X189" s="22">
        <v>8.8</v>
      </c>
      <c r="Y189" s="5">
        <v>4.84</v>
      </c>
      <c r="Z189" s="5">
        <v>0.68</v>
      </c>
      <c r="AA189" s="5">
        <f t="shared" si="45"/>
        <v>7.11764705882353</v>
      </c>
      <c r="AB189" s="5">
        <f t="shared" si="32"/>
        <v>3.96</v>
      </c>
      <c r="AC189" s="5">
        <f t="shared" si="33"/>
        <v>1.22222222222222</v>
      </c>
      <c r="AD189" s="5">
        <v>0</v>
      </c>
      <c r="AE189" s="5">
        <v>1</v>
      </c>
      <c r="AF189" s="5">
        <v>0.28</v>
      </c>
      <c r="AG189" s="6">
        <f t="shared" si="34"/>
        <v>0.411764705882353</v>
      </c>
      <c r="AH189" s="2">
        <v>1</v>
      </c>
      <c r="AI189" s="2">
        <v>167</v>
      </c>
      <c r="AJ189" s="2">
        <f t="shared" si="35"/>
        <v>245.588235294118</v>
      </c>
      <c r="AK189" s="2">
        <v>1</v>
      </c>
      <c r="AL189" s="2">
        <v>8.4</v>
      </c>
      <c r="AM189" s="2">
        <v>0</v>
      </c>
      <c r="AN189" s="2">
        <v>26.9</v>
      </c>
      <c r="AO189" s="2">
        <v>180.1</v>
      </c>
      <c r="AP189" s="2">
        <v>0</v>
      </c>
      <c r="AQ189" s="23">
        <v>55</v>
      </c>
      <c r="AR189" s="2">
        <v>2</v>
      </c>
      <c r="AS189" s="2">
        <v>9.92</v>
      </c>
      <c r="AT189" s="23">
        <v>6.45</v>
      </c>
      <c r="AU189" s="23">
        <f t="shared" si="36"/>
        <v>3.47</v>
      </c>
      <c r="AV189" s="23">
        <f t="shared" si="37"/>
        <v>1.85878962536023</v>
      </c>
      <c r="AW189" s="23">
        <v>0</v>
      </c>
      <c r="AX189" s="2">
        <v>0.55</v>
      </c>
      <c r="AY189" s="2">
        <f t="shared" si="38"/>
        <v>11.7272727272727</v>
      </c>
      <c r="AZ189" s="2">
        <v>1</v>
      </c>
      <c r="BA189" s="23">
        <v>1.22</v>
      </c>
      <c r="BB189" s="2">
        <f t="shared" si="39"/>
        <v>2.21818181818182</v>
      </c>
      <c r="BC189" s="2">
        <f t="shared" si="40"/>
        <v>1.80641711229946</v>
      </c>
      <c r="BD189" s="2">
        <v>1</v>
      </c>
      <c r="BE189" s="23">
        <v>218</v>
      </c>
      <c r="BF189" s="2">
        <f t="shared" si="41"/>
        <v>396.363636363636</v>
      </c>
      <c r="BG189" s="2">
        <f t="shared" si="42"/>
        <v>150.775401069519</v>
      </c>
      <c r="BH189" s="2">
        <v>1</v>
      </c>
      <c r="BI189" s="2">
        <v>9.8</v>
      </c>
      <c r="BJ189" s="2">
        <f t="shared" si="43"/>
        <v>1.4</v>
      </c>
      <c r="BK189" s="2">
        <v>1</v>
      </c>
      <c r="BL189" s="2">
        <v>152.3</v>
      </c>
      <c r="BM189" s="2">
        <v>26.5</v>
      </c>
      <c r="BN189" s="2">
        <v>64.3</v>
      </c>
      <c r="BO189" s="2">
        <v>1</v>
      </c>
    </row>
    <row r="190" s="2" customFormat="1" ht="59" customHeight="1" spans="1:67">
      <c r="A190" s="23" t="s">
        <v>939</v>
      </c>
      <c r="B190" s="81" t="s">
        <v>940</v>
      </c>
      <c r="C190" s="19" t="s">
        <v>51</v>
      </c>
      <c r="D190" s="20">
        <v>51</v>
      </c>
      <c r="E190" s="2" t="s">
        <v>934</v>
      </c>
      <c r="F190" s="61">
        <v>0</v>
      </c>
      <c r="G190" s="2">
        <v>15211590360</v>
      </c>
      <c r="H190" s="2">
        <v>1.69</v>
      </c>
      <c r="I190" s="2">
        <v>76</v>
      </c>
      <c r="J190" s="4">
        <f t="shared" si="31"/>
        <v>26.609712545079</v>
      </c>
      <c r="K190" s="2">
        <v>1</v>
      </c>
      <c r="L190" s="2">
        <v>1</v>
      </c>
      <c r="M190" s="2" t="s">
        <v>52</v>
      </c>
      <c r="N190" s="2" t="s">
        <v>941</v>
      </c>
      <c r="O190" s="2" t="s">
        <v>942</v>
      </c>
      <c r="P190" s="2" t="s">
        <v>943</v>
      </c>
      <c r="Q190" s="2">
        <v>8</v>
      </c>
      <c r="R190" s="2">
        <v>1</v>
      </c>
      <c r="S190" s="2">
        <v>24.1</v>
      </c>
      <c r="T190" s="2">
        <v>1</v>
      </c>
      <c r="U190" s="22" t="s">
        <v>944</v>
      </c>
      <c r="V190" s="2" t="s">
        <v>945</v>
      </c>
      <c r="W190" s="2" t="s">
        <v>136</v>
      </c>
      <c r="X190" s="2">
        <v>14.55</v>
      </c>
      <c r="Y190" s="67">
        <v>8</v>
      </c>
      <c r="Z190" s="65">
        <v>1.25</v>
      </c>
      <c r="AA190" s="5">
        <f t="shared" si="45"/>
        <v>6.4</v>
      </c>
      <c r="AB190" s="5">
        <f t="shared" si="32"/>
        <v>6.55</v>
      </c>
      <c r="AC190" s="5">
        <f t="shared" si="33"/>
        <v>1.22137404580153</v>
      </c>
      <c r="AD190" s="5">
        <v>0</v>
      </c>
      <c r="AE190" s="65">
        <v>1</v>
      </c>
      <c r="AF190" s="65">
        <v>0.37</v>
      </c>
      <c r="AG190" s="6">
        <f t="shared" si="34"/>
        <v>0.296</v>
      </c>
      <c r="AH190" s="2">
        <v>0</v>
      </c>
      <c r="AI190" s="2">
        <v>301</v>
      </c>
      <c r="AJ190" s="2">
        <f t="shared" si="35"/>
        <v>240.8</v>
      </c>
      <c r="AK190" s="2">
        <v>1</v>
      </c>
      <c r="AL190" s="2">
        <v>11.1</v>
      </c>
      <c r="AM190" s="2">
        <v>1</v>
      </c>
      <c r="AN190" s="2">
        <v>6.04</v>
      </c>
      <c r="AO190" s="2">
        <v>233.8</v>
      </c>
      <c r="AP190" s="2">
        <v>0</v>
      </c>
      <c r="AQ190" s="2">
        <v>43.2</v>
      </c>
      <c r="AR190" s="2">
        <v>0</v>
      </c>
      <c r="AS190" s="2">
        <v>4.08</v>
      </c>
      <c r="AT190" s="2">
        <v>2.65</v>
      </c>
      <c r="AU190" s="23">
        <f t="shared" si="36"/>
        <v>1.43</v>
      </c>
      <c r="AV190" s="23">
        <f t="shared" si="37"/>
        <v>1.85314685314685</v>
      </c>
      <c r="AW190" s="2">
        <v>0</v>
      </c>
      <c r="AX190" s="2">
        <v>0.98</v>
      </c>
      <c r="AY190" s="2">
        <f t="shared" si="38"/>
        <v>2.70408163265306</v>
      </c>
      <c r="AZ190" s="2">
        <v>0</v>
      </c>
      <c r="BA190" s="2">
        <v>0.45</v>
      </c>
      <c r="BB190" s="2">
        <f t="shared" si="39"/>
        <v>0.459183673469388</v>
      </c>
      <c r="BC190" s="2">
        <f t="shared" si="40"/>
        <v>0.163183673469388</v>
      </c>
      <c r="BD190" s="2">
        <v>1</v>
      </c>
      <c r="BE190" s="23">
        <v>278</v>
      </c>
      <c r="BF190" s="2">
        <f t="shared" si="41"/>
        <v>283.673469387755</v>
      </c>
      <c r="BG190" s="2">
        <f t="shared" si="42"/>
        <v>42.8734693877551</v>
      </c>
      <c r="BH190" s="2">
        <v>1</v>
      </c>
      <c r="BI190" s="2">
        <v>11.9</v>
      </c>
      <c r="BJ190" s="2">
        <f t="shared" si="43"/>
        <v>0.800000000000001</v>
      </c>
      <c r="BK190" s="2">
        <v>1</v>
      </c>
      <c r="BL190" s="2">
        <v>242.6</v>
      </c>
      <c r="BM190" s="2">
        <v>6.39</v>
      </c>
      <c r="BN190" s="2">
        <v>40.39</v>
      </c>
      <c r="BO190" s="2">
        <v>0</v>
      </c>
    </row>
    <row r="191" s="2" customFormat="1" ht="67.5" spans="1:67">
      <c r="A191" s="23" t="s">
        <v>946</v>
      </c>
      <c r="B191" s="81" t="s">
        <v>947</v>
      </c>
      <c r="C191" s="19" t="s">
        <v>61</v>
      </c>
      <c r="D191" s="20">
        <v>49</v>
      </c>
      <c r="E191" s="22" t="s">
        <v>948</v>
      </c>
      <c r="F191" s="61">
        <v>1</v>
      </c>
      <c r="G191" s="2">
        <v>15116377287</v>
      </c>
      <c r="H191" s="2">
        <v>1.71</v>
      </c>
      <c r="I191" s="2">
        <v>78</v>
      </c>
      <c r="J191" s="4">
        <f t="shared" si="31"/>
        <v>26.6748743203037</v>
      </c>
      <c r="K191" s="2">
        <v>1</v>
      </c>
      <c r="L191" s="2">
        <v>1</v>
      </c>
      <c r="M191" s="2" t="s">
        <v>53</v>
      </c>
      <c r="N191" s="2" t="s">
        <v>949</v>
      </c>
      <c r="O191" s="41">
        <v>44691</v>
      </c>
      <c r="P191" s="2" t="s">
        <v>950</v>
      </c>
      <c r="Q191" s="2">
        <v>6.8</v>
      </c>
      <c r="R191" s="2">
        <v>1</v>
      </c>
      <c r="S191" s="64">
        <v>9.6</v>
      </c>
      <c r="T191" s="2">
        <v>1</v>
      </c>
      <c r="U191" s="22" t="s">
        <v>951</v>
      </c>
      <c r="V191" s="22" t="s">
        <v>952</v>
      </c>
      <c r="W191" s="22" t="s">
        <v>67</v>
      </c>
      <c r="X191" s="22">
        <v>19.78</v>
      </c>
      <c r="Y191" s="84">
        <v>10.88</v>
      </c>
      <c r="Z191" s="83">
        <v>1.7</v>
      </c>
      <c r="AA191" s="5">
        <f t="shared" si="45"/>
        <v>6.4</v>
      </c>
      <c r="AB191" s="5">
        <f t="shared" si="32"/>
        <v>8.9</v>
      </c>
      <c r="AC191" s="5">
        <f t="shared" si="33"/>
        <v>1.22247191011236</v>
      </c>
      <c r="AD191" s="5">
        <v>0</v>
      </c>
      <c r="AE191" s="83">
        <v>1</v>
      </c>
      <c r="AF191" s="83">
        <v>0.73</v>
      </c>
      <c r="AG191" s="6">
        <f t="shared" si="34"/>
        <v>0.429411764705882</v>
      </c>
      <c r="AH191" s="2">
        <v>1</v>
      </c>
      <c r="AI191" s="2">
        <v>335</v>
      </c>
      <c r="AJ191" s="2">
        <f t="shared" si="35"/>
        <v>197.058823529412</v>
      </c>
      <c r="AK191" s="2">
        <v>1</v>
      </c>
      <c r="AL191" s="2">
        <v>9.8</v>
      </c>
      <c r="AM191" s="2">
        <v>1</v>
      </c>
      <c r="AN191" s="2">
        <v>3.34</v>
      </c>
      <c r="AO191" s="2">
        <v>214.6</v>
      </c>
      <c r="AP191" s="2">
        <v>0</v>
      </c>
      <c r="AQ191" s="2">
        <v>40.25</v>
      </c>
      <c r="AR191" s="2">
        <v>0</v>
      </c>
      <c r="AS191" s="2">
        <v>4.72</v>
      </c>
      <c r="AT191" s="2">
        <v>3.07</v>
      </c>
      <c r="AU191" s="23">
        <f t="shared" si="36"/>
        <v>1.65</v>
      </c>
      <c r="AV191" s="23">
        <f t="shared" si="37"/>
        <v>1.86060606060606</v>
      </c>
      <c r="AW191" s="2">
        <v>0</v>
      </c>
      <c r="AX191" s="2">
        <v>1.05</v>
      </c>
      <c r="AY191" s="2">
        <f t="shared" si="38"/>
        <v>2.92380952380952</v>
      </c>
      <c r="AZ191" s="2">
        <v>0</v>
      </c>
      <c r="BA191" s="2">
        <v>0.46</v>
      </c>
      <c r="BB191" s="2">
        <f t="shared" si="39"/>
        <v>0.438095238095238</v>
      </c>
      <c r="BC191" s="2">
        <f t="shared" si="40"/>
        <v>0.0086834733893561</v>
      </c>
      <c r="BD191" s="2">
        <v>1</v>
      </c>
      <c r="BE191" s="2">
        <v>259</v>
      </c>
      <c r="BF191" s="2">
        <f t="shared" si="41"/>
        <v>246.666666666667</v>
      </c>
      <c r="BG191" s="2">
        <f t="shared" si="42"/>
        <v>49.6078431372549</v>
      </c>
      <c r="BH191" s="2">
        <v>1</v>
      </c>
      <c r="BI191" s="2">
        <v>10.1</v>
      </c>
      <c r="BJ191" s="2">
        <f t="shared" si="43"/>
        <v>0.299999999999999</v>
      </c>
      <c r="BK191" s="2">
        <v>1</v>
      </c>
      <c r="BL191" s="2">
        <v>181.5</v>
      </c>
      <c r="BM191" s="2">
        <v>15.34</v>
      </c>
      <c r="BN191" s="23">
        <v>32.21</v>
      </c>
      <c r="BO191" s="2">
        <v>2</v>
      </c>
    </row>
    <row r="192" s="2" customFormat="1" ht="67.5" spans="1:67">
      <c r="A192" s="23" t="s">
        <v>953</v>
      </c>
      <c r="B192" s="81" t="s">
        <v>954</v>
      </c>
      <c r="C192" s="19" t="s">
        <v>61</v>
      </c>
      <c r="D192" s="20">
        <v>50</v>
      </c>
      <c r="E192" s="22" t="s">
        <v>955</v>
      </c>
      <c r="F192" s="61">
        <v>1</v>
      </c>
      <c r="G192" s="2">
        <v>13637451749</v>
      </c>
      <c r="H192" s="2">
        <v>1.7</v>
      </c>
      <c r="I192" s="2">
        <v>59</v>
      </c>
      <c r="J192" s="4">
        <f t="shared" si="31"/>
        <v>20.4152249134948</v>
      </c>
      <c r="K192" s="2">
        <v>1</v>
      </c>
      <c r="L192" s="2">
        <v>1</v>
      </c>
      <c r="M192" s="2" t="s">
        <v>53</v>
      </c>
      <c r="N192" s="2" t="s">
        <v>582</v>
      </c>
      <c r="O192" s="2" t="s">
        <v>956</v>
      </c>
      <c r="P192" s="2"/>
      <c r="Q192" s="2">
        <v>6.9</v>
      </c>
      <c r="R192" s="2">
        <v>1</v>
      </c>
      <c r="S192" s="22">
        <v>22.2</v>
      </c>
      <c r="T192" s="2">
        <v>1</v>
      </c>
      <c r="U192" s="22" t="s">
        <v>957</v>
      </c>
      <c r="V192" s="22" t="s">
        <v>958</v>
      </c>
      <c r="W192" s="22" t="s">
        <v>67</v>
      </c>
      <c r="X192" s="22">
        <v>13.6</v>
      </c>
      <c r="Y192" s="84">
        <v>11.328</v>
      </c>
      <c r="Z192" s="83">
        <v>1.77</v>
      </c>
      <c r="AA192" s="5">
        <f t="shared" si="45"/>
        <v>6.4</v>
      </c>
      <c r="AB192" s="5">
        <f t="shared" si="32"/>
        <v>2.272</v>
      </c>
      <c r="AC192" s="5">
        <f t="shared" si="33"/>
        <v>4.98591549295775</v>
      </c>
      <c r="AD192" s="5">
        <v>1</v>
      </c>
      <c r="AE192" s="83">
        <v>1</v>
      </c>
      <c r="AF192" s="83">
        <v>0.67</v>
      </c>
      <c r="AG192" s="6">
        <f t="shared" si="34"/>
        <v>0.378531073446328</v>
      </c>
      <c r="AH192" s="2">
        <v>0</v>
      </c>
      <c r="AI192" s="2">
        <v>240</v>
      </c>
      <c r="AJ192" s="2">
        <f t="shared" si="35"/>
        <v>135.593220338983</v>
      </c>
      <c r="AK192" s="2">
        <v>0</v>
      </c>
      <c r="AL192" s="2">
        <v>9.2</v>
      </c>
      <c r="AM192" s="2">
        <v>1</v>
      </c>
      <c r="AN192" s="23">
        <v>10.05</v>
      </c>
      <c r="AO192" s="2">
        <v>220.2</v>
      </c>
      <c r="AP192" s="2">
        <v>1</v>
      </c>
      <c r="AQ192" s="2">
        <v>39.34</v>
      </c>
      <c r="AR192" s="2">
        <v>1</v>
      </c>
      <c r="AS192" s="2">
        <v>13.77</v>
      </c>
      <c r="AT192" s="23">
        <v>8.95</v>
      </c>
      <c r="AU192" s="23">
        <f t="shared" si="36"/>
        <v>4.82</v>
      </c>
      <c r="AV192" s="23">
        <f t="shared" si="37"/>
        <v>1.85684647302905</v>
      </c>
      <c r="AW192" s="23">
        <v>0</v>
      </c>
      <c r="AX192" s="2">
        <v>0.99</v>
      </c>
      <c r="AY192" s="2">
        <f t="shared" si="38"/>
        <v>9.04040404040404</v>
      </c>
      <c r="AZ192" s="2">
        <v>1</v>
      </c>
      <c r="BA192" s="2">
        <v>0.54</v>
      </c>
      <c r="BB192" s="2">
        <f t="shared" si="39"/>
        <v>0.545454545454546</v>
      </c>
      <c r="BC192" s="2">
        <f t="shared" si="40"/>
        <v>0.166923472008217</v>
      </c>
      <c r="BD192" s="2">
        <v>1</v>
      </c>
      <c r="BE192" s="2">
        <v>230</v>
      </c>
      <c r="BF192" s="2">
        <f t="shared" si="41"/>
        <v>232.323232323232</v>
      </c>
      <c r="BG192" s="2">
        <f t="shared" si="42"/>
        <v>96.7300119842493</v>
      </c>
      <c r="BH192" s="2">
        <v>1</v>
      </c>
      <c r="BI192" s="23">
        <v>9.9</v>
      </c>
      <c r="BJ192" s="2">
        <f t="shared" si="43"/>
        <v>0.700000000000001</v>
      </c>
      <c r="BK192" s="2">
        <v>1</v>
      </c>
      <c r="BL192" s="2">
        <v>162.3</v>
      </c>
      <c r="BM192" s="2">
        <v>7.31</v>
      </c>
      <c r="BN192" s="2">
        <v>40.84</v>
      </c>
      <c r="BO192" s="2">
        <v>0</v>
      </c>
    </row>
    <row r="193" s="2" customFormat="1" ht="40.5" spans="1:67">
      <c r="A193" s="24" t="s">
        <v>959</v>
      </c>
      <c r="B193" s="81" t="s">
        <v>960</v>
      </c>
      <c r="C193" s="19" t="s">
        <v>61</v>
      </c>
      <c r="D193" s="20">
        <v>57</v>
      </c>
      <c r="E193" s="2" t="s">
        <v>961</v>
      </c>
      <c r="F193" s="61">
        <v>1</v>
      </c>
      <c r="G193" s="2">
        <v>18008485348</v>
      </c>
      <c r="H193" s="2">
        <v>1.72</v>
      </c>
      <c r="I193" s="2">
        <v>60</v>
      </c>
      <c r="J193" s="4">
        <f t="shared" si="31"/>
        <v>20.2812330989724</v>
      </c>
      <c r="K193" s="2">
        <v>1</v>
      </c>
      <c r="L193" s="2">
        <v>2</v>
      </c>
      <c r="M193" s="2" t="s">
        <v>53</v>
      </c>
      <c r="N193" s="2" t="s">
        <v>962</v>
      </c>
      <c r="O193" s="2"/>
      <c r="P193" s="2" t="s">
        <v>963</v>
      </c>
      <c r="Q193" s="2">
        <v>8</v>
      </c>
      <c r="R193" s="2">
        <v>1</v>
      </c>
      <c r="S193" s="2">
        <v>11</v>
      </c>
      <c r="T193" s="2">
        <v>1</v>
      </c>
      <c r="U193" s="22" t="s">
        <v>964</v>
      </c>
      <c r="V193" s="22" t="s">
        <v>965</v>
      </c>
      <c r="W193" s="22" t="s">
        <v>136</v>
      </c>
      <c r="X193" s="24">
        <v>6.19</v>
      </c>
      <c r="Y193" s="83">
        <v>4.78</v>
      </c>
      <c r="Z193" s="83">
        <v>0.34</v>
      </c>
      <c r="AA193" s="5">
        <f t="shared" si="45"/>
        <v>14.0588235294118</v>
      </c>
      <c r="AB193" s="5">
        <f t="shared" si="32"/>
        <v>1.41</v>
      </c>
      <c r="AC193" s="5">
        <f t="shared" si="33"/>
        <v>3.39007092198582</v>
      </c>
      <c r="AD193" s="5">
        <v>2</v>
      </c>
      <c r="AE193" s="83">
        <v>1</v>
      </c>
      <c r="AF193" s="83">
        <v>0.07</v>
      </c>
      <c r="AG193" s="6">
        <f t="shared" si="34"/>
        <v>0.205882352941176</v>
      </c>
      <c r="AH193" s="2">
        <v>0</v>
      </c>
      <c r="AI193" s="2">
        <v>60</v>
      </c>
      <c r="AJ193" s="2">
        <f t="shared" si="35"/>
        <v>176.470588235294</v>
      </c>
      <c r="AK193" s="2">
        <v>1</v>
      </c>
      <c r="AL193" s="2">
        <v>8.7</v>
      </c>
      <c r="AM193" s="2">
        <v>0</v>
      </c>
      <c r="AN193" s="2">
        <v>10</v>
      </c>
      <c r="AO193" s="2">
        <v>276.9</v>
      </c>
      <c r="AP193" s="2">
        <v>2</v>
      </c>
      <c r="AQ193" s="2">
        <v>34.7</v>
      </c>
      <c r="AR193" s="2">
        <v>0</v>
      </c>
      <c r="AS193" s="2">
        <v>7.72</v>
      </c>
      <c r="AT193" s="2">
        <v>5.02</v>
      </c>
      <c r="AU193" s="23">
        <f t="shared" si="36"/>
        <v>2.7</v>
      </c>
      <c r="AV193" s="23">
        <f t="shared" si="37"/>
        <v>1.85925925925926</v>
      </c>
      <c r="AW193" s="2">
        <v>1</v>
      </c>
      <c r="AX193" s="2">
        <v>0.39</v>
      </c>
      <c r="AY193" s="2">
        <f t="shared" si="38"/>
        <v>12.8717948717949</v>
      </c>
      <c r="AZ193" s="2">
        <v>0</v>
      </c>
      <c r="BA193" s="2">
        <v>0.36</v>
      </c>
      <c r="BB193" s="2">
        <f t="shared" si="39"/>
        <v>0.923076923076923</v>
      </c>
      <c r="BC193" s="2">
        <f t="shared" si="40"/>
        <v>0.717194570135747</v>
      </c>
      <c r="BD193" s="2">
        <v>1</v>
      </c>
      <c r="BE193" s="23">
        <v>59</v>
      </c>
      <c r="BF193" s="2">
        <f t="shared" si="41"/>
        <v>151.282051282051</v>
      </c>
      <c r="BG193" s="2">
        <f t="shared" si="42"/>
        <v>-25.1885369532428</v>
      </c>
      <c r="BH193" s="2">
        <v>0</v>
      </c>
      <c r="BI193" s="2">
        <v>7.2</v>
      </c>
      <c r="BJ193" s="2">
        <f t="shared" si="43"/>
        <v>-1.5</v>
      </c>
      <c r="BK193" s="2">
        <v>0</v>
      </c>
      <c r="BL193" s="2">
        <v>990.1</v>
      </c>
      <c r="BM193" s="2">
        <v>41.4</v>
      </c>
      <c r="BN193" s="2">
        <v>36.1</v>
      </c>
      <c r="BO193" s="2">
        <v>1</v>
      </c>
    </row>
    <row r="194" s="2" customFormat="1" ht="54" spans="1:67">
      <c r="A194" s="23" t="s">
        <v>966</v>
      </c>
      <c r="B194" s="81" t="s">
        <v>967</v>
      </c>
      <c r="C194" s="2" t="s">
        <v>61</v>
      </c>
      <c r="D194" s="20">
        <v>75</v>
      </c>
      <c r="E194" s="2" t="s">
        <v>52</v>
      </c>
      <c r="F194" s="61">
        <v>0</v>
      </c>
      <c r="G194" s="2">
        <v>15874803986</v>
      </c>
      <c r="H194" s="2">
        <v>1.7</v>
      </c>
      <c r="I194" s="2">
        <v>75</v>
      </c>
      <c r="J194" s="4">
        <f t="shared" ref="J194:J213" si="46">I194/H194^2</f>
        <v>25.9515570934256</v>
      </c>
      <c r="K194" s="2">
        <v>0</v>
      </c>
      <c r="L194" s="2">
        <v>2</v>
      </c>
      <c r="M194" s="2" t="s">
        <v>53</v>
      </c>
      <c r="N194" s="2" t="s">
        <v>335</v>
      </c>
      <c r="P194" s="2" t="s">
        <v>684</v>
      </c>
      <c r="Q194" s="2">
        <v>8</v>
      </c>
      <c r="R194" s="2">
        <v>1</v>
      </c>
      <c r="S194" s="2">
        <v>31</v>
      </c>
      <c r="T194" s="2">
        <v>1</v>
      </c>
      <c r="U194" s="22" t="s">
        <v>968</v>
      </c>
      <c r="V194" s="22" t="s">
        <v>969</v>
      </c>
      <c r="W194" s="22" t="s">
        <v>59</v>
      </c>
      <c r="X194" s="22">
        <v>9.22</v>
      </c>
      <c r="Y194" s="83">
        <v>7.27</v>
      </c>
      <c r="Z194" s="83">
        <v>1.53</v>
      </c>
      <c r="AA194" s="5">
        <f t="shared" si="45"/>
        <v>4.7516339869281</v>
      </c>
      <c r="AB194" s="5">
        <f t="shared" si="32"/>
        <v>1.95</v>
      </c>
      <c r="AC194" s="5">
        <f t="shared" si="33"/>
        <v>3.72820512820513</v>
      </c>
      <c r="AD194" s="5">
        <v>1</v>
      </c>
      <c r="AE194" s="5">
        <v>0</v>
      </c>
      <c r="AF194" s="5">
        <v>0.19</v>
      </c>
      <c r="AG194" s="6">
        <f t="shared" si="34"/>
        <v>0.124183006535948</v>
      </c>
      <c r="AH194" s="2">
        <v>0</v>
      </c>
      <c r="AI194" s="2">
        <v>264</v>
      </c>
      <c r="AJ194" s="2">
        <f t="shared" si="35"/>
        <v>172.549019607843</v>
      </c>
      <c r="AK194" s="2">
        <v>1</v>
      </c>
      <c r="AL194" s="2">
        <v>8</v>
      </c>
      <c r="AM194" s="2">
        <v>1</v>
      </c>
      <c r="AN194" s="2" t="s">
        <v>52</v>
      </c>
      <c r="AO194" s="2">
        <v>173.2</v>
      </c>
      <c r="AP194" s="2">
        <v>1</v>
      </c>
      <c r="AQ194" s="2">
        <v>41.5</v>
      </c>
      <c r="AR194" s="2">
        <v>1</v>
      </c>
      <c r="AS194" s="2">
        <v>13.6</v>
      </c>
      <c r="AT194" s="23">
        <v>8.84</v>
      </c>
      <c r="AU194" s="23">
        <f t="shared" si="36"/>
        <v>4.76</v>
      </c>
      <c r="AV194" s="23">
        <f t="shared" si="37"/>
        <v>1.85714285714286</v>
      </c>
      <c r="AW194" s="23">
        <v>0</v>
      </c>
      <c r="AX194" s="2">
        <v>1.04</v>
      </c>
      <c r="AY194" s="2">
        <f t="shared" si="38"/>
        <v>8.5</v>
      </c>
      <c r="AZ194" s="2">
        <v>1</v>
      </c>
      <c r="BA194" s="2">
        <v>0.61</v>
      </c>
      <c r="BB194" s="2">
        <f t="shared" si="39"/>
        <v>0.586538461538461</v>
      </c>
      <c r="BC194" s="2">
        <f t="shared" si="40"/>
        <v>0.462355455002513</v>
      </c>
      <c r="BD194" s="2">
        <v>1</v>
      </c>
      <c r="BE194" s="2">
        <v>168</v>
      </c>
      <c r="BF194" s="2">
        <f t="shared" si="41"/>
        <v>161.538461538462</v>
      </c>
      <c r="BG194" s="2">
        <f t="shared" si="42"/>
        <v>-11.0105580693816</v>
      </c>
      <c r="BH194" s="2">
        <v>0</v>
      </c>
      <c r="BI194" s="2">
        <v>8.5</v>
      </c>
      <c r="BJ194" s="2">
        <f t="shared" si="43"/>
        <v>0.5</v>
      </c>
      <c r="BK194" s="2">
        <v>1</v>
      </c>
      <c r="BL194" s="2">
        <v>167</v>
      </c>
      <c r="BM194" s="2">
        <v>5.91</v>
      </c>
      <c r="BN194" s="2">
        <v>44.3</v>
      </c>
      <c r="BO194" s="2">
        <v>0</v>
      </c>
    </row>
    <row r="195" s="2" customFormat="1" ht="67.5" spans="1:67">
      <c r="A195" s="23" t="s">
        <v>970</v>
      </c>
      <c r="B195" s="81" t="s">
        <v>971</v>
      </c>
      <c r="C195" s="2" t="s">
        <v>61</v>
      </c>
      <c r="D195" s="20">
        <v>61</v>
      </c>
      <c r="E195" s="2" t="s">
        <v>972</v>
      </c>
      <c r="F195" s="61">
        <v>1</v>
      </c>
      <c r="G195" s="2">
        <v>18975103738</v>
      </c>
      <c r="H195" s="2">
        <v>1.78</v>
      </c>
      <c r="I195" s="2">
        <v>80</v>
      </c>
      <c r="J195" s="4">
        <f t="shared" si="46"/>
        <v>25.2493372048984</v>
      </c>
      <c r="K195" s="2">
        <v>2</v>
      </c>
      <c r="L195" s="2">
        <v>2</v>
      </c>
      <c r="M195" s="2" t="s">
        <v>52</v>
      </c>
      <c r="N195" s="2" t="s">
        <v>973</v>
      </c>
      <c r="O195" s="2"/>
      <c r="P195" s="2" t="s">
        <v>974</v>
      </c>
      <c r="Q195" s="2">
        <v>4.1</v>
      </c>
      <c r="R195" s="2">
        <v>1</v>
      </c>
      <c r="S195" s="2">
        <v>6.6</v>
      </c>
      <c r="T195" s="2">
        <v>1</v>
      </c>
      <c r="U195" s="22" t="s">
        <v>975</v>
      </c>
      <c r="V195" s="22" t="s">
        <v>976</v>
      </c>
      <c r="W195" s="22" t="s">
        <v>59</v>
      </c>
      <c r="X195" s="24">
        <v>8.4</v>
      </c>
      <c r="Y195" s="83">
        <v>6.82</v>
      </c>
      <c r="Z195" s="83">
        <v>0.62</v>
      </c>
      <c r="AA195" s="5">
        <f t="shared" si="45"/>
        <v>11</v>
      </c>
      <c r="AB195" s="5">
        <f t="shared" ref="AB195:AB213" si="47">X195-Y195</f>
        <v>1.58</v>
      </c>
      <c r="AC195" s="5">
        <f t="shared" ref="AC195:AC213" si="48">Y195/AB195</f>
        <v>4.31645569620253</v>
      </c>
      <c r="AD195" s="5">
        <v>2</v>
      </c>
      <c r="AE195" s="83">
        <v>1</v>
      </c>
      <c r="AF195" s="83">
        <v>0.1</v>
      </c>
      <c r="AG195" s="6">
        <f t="shared" ref="AG195:AG213" si="49">AF195/Z195</f>
        <v>0.161290322580645</v>
      </c>
      <c r="AH195" s="2">
        <v>0</v>
      </c>
      <c r="AI195" s="2">
        <v>295</v>
      </c>
      <c r="AJ195" s="2">
        <f t="shared" ref="AJ195:AJ213" si="50">AI195/Z195</f>
        <v>475.806451612903</v>
      </c>
      <c r="AK195" s="2">
        <v>1</v>
      </c>
      <c r="AL195" s="2">
        <v>7.9</v>
      </c>
      <c r="AM195" s="2">
        <v>1</v>
      </c>
      <c r="AN195" s="23">
        <v>11.05</v>
      </c>
      <c r="AO195" s="2">
        <v>449</v>
      </c>
      <c r="AP195" s="2">
        <v>2</v>
      </c>
      <c r="AQ195" s="2">
        <v>27.15</v>
      </c>
      <c r="AR195" s="2">
        <v>1</v>
      </c>
      <c r="AS195" s="2">
        <v>9.52</v>
      </c>
      <c r="AT195" s="2">
        <v>8.14</v>
      </c>
      <c r="AU195" s="23">
        <f t="shared" ref="AU195:AU213" si="51">AS195-AT195</f>
        <v>1.38</v>
      </c>
      <c r="AV195" s="23">
        <f t="shared" ref="AV195:AV213" si="52">AT195/AU195</f>
        <v>5.89855072463769</v>
      </c>
      <c r="AW195" s="2">
        <v>2</v>
      </c>
      <c r="AX195" s="2">
        <v>0.45</v>
      </c>
      <c r="AY195" s="2">
        <f t="shared" ref="AY195:AY213" si="53">AT195/AX195</f>
        <v>18.0888888888889</v>
      </c>
      <c r="AZ195" s="2">
        <v>1</v>
      </c>
      <c r="BA195" s="2">
        <v>1.45</v>
      </c>
      <c r="BB195" s="2">
        <f t="shared" ref="BB195:BB213" si="54">BA195/AX195</f>
        <v>3.22222222222222</v>
      </c>
      <c r="BC195" s="2">
        <f t="shared" ref="BC195:BC213" si="55">BB195-AG195</f>
        <v>3.06093189964158</v>
      </c>
      <c r="BD195" s="2">
        <v>1</v>
      </c>
      <c r="BE195" s="23">
        <v>229</v>
      </c>
      <c r="BF195" s="2">
        <f t="shared" ref="BF195:BF213" si="56">BE195/AX195</f>
        <v>508.888888888889</v>
      </c>
      <c r="BG195" s="2">
        <f>BF195-AJ195</f>
        <v>33.0824372759856</v>
      </c>
      <c r="BH195" s="2">
        <v>1</v>
      </c>
      <c r="BI195" s="2">
        <v>11.9</v>
      </c>
      <c r="BJ195" s="2">
        <f t="shared" ref="BJ195:BJ213" si="57">BI195-AL195</f>
        <v>4</v>
      </c>
      <c r="BK195" s="2">
        <v>1</v>
      </c>
      <c r="BL195" s="2">
        <v>983</v>
      </c>
      <c r="BM195" s="2">
        <v>16.34</v>
      </c>
      <c r="BN195" s="23">
        <v>22.2</v>
      </c>
      <c r="BO195" s="2">
        <v>2</v>
      </c>
    </row>
    <row r="196" ht="54" spans="1:67">
      <c r="A196" s="23" t="s">
        <v>977</v>
      </c>
      <c r="B196" s="81" t="s">
        <v>978</v>
      </c>
      <c r="C196" s="2" t="s">
        <v>61</v>
      </c>
      <c r="D196" s="20">
        <v>85</v>
      </c>
      <c r="E196" s="2" t="s">
        <v>52</v>
      </c>
      <c r="F196" s="61">
        <v>0</v>
      </c>
      <c r="G196" s="2">
        <v>13469079697</v>
      </c>
      <c r="H196" s="2">
        <v>1.6</v>
      </c>
      <c r="I196" s="2">
        <v>56</v>
      </c>
      <c r="J196" s="4">
        <f t="shared" si="46"/>
        <v>21.875</v>
      </c>
      <c r="K196" s="2">
        <v>1</v>
      </c>
      <c r="L196" s="2">
        <v>1</v>
      </c>
      <c r="M196" s="2" t="s">
        <v>52</v>
      </c>
      <c r="N196" s="2" t="s">
        <v>979</v>
      </c>
      <c r="Q196" s="2">
        <v>10</v>
      </c>
      <c r="R196" s="2">
        <v>0</v>
      </c>
      <c r="S196" s="2">
        <v>28</v>
      </c>
      <c r="T196" s="2">
        <v>0</v>
      </c>
      <c r="U196" s="22" t="s">
        <v>980</v>
      </c>
      <c r="V196" s="22" t="s">
        <v>981</v>
      </c>
      <c r="W196" s="22" t="s">
        <v>67</v>
      </c>
      <c r="X196" s="22">
        <v>11.9</v>
      </c>
      <c r="Y196" s="84">
        <v>8.26</v>
      </c>
      <c r="Z196" s="86">
        <v>1.29</v>
      </c>
      <c r="AA196" s="32">
        <f t="shared" si="45"/>
        <v>6.4031007751938</v>
      </c>
      <c r="AB196" s="5">
        <f t="shared" si="47"/>
        <v>3.64</v>
      </c>
      <c r="AC196" s="5">
        <f t="shared" si="48"/>
        <v>2.26923076923077</v>
      </c>
      <c r="AD196" s="5">
        <v>0</v>
      </c>
      <c r="AE196" s="83">
        <v>1</v>
      </c>
      <c r="AF196" s="83">
        <v>0.69</v>
      </c>
      <c r="AG196" s="6">
        <f t="shared" si="49"/>
        <v>0.534883720930233</v>
      </c>
      <c r="AH196" s="2">
        <v>0</v>
      </c>
      <c r="AI196" s="2">
        <v>187</v>
      </c>
      <c r="AJ196" s="2">
        <f t="shared" si="50"/>
        <v>144.961240310078</v>
      </c>
      <c r="AK196" s="2">
        <v>0</v>
      </c>
      <c r="AL196" s="2">
        <v>8.8</v>
      </c>
      <c r="AM196" s="2">
        <v>0</v>
      </c>
      <c r="AN196" s="2">
        <v>40.2</v>
      </c>
      <c r="AO196" s="2">
        <v>210.1</v>
      </c>
      <c r="AP196" s="2">
        <v>0</v>
      </c>
      <c r="AQ196" s="23">
        <v>23.02</v>
      </c>
      <c r="AR196" s="2">
        <v>2</v>
      </c>
      <c r="AS196" s="2">
        <v>6.45</v>
      </c>
      <c r="AT196" s="2">
        <v>4.19</v>
      </c>
      <c r="AU196" s="23">
        <f t="shared" si="51"/>
        <v>2.26</v>
      </c>
      <c r="AV196" s="23">
        <f t="shared" si="52"/>
        <v>1.85398230088496</v>
      </c>
      <c r="AW196" s="2">
        <v>0</v>
      </c>
      <c r="AX196" s="2">
        <v>2.28</v>
      </c>
      <c r="AY196" s="2">
        <f t="shared" si="53"/>
        <v>1.83771929824561</v>
      </c>
      <c r="AZ196" s="2">
        <v>0</v>
      </c>
      <c r="BA196" s="2">
        <v>0.39</v>
      </c>
      <c r="BB196" s="2">
        <f t="shared" si="54"/>
        <v>0.171052631578947</v>
      </c>
      <c r="BC196" s="2">
        <f t="shared" si="55"/>
        <v>-0.363831089351286</v>
      </c>
      <c r="BD196" s="2">
        <v>0</v>
      </c>
      <c r="BE196" s="2">
        <v>340</v>
      </c>
      <c r="BF196" s="2">
        <f t="shared" si="56"/>
        <v>149.122807017544</v>
      </c>
      <c r="BG196" s="2">
        <f>BF196-AJ196</f>
        <v>4.16156670746633</v>
      </c>
      <c r="BH196" s="2">
        <v>1</v>
      </c>
      <c r="BI196" s="2">
        <v>9.7</v>
      </c>
      <c r="BJ196" s="2">
        <f t="shared" si="57"/>
        <v>0.899999999999999</v>
      </c>
      <c r="BK196" s="2">
        <v>1</v>
      </c>
      <c r="BL196" s="2">
        <v>217.56</v>
      </c>
      <c r="BM196" s="2">
        <v>3.61</v>
      </c>
      <c r="BN196" s="2">
        <v>41.8</v>
      </c>
      <c r="BO196" s="2">
        <v>0</v>
      </c>
    </row>
    <row r="197" s="2" customFormat="1" ht="67.5" spans="1:67">
      <c r="A197" s="23" t="s">
        <v>982</v>
      </c>
      <c r="B197" s="81" t="s">
        <v>983</v>
      </c>
      <c r="C197" s="2" t="s">
        <v>61</v>
      </c>
      <c r="D197" s="20">
        <v>52</v>
      </c>
      <c r="E197" s="2" t="s">
        <v>984</v>
      </c>
      <c r="F197" s="61">
        <v>1</v>
      </c>
      <c r="G197" s="2">
        <v>18974008278</v>
      </c>
      <c r="H197" s="2">
        <v>1.68</v>
      </c>
      <c r="I197" s="2">
        <v>92</v>
      </c>
      <c r="J197" s="4">
        <f t="shared" si="46"/>
        <v>32.5963718820862</v>
      </c>
      <c r="K197" s="2">
        <v>1</v>
      </c>
      <c r="L197" s="2">
        <v>2</v>
      </c>
      <c r="M197" s="2" t="s">
        <v>53</v>
      </c>
      <c r="N197" s="2" t="s">
        <v>985</v>
      </c>
      <c r="O197" s="2"/>
      <c r="P197" s="2" t="s">
        <v>986</v>
      </c>
      <c r="Q197" s="2">
        <v>8</v>
      </c>
      <c r="R197" s="2">
        <v>0</v>
      </c>
      <c r="S197" s="2">
        <v>15</v>
      </c>
      <c r="T197" s="2">
        <v>0</v>
      </c>
      <c r="U197" s="22" t="s">
        <v>987</v>
      </c>
      <c r="V197" s="2" t="s">
        <v>988</v>
      </c>
      <c r="W197" s="2" t="s">
        <v>67</v>
      </c>
      <c r="X197" s="2">
        <v>5.6</v>
      </c>
      <c r="Y197" s="83">
        <v>3.08</v>
      </c>
      <c r="Z197" s="83">
        <v>1.16</v>
      </c>
      <c r="AA197" s="5">
        <f t="shared" si="45"/>
        <v>2.6551724137931</v>
      </c>
      <c r="AB197" s="5">
        <f t="shared" si="47"/>
        <v>2.52</v>
      </c>
      <c r="AC197" s="5">
        <f t="shared" si="48"/>
        <v>1.22222222222222</v>
      </c>
      <c r="AD197" s="5">
        <v>0</v>
      </c>
      <c r="AE197" s="83">
        <v>0</v>
      </c>
      <c r="AF197" s="83">
        <v>0.34</v>
      </c>
      <c r="AG197" s="6">
        <f t="shared" si="49"/>
        <v>0.293103448275862</v>
      </c>
      <c r="AH197" s="2">
        <v>0</v>
      </c>
      <c r="AI197" s="2">
        <v>129</v>
      </c>
      <c r="AJ197" s="2">
        <f t="shared" si="50"/>
        <v>111.206896551724</v>
      </c>
      <c r="AK197" s="2">
        <v>0</v>
      </c>
      <c r="AL197" s="2">
        <v>8.2</v>
      </c>
      <c r="AM197" s="2">
        <v>0</v>
      </c>
      <c r="AN197" s="2">
        <v>18.4</v>
      </c>
      <c r="AO197" s="2">
        <v>187.06</v>
      </c>
      <c r="AP197" s="2">
        <v>0</v>
      </c>
      <c r="AQ197" s="2">
        <v>35.71</v>
      </c>
      <c r="AR197" s="2">
        <v>1</v>
      </c>
      <c r="AS197" s="2">
        <v>3.83</v>
      </c>
      <c r="AT197" s="2">
        <v>2.49</v>
      </c>
      <c r="AU197" s="23">
        <f t="shared" si="51"/>
        <v>1.34</v>
      </c>
      <c r="AV197" s="23">
        <f t="shared" si="52"/>
        <v>1.85820895522388</v>
      </c>
      <c r="AW197" s="2">
        <v>0</v>
      </c>
      <c r="AX197" s="2">
        <v>1.13</v>
      </c>
      <c r="AY197" s="2">
        <f t="shared" si="53"/>
        <v>2.20353982300885</v>
      </c>
      <c r="AZ197" s="2">
        <v>0</v>
      </c>
      <c r="BA197" s="2">
        <v>0.42</v>
      </c>
      <c r="BB197" s="2">
        <f t="shared" si="54"/>
        <v>0.371681415929204</v>
      </c>
      <c r="BC197" s="2">
        <f t="shared" si="55"/>
        <v>0.0785779676533416</v>
      </c>
      <c r="BD197" s="2">
        <v>1</v>
      </c>
      <c r="BE197" s="2">
        <v>192</v>
      </c>
      <c r="BF197" s="2">
        <f t="shared" si="56"/>
        <v>169.911504424779</v>
      </c>
      <c r="BG197" s="2">
        <f>BF197-AJ197</f>
        <v>58.7046078730546</v>
      </c>
      <c r="BH197" s="2">
        <v>1</v>
      </c>
      <c r="BI197" s="2">
        <v>8.7</v>
      </c>
      <c r="BJ197" s="2">
        <f t="shared" si="57"/>
        <v>0.5</v>
      </c>
      <c r="BK197" s="2">
        <v>1</v>
      </c>
      <c r="BL197" s="2">
        <v>185.7</v>
      </c>
      <c r="BM197" s="2">
        <v>5.4</v>
      </c>
      <c r="BN197" s="2">
        <v>32.9</v>
      </c>
      <c r="BO197" s="2">
        <v>0</v>
      </c>
    </row>
    <row r="198" ht="67.5" spans="1:67">
      <c r="A198" s="23" t="s">
        <v>989</v>
      </c>
      <c r="B198" s="81" t="s">
        <v>990</v>
      </c>
      <c r="C198" s="2" t="s">
        <v>51</v>
      </c>
      <c r="D198" s="20">
        <v>51</v>
      </c>
      <c r="E198" s="2" t="s">
        <v>52</v>
      </c>
      <c r="F198" s="61">
        <v>0</v>
      </c>
      <c r="G198" s="2">
        <v>13243660433</v>
      </c>
      <c r="H198" s="2">
        <v>1.58</v>
      </c>
      <c r="I198" s="2">
        <v>48</v>
      </c>
      <c r="J198" s="4">
        <f t="shared" si="46"/>
        <v>19.2276878705336</v>
      </c>
      <c r="K198" s="2">
        <v>1</v>
      </c>
      <c r="L198" s="2">
        <v>2</v>
      </c>
      <c r="M198" s="2" t="s">
        <v>52</v>
      </c>
      <c r="N198" s="2" t="s">
        <v>991</v>
      </c>
      <c r="Q198" s="2">
        <v>3</v>
      </c>
      <c r="R198" s="2">
        <v>1</v>
      </c>
      <c r="S198" s="2">
        <v>19</v>
      </c>
      <c r="T198" s="2">
        <v>1</v>
      </c>
      <c r="U198" s="22" t="s">
        <v>992</v>
      </c>
      <c r="V198" s="22" t="s">
        <v>993</v>
      </c>
      <c r="W198" s="22" t="s">
        <v>67</v>
      </c>
      <c r="X198" s="22">
        <v>6.22</v>
      </c>
      <c r="Y198" s="83">
        <v>3.42</v>
      </c>
      <c r="Z198" s="83">
        <v>0.59</v>
      </c>
      <c r="AA198" s="5">
        <f t="shared" si="45"/>
        <v>5.79661016949153</v>
      </c>
      <c r="AB198" s="5">
        <f t="shared" si="47"/>
        <v>2.8</v>
      </c>
      <c r="AC198" s="5">
        <f t="shared" si="48"/>
        <v>1.22142857142857</v>
      </c>
      <c r="AD198" s="5">
        <v>0</v>
      </c>
      <c r="AE198" s="83">
        <v>0</v>
      </c>
      <c r="AF198" s="83">
        <v>0.41</v>
      </c>
      <c r="AG198" s="6">
        <f t="shared" si="49"/>
        <v>0.694915254237288</v>
      </c>
      <c r="AH198" s="2">
        <v>1</v>
      </c>
      <c r="AI198" s="29">
        <v>89.68</v>
      </c>
      <c r="AJ198" s="2">
        <f t="shared" si="50"/>
        <v>152</v>
      </c>
      <c r="AK198" s="2">
        <v>0</v>
      </c>
      <c r="AL198" s="2">
        <v>8.2</v>
      </c>
      <c r="AM198" s="2">
        <v>0</v>
      </c>
      <c r="AN198" s="2">
        <v>41.2</v>
      </c>
      <c r="AO198" s="2">
        <v>207.35</v>
      </c>
      <c r="AP198" s="2">
        <v>0</v>
      </c>
      <c r="AQ198" s="23">
        <v>26.9</v>
      </c>
      <c r="AR198" s="2">
        <v>2</v>
      </c>
      <c r="AS198" s="2">
        <v>13.02</v>
      </c>
      <c r="AT198" s="23">
        <v>8.46</v>
      </c>
      <c r="AU198" s="23">
        <f t="shared" si="51"/>
        <v>4.56</v>
      </c>
      <c r="AV198" s="23">
        <f t="shared" si="52"/>
        <v>1.85526315789474</v>
      </c>
      <c r="AW198" s="23">
        <v>0</v>
      </c>
      <c r="AX198" s="2">
        <v>1.15</v>
      </c>
      <c r="AY198" s="2">
        <f t="shared" si="53"/>
        <v>7.35652173913044</v>
      </c>
      <c r="AZ198" s="2">
        <v>1</v>
      </c>
      <c r="BA198" s="2">
        <v>0.34</v>
      </c>
      <c r="BB198" s="2">
        <f t="shared" si="54"/>
        <v>0.295652173913044</v>
      </c>
      <c r="BC198" s="2">
        <f t="shared" si="55"/>
        <v>-0.399263080324244</v>
      </c>
      <c r="BD198" s="2">
        <v>0</v>
      </c>
      <c r="BE198" s="2">
        <v>315</v>
      </c>
      <c r="BF198" s="2">
        <f t="shared" si="56"/>
        <v>273.913043478261</v>
      </c>
      <c r="BG198" s="2">
        <f>BF198-AJ198</f>
        <v>121.913043478261</v>
      </c>
      <c r="BH198" s="2">
        <v>1</v>
      </c>
      <c r="BI198" s="2">
        <v>7.5</v>
      </c>
      <c r="BJ198" s="2">
        <f t="shared" si="57"/>
        <v>-0.699999999999999</v>
      </c>
      <c r="BK198" s="2">
        <v>0</v>
      </c>
      <c r="BL198" s="2">
        <v>187.1</v>
      </c>
      <c r="BM198" s="2">
        <v>27.5</v>
      </c>
      <c r="BN198" s="2">
        <v>44.27</v>
      </c>
      <c r="BO198" s="2">
        <v>1</v>
      </c>
    </row>
    <row r="199" ht="16.5" spans="1:67">
      <c r="A199" s="23" t="s">
        <v>994</v>
      </c>
      <c r="B199" s="81" t="s">
        <v>995</v>
      </c>
      <c r="C199" s="2" t="s">
        <v>61</v>
      </c>
      <c r="D199" s="20">
        <v>46</v>
      </c>
      <c r="E199" s="2" t="s">
        <v>996</v>
      </c>
      <c r="F199" s="61">
        <v>1</v>
      </c>
      <c r="G199" s="2">
        <v>18570358910</v>
      </c>
      <c r="H199" s="2">
        <v>1.67</v>
      </c>
      <c r="I199" s="2">
        <v>56</v>
      </c>
      <c r="J199" s="4">
        <f t="shared" si="46"/>
        <v>20.0796012764889</v>
      </c>
      <c r="K199" s="2">
        <v>0</v>
      </c>
      <c r="L199" s="2">
        <v>2</v>
      </c>
      <c r="M199" s="2" t="s">
        <v>53</v>
      </c>
      <c r="N199" s="2" t="s">
        <v>997</v>
      </c>
      <c r="Q199" s="2">
        <v>3.5</v>
      </c>
      <c r="R199" s="2">
        <v>0</v>
      </c>
      <c r="S199" s="2">
        <v>18</v>
      </c>
      <c r="T199" s="2">
        <v>0</v>
      </c>
      <c r="U199" s="2" t="s">
        <v>998</v>
      </c>
      <c r="V199" s="2" t="s">
        <v>999</v>
      </c>
      <c r="W199" s="2" t="s">
        <v>136</v>
      </c>
      <c r="X199" s="2">
        <v>4.6</v>
      </c>
      <c r="Y199" s="83">
        <v>2.67</v>
      </c>
      <c r="Z199" s="83">
        <v>0.46</v>
      </c>
      <c r="AA199" s="5">
        <f t="shared" si="45"/>
        <v>5.80434782608696</v>
      </c>
      <c r="AB199" s="5">
        <f t="shared" si="47"/>
        <v>1.93</v>
      </c>
      <c r="AC199" s="5">
        <f t="shared" si="48"/>
        <v>1.38341968911917</v>
      </c>
      <c r="AD199" s="5">
        <v>0</v>
      </c>
      <c r="AE199" s="83">
        <v>0</v>
      </c>
      <c r="AF199" s="83">
        <v>0.42</v>
      </c>
      <c r="AG199" s="6">
        <f t="shared" si="49"/>
        <v>0.91304347826087</v>
      </c>
      <c r="AH199" s="2">
        <v>1</v>
      </c>
      <c r="AI199" s="29">
        <v>69.92</v>
      </c>
      <c r="AJ199" s="2">
        <f t="shared" si="50"/>
        <v>152</v>
      </c>
      <c r="AK199" s="2">
        <v>0</v>
      </c>
      <c r="AL199" s="2">
        <v>8.9</v>
      </c>
      <c r="AM199" s="2">
        <v>0</v>
      </c>
      <c r="AN199" s="23">
        <v>12.05</v>
      </c>
      <c r="AO199" s="2">
        <v>179.34</v>
      </c>
      <c r="AP199" s="2">
        <v>0</v>
      </c>
      <c r="AQ199" s="2">
        <v>37</v>
      </c>
      <c r="AR199" s="2">
        <v>1</v>
      </c>
      <c r="AS199" s="2">
        <v>4.4</v>
      </c>
      <c r="AT199" s="23">
        <v>3.51</v>
      </c>
      <c r="AU199" s="23">
        <f t="shared" si="51"/>
        <v>0.890000000000001</v>
      </c>
      <c r="AV199" s="23">
        <f t="shared" si="52"/>
        <v>3.9438202247191</v>
      </c>
      <c r="AW199" s="23">
        <v>2</v>
      </c>
      <c r="AX199" s="2">
        <v>0.62</v>
      </c>
      <c r="AY199" s="2">
        <f t="shared" si="53"/>
        <v>5.66129032258065</v>
      </c>
      <c r="AZ199" s="2">
        <v>0</v>
      </c>
      <c r="BA199" s="23">
        <v>1.34</v>
      </c>
      <c r="BB199" s="2">
        <f t="shared" si="54"/>
        <v>2.16129032258065</v>
      </c>
      <c r="BC199" s="2">
        <f t="shared" si="55"/>
        <v>1.24824684431978</v>
      </c>
      <c r="BD199" s="2">
        <v>1</v>
      </c>
      <c r="BE199" s="2">
        <v>83</v>
      </c>
      <c r="BF199" s="2">
        <f t="shared" si="56"/>
        <v>133.870967741935</v>
      </c>
      <c r="BG199" s="2">
        <f>BF199-AJ199</f>
        <v>-18.1290322580645</v>
      </c>
      <c r="BH199" s="2">
        <v>0</v>
      </c>
      <c r="BI199" s="23">
        <v>7.4</v>
      </c>
      <c r="BJ199" s="2">
        <f t="shared" si="57"/>
        <v>-1.5</v>
      </c>
      <c r="BK199" s="2">
        <v>0</v>
      </c>
      <c r="BL199" s="2">
        <v>266.86</v>
      </c>
      <c r="BM199" s="2">
        <v>26.3</v>
      </c>
      <c r="BN199" s="2">
        <v>35.1</v>
      </c>
      <c r="BO199" s="2">
        <v>1</v>
      </c>
    </row>
    <row r="200" ht="135" spans="1:67">
      <c r="A200" s="23" t="s">
        <v>1000</v>
      </c>
      <c r="B200" s="81" t="s">
        <v>1001</v>
      </c>
      <c r="C200" s="2" t="s">
        <v>61</v>
      </c>
      <c r="D200" s="20">
        <v>52</v>
      </c>
      <c r="E200" s="2" t="s">
        <v>52</v>
      </c>
      <c r="F200" s="61">
        <v>0</v>
      </c>
      <c r="G200" s="2">
        <v>13077115706</v>
      </c>
      <c r="H200" s="2">
        <v>1.72</v>
      </c>
      <c r="I200" s="2">
        <v>58</v>
      </c>
      <c r="J200" s="4">
        <f t="shared" si="46"/>
        <v>19.6051919956733</v>
      </c>
      <c r="K200" s="2">
        <v>1</v>
      </c>
      <c r="L200" s="2">
        <v>1</v>
      </c>
      <c r="M200" s="2" t="s">
        <v>52</v>
      </c>
      <c r="N200" s="2" t="s">
        <v>1002</v>
      </c>
      <c r="O200" s="2" t="s">
        <v>425</v>
      </c>
      <c r="P200" s="2" t="s">
        <v>936</v>
      </c>
      <c r="Q200" s="2">
        <v>11.2</v>
      </c>
      <c r="R200" s="2">
        <v>1</v>
      </c>
      <c r="S200" s="22">
        <v>18</v>
      </c>
      <c r="T200" s="22">
        <v>1</v>
      </c>
      <c r="U200" s="22" t="s">
        <v>1003</v>
      </c>
      <c r="V200" s="22" t="s">
        <v>1004</v>
      </c>
      <c r="W200" s="22" t="s">
        <v>59</v>
      </c>
      <c r="X200" s="22">
        <v>13.87</v>
      </c>
      <c r="Y200" s="84">
        <v>10.944</v>
      </c>
      <c r="Z200" s="83">
        <v>1.71</v>
      </c>
      <c r="AA200" s="5">
        <f t="shared" si="45"/>
        <v>6.4</v>
      </c>
      <c r="AB200" s="5">
        <f t="shared" si="47"/>
        <v>2.926</v>
      </c>
      <c r="AC200" s="5">
        <f t="shared" si="48"/>
        <v>3.74025974025974</v>
      </c>
      <c r="AD200" s="5">
        <v>1</v>
      </c>
      <c r="AE200" s="83">
        <v>1</v>
      </c>
      <c r="AF200" s="83">
        <v>0.48</v>
      </c>
      <c r="AG200" s="6">
        <f t="shared" si="49"/>
        <v>0.280701754385965</v>
      </c>
      <c r="AH200" s="2">
        <v>0</v>
      </c>
      <c r="AI200" s="2">
        <v>236</v>
      </c>
      <c r="AJ200" s="2">
        <f t="shared" si="50"/>
        <v>138.011695906433</v>
      </c>
      <c r="AK200" s="2">
        <v>0</v>
      </c>
      <c r="AL200" s="2">
        <v>8.5</v>
      </c>
      <c r="AM200" s="2">
        <v>0</v>
      </c>
      <c r="AN200" s="2" t="s">
        <v>1005</v>
      </c>
      <c r="AO200" s="2">
        <v>234.5</v>
      </c>
      <c r="AP200" s="2">
        <v>1</v>
      </c>
      <c r="AQ200" s="2">
        <v>35.43</v>
      </c>
      <c r="AR200" s="2">
        <v>0</v>
      </c>
      <c r="AS200" s="27">
        <v>13.1841772151899</v>
      </c>
      <c r="AT200" s="27">
        <v>10.5473417721519</v>
      </c>
      <c r="AU200" s="26">
        <f t="shared" si="51"/>
        <v>2.63683544303797</v>
      </c>
      <c r="AV200" s="26">
        <f t="shared" si="52"/>
        <v>4</v>
      </c>
      <c r="AW200" s="7">
        <v>1</v>
      </c>
      <c r="AX200" s="28">
        <v>1.48</v>
      </c>
      <c r="AY200" s="7">
        <f t="shared" si="53"/>
        <v>7.12658227848101</v>
      </c>
      <c r="AZ200" s="7">
        <v>1</v>
      </c>
      <c r="BA200" s="2">
        <v>0.34</v>
      </c>
      <c r="BB200" s="2">
        <f t="shared" si="54"/>
        <v>0.22972972972973</v>
      </c>
      <c r="BC200" s="2">
        <f t="shared" si="55"/>
        <v>-0.0509720246562353</v>
      </c>
      <c r="BD200" s="2">
        <v>0</v>
      </c>
      <c r="BE200" s="2">
        <v>369</v>
      </c>
      <c r="BF200" s="2">
        <f t="shared" si="56"/>
        <v>249.324324324324</v>
      </c>
      <c r="BG200" s="2">
        <f>BF200-AJ200</f>
        <v>111.312628417892</v>
      </c>
      <c r="BH200" s="2">
        <v>1</v>
      </c>
      <c r="BI200" s="2">
        <v>7.5</v>
      </c>
      <c r="BJ200" s="2">
        <f t="shared" si="57"/>
        <v>-1</v>
      </c>
      <c r="BK200" s="2">
        <v>0</v>
      </c>
      <c r="BL200" s="2">
        <v>211.9</v>
      </c>
      <c r="BM200" s="2">
        <v>4.61</v>
      </c>
      <c r="BN200" s="2">
        <v>42.8</v>
      </c>
      <c r="BO200" s="2">
        <v>0</v>
      </c>
    </row>
    <row r="201" ht="121.5" spans="1:67">
      <c r="A201" s="23" t="s">
        <v>1006</v>
      </c>
      <c r="B201" s="81" t="s">
        <v>1007</v>
      </c>
      <c r="C201" s="2" t="s">
        <v>61</v>
      </c>
      <c r="D201" s="20">
        <v>85</v>
      </c>
      <c r="E201" s="22" t="s">
        <v>1008</v>
      </c>
      <c r="F201" s="61">
        <v>1</v>
      </c>
      <c r="G201" s="2">
        <v>13907314575</v>
      </c>
      <c r="H201" s="2">
        <v>1.71</v>
      </c>
      <c r="I201" s="2">
        <v>81</v>
      </c>
      <c r="J201" s="4">
        <f t="shared" si="46"/>
        <v>27.7008310249307</v>
      </c>
      <c r="K201" s="2">
        <v>2</v>
      </c>
      <c r="L201" s="2">
        <v>1</v>
      </c>
      <c r="M201" s="2" t="s">
        <v>53</v>
      </c>
      <c r="N201" s="2" t="s">
        <v>1009</v>
      </c>
      <c r="P201" s="2" t="s">
        <v>1010</v>
      </c>
      <c r="Q201" s="2">
        <v>10.4</v>
      </c>
      <c r="R201" s="2">
        <v>1</v>
      </c>
      <c r="S201" s="2">
        <v>14</v>
      </c>
      <c r="T201" s="2">
        <v>1</v>
      </c>
      <c r="U201" s="22" t="s">
        <v>1011</v>
      </c>
      <c r="V201" s="22" t="s">
        <v>1012</v>
      </c>
      <c r="W201" s="22" t="s">
        <v>430</v>
      </c>
      <c r="X201" s="22">
        <v>14.68</v>
      </c>
      <c r="Y201" s="84">
        <v>8.512</v>
      </c>
      <c r="Z201" s="83">
        <v>1.33</v>
      </c>
      <c r="AA201" s="5">
        <f t="shared" si="45"/>
        <v>6.4</v>
      </c>
      <c r="AB201" s="5">
        <f t="shared" si="47"/>
        <v>6.168</v>
      </c>
      <c r="AC201" s="5">
        <f t="shared" si="48"/>
        <v>1.38002594033722</v>
      </c>
      <c r="AD201" s="5">
        <v>0</v>
      </c>
      <c r="AE201" s="83">
        <v>1</v>
      </c>
      <c r="AF201" s="83">
        <v>0.54</v>
      </c>
      <c r="AG201" s="6">
        <f t="shared" si="49"/>
        <v>0.406015037593985</v>
      </c>
      <c r="AH201" s="2">
        <v>1</v>
      </c>
      <c r="AI201" s="2">
        <v>206</v>
      </c>
      <c r="AJ201" s="2">
        <f t="shared" si="50"/>
        <v>154.887218045113</v>
      </c>
      <c r="AK201" s="2">
        <v>0</v>
      </c>
      <c r="AL201" s="2">
        <v>8.6</v>
      </c>
      <c r="AM201" s="2">
        <v>0</v>
      </c>
      <c r="AN201" s="2">
        <v>5</v>
      </c>
      <c r="AO201" s="2">
        <v>166.6</v>
      </c>
      <c r="AP201" s="2">
        <v>0</v>
      </c>
      <c r="AQ201" s="2">
        <v>38.88</v>
      </c>
      <c r="AR201" s="2">
        <v>0</v>
      </c>
      <c r="AS201" s="2">
        <v>10.15</v>
      </c>
      <c r="AT201" s="23">
        <v>6.6</v>
      </c>
      <c r="AU201" s="23">
        <f t="shared" si="51"/>
        <v>3.55</v>
      </c>
      <c r="AV201" s="23">
        <f t="shared" si="52"/>
        <v>1.85915492957746</v>
      </c>
      <c r="AW201" s="23">
        <v>0</v>
      </c>
      <c r="AX201" s="2">
        <v>0.96</v>
      </c>
      <c r="AY201" s="2">
        <f t="shared" si="53"/>
        <v>6.875</v>
      </c>
      <c r="AZ201" s="2">
        <v>1</v>
      </c>
      <c r="BA201" s="2">
        <v>0.23</v>
      </c>
      <c r="BB201" s="2">
        <f t="shared" si="54"/>
        <v>0.239583333333333</v>
      </c>
      <c r="BC201" s="2">
        <f t="shared" si="55"/>
        <v>-0.166431704260652</v>
      </c>
      <c r="BD201" s="2">
        <v>0</v>
      </c>
      <c r="BE201" s="2">
        <v>180</v>
      </c>
      <c r="BF201" s="2">
        <f t="shared" si="56"/>
        <v>187.5</v>
      </c>
      <c r="BG201" s="2">
        <f>BF201-AJ201</f>
        <v>32.6127819548872</v>
      </c>
      <c r="BH201" s="2">
        <v>1</v>
      </c>
      <c r="BI201" s="2">
        <v>8.1</v>
      </c>
      <c r="BJ201" s="2">
        <f t="shared" si="57"/>
        <v>-0.5</v>
      </c>
      <c r="BK201" s="2">
        <v>0</v>
      </c>
      <c r="BL201" s="2">
        <v>133</v>
      </c>
      <c r="BM201" s="2">
        <v>3</v>
      </c>
      <c r="BN201" s="2">
        <v>37.8</v>
      </c>
      <c r="BO201" s="2">
        <v>0</v>
      </c>
    </row>
    <row r="202" ht="54" spans="1:67">
      <c r="A202" s="23" t="s">
        <v>1013</v>
      </c>
      <c r="B202" s="81" t="s">
        <v>1014</v>
      </c>
      <c r="C202" s="2" t="s">
        <v>61</v>
      </c>
      <c r="D202" s="20">
        <v>75</v>
      </c>
      <c r="E202" s="2" t="s">
        <v>52</v>
      </c>
      <c r="F202" s="2">
        <v>0</v>
      </c>
      <c r="G202" s="2">
        <v>13487315687</v>
      </c>
      <c r="H202" s="2">
        <v>1.58</v>
      </c>
      <c r="I202" s="2">
        <v>65</v>
      </c>
      <c r="J202" s="4">
        <f t="shared" si="46"/>
        <v>26.0374939913475</v>
      </c>
      <c r="K202" s="2">
        <v>2</v>
      </c>
      <c r="L202" s="2">
        <v>1</v>
      </c>
      <c r="M202" s="2" t="s">
        <v>52</v>
      </c>
      <c r="N202" s="2" t="s">
        <v>1015</v>
      </c>
      <c r="Q202" s="2">
        <v>5</v>
      </c>
      <c r="R202" s="2">
        <v>1</v>
      </c>
      <c r="S202" s="2">
        <v>10</v>
      </c>
      <c r="T202" s="2">
        <v>1</v>
      </c>
      <c r="U202" s="22" t="s">
        <v>1016</v>
      </c>
      <c r="V202" s="22" t="s">
        <v>1017</v>
      </c>
      <c r="W202" s="22" t="s">
        <v>67</v>
      </c>
      <c r="X202" s="22">
        <v>7.14</v>
      </c>
      <c r="Y202" s="83">
        <v>4.14</v>
      </c>
      <c r="Z202" s="83">
        <v>0.91</v>
      </c>
      <c r="AA202" s="5">
        <f t="shared" si="45"/>
        <v>4.54945054945055</v>
      </c>
      <c r="AB202" s="5">
        <f t="shared" si="47"/>
        <v>3</v>
      </c>
      <c r="AC202" s="5">
        <f t="shared" si="48"/>
        <v>1.38</v>
      </c>
      <c r="AD202" s="5">
        <v>0</v>
      </c>
      <c r="AE202" s="83">
        <v>0</v>
      </c>
      <c r="AF202" s="83">
        <v>0.43</v>
      </c>
      <c r="AG202" s="6">
        <f t="shared" si="49"/>
        <v>0.472527472527473</v>
      </c>
      <c r="AH202" s="2">
        <v>1</v>
      </c>
      <c r="AI202" s="2">
        <v>226</v>
      </c>
      <c r="AJ202" s="2">
        <f t="shared" si="50"/>
        <v>248.351648351648</v>
      </c>
      <c r="AK202" s="2">
        <v>1</v>
      </c>
      <c r="AL202" s="2">
        <v>10.7</v>
      </c>
      <c r="AM202" s="2">
        <v>1</v>
      </c>
      <c r="AN202" s="2">
        <v>42.2</v>
      </c>
      <c r="AO202" s="2">
        <v>232</v>
      </c>
      <c r="AP202" s="2">
        <v>0</v>
      </c>
      <c r="AQ202" s="23">
        <v>31.78</v>
      </c>
      <c r="AR202" s="2">
        <v>2</v>
      </c>
      <c r="AS202" s="2">
        <v>4.69</v>
      </c>
      <c r="AT202" s="2">
        <v>3.05</v>
      </c>
      <c r="AU202" s="23">
        <f t="shared" si="51"/>
        <v>1.64</v>
      </c>
      <c r="AV202" s="23">
        <f t="shared" si="52"/>
        <v>1.85975609756097</v>
      </c>
      <c r="AW202" s="2">
        <v>1</v>
      </c>
      <c r="AX202" s="2">
        <v>0.64</v>
      </c>
      <c r="AY202" s="2">
        <f t="shared" si="53"/>
        <v>4.765625</v>
      </c>
      <c r="AZ202" s="2">
        <v>1</v>
      </c>
      <c r="BA202" s="2">
        <v>0.73</v>
      </c>
      <c r="BB202" s="2">
        <f t="shared" si="54"/>
        <v>1.140625</v>
      </c>
      <c r="BC202" s="2">
        <f t="shared" si="55"/>
        <v>0.668097527472527</v>
      </c>
      <c r="BD202" s="2">
        <v>1</v>
      </c>
      <c r="BE202" s="2">
        <v>285</v>
      </c>
      <c r="BF202" s="2">
        <f t="shared" si="56"/>
        <v>445.3125</v>
      </c>
      <c r="BG202" s="2">
        <f>BF202-AJ202</f>
        <v>196.960851648352</v>
      </c>
      <c r="BH202" s="2">
        <v>1</v>
      </c>
      <c r="BI202" s="23">
        <v>11.3</v>
      </c>
      <c r="BJ202" s="2">
        <f t="shared" si="57"/>
        <v>0.600000000000001</v>
      </c>
      <c r="BK202" s="2">
        <v>1</v>
      </c>
      <c r="BL202" s="2">
        <v>246</v>
      </c>
      <c r="BM202" s="2">
        <v>17.34</v>
      </c>
      <c r="BN202" s="23">
        <v>30.67</v>
      </c>
      <c r="BO202" s="2">
        <v>2</v>
      </c>
    </row>
    <row r="203" ht="40.5" spans="1:67">
      <c r="A203" s="23" t="s">
        <v>1018</v>
      </c>
      <c r="B203" s="81" t="s">
        <v>1019</v>
      </c>
      <c r="C203" s="2" t="s">
        <v>61</v>
      </c>
      <c r="D203" s="20">
        <v>68</v>
      </c>
      <c r="E203" s="2" t="s">
        <v>52</v>
      </c>
      <c r="F203" s="2">
        <v>0</v>
      </c>
      <c r="G203" s="2">
        <v>15308407478</v>
      </c>
      <c r="H203" s="2">
        <v>1.68</v>
      </c>
      <c r="I203" s="2">
        <v>75</v>
      </c>
      <c r="J203" s="4">
        <f t="shared" si="46"/>
        <v>26.5731292517007</v>
      </c>
      <c r="K203" s="2">
        <v>1</v>
      </c>
      <c r="L203" s="2">
        <v>2</v>
      </c>
      <c r="M203" s="2" t="s">
        <v>52</v>
      </c>
      <c r="N203" s="2" t="s">
        <v>974</v>
      </c>
      <c r="Q203" s="2">
        <v>12</v>
      </c>
      <c r="R203" s="2">
        <v>1</v>
      </c>
      <c r="S203" s="2">
        <v>40</v>
      </c>
      <c r="T203" s="2">
        <v>1</v>
      </c>
      <c r="U203" s="22" t="s">
        <v>1020</v>
      </c>
      <c r="V203" s="22" t="s">
        <v>1021</v>
      </c>
      <c r="W203" s="22" t="s">
        <v>67</v>
      </c>
      <c r="X203" s="22">
        <v>12.3</v>
      </c>
      <c r="Y203" s="84">
        <v>9</v>
      </c>
      <c r="Z203" s="86">
        <v>1.27</v>
      </c>
      <c r="AA203" s="32">
        <f t="shared" si="45"/>
        <v>7.08661417322835</v>
      </c>
      <c r="AB203" s="5">
        <f t="shared" si="47"/>
        <v>3.3</v>
      </c>
      <c r="AC203" s="5">
        <f t="shared" si="48"/>
        <v>2.72727272727273</v>
      </c>
      <c r="AD203" s="5">
        <v>0</v>
      </c>
      <c r="AE203" s="83">
        <v>1</v>
      </c>
      <c r="AF203" s="83">
        <v>0.5</v>
      </c>
      <c r="AG203" s="6">
        <f t="shared" si="49"/>
        <v>0.393700787401575</v>
      </c>
      <c r="AH203" s="2">
        <v>0</v>
      </c>
      <c r="AI203" s="2">
        <v>184</v>
      </c>
      <c r="AJ203" s="2">
        <f t="shared" si="50"/>
        <v>144.88188976378</v>
      </c>
      <c r="AK203" s="2">
        <v>0</v>
      </c>
      <c r="AL203" s="2">
        <v>9.2</v>
      </c>
      <c r="AM203" s="2">
        <v>0</v>
      </c>
      <c r="AN203" s="2">
        <v>20</v>
      </c>
      <c r="AO203" s="2">
        <v>188</v>
      </c>
      <c r="AP203" s="2">
        <v>0</v>
      </c>
      <c r="AQ203" s="2">
        <v>43.36</v>
      </c>
      <c r="AR203" s="2">
        <v>0</v>
      </c>
      <c r="AS203" s="7">
        <v>19.54</v>
      </c>
      <c r="AT203" s="26">
        <v>12.7</v>
      </c>
      <c r="AU203" s="26">
        <f t="shared" si="51"/>
        <v>6.84</v>
      </c>
      <c r="AV203" s="26">
        <f t="shared" si="52"/>
        <v>1.85672514619883</v>
      </c>
      <c r="AW203" s="26">
        <v>0</v>
      </c>
      <c r="AX203" s="7">
        <v>1.3</v>
      </c>
      <c r="AY203" s="7">
        <f t="shared" si="53"/>
        <v>9.76923076923077</v>
      </c>
      <c r="AZ203" s="7">
        <v>1</v>
      </c>
      <c r="BA203" s="2">
        <v>0.79</v>
      </c>
      <c r="BB203" s="2">
        <f t="shared" si="54"/>
        <v>0.607692307692308</v>
      </c>
      <c r="BC203" s="2">
        <f t="shared" si="55"/>
        <v>0.213991520290733</v>
      </c>
      <c r="BD203" s="2">
        <v>1</v>
      </c>
      <c r="BE203" s="2">
        <v>247</v>
      </c>
      <c r="BF203" s="2">
        <f t="shared" si="56"/>
        <v>190</v>
      </c>
      <c r="BG203" s="2">
        <f>BF203-AJ203</f>
        <v>45.1181102362205</v>
      </c>
      <c r="BH203" s="2">
        <v>1</v>
      </c>
      <c r="BI203" s="23">
        <v>10.1</v>
      </c>
      <c r="BJ203" s="2">
        <f t="shared" si="57"/>
        <v>0.9</v>
      </c>
      <c r="BK203" s="2">
        <v>1</v>
      </c>
      <c r="BL203" s="2">
        <v>155</v>
      </c>
      <c r="BM203" s="2">
        <v>6.9</v>
      </c>
      <c r="BN203" s="2">
        <v>50.67</v>
      </c>
      <c r="BO203" s="2">
        <v>0</v>
      </c>
    </row>
    <row r="204" ht="81" spans="1:67">
      <c r="A204" s="23" t="s">
        <v>1022</v>
      </c>
      <c r="B204" s="81" t="s">
        <v>1023</v>
      </c>
      <c r="C204" s="2" t="s">
        <v>51</v>
      </c>
      <c r="D204" s="20">
        <v>53</v>
      </c>
      <c r="E204" s="2" t="s">
        <v>52</v>
      </c>
      <c r="F204" s="2">
        <v>0</v>
      </c>
      <c r="G204" s="2">
        <v>13469067626</v>
      </c>
      <c r="H204" s="2">
        <v>1.56</v>
      </c>
      <c r="I204" s="2">
        <v>60</v>
      </c>
      <c r="J204" s="4">
        <f t="shared" si="46"/>
        <v>24.65483234714</v>
      </c>
      <c r="K204" s="2">
        <v>0</v>
      </c>
      <c r="L204" s="2">
        <v>1</v>
      </c>
      <c r="M204" s="2" t="s">
        <v>53</v>
      </c>
      <c r="N204" s="2" t="s">
        <v>1024</v>
      </c>
      <c r="P204" s="2" t="s">
        <v>1025</v>
      </c>
      <c r="Q204" s="2">
        <v>7</v>
      </c>
      <c r="R204" s="2">
        <v>0</v>
      </c>
      <c r="S204" s="2">
        <v>24</v>
      </c>
      <c r="T204" s="2">
        <v>0</v>
      </c>
      <c r="U204" s="22" t="s">
        <v>1026</v>
      </c>
      <c r="V204" s="22" t="s">
        <v>1027</v>
      </c>
      <c r="W204" s="22" t="s">
        <v>59</v>
      </c>
      <c r="X204" s="22">
        <v>19.53</v>
      </c>
      <c r="Y204" s="84">
        <v>11.328</v>
      </c>
      <c r="Z204" s="83">
        <v>1.18</v>
      </c>
      <c r="AA204" s="5">
        <f t="shared" si="45"/>
        <v>9.6</v>
      </c>
      <c r="AB204" s="5">
        <f t="shared" si="47"/>
        <v>8.202</v>
      </c>
      <c r="AC204" s="5">
        <f t="shared" si="48"/>
        <v>1.3811265544989</v>
      </c>
      <c r="AD204" s="5">
        <v>0</v>
      </c>
      <c r="AE204" s="83">
        <v>1</v>
      </c>
      <c r="AF204" s="83">
        <v>0.28</v>
      </c>
      <c r="AG204" s="6">
        <f t="shared" si="49"/>
        <v>0.23728813559322</v>
      </c>
      <c r="AH204" s="2">
        <v>0</v>
      </c>
      <c r="AI204" s="2">
        <v>279</v>
      </c>
      <c r="AJ204" s="2">
        <f t="shared" si="50"/>
        <v>236.440677966102</v>
      </c>
      <c r="AK204" s="2">
        <v>1</v>
      </c>
      <c r="AL204" s="2">
        <v>10</v>
      </c>
      <c r="AM204" s="2">
        <v>0</v>
      </c>
      <c r="AN204" s="2">
        <v>0.4</v>
      </c>
      <c r="AO204" s="2">
        <v>179.3</v>
      </c>
      <c r="AP204" s="2">
        <v>0</v>
      </c>
      <c r="AQ204" s="2">
        <v>40.88</v>
      </c>
      <c r="AR204" s="2">
        <v>0</v>
      </c>
      <c r="AS204" s="2">
        <v>3.34</v>
      </c>
      <c r="AT204" s="2">
        <v>2.17</v>
      </c>
      <c r="AU204" s="23">
        <f t="shared" si="51"/>
        <v>1.17</v>
      </c>
      <c r="AV204" s="23">
        <f t="shared" si="52"/>
        <v>1.85470085470085</v>
      </c>
      <c r="AW204" s="2">
        <v>0</v>
      </c>
      <c r="AX204" s="2">
        <v>0.89</v>
      </c>
      <c r="AY204" s="2">
        <f t="shared" si="53"/>
        <v>2.43820224719101</v>
      </c>
      <c r="AZ204" s="2">
        <v>0</v>
      </c>
      <c r="BA204" s="2">
        <v>0.27</v>
      </c>
      <c r="BB204" s="2">
        <f t="shared" si="54"/>
        <v>0.303370786516854</v>
      </c>
      <c r="BC204" s="2">
        <f t="shared" si="55"/>
        <v>0.0660826509236339</v>
      </c>
      <c r="BD204" s="2">
        <v>1</v>
      </c>
      <c r="BE204" s="2">
        <v>309</v>
      </c>
      <c r="BF204" s="2">
        <f t="shared" si="56"/>
        <v>347.191011235955</v>
      </c>
      <c r="BG204" s="2">
        <f>BF204-AJ204</f>
        <v>110.750333269853</v>
      </c>
      <c r="BH204" s="2">
        <v>1</v>
      </c>
      <c r="BI204" s="2">
        <v>9.3</v>
      </c>
      <c r="BJ204" s="2">
        <f t="shared" si="57"/>
        <v>-0.699999999999999</v>
      </c>
      <c r="BK204" s="2">
        <v>0</v>
      </c>
      <c r="BL204" s="2">
        <v>182.5</v>
      </c>
      <c r="BM204" s="2">
        <v>5.61</v>
      </c>
      <c r="BN204" s="2">
        <v>44.92</v>
      </c>
      <c r="BO204" s="2">
        <v>0</v>
      </c>
    </row>
    <row r="205" ht="81" spans="1:67">
      <c r="A205" s="23" t="s">
        <v>1028</v>
      </c>
      <c r="B205" s="81" t="s">
        <v>1029</v>
      </c>
      <c r="C205" s="19" t="s">
        <v>61</v>
      </c>
      <c r="D205" s="20">
        <v>60</v>
      </c>
      <c r="E205" s="22" t="s">
        <v>1030</v>
      </c>
      <c r="F205" s="61">
        <v>1</v>
      </c>
      <c r="G205" s="2">
        <v>13017303777</v>
      </c>
      <c r="H205" s="2">
        <v>1.75</v>
      </c>
      <c r="I205" s="2">
        <v>75</v>
      </c>
      <c r="J205" s="4">
        <f t="shared" si="46"/>
        <v>24.4897959183673</v>
      </c>
      <c r="K205" s="2">
        <v>0</v>
      </c>
      <c r="L205" s="2">
        <v>2</v>
      </c>
      <c r="M205" s="2" t="s">
        <v>53</v>
      </c>
      <c r="N205" s="2" t="s">
        <v>305</v>
      </c>
      <c r="O205" s="2" t="s">
        <v>1031</v>
      </c>
      <c r="P205" s="2" t="s">
        <v>1032</v>
      </c>
      <c r="Q205" s="2">
        <v>1</v>
      </c>
      <c r="R205" s="2">
        <v>1</v>
      </c>
      <c r="S205" s="2">
        <v>6</v>
      </c>
      <c r="T205" s="2">
        <v>1</v>
      </c>
      <c r="U205" s="22" t="s">
        <v>1033</v>
      </c>
      <c r="V205" s="22" t="s">
        <v>1034</v>
      </c>
      <c r="W205" s="22" t="s">
        <v>59</v>
      </c>
      <c r="X205" s="24">
        <v>3.9</v>
      </c>
      <c r="Y205" s="83">
        <v>3.71</v>
      </c>
      <c r="Z205" s="83">
        <v>0.83</v>
      </c>
      <c r="AA205" s="5">
        <f t="shared" si="45"/>
        <v>4.46987951807229</v>
      </c>
      <c r="AB205" s="5">
        <f t="shared" si="47"/>
        <v>0.19</v>
      </c>
      <c r="AC205" s="5">
        <f t="shared" si="48"/>
        <v>19.5263157894736</v>
      </c>
      <c r="AD205" s="5">
        <v>2</v>
      </c>
      <c r="AE205" s="83">
        <v>0</v>
      </c>
      <c r="AF205" s="83">
        <v>0.08</v>
      </c>
      <c r="AG205" s="6">
        <f t="shared" si="49"/>
        <v>0.0963855421686747</v>
      </c>
      <c r="AH205" s="2">
        <v>0</v>
      </c>
      <c r="AI205" s="2">
        <v>287</v>
      </c>
      <c r="AJ205" s="2">
        <f t="shared" si="50"/>
        <v>345.78313253012</v>
      </c>
      <c r="AK205" s="2">
        <v>1</v>
      </c>
      <c r="AL205" s="2">
        <v>10.1</v>
      </c>
      <c r="AM205" s="2">
        <v>1</v>
      </c>
      <c r="AN205" s="2">
        <v>43.2</v>
      </c>
      <c r="AO205" s="2">
        <v>282.3</v>
      </c>
      <c r="AP205" s="2">
        <v>2</v>
      </c>
      <c r="AQ205" s="23">
        <v>26.18</v>
      </c>
      <c r="AR205" s="2">
        <v>2</v>
      </c>
      <c r="AS205" s="2">
        <v>5.11</v>
      </c>
      <c r="AT205" s="2">
        <v>3.32</v>
      </c>
      <c r="AU205" s="23">
        <f t="shared" si="51"/>
        <v>1.79</v>
      </c>
      <c r="AV205" s="23">
        <f t="shared" si="52"/>
        <v>1.85474860335195</v>
      </c>
      <c r="AW205" s="2">
        <v>0</v>
      </c>
      <c r="AX205" s="2">
        <v>0.31</v>
      </c>
      <c r="AY205" s="2">
        <f t="shared" si="53"/>
        <v>10.7096774193548</v>
      </c>
      <c r="AZ205" s="2">
        <v>1</v>
      </c>
      <c r="BA205" s="2">
        <v>0.22</v>
      </c>
      <c r="BB205" s="2">
        <f t="shared" si="54"/>
        <v>0.709677419354839</v>
      </c>
      <c r="BC205" s="2">
        <f t="shared" si="55"/>
        <v>0.613291877186164</v>
      </c>
      <c r="BD205" s="2">
        <v>1</v>
      </c>
      <c r="BE205" s="2">
        <v>181</v>
      </c>
      <c r="BF205" s="2">
        <f t="shared" si="56"/>
        <v>583.870967741935</v>
      </c>
      <c r="BG205" s="2">
        <f>BF205-AJ205</f>
        <v>238.087835211815</v>
      </c>
      <c r="BH205" s="2">
        <v>1</v>
      </c>
      <c r="BI205" s="23">
        <v>10.9</v>
      </c>
      <c r="BJ205" s="2">
        <f t="shared" si="57"/>
        <v>0.800000000000001</v>
      </c>
      <c r="BK205" s="2">
        <v>1</v>
      </c>
      <c r="BL205" s="2">
        <v>153.3</v>
      </c>
      <c r="BM205" s="2">
        <v>23.3</v>
      </c>
      <c r="BN205" s="2">
        <v>38.46</v>
      </c>
      <c r="BO205" s="2">
        <v>1</v>
      </c>
    </row>
    <row r="206" s="2" customFormat="1" ht="54" spans="1:67">
      <c r="A206" s="23" t="s">
        <v>1035</v>
      </c>
      <c r="B206" s="81" t="s">
        <v>1036</v>
      </c>
      <c r="C206" s="19" t="s">
        <v>61</v>
      </c>
      <c r="D206" s="20">
        <v>52</v>
      </c>
      <c r="E206" s="22" t="s">
        <v>1037</v>
      </c>
      <c r="F206" s="61">
        <v>1</v>
      </c>
      <c r="G206" s="2">
        <v>15115158417</v>
      </c>
      <c r="H206" s="2">
        <v>1.68</v>
      </c>
      <c r="I206" s="2">
        <v>80</v>
      </c>
      <c r="J206" s="4">
        <f t="shared" si="46"/>
        <v>28.3446712018141</v>
      </c>
      <c r="K206" s="2">
        <v>0</v>
      </c>
      <c r="L206" s="2">
        <v>1</v>
      </c>
      <c r="M206" s="2" t="s">
        <v>52</v>
      </c>
      <c r="N206" s="2" t="s">
        <v>470</v>
      </c>
      <c r="O206" s="2" t="s">
        <v>1038</v>
      </c>
      <c r="P206" s="2"/>
      <c r="Q206" s="2">
        <v>5</v>
      </c>
      <c r="R206" s="2">
        <v>1</v>
      </c>
      <c r="S206" s="22">
        <v>26</v>
      </c>
      <c r="T206" s="2">
        <v>1</v>
      </c>
      <c r="U206" s="22" t="s">
        <v>1039</v>
      </c>
      <c r="V206" s="22" t="s">
        <v>1040</v>
      </c>
      <c r="W206" s="22" t="s">
        <v>179</v>
      </c>
      <c r="X206" s="22">
        <v>7.02</v>
      </c>
      <c r="Y206" s="83">
        <v>4.07</v>
      </c>
      <c r="Z206" s="83">
        <v>1.6</v>
      </c>
      <c r="AA206" s="5">
        <f t="shared" si="45"/>
        <v>2.54375</v>
      </c>
      <c r="AB206" s="5">
        <f t="shared" si="47"/>
        <v>2.95</v>
      </c>
      <c r="AC206" s="5">
        <f t="shared" si="48"/>
        <v>1.37966101694915</v>
      </c>
      <c r="AD206" s="5">
        <v>0</v>
      </c>
      <c r="AE206" s="83">
        <v>0</v>
      </c>
      <c r="AF206" s="83">
        <v>0.5</v>
      </c>
      <c r="AG206" s="6">
        <f t="shared" si="49"/>
        <v>0.3125</v>
      </c>
      <c r="AH206" s="2">
        <v>0</v>
      </c>
      <c r="AI206" s="2">
        <v>256</v>
      </c>
      <c r="AJ206" s="2">
        <f t="shared" si="50"/>
        <v>160</v>
      </c>
      <c r="AK206" s="2">
        <v>0</v>
      </c>
      <c r="AL206" s="2">
        <v>9.5</v>
      </c>
      <c r="AM206" s="2">
        <v>0</v>
      </c>
      <c r="AN206" s="2">
        <v>9.85</v>
      </c>
      <c r="AO206" s="2">
        <v>186.4</v>
      </c>
      <c r="AP206" s="2">
        <v>0</v>
      </c>
      <c r="AQ206" s="2">
        <v>43.49</v>
      </c>
      <c r="AR206" s="2">
        <v>1</v>
      </c>
      <c r="AS206" s="2">
        <v>12.48</v>
      </c>
      <c r="AT206" s="23">
        <v>8.11</v>
      </c>
      <c r="AU206" s="23">
        <f t="shared" si="51"/>
        <v>4.37</v>
      </c>
      <c r="AV206" s="23">
        <f t="shared" si="52"/>
        <v>1.8558352402746</v>
      </c>
      <c r="AW206" s="23">
        <v>0</v>
      </c>
      <c r="AX206" s="2">
        <v>1.77</v>
      </c>
      <c r="AY206" s="2">
        <f t="shared" si="53"/>
        <v>4.5819209039548</v>
      </c>
      <c r="AZ206" s="2">
        <v>1</v>
      </c>
      <c r="BA206" s="2">
        <v>0.57</v>
      </c>
      <c r="BB206" s="2">
        <f t="shared" si="54"/>
        <v>0.322033898305085</v>
      </c>
      <c r="BC206" s="2">
        <f t="shared" si="55"/>
        <v>0.00953389830508472</v>
      </c>
      <c r="BD206" s="2">
        <v>1</v>
      </c>
      <c r="BE206" s="23">
        <v>306</v>
      </c>
      <c r="BF206" s="2">
        <f t="shared" si="56"/>
        <v>172.881355932203</v>
      </c>
      <c r="BG206" s="2">
        <f>BF206-AJ206</f>
        <v>12.8813559322034</v>
      </c>
      <c r="BH206" s="2">
        <v>1</v>
      </c>
      <c r="BI206" s="23">
        <v>8.1</v>
      </c>
      <c r="BJ206" s="2">
        <f t="shared" si="57"/>
        <v>-1.4</v>
      </c>
      <c r="BK206" s="2">
        <v>0</v>
      </c>
      <c r="BL206" s="2">
        <v>229.8</v>
      </c>
      <c r="BM206" s="2">
        <v>2.76</v>
      </c>
      <c r="BN206" s="2">
        <v>43.31</v>
      </c>
      <c r="BO206" s="2">
        <v>0</v>
      </c>
    </row>
    <row r="207" ht="81" spans="1:67">
      <c r="A207" s="23" t="s">
        <v>1041</v>
      </c>
      <c r="B207" s="81" t="s">
        <v>1042</v>
      </c>
      <c r="C207" s="19" t="s">
        <v>61</v>
      </c>
      <c r="D207" s="20">
        <v>63</v>
      </c>
      <c r="F207" s="61">
        <v>1</v>
      </c>
      <c r="G207" s="2">
        <v>13873136559</v>
      </c>
      <c r="H207" s="2">
        <v>1.69</v>
      </c>
      <c r="I207" s="2">
        <v>66</v>
      </c>
      <c r="J207" s="4">
        <f t="shared" si="46"/>
        <v>23.1084345786212</v>
      </c>
      <c r="K207" s="2">
        <v>0</v>
      </c>
      <c r="L207" s="2">
        <v>2</v>
      </c>
      <c r="M207" s="2" t="s">
        <v>52</v>
      </c>
      <c r="N207" s="2" t="s">
        <v>1043</v>
      </c>
      <c r="O207" s="2" t="s">
        <v>1044</v>
      </c>
      <c r="P207" s="2" t="s">
        <v>1045</v>
      </c>
      <c r="Q207" s="2">
        <v>5</v>
      </c>
      <c r="R207" s="2">
        <v>1</v>
      </c>
      <c r="S207" s="2">
        <v>26</v>
      </c>
      <c r="T207" s="2">
        <v>1</v>
      </c>
      <c r="U207" s="22" t="s">
        <v>1046</v>
      </c>
      <c r="V207" s="22" t="s">
        <v>1047</v>
      </c>
      <c r="W207" s="22" t="s">
        <v>136</v>
      </c>
      <c r="X207" s="22">
        <v>18.04</v>
      </c>
      <c r="Y207" s="84">
        <v>10.464</v>
      </c>
      <c r="Z207" s="83">
        <v>1.09</v>
      </c>
      <c r="AA207" s="5">
        <f t="shared" si="45"/>
        <v>9.6</v>
      </c>
      <c r="AB207" s="5">
        <f t="shared" si="47"/>
        <v>7.576</v>
      </c>
      <c r="AC207" s="5">
        <f t="shared" si="48"/>
        <v>1.38120380147835</v>
      </c>
      <c r="AD207" s="5">
        <v>0</v>
      </c>
      <c r="AE207" s="83">
        <v>1</v>
      </c>
      <c r="AF207" s="83">
        <v>0.6</v>
      </c>
      <c r="AG207" s="6">
        <f t="shared" si="49"/>
        <v>0.55045871559633</v>
      </c>
      <c r="AH207" s="2">
        <v>1</v>
      </c>
      <c r="AI207" s="2">
        <v>85</v>
      </c>
      <c r="AJ207" s="2">
        <f t="shared" si="50"/>
        <v>77.9816513761468</v>
      </c>
      <c r="AK207" s="2">
        <v>0</v>
      </c>
      <c r="AL207" s="2">
        <v>9.8</v>
      </c>
      <c r="AM207" s="2">
        <v>0</v>
      </c>
      <c r="AN207" s="23">
        <v>13.05</v>
      </c>
      <c r="AO207" s="2">
        <v>173</v>
      </c>
      <c r="AP207" s="2">
        <v>0</v>
      </c>
      <c r="AQ207" s="2" t="s">
        <v>1048</v>
      </c>
      <c r="AR207" s="2">
        <v>1</v>
      </c>
      <c r="AS207" s="27">
        <v>15.18</v>
      </c>
      <c r="AT207" s="27">
        <v>12.9400598802396</v>
      </c>
      <c r="AU207" s="26">
        <f t="shared" si="51"/>
        <v>2.23994011976043</v>
      </c>
      <c r="AV207" s="26">
        <f t="shared" si="52"/>
        <v>5.77696687785723</v>
      </c>
      <c r="AW207" s="26">
        <v>0</v>
      </c>
      <c r="AX207" s="28">
        <v>1.17</v>
      </c>
      <c r="AY207" s="7">
        <f t="shared" si="53"/>
        <v>11.059880239521</v>
      </c>
      <c r="AZ207" s="7">
        <v>1</v>
      </c>
      <c r="BA207" s="2">
        <v>0.42</v>
      </c>
      <c r="BB207" s="2">
        <f t="shared" si="54"/>
        <v>0.358974358974359</v>
      </c>
      <c r="BC207" s="2">
        <f t="shared" si="55"/>
        <v>-0.191484356621971</v>
      </c>
      <c r="BD207" s="2">
        <v>0</v>
      </c>
      <c r="BE207" s="2">
        <v>150</v>
      </c>
      <c r="BF207" s="2">
        <f t="shared" si="56"/>
        <v>128.205128205128</v>
      </c>
      <c r="BG207" s="2">
        <f>BF207-AJ207</f>
        <v>50.2234768289814</v>
      </c>
      <c r="BH207" s="2">
        <v>1</v>
      </c>
      <c r="BI207" s="2">
        <v>10.8</v>
      </c>
      <c r="BJ207" s="2">
        <f t="shared" si="57"/>
        <v>1</v>
      </c>
      <c r="BK207" s="2">
        <v>1</v>
      </c>
      <c r="BL207" s="2">
        <v>107.4</v>
      </c>
      <c r="BM207" s="2">
        <v>24.4</v>
      </c>
      <c r="BN207" s="2">
        <v>37.97</v>
      </c>
      <c r="BO207" s="2">
        <v>1</v>
      </c>
    </row>
    <row r="208" ht="67.5" spans="1:67">
      <c r="A208" s="23" t="s">
        <v>1049</v>
      </c>
      <c r="B208" s="81" t="s">
        <v>1050</v>
      </c>
      <c r="C208" s="3" t="s">
        <v>61</v>
      </c>
      <c r="D208" s="20">
        <v>52</v>
      </c>
      <c r="E208" s="2" t="s">
        <v>1051</v>
      </c>
      <c r="F208" s="61">
        <v>1</v>
      </c>
      <c r="G208" s="2">
        <v>19973724936</v>
      </c>
      <c r="H208" s="2">
        <v>1.72</v>
      </c>
      <c r="I208" s="2">
        <v>56</v>
      </c>
      <c r="J208" s="4">
        <f t="shared" si="46"/>
        <v>18.9291508923743</v>
      </c>
      <c r="K208" s="2">
        <v>0</v>
      </c>
      <c r="L208" s="2">
        <v>1</v>
      </c>
      <c r="M208" s="2" t="s">
        <v>52</v>
      </c>
      <c r="N208" s="2" t="s">
        <v>1052</v>
      </c>
      <c r="O208" s="2" t="s">
        <v>1053</v>
      </c>
      <c r="Q208" s="2">
        <v>10</v>
      </c>
      <c r="R208" s="2">
        <v>1</v>
      </c>
      <c r="S208" s="2">
        <v>24</v>
      </c>
      <c r="T208" s="2">
        <v>1</v>
      </c>
      <c r="U208" s="22" t="s">
        <v>1054</v>
      </c>
      <c r="V208" s="22" t="s">
        <v>1055</v>
      </c>
      <c r="W208" s="22" t="s">
        <v>59</v>
      </c>
      <c r="X208" s="22">
        <v>13.9</v>
      </c>
      <c r="Y208" s="84">
        <v>8.064</v>
      </c>
      <c r="Z208" s="83">
        <v>0.84</v>
      </c>
      <c r="AA208" s="5">
        <f t="shared" si="45"/>
        <v>9.6</v>
      </c>
      <c r="AB208" s="5">
        <f t="shared" si="47"/>
        <v>5.836</v>
      </c>
      <c r="AC208" s="5">
        <f t="shared" si="48"/>
        <v>1.38176833447567</v>
      </c>
      <c r="AD208" s="5">
        <v>0</v>
      </c>
      <c r="AE208" s="83">
        <v>1</v>
      </c>
      <c r="AF208" s="83">
        <v>0.76</v>
      </c>
      <c r="AG208" s="6">
        <f t="shared" si="49"/>
        <v>0.904761904761905</v>
      </c>
      <c r="AH208" s="2">
        <v>1</v>
      </c>
      <c r="AI208" s="2">
        <v>379</v>
      </c>
      <c r="AJ208" s="2">
        <f t="shared" si="50"/>
        <v>451.190476190476</v>
      </c>
      <c r="AK208" s="2">
        <v>1</v>
      </c>
      <c r="AL208" s="2">
        <v>8.7</v>
      </c>
      <c r="AM208" s="2">
        <v>0</v>
      </c>
      <c r="AN208" s="2">
        <v>11.16</v>
      </c>
      <c r="AO208" s="2">
        <v>214</v>
      </c>
      <c r="AP208" s="2">
        <v>0</v>
      </c>
      <c r="AQ208" s="2">
        <v>40.39</v>
      </c>
      <c r="AR208" s="2">
        <v>1</v>
      </c>
      <c r="AS208" s="2">
        <v>12</v>
      </c>
      <c r="AT208" s="23">
        <v>7.8</v>
      </c>
      <c r="AU208" s="23">
        <f t="shared" si="51"/>
        <v>4.2</v>
      </c>
      <c r="AV208" s="23">
        <f t="shared" si="52"/>
        <v>1.85714285714286</v>
      </c>
      <c r="AW208" s="23">
        <v>0</v>
      </c>
      <c r="AX208" s="2">
        <v>0.75</v>
      </c>
      <c r="AY208" s="2">
        <f t="shared" si="53"/>
        <v>10.4</v>
      </c>
      <c r="AZ208" s="2">
        <v>1</v>
      </c>
      <c r="BA208" s="23">
        <v>1.63</v>
      </c>
      <c r="BB208" s="2">
        <f t="shared" si="54"/>
        <v>2.17333333333333</v>
      </c>
      <c r="BC208" s="2">
        <f t="shared" si="55"/>
        <v>1.26857142857143</v>
      </c>
      <c r="BD208" s="2">
        <v>1</v>
      </c>
      <c r="BE208" s="23">
        <v>350</v>
      </c>
      <c r="BF208" s="2">
        <f t="shared" si="56"/>
        <v>466.666666666667</v>
      </c>
      <c r="BG208" s="2">
        <f>BF208-AJ208</f>
        <v>15.4761904761905</v>
      </c>
      <c r="BH208" s="2">
        <v>1</v>
      </c>
      <c r="BI208" s="23">
        <v>7.7</v>
      </c>
      <c r="BJ208" s="2">
        <f t="shared" si="57"/>
        <v>-1</v>
      </c>
      <c r="BK208" s="2">
        <v>0</v>
      </c>
      <c r="BL208" s="2">
        <v>181.5</v>
      </c>
      <c r="BM208" s="2">
        <v>1.89</v>
      </c>
      <c r="BN208" s="2">
        <v>41.31</v>
      </c>
      <c r="BO208" s="2">
        <v>0</v>
      </c>
    </row>
    <row r="209" ht="81" spans="1:67">
      <c r="A209" s="23" t="s">
        <v>1056</v>
      </c>
      <c r="B209" s="81" t="s">
        <v>1057</v>
      </c>
      <c r="C209" s="19" t="s">
        <v>61</v>
      </c>
      <c r="D209" s="20">
        <v>78</v>
      </c>
      <c r="E209" s="2" t="s">
        <v>52</v>
      </c>
      <c r="F209" s="61">
        <v>0</v>
      </c>
      <c r="G209" s="2">
        <v>15273993531</v>
      </c>
      <c r="H209" s="2">
        <v>1.58</v>
      </c>
      <c r="I209" s="2">
        <v>48</v>
      </c>
      <c r="J209" s="4">
        <f t="shared" si="46"/>
        <v>19.2276878705336</v>
      </c>
      <c r="K209" s="2">
        <v>0</v>
      </c>
      <c r="L209" s="2">
        <v>2</v>
      </c>
      <c r="M209" s="2" t="s">
        <v>53</v>
      </c>
      <c r="N209" s="2" t="s">
        <v>1058</v>
      </c>
      <c r="O209" s="41">
        <v>45196</v>
      </c>
      <c r="P209" s="2" t="s">
        <v>1059</v>
      </c>
      <c r="Q209" s="2">
        <v>4.5</v>
      </c>
      <c r="R209" s="2">
        <v>1</v>
      </c>
      <c r="S209" s="2">
        <v>17.5</v>
      </c>
      <c r="T209" s="2">
        <v>1</v>
      </c>
      <c r="U209" s="22" t="s">
        <v>1060</v>
      </c>
      <c r="V209" s="22" t="s">
        <v>1061</v>
      </c>
      <c r="W209" s="22" t="s">
        <v>179</v>
      </c>
      <c r="X209" s="22">
        <v>8.12</v>
      </c>
      <c r="Y209" s="83">
        <v>6.45</v>
      </c>
      <c r="Z209" s="83">
        <v>0.84</v>
      </c>
      <c r="AA209" s="5">
        <f t="shared" si="45"/>
        <v>7.67857142857143</v>
      </c>
      <c r="AB209" s="5">
        <f t="shared" si="47"/>
        <v>1.67</v>
      </c>
      <c r="AC209" s="5">
        <f t="shared" si="48"/>
        <v>3.8622754491018</v>
      </c>
      <c r="AD209" s="5">
        <v>1</v>
      </c>
      <c r="AE209" s="83">
        <v>1</v>
      </c>
      <c r="AF209" s="83">
        <v>0.47</v>
      </c>
      <c r="AG209" s="6">
        <f t="shared" si="49"/>
        <v>0.55952380952381</v>
      </c>
      <c r="AH209" s="2">
        <v>1</v>
      </c>
      <c r="AI209" s="2">
        <v>176</v>
      </c>
      <c r="AJ209" s="2">
        <f t="shared" si="50"/>
        <v>209.52380952381</v>
      </c>
      <c r="AK209" s="2">
        <v>1</v>
      </c>
      <c r="AL209" s="2">
        <v>9.4</v>
      </c>
      <c r="AM209" s="2">
        <v>0</v>
      </c>
      <c r="AN209" s="23">
        <v>14.05</v>
      </c>
      <c r="AO209" s="2">
        <v>166.9</v>
      </c>
      <c r="AP209" s="2">
        <v>1</v>
      </c>
      <c r="AQ209" s="2">
        <v>30.95</v>
      </c>
      <c r="AR209" s="2">
        <v>1</v>
      </c>
      <c r="AS209" s="2">
        <v>14.18</v>
      </c>
      <c r="AT209" s="23">
        <v>9.22</v>
      </c>
      <c r="AU209" s="23">
        <f t="shared" si="51"/>
        <v>4.96</v>
      </c>
      <c r="AV209" s="23">
        <f t="shared" si="52"/>
        <v>1.85887096774194</v>
      </c>
      <c r="AW209" s="23">
        <v>1</v>
      </c>
      <c r="AX209" s="2">
        <v>0.68</v>
      </c>
      <c r="AY209" s="2">
        <f t="shared" si="53"/>
        <v>13.5588235294118</v>
      </c>
      <c r="AZ209" s="2">
        <v>1</v>
      </c>
      <c r="BA209" s="2">
        <v>0.51</v>
      </c>
      <c r="BB209" s="2">
        <f t="shared" si="54"/>
        <v>0.75</v>
      </c>
      <c r="BC209" s="2">
        <f t="shared" si="55"/>
        <v>0.19047619047619</v>
      </c>
      <c r="BD209" s="2">
        <v>1</v>
      </c>
      <c r="BE209" s="2">
        <v>146</v>
      </c>
      <c r="BF209" s="2">
        <f t="shared" si="56"/>
        <v>214.705882352941</v>
      </c>
      <c r="BG209" s="2">
        <f>BF209-AJ209</f>
        <v>5.18207282913164</v>
      </c>
      <c r="BH209" s="2">
        <v>1</v>
      </c>
      <c r="BI209" s="2">
        <v>8.9</v>
      </c>
      <c r="BJ209" s="2">
        <f t="shared" si="57"/>
        <v>-0.5</v>
      </c>
      <c r="BK209" s="2">
        <v>0</v>
      </c>
      <c r="BL209" s="2">
        <v>387.7</v>
      </c>
      <c r="BM209" s="2">
        <v>8.9</v>
      </c>
      <c r="BN209" s="2">
        <v>34.69</v>
      </c>
      <c r="BO209" s="2">
        <v>0</v>
      </c>
    </row>
    <row r="210" ht="67.5" spans="1:67">
      <c r="A210" s="23" t="s">
        <v>1062</v>
      </c>
      <c r="B210" s="81" t="s">
        <v>1063</v>
      </c>
      <c r="C210" s="19" t="s">
        <v>61</v>
      </c>
      <c r="D210" s="20">
        <v>80</v>
      </c>
      <c r="E210" s="2" t="s">
        <v>82</v>
      </c>
      <c r="F210" s="61">
        <v>1</v>
      </c>
      <c r="G210" s="2">
        <v>18674816916</v>
      </c>
      <c r="H210" s="2">
        <v>1.67</v>
      </c>
      <c r="I210" s="2">
        <v>55</v>
      </c>
      <c r="J210" s="4">
        <f t="shared" si="46"/>
        <v>19.7210369679802</v>
      </c>
      <c r="K210" s="2">
        <v>2</v>
      </c>
      <c r="L210" s="2">
        <v>1</v>
      </c>
      <c r="M210" s="2" t="s">
        <v>52</v>
      </c>
      <c r="N210" s="2" t="s">
        <v>1064</v>
      </c>
      <c r="O210" s="2" t="s">
        <v>1053</v>
      </c>
      <c r="P210" s="2" t="s">
        <v>1065</v>
      </c>
      <c r="Q210" s="2">
        <v>3.4</v>
      </c>
      <c r="R210" s="2">
        <v>1</v>
      </c>
      <c r="S210" s="22">
        <v>7.6</v>
      </c>
      <c r="T210" s="22">
        <v>1</v>
      </c>
      <c r="U210" s="22" t="s">
        <v>1066</v>
      </c>
      <c r="V210" s="22" t="s">
        <v>1067</v>
      </c>
      <c r="W210" s="22" t="s">
        <v>67</v>
      </c>
      <c r="X210" s="24">
        <v>12.88</v>
      </c>
      <c r="Y210" s="84">
        <v>9.792</v>
      </c>
      <c r="Z210" s="83">
        <v>1.02</v>
      </c>
      <c r="AA210" s="5">
        <f t="shared" si="45"/>
        <v>9.6</v>
      </c>
      <c r="AB210" s="5">
        <f t="shared" si="47"/>
        <v>3.088</v>
      </c>
      <c r="AC210" s="5">
        <f t="shared" si="48"/>
        <v>3.17098445595855</v>
      </c>
      <c r="AD210" s="5">
        <v>2</v>
      </c>
      <c r="AE210" s="83">
        <v>1</v>
      </c>
      <c r="AF210" s="83">
        <v>0.6</v>
      </c>
      <c r="AG210" s="6">
        <f t="shared" si="49"/>
        <v>0.588235294117647</v>
      </c>
      <c r="AH210" s="2">
        <v>1</v>
      </c>
      <c r="AI210" s="29">
        <v>155.04</v>
      </c>
      <c r="AJ210" s="2">
        <f t="shared" si="50"/>
        <v>152</v>
      </c>
      <c r="AK210" s="2">
        <v>0</v>
      </c>
      <c r="AL210" s="2">
        <v>10</v>
      </c>
      <c r="AM210" s="2">
        <v>1</v>
      </c>
      <c r="AN210" s="2">
        <v>68.49</v>
      </c>
      <c r="AO210" s="2">
        <v>280.7</v>
      </c>
      <c r="AP210" s="2">
        <v>2</v>
      </c>
      <c r="AQ210" s="23">
        <v>19.47</v>
      </c>
      <c r="AR210" s="2">
        <v>2</v>
      </c>
      <c r="AS210" s="7">
        <v>22</v>
      </c>
      <c r="AT210" s="26">
        <v>14.3</v>
      </c>
      <c r="AU210" s="26">
        <f t="shared" si="51"/>
        <v>7.7</v>
      </c>
      <c r="AV210" s="26">
        <f t="shared" si="52"/>
        <v>1.85714285714286</v>
      </c>
      <c r="AW210" s="26">
        <v>0</v>
      </c>
      <c r="AX210" s="7">
        <v>1.29</v>
      </c>
      <c r="AY210" s="7">
        <f t="shared" si="53"/>
        <v>11.0852713178295</v>
      </c>
      <c r="AZ210" s="7">
        <v>1</v>
      </c>
      <c r="BA210" s="2">
        <v>0.8</v>
      </c>
      <c r="BB210" s="2">
        <f t="shared" si="54"/>
        <v>0.62015503875969</v>
      </c>
      <c r="BC210" s="2">
        <f t="shared" si="55"/>
        <v>0.0319197446420429</v>
      </c>
      <c r="BD210" s="2">
        <v>1</v>
      </c>
      <c r="BE210" s="23">
        <v>295</v>
      </c>
      <c r="BF210" s="2">
        <f t="shared" si="56"/>
        <v>228.682170542636</v>
      </c>
      <c r="BG210" s="2">
        <f>BF210-AJ210</f>
        <v>76.6821705426356</v>
      </c>
      <c r="BH210" s="2">
        <v>1</v>
      </c>
      <c r="BI210" s="2">
        <v>10.3</v>
      </c>
      <c r="BJ210" s="2">
        <f t="shared" si="57"/>
        <v>0.300000000000001</v>
      </c>
      <c r="BK210" s="2">
        <v>1</v>
      </c>
      <c r="BL210" s="2">
        <v>171.2</v>
      </c>
      <c r="BM210" s="2">
        <v>21.6</v>
      </c>
      <c r="BN210" s="2">
        <v>41.32</v>
      </c>
      <c r="BO210" s="2">
        <v>1</v>
      </c>
    </row>
    <row r="211" ht="54" spans="1:67">
      <c r="A211" s="23" t="s">
        <v>1068</v>
      </c>
      <c r="B211" s="81" t="s">
        <v>1069</v>
      </c>
      <c r="C211" s="19" t="s">
        <v>61</v>
      </c>
      <c r="D211" s="20">
        <v>51</v>
      </c>
      <c r="E211" s="2" t="s">
        <v>1070</v>
      </c>
      <c r="F211" s="61">
        <v>1</v>
      </c>
      <c r="G211" s="2">
        <v>15973186387</v>
      </c>
      <c r="H211" s="2">
        <v>1.68</v>
      </c>
      <c r="I211" s="2">
        <v>74</v>
      </c>
      <c r="J211" s="4">
        <f t="shared" si="46"/>
        <v>26.218820861678</v>
      </c>
      <c r="K211" s="2">
        <v>0</v>
      </c>
      <c r="L211" s="2">
        <v>1</v>
      </c>
      <c r="M211" s="2" t="s">
        <v>52</v>
      </c>
      <c r="N211" s="2" t="s">
        <v>1071</v>
      </c>
      <c r="O211" s="2" t="s">
        <v>1072</v>
      </c>
      <c r="P211" s="2" t="s">
        <v>1073</v>
      </c>
      <c r="Q211" s="2">
        <v>5.5</v>
      </c>
      <c r="R211" s="2">
        <v>0</v>
      </c>
      <c r="S211" s="2">
        <v>6.4</v>
      </c>
      <c r="T211" s="2">
        <v>0</v>
      </c>
      <c r="U211" s="22" t="s">
        <v>1074</v>
      </c>
      <c r="V211" s="22" t="s">
        <v>1075</v>
      </c>
      <c r="W211" s="22" t="s">
        <v>59</v>
      </c>
      <c r="X211" s="24">
        <v>4.16</v>
      </c>
      <c r="Y211" s="83">
        <v>3.19</v>
      </c>
      <c r="Z211" s="83">
        <v>0.77</v>
      </c>
      <c r="AA211" s="5">
        <f t="shared" si="45"/>
        <v>4.14285714285714</v>
      </c>
      <c r="AB211" s="5">
        <f t="shared" si="47"/>
        <v>0.97</v>
      </c>
      <c r="AC211" s="5">
        <f t="shared" si="48"/>
        <v>3.28865979381443</v>
      </c>
      <c r="AD211" s="5">
        <v>2</v>
      </c>
      <c r="AE211" s="83">
        <v>0</v>
      </c>
      <c r="AF211" s="83">
        <v>0.24</v>
      </c>
      <c r="AG211" s="6">
        <f t="shared" si="49"/>
        <v>0.311688311688312</v>
      </c>
      <c r="AH211" s="2">
        <v>0</v>
      </c>
      <c r="AI211" s="2">
        <v>178</v>
      </c>
      <c r="AJ211" s="2">
        <f t="shared" si="50"/>
        <v>231.168831168831</v>
      </c>
      <c r="AK211" s="2">
        <v>1</v>
      </c>
      <c r="AL211" s="2">
        <v>9.9</v>
      </c>
      <c r="AM211" s="2">
        <v>0</v>
      </c>
      <c r="AN211" s="2" t="s">
        <v>1076</v>
      </c>
      <c r="AO211" s="2">
        <v>319.8</v>
      </c>
      <c r="AP211" s="2">
        <v>2</v>
      </c>
      <c r="AQ211" s="2">
        <v>36.58</v>
      </c>
      <c r="AR211" s="2">
        <v>1</v>
      </c>
      <c r="AS211" s="2">
        <v>1.62</v>
      </c>
      <c r="AT211" s="23">
        <v>1.05</v>
      </c>
      <c r="AU211" s="23">
        <f t="shared" si="51"/>
        <v>0.57</v>
      </c>
      <c r="AV211" s="23">
        <f t="shared" si="52"/>
        <v>1.84210526315789</v>
      </c>
      <c r="AW211" s="23">
        <v>1</v>
      </c>
      <c r="AX211" s="2">
        <v>0.42</v>
      </c>
      <c r="AY211" s="2">
        <f t="shared" si="53"/>
        <v>2.5</v>
      </c>
      <c r="AZ211" s="2">
        <v>0</v>
      </c>
      <c r="BA211" s="2">
        <v>0.43</v>
      </c>
      <c r="BB211" s="2">
        <f t="shared" si="54"/>
        <v>1.02380952380952</v>
      </c>
      <c r="BC211" s="2">
        <f t="shared" si="55"/>
        <v>0.712121212121212</v>
      </c>
      <c r="BD211" s="2">
        <v>1</v>
      </c>
      <c r="BE211" s="23">
        <v>96</v>
      </c>
      <c r="BF211" s="2">
        <f t="shared" si="56"/>
        <v>228.571428571429</v>
      </c>
      <c r="BG211" s="2">
        <f>BF211-AJ211</f>
        <v>-2.59740259740258</v>
      </c>
      <c r="BH211" s="2">
        <v>0</v>
      </c>
      <c r="BI211" s="23">
        <v>9.6</v>
      </c>
      <c r="BJ211" s="2">
        <f t="shared" si="57"/>
        <v>-0.300000000000001</v>
      </c>
      <c r="BK211" s="2">
        <v>0</v>
      </c>
      <c r="BL211" s="2">
        <v>645.5</v>
      </c>
      <c r="BM211" s="2">
        <v>57.7</v>
      </c>
      <c r="BN211" s="2">
        <v>29.01</v>
      </c>
      <c r="BO211" s="2">
        <v>2</v>
      </c>
    </row>
    <row r="212" ht="54" spans="1:67">
      <c r="A212" s="23" t="s">
        <v>1077</v>
      </c>
      <c r="B212" s="81" t="s">
        <v>1078</v>
      </c>
      <c r="C212" s="19" t="s">
        <v>61</v>
      </c>
      <c r="D212" s="20">
        <v>51</v>
      </c>
      <c r="E212" s="2" t="s">
        <v>52</v>
      </c>
      <c r="F212" s="61">
        <v>0</v>
      </c>
      <c r="G212" s="2">
        <v>18874449356</v>
      </c>
      <c r="H212" s="2">
        <v>1.67</v>
      </c>
      <c r="I212" s="2">
        <v>75</v>
      </c>
      <c r="J212" s="4">
        <f t="shared" si="46"/>
        <v>26.8923231381548</v>
      </c>
      <c r="K212" s="2">
        <v>1</v>
      </c>
      <c r="L212" s="2">
        <v>2</v>
      </c>
      <c r="M212" s="2" t="s">
        <v>52</v>
      </c>
      <c r="N212" s="2" t="s">
        <v>1044</v>
      </c>
      <c r="O212" s="2" t="s">
        <v>1079</v>
      </c>
      <c r="P212" s="2" t="s">
        <v>1080</v>
      </c>
      <c r="Q212" s="2">
        <v>4</v>
      </c>
      <c r="R212" s="2">
        <v>0</v>
      </c>
      <c r="S212" s="2">
        <v>6.5</v>
      </c>
      <c r="T212" s="2">
        <v>0</v>
      </c>
      <c r="U212" s="22" t="s">
        <v>1081</v>
      </c>
      <c r="V212" s="22" t="s">
        <v>1082</v>
      </c>
      <c r="W212" s="22" t="s">
        <v>67</v>
      </c>
      <c r="X212" s="22">
        <v>20.52</v>
      </c>
      <c r="Y212" s="84">
        <v>11.904</v>
      </c>
      <c r="Z212" s="83">
        <v>1.24</v>
      </c>
      <c r="AA212" s="5">
        <f t="shared" si="45"/>
        <v>9.6</v>
      </c>
      <c r="AB212" s="5">
        <f t="shared" si="47"/>
        <v>8.616</v>
      </c>
      <c r="AC212" s="5">
        <f t="shared" si="48"/>
        <v>1.38161559888579</v>
      </c>
      <c r="AD212" s="5">
        <v>0</v>
      </c>
      <c r="AE212" s="83">
        <v>1</v>
      </c>
      <c r="AF212" s="83">
        <v>0.37</v>
      </c>
      <c r="AG212" s="6">
        <f t="shared" si="49"/>
        <v>0.298387096774194</v>
      </c>
      <c r="AH212" s="2">
        <v>0</v>
      </c>
      <c r="AI212" s="2">
        <v>214</v>
      </c>
      <c r="AJ212" s="2">
        <f t="shared" si="50"/>
        <v>172.58064516129</v>
      </c>
      <c r="AK212" s="2">
        <v>1</v>
      </c>
      <c r="AL212" s="2">
        <v>9.5</v>
      </c>
      <c r="AM212" s="2">
        <v>0</v>
      </c>
      <c r="AN212" s="2">
        <v>23</v>
      </c>
      <c r="AO212" s="2">
        <v>143.1</v>
      </c>
      <c r="AP212" s="2">
        <v>0</v>
      </c>
      <c r="AQ212" s="23">
        <v>30.67</v>
      </c>
      <c r="AR212" s="2">
        <v>2</v>
      </c>
      <c r="AS212" s="2">
        <v>5.15</v>
      </c>
      <c r="AT212" s="2">
        <v>3.35</v>
      </c>
      <c r="AU212" s="23">
        <f t="shared" si="51"/>
        <v>1.8</v>
      </c>
      <c r="AV212" s="23">
        <f t="shared" si="52"/>
        <v>1.86111111111111</v>
      </c>
      <c r="AW212" s="2">
        <v>0</v>
      </c>
      <c r="AX212" s="2">
        <v>1.3</v>
      </c>
      <c r="AY212" s="2">
        <f t="shared" si="53"/>
        <v>2.57692307692308</v>
      </c>
      <c r="AZ212" s="2">
        <v>0</v>
      </c>
      <c r="BA212" s="2">
        <v>0.45</v>
      </c>
      <c r="BB212" s="2">
        <f t="shared" si="54"/>
        <v>0.346153846153846</v>
      </c>
      <c r="BC212" s="2">
        <f t="shared" si="55"/>
        <v>0.0477667493796521</v>
      </c>
      <c r="BD212" s="2">
        <v>1</v>
      </c>
      <c r="BE212" s="2">
        <v>222</v>
      </c>
      <c r="BF212" s="2">
        <f t="shared" si="56"/>
        <v>170.769230769231</v>
      </c>
      <c r="BG212" s="2">
        <f>BF212-AJ212</f>
        <v>-1.81141439205956</v>
      </c>
      <c r="BH212" s="2">
        <v>0</v>
      </c>
      <c r="BI212" s="23">
        <v>8.8</v>
      </c>
      <c r="BJ212" s="2">
        <f t="shared" si="57"/>
        <v>-0.699999999999999</v>
      </c>
      <c r="BK212" s="2">
        <v>0</v>
      </c>
      <c r="BL212" s="2">
        <v>222.3</v>
      </c>
      <c r="BM212" s="2">
        <v>18.34</v>
      </c>
      <c r="BN212" s="23">
        <v>34.9</v>
      </c>
      <c r="BO212" s="2">
        <v>2</v>
      </c>
    </row>
    <row r="213" ht="54" spans="1:67">
      <c r="A213" s="23" t="s">
        <v>1083</v>
      </c>
      <c r="B213" s="81" t="s">
        <v>1084</v>
      </c>
      <c r="C213" s="19" t="s">
        <v>61</v>
      </c>
      <c r="D213" s="20">
        <v>51</v>
      </c>
      <c r="E213" s="2" t="s">
        <v>1085</v>
      </c>
      <c r="F213" s="61">
        <v>1</v>
      </c>
      <c r="G213" s="2">
        <v>13687378698</v>
      </c>
      <c r="H213" s="2">
        <v>1.78</v>
      </c>
      <c r="I213" s="2">
        <v>69</v>
      </c>
      <c r="J213" s="4">
        <f t="shared" si="46"/>
        <v>21.7775533392248</v>
      </c>
      <c r="K213" s="2">
        <v>0</v>
      </c>
      <c r="L213" s="2">
        <v>1</v>
      </c>
      <c r="M213" s="2" t="s">
        <v>52</v>
      </c>
      <c r="N213" s="2" t="s">
        <v>1086</v>
      </c>
      <c r="O213" s="2" t="s">
        <v>1087</v>
      </c>
      <c r="Q213" s="2">
        <v>12</v>
      </c>
      <c r="R213" s="2">
        <v>1</v>
      </c>
      <c r="S213" s="2">
        <v>19.8</v>
      </c>
      <c r="T213" s="2">
        <v>1</v>
      </c>
      <c r="U213" s="22" t="s">
        <v>1088</v>
      </c>
      <c r="V213" s="22" t="s">
        <v>1089</v>
      </c>
      <c r="W213" s="22" t="s">
        <v>67</v>
      </c>
      <c r="X213" s="24">
        <v>9.04</v>
      </c>
      <c r="Y213" s="83">
        <v>7.17</v>
      </c>
      <c r="Z213" s="83">
        <v>0.9</v>
      </c>
      <c r="AA213" s="5">
        <f t="shared" si="45"/>
        <v>7.96666666666667</v>
      </c>
      <c r="AB213" s="5">
        <f t="shared" si="47"/>
        <v>1.87</v>
      </c>
      <c r="AC213" s="5">
        <f t="shared" si="48"/>
        <v>3.83422459893048</v>
      </c>
      <c r="AD213" s="5">
        <v>2</v>
      </c>
      <c r="AE213" s="83">
        <v>1</v>
      </c>
      <c r="AF213" s="83">
        <v>0.43</v>
      </c>
      <c r="AG213" s="6">
        <f t="shared" si="49"/>
        <v>0.477777777777778</v>
      </c>
      <c r="AH213" s="2">
        <v>1</v>
      </c>
      <c r="AI213" s="2">
        <v>324</v>
      </c>
      <c r="AJ213" s="2">
        <f t="shared" si="50"/>
        <v>360</v>
      </c>
      <c r="AK213" s="2">
        <v>1</v>
      </c>
      <c r="AL213" s="2">
        <v>9.2</v>
      </c>
      <c r="AM213" s="2">
        <v>0</v>
      </c>
      <c r="AN213" s="2">
        <v>11.3</v>
      </c>
      <c r="AO213" s="2">
        <v>459.6</v>
      </c>
      <c r="AP213" s="2">
        <v>2</v>
      </c>
      <c r="AQ213" s="2">
        <v>39.74</v>
      </c>
      <c r="AR213" s="2">
        <v>1</v>
      </c>
      <c r="AS213" s="27">
        <v>14.563567839196</v>
      </c>
      <c r="AT213" s="27">
        <v>11.6508542713568</v>
      </c>
      <c r="AU213" s="26">
        <f t="shared" si="51"/>
        <v>2.91271356783919</v>
      </c>
      <c r="AV213" s="26">
        <f t="shared" si="52"/>
        <v>4</v>
      </c>
      <c r="AW213" s="26">
        <v>0</v>
      </c>
      <c r="AX213" s="28">
        <v>1.39</v>
      </c>
      <c r="AY213" s="7">
        <f t="shared" si="53"/>
        <v>8.38190954773869</v>
      </c>
      <c r="AZ213" s="7">
        <v>1</v>
      </c>
      <c r="BA213" s="2">
        <v>0.45</v>
      </c>
      <c r="BB213" s="2">
        <f t="shared" si="54"/>
        <v>0.323741007194245</v>
      </c>
      <c r="BC213" s="2">
        <f t="shared" si="55"/>
        <v>-0.154036770583533</v>
      </c>
      <c r="BD213" s="2">
        <v>0</v>
      </c>
      <c r="BE213" s="23">
        <v>738</v>
      </c>
      <c r="BF213" s="2">
        <f t="shared" si="56"/>
        <v>530.935251798561</v>
      </c>
      <c r="BG213" s="2">
        <f>BF213-AJ213</f>
        <v>170.935251798561</v>
      </c>
      <c r="BH213" s="2">
        <v>1</v>
      </c>
      <c r="BI213" s="23">
        <v>7.5</v>
      </c>
      <c r="BJ213" s="2">
        <f t="shared" si="57"/>
        <v>-1.7</v>
      </c>
      <c r="BK213" s="2">
        <v>0</v>
      </c>
      <c r="BL213" s="2">
        <v>136.8</v>
      </c>
      <c r="BM213" s="2">
        <v>3.2</v>
      </c>
      <c r="BN213" s="2">
        <v>40.75</v>
      </c>
      <c r="BO213" s="2">
        <v>0</v>
      </c>
    </row>
    <row r="214" ht="16.5" spans="1:67">
      <c r="F214" s="61"/>
    </row>
    <row r="215" ht="16.5" spans="1:67">
      <c r="F215" s="61"/>
    </row>
    <row r="216" ht="16.5" spans="1:67">
      <c r="F216" s="61"/>
    </row>
  </sheetData>
  <autoFilter xmlns:etc="http://www.wps.cn/officeDocument/2017/etCustomData" ref="A1:XFC213" etc:filterBottomFollowUsedRange="0">
    <extLst/>
  </autoFilter>
  <conditionalFormatting sqref="A47:B47">
    <cfRule type="duplicateValues" dxfId="0" priority="117"/>
  </conditionalFormatting>
  <conditionalFormatting sqref="A47:C47">
    <cfRule type="duplicateValues" dxfId="0" priority="116"/>
  </conditionalFormatting>
  <conditionalFormatting sqref="A48:B48">
    <cfRule type="duplicateValues" dxfId="0" priority="115"/>
  </conditionalFormatting>
  <conditionalFormatting sqref="A48:C48">
    <cfRule type="duplicateValues" dxfId="0" priority="114"/>
  </conditionalFormatting>
  <conditionalFormatting sqref="A49:B49">
    <cfRule type="duplicateValues" dxfId="0" priority="113"/>
  </conditionalFormatting>
  <conditionalFormatting sqref="A49:C49">
    <cfRule type="duplicateValues" dxfId="0" priority="112"/>
  </conditionalFormatting>
  <conditionalFormatting sqref="A50:B50">
    <cfRule type="duplicateValues" dxfId="0" priority="111"/>
  </conditionalFormatting>
  <conditionalFormatting sqref="A51:B51">
    <cfRule type="duplicateValues" dxfId="0" priority="110"/>
  </conditionalFormatting>
  <conditionalFormatting sqref="A53:B53">
    <cfRule type="duplicateValues" dxfId="0" priority="109"/>
  </conditionalFormatting>
  <conditionalFormatting sqref="A54:B54">
    <cfRule type="duplicateValues" dxfId="0" priority="108"/>
  </conditionalFormatting>
  <conditionalFormatting sqref="A55:B55">
    <cfRule type="duplicateValues" dxfId="0" priority="107"/>
  </conditionalFormatting>
  <conditionalFormatting sqref="A55:C55">
    <cfRule type="duplicateValues" dxfId="0" priority="106"/>
  </conditionalFormatting>
  <conditionalFormatting sqref="A58:B58">
    <cfRule type="duplicateValues" dxfId="0" priority="105"/>
  </conditionalFormatting>
  <conditionalFormatting sqref="A59:B59">
    <cfRule type="duplicateValues" dxfId="0" priority="104"/>
  </conditionalFormatting>
  <conditionalFormatting sqref="A60:B60">
    <cfRule type="duplicateValues" dxfId="0" priority="103"/>
  </conditionalFormatting>
  <conditionalFormatting sqref="A62:B62">
    <cfRule type="duplicateValues" dxfId="0" priority="102"/>
  </conditionalFormatting>
  <conditionalFormatting sqref="A62:C62">
    <cfRule type="duplicateValues" dxfId="0" priority="101"/>
  </conditionalFormatting>
  <conditionalFormatting sqref="A63:B63">
    <cfRule type="duplicateValues" dxfId="0" priority="100"/>
  </conditionalFormatting>
  <conditionalFormatting sqref="A66:B66">
    <cfRule type="duplicateValues" dxfId="0" priority="99"/>
  </conditionalFormatting>
  <conditionalFormatting sqref="A67:B67">
    <cfRule type="duplicateValues" dxfId="0" priority="98"/>
  </conditionalFormatting>
  <conditionalFormatting sqref="A67:C67">
    <cfRule type="duplicateValues" dxfId="0" priority="97"/>
  </conditionalFormatting>
  <conditionalFormatting sqref="A68:B68">
    <cfRule type="duplicateValues" dxfId="0" priority="96"/>
  </conditionalFormatting>
  <conditionalFormatting sqref="A69:B69">
    <cfRule type="duplicateValues" dxfId="0" priority="95"/>
  </conditionalFormatting>
  <conditionalFormatting sqref="A70:B70">
    <cfRule type="duplicateValues" dxfId="0" priority="94"/>
  </conditionalFormatting>
  <conditionalFormatting sqref="A71:B71">
    <cfRule type="duplicateValues" dxfId="0" priority="93"/>
  </conditionalFormatting>
  <conditionalFormatting sqref="A72:B72">
    <cfRule type="duplicateValues" dxfId="0" priority="92"/>
  </conditionalFormatting>
  <conditionalFormatting sqref="A73:B73">
    <cfRule type="duplicateValues" dxfId="0" priority="91"/>
  </conditionalFormatting>
  <conditionalFormatting sqref="A74:B74">
    <cfRule type="duplicateValues" dxfId="0" priority="90"/>
  </conditionalFormatting>
  <conditionalFormatting sqref="A75:B75">
    <cfRule type="duplicateValues" dxfId="0" priority="89"/>
  </conditionalFormatting>
  <conditionalFormatting sqref="G75">
    <cfRule type="duplicateValues" dxfId="0" priority="45"/>
  </conditionalFormatting>
  <conditionalFormatting sqref="H75:I75">
    <cfRule type="duplicateValues" dxfId="0" priority="13"/>
  </conditionalFormatting>
  <conditionalFormatting sqref="A76:B76">
    <cfRule type="duplicateValues" dxfId="0" priority="88"/>
  </conditionalFormatting>
  <conditionalFormatting sqref="G76">
    <cfRule type="duplicateValues" dxfId="0" priority="44"/>
  </conditionalFormatting>
  <conditionalFormatting sqref="H76:I76">
    <cfRule type="duplicateValues" dxfId="0" priority="12"/>
  </conditionalFormatting>
  <conditionalFormatting sqref="A77:B77">
    <cfRule type="duplicateValues" dxfId="0" priority="87"/>
  </conditionalFormatting>
  <conditionalFormatting sqref="G77">
    <cfRule type="duplicateValues" dxfId="0" priority="43"/>
  </conditionalFormatting>
  <conditionalFormatting sqref="A78:B78">
    <cfRule type="duplicateValues" dxfId="0" priority="86"/>
  </conditionalFormatting>
  <conditionalFormatting sqref="G78">
    <cfRule type="duplicateValues" dxfId="0" priority="42"/>
  </conditionalFormatting>
  <conditionalFormatting sqref="A79:B79">
    <cfRule type="duplicateValues" dxfId="0" priority="85"/>
  </conditionalFormatting>
  <conditionalFormatting sqref="G79">
    <cfRule type="duplicateValues" dxfId="0" priority="41"/>
  </conditionalFormatting>
  <conditionalFormatting sqref="A80:B80">
    <cfRule type="duplicateValues" dxfId="0" priority="84"/>
  </conditionalFormatting>
  <conditionalFormatting sqref="A81:B81">
    <cfRule type="duplicateValues" dxfId="0" priority="83"/>
  </conditionalFormatting>
  <conditionalFormatting sqref="A82:B82">
    <cfRule type="duplicateValues" dxfId="0" priority="82"/>
  </conditionalFormatting>
  <conditionalFormatting sqref="A82:C82">
    <cfRule type="duplicateValues" dxfId="0" priority="81"/>
  </conditionalFormatting>
  <conditionalFormatting sqref="A84:B84">
    <cfRule type="duplicateValues" dxfId="0" priority="78"/>
  </conditionalFormatting>
  <conditionalFormatting sqref="A85:B85">
    <cfRule type="duplicateValues" dxfId="0" priority="77"/>
  </conditionalFormatting>
  <conditionalFormatting sqref="A86:B86">
    <cfRule type="duplicateValues" dxfId="0" priority="76"/>
  </conditionalFormatting>
  <conditionalFormatting sqref="A87:B87">
    <cfRule type="duplicateValues" dxfId="0" priority="75"/>
  </conditionalFormatting>
  <conditionalFormatting sqref="G87">
    <cfRule type="duplicateValues" dxfId="0" priority="40"/>
  </conditionalFormatting>
  <conditionalFormatting sqref="A88:B88">
    <cfRule type="duplicateValues" dxfId="0" priority="74"/>
  </conditionalFormatting>
  <conditionalFormatting sqref="G88">
    <cfRule type="duplicateValues" dxfId="0" priority="39"/>
  </conditionalFormatting>
  <conditionalFormatting sqref="A89:B89">
    <cfRule type="duplicateValues" dxfId="0" priority="73"/>
  </conditionalFormatting>
  <conditionalFormatting sqref="G89">
    <cfRule type="duplicateValues" dxfId="0" priority="38"/>
  </conditionalFormatting>
  <conditionalFormatting sqref="A90:B90">
    <cfRule type="duplicateValues" dxfId="0" priority="72"/>
  </conditionalFormatting>
  <conditionalFormatting sqref="G90">
    <cfRule type="duplicateValues" dxfId="0" priority="37"/>
  </conditionalFormatting>
  <conditionalFormatting sqref="A91:B91">
    <cfRule type="duplicateValues" dxfId="0" priority="71"/>
  </conditionalFormatting>
  <conditionalFormatting sqref="G91">
    <cfRule type="duplicateValues" dxfId="0" priority="36"/>
  </conditionalFormatting>
  <conditionalFormatting sqref="A92:B92">
    <cfRule type="duplicateValues" dxfId="0" priority="118"/>
  </conditionalFormatting>
  <conditionalFormatting sqref="G92">
    <cfRule type="duplicateValues" dxfId="0" priority="35"/>
  </conditionalFormatting>
  <conditionalFormatting sqref="A93:B93">
    <cfRule type="duplicateValues" dxfId="0" priority="70"/>
  </conditionalFormatting>
  <conditionalFormatting sqref="H93:I93">
    <cfRule type="duplicateValues" dxfId="0" priority="11"/>
  </conditionalFormatting>
  <conditionalFormatting sqref="A94:B94">
    <cfRule type="duplicateValues" dxfId="0" priority="69"/>
  </conditionalFormatting>
  <conditionalFormatting sqref="A95:B95">
    <cfRule type="duplicateValues" dxfId="0" priority="68"/>
  </conditionalFormatting>
  <conditionalFormatting sqref="A96:B96">
    <cfRule type="duplicateValues" dxfId="0" priority="67"/>
  </conditionalFormatting>
  <conditionalFormatting sqref="A97:B97">
    <cfRule type="duplicateValues" dxfId="0" priority="66"/>
  </conditionalFormatting>
  <conditionalFormatting sqref="A98:B98">
    <cfRule type="duplicateValues" dxfId="0" priority="65"/>
  </conditionalFormatting>
  <conditionalFormatting sqref="A99:B99">
    <cfRule type="duplicateValues" dxfId="0" priority="64"/>
  </conditionalFormatting>
  <conditionalFormatting sqref="A99:C99">
    <cfRule type="duplicateValues" dxfId="0" priority="63"/>
  </conditionalFormatting>
  <conditionalFormatting sqref="A100:B100">
    <cfRule type="duplicateValues" dxfId="0" priority="62"/>
  </conditionalFormatting>
  <conditionalFormatting sqref="A101:B101">
    <cfRule type="duplicateValues" dxfId="0" priority="61"/>
  </conditionalFormatting>
  <conditionalFormatting sqref="A102:B102">
    <cfRule type="duplicateValues" dxfId="0" priority="60"/>
  </conditionalFormatting>
  <conditionalFormatting sqref="A103:B103">
    <cfRule type="duplicateValues" dxfId="0" priority="59"/>
  </conditionalFormatting>
  <conditionalFormatting sqref="A103:C103">
    <cfRule type="duplicateValues" dxfId="0" priority="58"/>
  </conditionalFormatting>
  <conditionalFormatting sqref="A104:B104">
    <cfRule type="duplicateValues" dxfId="0" priority="57"/>
  </conditionalFormatting>
  <conditionalFormatting sqref="A104:C104">
    <cfRule type="duplicateValues" dxfId="0" priority="56"/>
  </conditionalFormatting>
  <conditionalFormatting sqref="A105:B105">
    <cfRule type="duplicateValues" dxfId="0" priority="55"/>
  </conditionalFormatting>
  <conditionalFormatting sqref="A106:B106">
    <cfRule type="duplicateValues" dxfId="0" priority="54"/>
  </conditionalFormatting>
  <conditionalFormatting sqref="A107:B107">
    <cfRule type="duplicateValues" dxfId="0" priority="53"/>
  </conditionalFormatting>
  <conditionalFormatting sqref="A108:B108">
    <cfRule type="duplicateValues" dxfId="0" priority="52"/>
  </conditionalFormatting>
  <conditionalFormatting sqref="A109:B109">
    <cfRule type="duplicateValues" dxfId="0" priority="51"/>
  </conditionalFormatting>
  <conditionalFormatting sqref="A110:B110">
    <cfRule type="duplicateValues" dxfId="0" priority="50"/>
  </conditionalFormatting>
  <conditionalFormatting sqref="A111:B111">
    <cfRule type="duplicateValues" dxfId="0" priority="49"/>
  </conditionalFormatting>
  <conditionalFormatting sqref="A111:C111">
    <cfRule type="duplicateValues" dxfId="0" priority="48"/>
  </conditionalFormatting>
  <conditionalFormatting sqref="A112:B112">
    <cfRule type="duplicateValues" dxfId="0" priority="47"/>
  </conditionalFormatting>
  <conditionalFormatting sqref="A112:C112">
    <cfRule type="duplicateValues" dxfId="0" priority="46"/>
  </conditionalFormatting>
  <conditionalFormatting sqref="A113:B113">
    <cfRule type="duplicateValues" dxfId="0" priority="33"/>
  </conditionalFormatting>
  <conditionalFormatting sqref="A113:C113">
    <cfRule type="duplicateValues" dxfId="0" priority="32"/>
  </conditionalFormatting>
  <conditionalFormatting sqref="A114:B114">
    <cfRule type="duplicateValues" dxfId="0" priority="31"/>
  </conditionalFormatting>
  <conditionalFormatting sqref="A114:C114">
    <cfRule type="duplicateValues" dxfId="0" priority="30"/>
  </conditionalFormatting>
  <conditionalFormatting sqref="A115:B115">
    <cfRule type="duplicateValues" dxfId="0" priority="29"/>
  </conditionalFormatting>
  <conditionalFormatting sqref="A115:C115">
    <cfRule type="duplicateValues" dxfId="0" priority="28"/>
  </conditionalFormatting>
  <conditionalFormatting sqref="A116:B116">
    <cfRule type="duplicateValues" dxfId="0" priority="27"/>
  </conditionalFormatting>
  <conditionalFormatting sqref="A116:C116">
    <cfRule type="duplicateValues" dxfId="0" priority="26"/>
  </conditionalFormatting>
  <conditionalFormatting sqref="A117:B117">
    <cfRule type="duplicateValues" dxfId="0" priority="25"/>
  </conditionalFormatting>
  <conditionalFormatting sqref="A117:C117">
    <cfRule type="duplicateValues" dxfId="0" priority="24"/>
  </conditionalFormatting>
  <conditionalFormatting sqref="H132:I132">
    <cfRule type="duplicateValues" dxfId="0" priority="10"/>
  </conditionalFormatting>
  <conditionalFormatting sqref="H133:I133">
    <cfRule type="duplicateValues" dxfId="0" priority="9"/>
  </conditionalFormatting>
  <conditionalFormatting sqref="H134:I134">
    <cfRule type="duplicateValues" dxfId="0" priority="8"/>
  </conditionalFormatting>
  <conditionalFormatting sqref="H135:I135">
    <cfRule type="duplicateValues" dxfId="0" priority="7"/>
  </conditionalFormatting>
  <conditionalFormatting sqref="H136:I136">
    <cfRule type="duplicateValues" dxfId="0" priority="6"/>
  </conditionalFormatting>
  <conditionalFormatting sqref="H137:I137">
    <cfRule type="duplicateValues" dxfId="0" priority="5"/>
  </conditionalFormatting>
  <conditionalFormatting sqref="H138:I138">
    <cfRule type="duplicateValues" dxfId="0" priority="4"/>
  </conditionalFormatting>
  <conditionalFormatting sqref="H139:I139">
    <cfRule type="duplicateValues" dxfId="0" priority="3"/>
  </conditionalFormatting>
  <conditionalFormatting sqref="H140:I140">
    <cfRule type="duplicateValues" dxfId="0" priority="2"/>
  </conditionalFormatting>
  <conditionalFormatting sqref="H156:I156">
    <cfRule type="duplicateValues" dxfId="0" priority="1"/>
  </conditionalFormatting>
  <conditionalFormatting sqref="A83:B83 D192 D83">
    <cfRule type="duplicateValues" dxfId="0" priority="79"/>
  </conditionalFormatting>
  <conditionalFormatting sqref="D192 D83">
    <cfRule type="duplicateValues" dxfId="0" priority="80"/>
  </conditionalFormatting>
  <conditionalFormatting sqref="G93 J93">
    <cfRule type="duplicateValues" dxfId="0" priority="34"/>
  </conditionalFormatting>
  <conditionalFormatting sqref="G132 J132">
    <cfRule type="duplicateValues" dxfId="0" priority="23"/>
  </conditionalFormatting>
  <conditionalFormatting sqref="G133 J133">
    <cfRule type="duplicateValues" dxfId="0" priority="22"/>
  </conditionalFormatting>
  <conditionalFormatting sqref="G134 J134">
    <cfRule type="duplicateValues" dxfId="0" priority="21"/>
  </conditionalFormatting>
  <conditionalFormatting sqref="G135 J135">
    <cfRule type="duplicateValues" dxfId="0" priority="20"/>
  </conditionalFormatting>
  <conditionalFormatting sqref="G136 J136">
    <cfRule type="duplicateValues" dxfId="0" priority="19"/>
  </conditionalFormatting>
  <conditionalFormatting sqref="G137 J137">
    <cfRule type="duplicateValues" dxfId="0" priority="18"/>
  </conditionalFormatting>
  <conditionalFormatting sqref="G138 J138">
    <cfRule type="duplicateValues" dxfId="0" priority="17"/>
  </conditionalFormatting>
  <conditionalFormatting sqref="G139 J139">
    <cfRule type="duplicateValues" dxfId="0" priority="16"/>
  </conditionalFormatting>
  <conditionalFormatting sqref="G140 J140">
    <cfRule type="duplicateValues" dxfId="0" priority="15"/>
  </conditionalFormatting>
  <conditionalFormatting sqref="G156 J156">
    <cfRule type="duplicateValues" dxfId="0" priority="14"/>
  </conditionalFormatting>
  <dataValidations count="3">
    <dataValidation type="list" allowBlank="1" showInputMessage="1" showErrorMessage="1" sqref="C2:C46 C50:C54 C56:C61 C63:C66 C68:C71 C184:C193 C205:C213">
      <formula1>"男,女"</formula1>
    </dataValidation>
    <dataValidation type="list" allowBlank="1" showInputMessage="1" showErrorMessage="1" sqref="W$1:W$1048576">
      <formula1>"IVB期,IVA期,IIIB期,IIIA期,IIIC期"</formula1>
    </dataValidation>
    <dataValidation type="list" allowBlank="1" showInputMessage="1" showErrorMessage="1" promptTitle="PR,CR,SD,PD" sqref="Y214:Y1048576">
      <formula1>"PR,CR,SD,PD"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一片叶子</cp:lastModifiedBy>
  <dcterms:created xsi:type="dcterms:W3CDTF">2025-09-11T13:41:00Z</dcterms:created>
  <dcterms:modified xsi:type="dcterms:W3CDTF">2025-09-22T15:07:28Z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7CF24EB42E8C4D02B95D066D47DAEFCD_11</vt:lpwstr>
  </property>
  <property fmtid="{D5CDD505-2E9C-101B-9397-08002B2CF9AE}" pid="3" name="KSOProductBuildVer">
    <vt:lpwstr>2052-12.1.0.22089</vt:lpwstr>
  </property>
</Properties>
</file>