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M" sheetId="1" r:id="rId4"/>
    <sheet state="visible" name="DM WITH HTN" sheetId="2" r:id="rId5"/>
    <sheet state="visible" name="CONTROL" sheetId="3" r:id="rId6"/>
  </sheets>
  <definedNames/>
  <calcPr/>
</workbook>
</file>

<file path=xl/sharedStrings.xml><?xml version="1.0" encoding="utf-8"?>
<sst xmlns="http://schemas.openxmlformats.org/spreadsheetml/2006/main" count="1065" uniqueCount="330">
  <si>
    <t>PERSONAL DETAILS</t>
  </si>
  <si>
    <t>DIAGNOSIS</t>
  </si>
  <si>
    <t>VITALS</t>
  </si>
  <si>
    <t>BLOOD PARAMETERS</t>
  </si>
  <si>
    <t>ECHO PARAMETERS</t>
  </si>
  <si>
    <t>S.NO</t>
  </si>
  <si>
    <t>PATIENT NAME</t>
  </si>
  <si>
    <t>AGE</t>
  </si>
  <si>
    <t>SEX</t>
  </si>
  <si>
    <t>ID.NO</t>
  </si>
  <si>
    <t>HEIGHT (CM)</t>
  </si>
  <si>
    <t>WEIGHT(KG)</t>
  </si>
  <si>
    <t>BSA</t>
  </si>
  <si>
    <t>BMI</t>
  </si>
  <si>
    <t>DM</t>
  </si>
  <si>
    <t>HTN</t>
  </si>
  <si>
    <t>SBP</t>
  </si>
  <si>
    <t>DBP</t>
  </si>
  <si>
    <t>HBA1C</t>
  </si>
  <si>
    <t>HDL</t>
  </si>
  <si>
    <t>LDL</t>
  </si>
  <si>
    <t>LVEDD (MM)</t>
  </si>
  <si>
    <t>LVESD (MM)</t>
  </si>
  <si>
    <t>IVDT</t>
  </si>
  <si>
    <t>IVST</t>
  </si>
  <si>
    <t>PWDT</t>
  </si>
  <si>
    <t>PWST</t>
  </si>
  <si>
    <t>EDV (ML)</t>
  </si>
  <si>
    <t>ESV (ML)</t>
  </si>
  <si>
    <t>LV EF(%)</t>
  </si>
  <si>
    <t>E (M/S)</t>
  </si>
  <si>
    <t>A (M/S)</t>
  </si>
  <si>
    <t>E/A (M/S)</t>
  </si>
  <si>
    <t>DT  (M/S)</t>
  </si>
  <si>
    <t>E' (M/S)</t>
  </si>
  <si>
    <t>E/E' (M/S)</t>
  </si>
  <si>
    <t>RV DIMENSION</t>
  </si>
  <si>
    <t>RV THICKNESS (MM)</t>
  </si>
  <si>
    <t>RV DIASTOLIC AREA</t>
  </si>
  <si>
    <t>RV SYSTOLIC AREA</t>
  </si>
  <si>
    <t>RV FAC (%)</t>
  </si>
  <si>
    <t>TAPSE (CM)</t>
  </si>
  <si>
    <t>RV S' M/S</t>
  </si>
  <si>
    <t>E(T)</t>
  </si>
  <si>
    <t>A(T)</t>
  </si>
  <si>
    <t>E/A (T)</t>
  </si>
  <si>
    <t>DT (T)</t>
  </si>
  <si>
    <t>E'(T)</t>
  </si>
  <si>
    <t>A' (T)</t>
  </si>
  <si>
    <t>E/E' (T)</t>
  </si>
  <si>
    <t>TRPG</t>
  </si>
  <si>
    <t>IVC  (SIZE/COLLAPSIBILITY)</t>
  </si>
  <si>
    <t>PAP</t>
  </si>
  <si>
    <t>IVRT (MS)</t>
  </si>
  <si>
    <t>RA AREA</t>
  </si>
  <si>
    <t>RA LENGTH (CM)</t>
  </si>
  <si>
    <t>RA VOLUME</t>
  </si>
  <si>
    <t>RA VOLUME INDEX</t>
  </si>
  <si>
    <t>MR LAVA SUNDAR BABU S V</t>
  </si>
  <si>
    <t>M</t>
  </si>
  <si>
    <t>NIL</t>
  </si>
  <si>
    <t>1.0CM/COLLAPSING</t>
  </si>
  <si>
    <t>MR SELVA KUMAR</t>
  </si>
  <si>
    <t>3M</t>
  </si>
  <si>
    <t>1.1CM/COLLAPSING</t>
  </si>
  <si>
    <t>MR MOHANDOSS GURUSAMY</t>
  </si>
  <si>
    <t>1.2CM/COLLAPSING</t>
  </si>
  <si>
    <t>MR SANKARANARAYANAN G</t>
  </si>
  <si>
    <t>1.3CM/COLLAPSING</t>
  </si>
  <si>
    <t>MR SELVIN EBENEZER</t>
  </si>
  <si>
    <t>1.2CM, COLLAPSING</t>
  </si>
  <si>
    <t xml:space="preserve">MR JEGANATHAN </t>
  </si>
  <si>
    <t>PRE DM</t>
  </si>
  <si>
    <t>MR DIPANKAR DEY</t>
  </si>
  <si>
    <t xml:space="preserve">MR MUTHUSAMY </t>
  </si>
  <si>
    <t>MR BABU</t>
  </si>
  <si>
    <t>ND</t>
  </si>
  <si>
    <t>MRS ALAMELU AMMAL M</t>
  </si>
  <si>
    <t>F</t>
  </si>
  <si>
    <t>0.9CM/COLLAPSING</t>
  </si>
  <si>
    <t>MR VISHNU</t>
  </si>
  <si>
    <t>MR MANAVALAN A</t>
  </si>
  <si>
    <t>MRS POOMA</t>
  </si>
  <si>
    <t>MR THOMAS VICTOR</t>
  </si>
  <si>
    <t>MR KALAI SELVAN B</t>
  </si>
  <si>
    <t>MRS SANTHA SUNDAR</t>
  </si>
  <si>
    <t>MR NISHIKANTH</t>
  </si>
  <si>
    <t>2M</t>
  </si>
  <si>
    <t>1.1cm/COLLAPSING</t>
  </si>
  <si>
    <t xml:space="preserve">MR SWAMINATHAN </t>
  </si>
  <si>
    <t xml:space="preserve">MR SRINIVASAN </t>
  </si>
  <si>
    <t>MRS KUPPABAI</t>
  </si>
  <si>
    <t>MRS SELVI CHAKARAVATHI</t>
  </si>
  <si>
    <t>MRS BANU REKHA P</t>
  </si>
  <si>
    <t>0.7CM/COLLAPSING</t>
  </si>
  <si>
    <t>MR JOHN BRITTO</t>
  </si>
  <si>
    <t>MR SURESH KUMAR</t>
  </si>
  <si>
    <t>1.2CM COLLAPSING</t>
  </si>
  <si>
    <t>MRS CARMELMARY S</t>
  </si>
  <si>
    <t>MRS VASUGHI R</t>
  </si>
  <si>
    <t>MR SAKTHIVEL MUNISAMY</t>
  </si>
  <si>
    <t>MRS AMEENA BEEVI</t>
  </si>
  <si>
    <t>1.3CM/ COLLAPSING DURING RESPIRATION</t>
  </si>
  <si>
    <t>MRS SUBHA</t>
  </si>
  <si>
    <t>MR KAVIYARASU K</t>
  </si>
  <si>
    <t>6M</t>
  </si>
  <si>
    <t>MR RAJIB SAHA</t>
  </si>
  <si>
    <t>0.8CM/COLLAPSING</t>
  </si>
  <si>
    <t>MR SRINIVASAN M</t>
  </si>
  <si>
    <t>MR MOHAN KUMAR S</t>
  </si>
  <si>
    <t>MR SELVAMANI A</t>
  </si>
  <si>
    <t>MS SARASWATHY K</t>
  </si>
  <si>
    <t>MRS EMELDA T</t>
  </si>
  <si>
    <t>4NM</t>
  </si>
  <si>
    <t>MR GOPI T K</t>
  </si>
  <si>
    <t>MR KUMARESAN G</t>
  </si>
  <si>
    <t xml:space="preserve">MR SARAVANAN </t>
  </si>
  <si>
    <t>1.4CM/COLLAPSING</t>
  </si>
  <si>
    <t>MR MOHAN T</t>
  </si>
  <si>
    <t xml:space="preserve">MR RAGHAVENDRA H </t>
  </si>
  <si>
    <t>MR MATHIAZHAGAN</t>
  </si>
  <si>
    <t>MR BIDHU BHUSAN DHAR</t>
  </si>
  <si>
    <t>MR SUJAS SAMANTA</t>
  </si>
  <si>
    <t>MR JAGADESH K</t>
  </si>
  <si>
    <t>MR KARTHIKEYAN N S</t>
  </si>
  <si>
    <t>MR SHANMUGAM P</t>
  </si>
  <si>
    <t>MR VIJAYAKUMAR S</t>
  </si>
  <si>
    <t>PREDM</t>
  </si>
  <si>
    <t>MR KRISHNAN T V</t>
  </si>
  <si>
    <t>MRS KALAISELVI</t>
  </si>
  <si>
    <t>MRS LAKSHMI</t>
  </si>
  <si>
    <t>MR NAGARAJAN MR</t>
  </si>
  <si>
    <t>MR SARANKAPANI</t>
  </si>
  <si>
    <t>MR SYED ALI S</t>
  </si>
  <si>
    <t>MR ARIVESELVAN</t>
  </si>
  <si>
    <t>MR ARUMUGAM</t>
  </si>
  <si>
    <t>4M</t>
  </si>
  <si>
    <t>MR NARAYANAN M</t>
  </si>
  <si>
    <t>MR HEMENDRA ROY</t>
  </si>
  <si>
    <t>MRS BHABANI PAUL</t>
  </si>
  <si>
    <t>MR PABAN CHANDRA DHAR</t>
  </si>
  <si>
    <t>WEIGHT (KG)</t>
  </si>
  <si>
    <t>LVEDD(MM)</t>
  </si>
  <si>
    <t>IVT D/S (MM)</t>
  </si>
  <si>
    <t>PWT D/S (MM)</t>
  </si>
  <si>
    <t xml:space="preserve">BASAL </t>
  </si>
  <si>
    <t>MID</t>
  </si>
  <si>
    <t xml:space="preserve">MR VELMURUGAN </t>
  </si>
  <si>
    <t>1.2CM , COLLAPSING</t>
  </si>
  <si>
    <t>MRS PUSHPALATHA R</t>
  </si>
  <si>
    <t xml:space="preserve">MR NEDUNCHEZHIAN </t>
  </si>
  <si>
    <t>1.3CM,COLLAPSING</t>
  </si>
  <si>
    <t>MRS PREMAVATHY</t>
  </si>
  <si>
    <t>MRS DEVAGI</t>
  </si>
  <si>
    <t>MRS SUNDARI</t>
  </si>
  <si>
    <t xml:space="preserve">MR MURUGAN </t>
  </si>
  <si>
    <t>1.1CM,COLLAPSING</t>
  </si>
  <si>
    <t xml:space="preserve">MR CHITTARANJAN JANA </t>
  </si>
  <si>
    <t>1M</t>
  </si>
  <si>
    <t>MR MARIMUTHU A</t>
  </si>
  <si>
    <t>MRS GITA TALUKDAR</t>
  </si>
  <si>
    <t xml:space="preserve">MR SUNDARARAJAN </t>
  </si>
  <si>
    <t xml:space="preserve">MR ARUL SELVAN </t>
  </si>
  <si>
    <t>MR ALVIN</t>
  </si>
  <si>
    <t>MR SAMIR MALLIK</t>
  </si>
  <si>
    <t>MR SHANKAR A SALUNKHE</t>
  </si>
  <si>
    <t xml:space="preserve">ACC </t>
  </si>
  <si>
    <t>MR PASUPATHY</t>
  </si>
  <si>
    <t>MR MURALIKRISHNA</t>
  </si>
  <si>
    <t>1.0CM, COLLAPSING</t>
  </si>
  <si>
    <t xml:space="preserve">MR PRABIR KUMAR DAS </t>
  </si>
  <si>
    <t>MR SADHAM USEN AMEEDH BASHA</t>
  </si>
  <si>
    <t>MR DURAIKANNU P</t>
  </si>
  <si>
    <t>1.0CM,COLLAPSING</t>
  </si>
  <si>
    <t>MRS BIJOYA DUTTA</t>
  </si>
  <si>
    <t>MR PRATUL KUMAR NANOY</t>
  </si>
  <si>
    <t>MRS SUMATHI</t>
  </si>
  <si>
    <t>MR NARAYAN P KULKARNI</t>
  </si>
  <si>
    <t>MR MANIKANDAN</t>
  </si>
  <si>
    <t>0.8CM,COLLAPSING</t>
  </si>
  <si>
    <t>MS MALLIKA</t>
  </si>
  <si>
    <t>1.5CM/COLLAPSING DURING RESPIRATION</t>
  </si>
  <si>
    <t xml:space="preserve">MRS PRASANNA </t>
  </si>
  <si>
    <t xml:space="preserve">MRS PUSHPAVALLI </t>
  </si>
  <si>
    <t>1.6CM/COLLAPSING DURING RESPIRATION</t>
  </si>
  <si>
    <t>MRS JASINTHAMARY PAUL THANARAJ</t>
  </si>
  <si>
    <t xml:space="preserve">MRS BANUMATHI </t>
  </si>
  <si>
    <t>MS SELVI</t>
  </si>
  <si>
    <t>MRS SUDHA DEVI</t>
  </si>
  <si>
    <t>MRS SAROJA</t>
  </si>
  <si>
    <t>-</t>
  </si>
  <si>
    <t>MRS PRAMILA BORO</t>
  </si>
  <si>
    <t>MR RAJENDRAN R</t>
  </si>
  <si>
    <t>MRS SARASWATHI G</t>
  </si>
  <si>
    <t>MR GUNA SEKARAN M C</t>
  </si>
  <si>
    <t>MR MANIKANDAN S</t>
  </si>
  <si>
    <t>MRS MERCY QUEENIE</t>
  </si>
  <si>
    <t>1.4CM/COLLAPSING DURING RESPIRATION</t>
  </si>
  <si>
    <t>MRS EVA SAHA</t>
  </si>
  <si>
    <t>MS SUMA T G</t>
  </si>
  <si>
    <t>1.5CM/PARTIALLY COLLAPSING</t>
  </si>
  <si>
    <t>MR ANJAN KUMAR BISWAS</t>
  </si>
  <si>
    <t>MR SURENDRA NAIDU</t>
  </si>
  <si>
    <t>MRS SELIMA BIBI</t>
  </si>
  <si>
    <t xml:space="preserve">1.0CM/COLLAPSING </t>
  </si>
  <si>
    <t>MRS SHOBA RAJKUMAR</t>
  </si>
  <si>
    <t>MRS HASAIN BASIRI</t>
  </si>
  <si>
    <t>MR SIVA PONNUSAMY</t>
  </si>
  <si>
    <t>MRS AMUDHA L</t>
  </si>
  <si>
    <t>MRS RAMANI</t>
  </si>
  <si>
    <t>MR RAVI</t>
  </si>
  <si>
    <t>MR SINGARAVELU G</t>
  </si>
  <si>
    <t>MRS SAMPAKIRTANIE</t>
  </si>
  <si>
    <t>MS THILAGAVATHI</t>
  </si>
  <si>
    <t>MR VINAYAGAMOORTHY S</t>
  </si>
  <si>
    <t>MR NAVARATHINAM C</t>
  </si>
  <si>
    <t>MR VIJAYA KUMAR H</t>
  </si>
  <si>
    <t>MR KRISHNAMOORTHY S</t>
  </si>
  <si>
    <t>MRS PRASANNA</t>
  </si>
  <si>
    <t>MS TAMIL PAVAI M</t>
  </si>
  <si>
    <t>MR VINOTHKUMAR</t>
  </si>
  <si>
    <t xml:space="preserve">MR ELANGOVAN </t>
  </si>
  <si>
    <t>MR PALANI RAJAN P R</t>
  </si>
  <si>
    <t>MR VASANTHA KUMAR</t>
  </si>
  <si>
    <t>MRS HASINA KHATOON</t>
  </si>
  <si>
    <t>MRS RAJESWARI</t>
  </si>
  <si>
    <t>MRS ANDONIAMMALLE K</t>
  </si>
  <si>
    <t>MR SEKAR</t>
  </si>
  <si>
    <t>MRS DAMAYANTHI SURESHCHAND</t>
  </si>
  <si>
    <t>MR RAJASEKAR</t>
  </si>
  <si>
    <t>1.4 CM/COLLAPSING</t>
  </si>
  <si>
    <t>MRS SELVANAYAGI S</t>
  </si>
  <si>
    <t>1.4CM/PARTIALLY COLLAPSING</t>
  </si>
  <si>
    <t>MR THAMIZH SELVAN N</t>
  </si>
  <si>
    <t>5M</t>
  </si>
  <si>
    <t>MRS MANJULA</t>
  </si>
  <si>
    <t>MS RAMALAKSHMI</t>
  </si>
  <si>
    <t>1.3CM/COLLAPSING DURING RESPIRATION</t>
  </si>
  <si>
    <t xml:space="preserve">MRS RAMANI L         </t>
  </si>
  <si>
    <t>IVDT (MM)</t>
  </si>
  <si>
    <t>IVST (MM)</t>
  </si>
  <si>
    <t>PWDT (MM)</t>
  </si>
  <si>
    <t>PWST (MM)</t>
  </si>
  <si>
    <t>DT (M/S)</t>
  </si>
  <si>
    <t>MR STEFF FRANCIS</t>
  </si>
  <si>
    <t>MRS POOMPAVAI</t>
  </si>
  <si>
    <t>MR ABIR BARAN PAL</t>
  </si>
  <si>
    <t>MR PALANI</t>
  </si>
  <si>
    <t>MRS SUMAIYA</t>
  </si>
  <si>
    <t>MR NESHANTH RAGAVENDER</t>
  </si>
  <si>
    <t>MR SANDIP DAS</t>
  </si>
  <si>
    <t>1.4CM,COLLAPSING</t>
  </si>
  <si>
    <t>MISS AYANTIKA ROY BARDHAN</t>
  </si>
  <si>
    <t>MRS THENMOZHI</t>
  </si>
  <si>
    <t xml:space="preserve">MR SENTHIL NADHAN </t>
  </si>
  <si>
    <t>MR RANJITH KUMAR</t>
  </si>
  <si>
    <t>1.3CM,COLLAPSING DURING RESPIRATION</t>
  </si>
  <si>
    <t>MRS SANJUTHA R</t>
  </si>
  <si>
    <t>1.2CM,COLLAPSING</t>
  </si>
  <si>
    <t>MRS JAYA RENUKA</t>
  </si>
  <si>
    <t xml:space="preserve">MR DILIP CHANDRA NATH </t>
  </si>
  <si>
    <t xml:space="preserve">MR JAMBULINGAM </t>
  </si>
  <si>
    <t xml:space="preserve">MR SWAPNIL KUMAR CHANDRA </t>
  </si>
  <si>
    <t>MS SAKTHI REKHA</t>
  </si>
  <si>
    <t>MS ANITHA</t>
  </si>
  <si>
    <t>MISS ROOPASRI</t>
  </si>
  <si>
    <t>MR RAMANATHAN</t>
  </si>
  <si>
    <t>MRS KAMSALA</t>
  </si>
  <si>
    <t>MRS SANGITA GHOSH</t>
  </si>
  <si>
    <t>MR NIVETHAN D</t>
  </si>
  <si>
    <t>MR VIJAYAKUMAR</t>
  </si>
  <si>
    <t>MRS ANITHA MANI</t>
  </si>
  <si>
    <t>MRS JOSEPHINE STELLA</t>
  </si>
  <si>
    <t>MR SIVANESH LAKSHAPATHY</t>
  </si>
  <si>
    <t xml:space="preserve">MR SANKARAN G </t>
  </si>
  <si>
    <t>MR RAMAKRISHNAN R</t>
  </si>
  <si>
    <t>MRS KUMUDHAVALLI</t>
  </si>
  <si>
    <t xml:space="preserve">NIL </t>
  </si>
  <si>
    <t>MRS VIDHYA M</t>
  </si>
  <si>
    <t>MR SHANTHA KUMAR</t>
  </si>
  <si>
    <t>MR CHANDRASEKAR</t>
  </si>
  <si>
    <t>MR POORNACHANDRAN</t>
  </si>
  <si>
    <t>MR SATYAJIT PAUL</t>
  </si>
  <si>
    <t>1.2CM/COLL</t>
  </si>
  <si>
    <t>MRS SNEHA R</t>
  </si>
  <si>
    <t xml:space="preserve">MR PALANI K </t>
  </si>
  <si>
    <t>MR PALANI S</t>
  </si>
  <si>
    <t>MRS ELAKKIYA</t>
  </si>
  <si>
    <t>MR RAJAVELU R</t>
  </si>
  <si>
    <t>1.1CM/COLL</t>
  </si>
  <si>
    <t>MS SWARNALATHA S</t>
  </si>
  <si>
    <t>MRS NANDHINI</t>
  </si>
  <si>
    <t>MR SAIKUMAR K</t>
  </si>
  <si>
    <t>MR PALLAB SINHA</t>
  </si>
  <si>
    <t>MR MAGESH M</t>
  </si>
  <si>
    <t>MR PONISINGH MOHAN RAM</t>
  </si>
  <si>
    <t>MRS TUMPA GHOSH BISWAS</t>
  </si>
  <si>
    <t>MR KANNAN K</t>
  </si>
  <si>
    <t>MRS PIYALI ROY</t>
  </si>
  <si>
    <t>MRS RINKU SIL</t>
  </si>
  <si>
    <t xml:space="preserve">MR BALAJI DINAKARAN </t>
  </si>
  <si>
    <t>MRS RUBY PRASAD</t>
  </si>
  <si>
    <t>MR ANUPAM BISWAS</t>
  </si>
  <si>
    <t>MRS ARPITA DAS</t>
  </si>
  <si>
    <t>0.080.10</t>
  </si>
  <si>
    <t>7.025.73</t>
  </si>
  <si>
    <t>MR SENTHILRAJ BOSE B</t>
  </si>
  <si>
    <t>MR ARUMUGAM K</t>
  </si>
  <si>
    <t>MR JAYAKUMAR S</t>
  </si>
  <si>
    <t>MRS SYLVIA EZHILI E</t>
  </si>
  <si>
    <t>MRS SIVAPRIYA</t>
  </si>
  <si>
    <t>MR PRADEEP KUMAR L</t>
  </si>
  <si>
    <t>MR SURESH</t>
  </si>
  <si>
    <t>MR SATHYANARAYANAN PADMANABHAN</t>
  </si>
  <si>
    <t>MR PAVENTHAN M</t>
  </si>
  <si>
    <t>MR SEKAR P</t>
  </si>
  <si>
    <t>MR GOUTAM DEBNATH</t>
  </si>
  <si>
    <t>MRS SRIPRABHA SRINATHAN</t>
  </si>
  <si>
    <t>MRS THILAGAM S</t>
  </si>
  <si>
    <t>MRS SUMITHRA SAHA</t>
  </si>
  <si>
    <t>MR LEO LAWRENCE A</t>
  </si>
  <si>
    <t>MR VARADHARAJAN G</t>
  </si>
  <si>
    <t>MR MATHIVANAN P</t>
  </si>
  <si>
    <t>1.3/COL</t>
  </si>
  <si>
    <t>MR KIM PILHO</t>
  </si>
  <si>
    <t>MRS DHARSHINI JAYAKANTAN</t>
  </si>
  <si>
    <t>MR PARITOSH KUMAR DATTA</t>
  </si>
  <si>
    <t>MR BASKARAN K</t>
  </si>
  <si>
    <t>MRS SUGANYA C</t>
  </si>
  <si>
    <t>1.5CM/PC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</si>
</sst>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dd\-mmm"/>
  </numFmts>
  <fonts count="10">
    <font>
      <sz val="10.0"/>
      <color rgb="FF000000"/>
      <name val="Arial"/>
      <scheme val="minor"/>
    </font>
    <font>
      <sz val="11.0"/>
      <color theme="1"/>
      <name val="Twentieth Century"/>
    </font>
    <font>
      <b/>
      <sz val="12.0"/>
      <color theme="1"/>
      <name val="Arial"/>
    </font>
    <font/>
    <font>
      <b/>
      <sz val="12.0"/>
      <color rgb="FFFF0000"/>
      <name val="Arial"/>
    </font>
    <font>
      <b/>
      <sz val="11.0"/>
      <color theme="1"/>
      <name val="Arial"/>
    </font>
    <font>
      <sz val="12.0"/>
      <color theme="1"/>
      <name val="Arial"/>
    </font>
    <font>
      <sz val="11.0"/>
      <color theme="1"/>
      <name val="Arial"/>
    </font>
    <font>
      <b/>
      <sz val="11.0"/>
      <color rgb="FFFF0000"/>
      <name val="Arial"/>
    </font>
    <font>
      <sz val="9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0070C0"/>
        <bgColor rgb="FF0070C0"/>
      </patternFill>
    </fill>
    <fill>
      <patternFill patternType="solid">
        <fgColor rgb="FF7DE2E7"/>
        <bgColor rgb="FF7DE2E7"/>
      </patternFill>
    </fill>
    <fill>
      <patternFill patternType="solid">
        <fgColor rgb="FFFF3300"/>
        <bgColor rgb="FFFF3300"/>
      </patternFill>
    </fill>
    <fill>
      <patternFill patternType="solid">
        <fgColor rgb="FF40B896"/>
        <bgColor rgb="FF40B896"/>
      </patternFill>
    </fill>
    <fill>
      <patternFill patternType="solid">
        <fgColor rgb="FF42BA97"/>
        <bgColor rgb="FF42BA97"/>
      </patternFill>
    </fill>
    <fill>
      <patternFill patternType="solid">
        <fgColor rgb="FFE0E3E5"/>
        <bgColor rgb="FFE0E3E5"/>
      </patternFill>
    </fill>
  </fills>
  <borders count="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3" fontId="2" numFmtId="0" xfId="0" applyAlignment="1" applyBorder="1" applyFill="1" applyFont="1">
      <alignment horizontal="center" shrinkToFit="0" vertical="bottom" wrapText="1"/>
    </xf>
    <xf borderId="3" fillId="0" fontId="3" numFmtId="0" xfId="0" applyBorder="1" applyFont="1"/>
    <xf borderId="4" fillId="0" fontId="3" numFmtId="0" xfId="0" applyBorder="1" applyFont="1"/>
    <xf borderId="2" fillId="4" fontId="2" numFmtId="0" xfId="0" applyAlignment="1" applyBorder="1" applyFill="1" applyFont="1">
      <alignment horizontal="center" shrinkToFit="0" vertical="bottom" wrapText="1"/>
    </xf>
    <xf borderId="2" fillId="5" fontId="2" numFmtId="0" xfId="0" applyAlignment="1" applyBorder="1" applyFill="1" applyFont="1">
      <alignment horizontal="center" shrinkToFit="0" vertical="bottom" wrapText="1"/>
    </xf>
    <xf borderId="2" fillId="6" fontId="2" numFmtId="0" xfId="0" applyAlignment="1" applyBorder="1" applyFill="1" applyFont="1">
      <alignment horizontal="center" shrinkToFit="0" vertical="bottom" wrapText="1"/>
    </xf>
    <xf borderId="2" fillId="7" fontId="2" numFmtId="0" xfId="0" applyAlignment="1" applyBorder="1" applyFill="1" applyFont="1">
      <alignment horizontal="center" shrinkToFit="0" vertical="bottom" wrapText="1"/>
    </xf>
    <xf borderId="0" fillId="7" fontId="1" numFmtId="0" xfId="0" applyAlignment="1" applyFont="1">
      <alignment vertical="bottom"/>
    </xf>
    <xf borderId="1" fillId="2" fontId="2" numFmtId="0" xfId="0" applyAlignment="1" applyBorder="1" applyFont="1">
      <alignment shrinkToFit="0" vertical="bottom" wrapText="1"/>
    </xf>
    <xf borderId="0" fillId="0" fontId="2" numFmtId="0" xfId="0" applyAlignment="1" applyFont="1">
      <alignment shrinkToFit="0" vertical="bottom" wrapText="1"/>
    </xf>
    <xf borderId="1" fillId="8" fontId="4" numFmtId="0" xfId="0" applyAlignment="1" applyBorder="1" applyFill="1" applyFont="1">
      <alignment horizontal="center" shrinkToFit="0" vertical="bottom" wrapText="1"/>
    </xf>
    <xf borderId="0" fillId="9" fontId="2" numFmtId="0" xfId="0" applyAlignment="1" applyFill="1" applyFont="1">
      <alignment shrinkToFit="0" vertical="bottom" wrapText="1"/>
    </xf>
    <xf borderId="0" fillId="0" fontId="5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shrinkToFit="0" vertical="bottom" wrapText="1"/>
    </xf>
    <xf borderId="0" fillId="0" fontId="1" numFmtId="0" xfId="0" applyAlignment="1" applyFont="1">
      <alignment vertical="bottom"/>
    </xf>
    <xf borderId="5" fillId="2" fontId="1" numFmtId="0" xfId="0" applyAlignment="1" applyBorder="1" applyFont="1">
      <alignment vertical="bottom"/>
    </xf>
    <xf borderId="0" fillId="0" fontId="6" numFmtId="0" xfId="0" applyAlignment="1" applyFont="1">
      <alignment horizontal="right" vertical="bottom"/>
    </xf>
    <xf borderId="0" fillId="0" fontId="6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horizontal="right" vertical="bottom"/>
    </xf>
    <xf borderId="0" fillId="0" fontId="7" numFmtId="164" xfId="0" applyAlignment="1" applyFont="1" applyNumberFormat="1">
      <alignment horizontal="right" vertical="bottom"/>
    </xf>
    <xf borderId="0" fillId="0" fontId="7" numFmtId="0" xfId="0" applyAlignment="1" applyFont="1">
      <alignment shrinkToFit="0" vertical="bottom" wrapText="1"/>
    </xf>
    <xf borderId="0" fillId="0" fontId="7" numFmtId="0" xfId="0" applyAlignment="1" applyFont="1">
      <alignment horizontal="right" shrinkToFit="0" vertical="bottom" wrapText="1"/>
    </xf>
    <xf borderId="0" fillId="0" fontId="7" numFmtId="164" xfId="0" applyAlignment="1" applyFont="1" applyNumberFormat="1">
      <alignment horizontal="right" shrinkToFit="0" vertical="bottom" wrapText="1"/>
    </xf>
    <xf borderId="0" fillId="0" fontId="1" numFmtId="0" xfId="0" applyFont="1"/>
    <xf borderId="0" fillId="0" fontId="1" numFmtId="0" xfId="0" applyAlignment="1" applyFont="1">
      <alignment horizontal="right"/>
    </xf>
    <xf borderId="0" fillId="0" fontId="1" numFmtId="0" xfId="0" applyAlignment="1" applyFont="1">
      <alignment horizontal="right" vertical="bottom"/>
    </xf>
    <xf borderId="0" fillId="10" fontId="1" numFmtId="0" xfId="0" applyAlignment="1" applyFill="1" applyFont="1">
      <alignment vertical="bottom"/>
    </xf>
    <xf borderId="0" fillId="3" fontId="5" numFmtId="0" xfId="0" applyAlignment="1" applyFont="1">
      <alignment horizontal="center" shrinkToFit="0" vertical="bottom" wrapText="1"/>
    </xf>
    <xf borderId="0" fillId="4" fontId="5" numFmtId="0" xfId="0" applyAlignment="1" applyFont="1">
      <alignment horizontal="center" shrinkToFit="0" vertical="bottom" wrapText="1"/>
    </xf>
    <xf borderId="0" fillId="5" fontId="5" numFmtId="0" xfId="0" applyAlignment="1" applyFont="1">
      <alignment horizontal="center" shrinkToFit="0" vertical="bottom" wrapText="1"/>
    </xf>
    <xf borderId="0" fillId="6" fontId="5" numFmtId="0" xfId="0" applyAlignment="1" applyFont="1">
      <alignment horizontal="center" shrinkToFit="0" vertical="bottom" wrapText="1"/>
    </xf>
    <xf borderId="0" fillId="7" fontId="5" numFmtId="0" xfId="0" applyAlignment="1" applyFont="1">
      <alignment horizontal="center" shrinkToFit="0" vertical="bottom" wrapText="1"/>
    </xf>
    <xf borderId="0" fillId="10" fontId="5" numFmtId="0" xfId="0" applyAlignment="1" applyFont="1">
      <alignment shrinkToFit="0" vertical="bottom" wrapText="1"/>
    </xf>
    <xf borderId="0" fillId="0" fontId="5" numFmtId="0" xfId="0" applyAlignment="1" applyFont="1">
      <alignment shrinkToFit="0" vertical="bottom" wrapText="1"/>
    </xf>
    <xf borderId="0" fillId="8" fontId="8" numFmtId="0" xfId="0" applyAlignment="1" applyFont="1">
      <alignment horizontal="center" shrinkToFit="0" vertical="bottom" wrapText="1"/>
    </xf>
    <xf borderId="0" fillId="0" fontId="9" numFmtId="0" xfId="0" applyAlignment="1" applyFont="1">
      <alignment horizontal="right" vertical="bottom"/>
    </xf>
    <xf borderId="0" fillId="0" fontId="7" numFmtId="165" xfId="0" applyAlignment="1" applyFont="1" applyNumberFormat="1">
      <alignment vertical="bottom"/>
    </xf>
    <xf borderId="0" fillId="0" fontId="7" numFmtId="3" xfId="0" applyAlignment="1" applyFont="1" applyNumberFormat="1">
      <alignment horizontal="right" vertical="bottom"/>
    </xf>
    <xf borderId="1" fillId="10" fontId="1" numFmtId="0" xfId="0" applyAlignment="1" applyBorder="1" applyFont="1">
      <alignment vertical="bottom"/>
    </xf>
    <xf borderId="2" fillId="3" fontId="5" numFmtId="0" xfId="0" applyAlignment="1" applyBorder="1" applyFont="1">
      <alignment horizontal="center" shrinkToFit="0" vertical="bottom" wrapText="1"/>
    </xf>
    <xf borderId="2" fillId="4" fontId="5" numFmtId="0" xfId="0" applyAlignment="1" applyBorder="1" applyFont="1">
      <alignment horizontal="center" vertical="bottom"/>
    </xf>
    <xf borderId="2" fillId="5" fontId="5" numFmtId="0" xfId="0" applyAlignment="1" applyBorder="1" applyFont="1">
      <alignment horizontal="center" shrinkToFit="0" vertical="bottom" wrapText="1"/>
    </xf>
    <xf borderId="2" fillId="6" fontId="5" numFmtId="0" xfId="0" applyAlignment="1" applyBorder="1" applyFont="1">
      <alignment horizontal="center" shrinkToFit="0" vertical="bottom" wrapText="1"/>
    </xf>
    <xf borderId="2" fillId="7" fontId="5" numFmtId="0" xfId="0" applyAlignment="1" applyBorder="1" applyFont="1">
      <alignment horizontal="center" shrinkToFit="0" vertical="bottom" wrapText="1"/>
    </xf>
    <xf borderId="1" fillId="10" fontId="5" numFmtId="0" xfId="0" applyAlignment="1" applyBorder="1" applyFont="1">
      <alignment shrinkToFit="0" vertical="bottom" wrapText="1"/>
    </xf>
    <xf borderId="1" fillId="0" fontId="7" numFmtId="0" xfId="0" applyAlignment="1" applyBorder="1" applyFont="1">
      <alignment horizontal="right" shrinkToFit="0" vertical="bottom" wrapText="1"/>
    </xf>
    <xf borderId="1" fillId="0" fontId="7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2" t="s">
        <v>0</v>
      </c>
      <c r="C1" s="3"/>
      <c r="D1" s="3"/>
      <c r="E1" s="3"/>
      <c r="F1" s="3"/>
      <c r="G1" s="3"/>
      <c r="H1" s="3"/>
      <c r="I1" s="4"/>
      <c r="J1" s="5" t="s">
        <v>1</v>
      </c>
      <c r="K1" s="4"/>
      <c r="L1" s="6" t="s">
        <v>2</v>
      </c>
      <c r="M1" s="4"/>
      <c r="N1" s="7" t="s">
        <v>3</v>
      </c>
      <c r="O1" s="3"/>
      <c r="P1" s="4"/>
      <c r="Q1" s="8" t="s">
        <v>4</v>
      </c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4"/>
      <c r="BC1" s="9"/>
    </row>
    <row r="2">
      <c r="A2" s="10" t="s">
        <v>5</v>
      </c>
      <c r="B2" s="11" t="s">
        <v>6</v>
      </c>
      <c r="C2" s="11" t="s">
        <v>7</v>
      </c>
      <c r="D2" s="11" t="s">
        <v>8</v>
      </c>
      <c r="E2" s="11" t="s">
        <v>9</v>
      </c>
      <c r="F2" s="11" t="s">
        <v>10</v>
      </c>
      <c r="G2" s="11" t="s">
        <v>11</v>
      </c>
      <c r="H2" s="11" t="s">
        <v>12</v>
      </c>
      <c r="I2" s="11" t="s">
        <v>13</v>
      </c>
      <c r="J2" s="12" t="s">
        <v>14</v>
      </c>
      <c r="K2" s="13" t="s">
        <v>15</v>
      </c>
      <c r="L2" s="11" t="s">
        <v>16</v>
      </c>
      <c r="M2" s="11" t="s">
        <v>17</v>
      </c>
      <c r="N2" s="11" t="s">
        <v>18</v>
      </c>
      <c r="O2" s="11" t="s">
        <v>19</v>
      </c>
      <c r="P2" s="11" t="s">
        <v>20</v>
      </c>
      <c r="Q2" s="11" t="s">
        <v>21</v>
      </c>
      <c r="R2" s="11" t="s">
        <v>22</v>
      </c>
      <c r="S2" s="11" t="s">
        <v>23</v>
      </c>
      <c r="T2" s="11" t="s">
        <v>24</v>
      </c>
      <c r="U2" s="11" t="s">
        <v>25</v>
      </c>
      <c r="V2" s="11" t="s">
        <v>26</v>
      </c>
      <c r="W2" s="11" t="s">
        <v>27</v>
      </c>
      <c r="X2" s="11" t="s">
        <v>28</v>
      </c>
      <c r="Y2" s="11" t="s">
        <v>29</v>
      </c>
      <c r="Z2" s="14" t="s">
        <v>30</v>
      </c>
      <c r="AA2" s="14" t="s">
        <v>31</v>
      </c>
      <c r="AB2" s="14" t="s">
        <v>32</v>
      </c>
      <c r="AC2" s="14" t="s">
        <v>33</v>
      </c>
      <c r="AD2" s="14" t="s">
        <v>34</v>
      </c>
      <c r="AE2" s="14" t="s">
        <v>35</v>
      </c>
      <c r="AF2" s="15" t="s">
        <v>36</v>
      </c>
      <c r="AH2" s="11" t="s">
        <v>37</v>
      </c>
      <c r="AI2" s="11" t="s">
        <v>38</v>
      </c>
      <c r="AJ2" s="11" t="s">
        <v>39</v>
      </c>
      <c r="AK2" s="11" t="s">
        <v>40</v>
      </c>
      <c r="AL2" s="11" t="s">
        <v>41</v>
      </c>
      <c r="AM2" s="11" t="s">
        <v>42</v>
      </c>
      <c r="AN2" s="11" t="s">
        <v>43</v>
      </c>
      <c r="AO2" s="11" t="s">
        <v>44</v>
      </c>
      <c r="AP2" s="11" t="s">
        <v>45</v>
      </c>
      <c r="AQ2" s="11" t="s">
        <v>46</v>
      </c>
      <c r="AR2" s="11" t="s">
        <v>47</v>
      </c>
      <c r="AS2" s="11" t="s">
        <v>48</v>
      </c>
      <c r="AT2" s="11" t="s">
        <v>49</v>
      </c>
      <c r="AU2" s="11" t="s">
        <v>50</v>
      </c>
      <c r="AV2" s="11" t="s">
        <v>51</v>
      </c>
      <c r="AW2" s="11" t="s">
        <v>52</v>
      </c>
      <c r="AX2" s="11" t="s">
        <v>53</v>
      </c>
      <c r="AY2" s="11" t="s">
        <v>54</v>
      </c>
      <c r="AZ2" s="11" t="s">
        <v>55</v>
      </c>
      <c r="BA2" s="11" t="s">
        <v>56</v>
      </c>
      <c r="BB2" s="11" t="s">
        <v>57</v>
      </c>
      <c r="BC2" s="16"/>
    </row>
    <row r="3">
      <c r="A3" s="1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</row>
    <row r="4">
      <c r="A4" s="18">
        <v>1.0</v>
      </c>
      <c r="B4" s="19" t="s">
        <v>58</v>
      </c>
      <c r="C4" s="18">
        <v>47.0</v>
      </c>
      <c r="D4" s="19" t="s">
        <v>59</v>
      </c>
      <c r="E4" s="18">
        <v>914387.0</v>
      </c>
      <c r="F4" s="18">
        <v>170.0</v>
      </c>
      <c r="G4" s="18">
        <v>76.0</v>
      </c>
      <c r="H4" s="18">
        <f t="shared" ref="H4:H63" si="1">G4^0.51456*F4^0.42246*0.0235</f>
        <v>1.910445952</v>
      </c>
      <c r="I4" s="18">
        <f t="shared" ref="I4:I63" si="2">G4/F4/F4*10000</f>
        <v>26.29757785</v>
      </c>
      <c r="J4" s="18">
        <v>4.0</v>
      </c>
      <c r="K4" s="19" t="s">
        <v>60</v>
      </c>
      <c r="L4" s="18">
        <v>100.0</v>
      </c>
      <c r="M4" s="18">
        <v>60.0</v>
      </c>
      <c r="N4" s="18">
        <v>7.5</v>
      </c>
      <c r="O4" s="18">
        <v>45.0</v>
      </c>
      <c r="P4" s="18">
        <v>72.0</v>
      </c>
      <c r="Q4" s="18">
        <v>46.0</v>
      </c>
      <c r="R4" s="18">
        <v>31.0</v>
      </c>
      <c r="S4" s="18">
        <v>9.0</v>
      </c>
      <c r="T4" s="18">
        <v>10.0</v>
      </c>
      <c r="U4" s="18">
        <v>10.0</v>
      </c>
      <c r="V4" s="18">
        <v>11.0</v>
      </c>
      <c r="W4" s="18">
        <v>89.0</v>
      </c>
      <c r="X4" s="18">
        <v>32.0</v>
      </c>
      <c r="Y4" s="18">
        <v>64.0</v>
      </c>
      <c r="Z4" s="18">
        <v>0.8</v>
      </c>
      <c r="AA4" s="18">
        <v>0.5</v>
      </c>
      <c r="AB4" s="18">
        <v>1.47</v>
      </c>
      <c r="AC4" s="18">
        <v>145.0</v>
      </c>
      <c r="AD4" s="18">
        <v>0.1</v>
      </c>
      <c r="AE4" s="18">
        <v>8.71</v>
      </c>
      <c r="AF4" s="18">
        <v>33.0</v>
      </c>
      <c r="AG4" s="18">
        <v>28.0</v>
      </c>
      <c r="AH4" s="18">
        <v>4.0</v>
      </c>
      <c r="AI4" s="18">
        <v>17.4</v>
      </c>
      <c r="AJ4" s="18">
        <v>9.8</v>
      </c>
      <c r="AK4" s="18">
        <f t="shared" ref="AK4:AK63" si="3">(AI4-AJ4)/AI4*100</f>
        <v>43.67816092</v>
      </c>
      <c r="AL4" s="18">
        <v>1.8</v>
      </c>
      <c r="AM4" s="18">
        <v>0.1</v>
      </c>
      <c r="AN4" s="18">
        <v>0.5</v>
      </c>
      <c r="AO4" s="18">
        <v>0.3</v>
      </c>
      <c r="AP4" s="18">
        <v>1.49</v>
      </c>
      <c r="AQ4" s="18">
        <v>115.0</v>
      </c>
      <c r="AR4" s="18">
        <v>0.1</v>
      </c>
      <c r="AS4" s="18">
        <v>0.11</v>
      </c>
      <c r="AT4" s="18">
        <v>5.35</v>
      </c>
      <c r="AU4" s="18">
        <v>19.0</v>
      </c>
      <c r="AV4" s="19" t="s">
        <v>61</v>
      </c>
      <c r="AW4" s="18">
        <v>22.0</v>
      </c>
      <c r="AX4" s="18">
        <v>82.0</v>
      </c>
      <c r="AY4" s="18">
        <v>14.2</v>
      </c>
      <c r="AZ4" s="18">
        <v>4.1</v>
      </c>
      <c r="BA4" s="18">
        <f t="shared" ref="BA4:BA63" si="4">0.85*AY4^2/AZ4</f>
        <v>41.80341463</v>
      </c>
      <c r="BB4" s="18">
        <f t="shared" ref="BB4:BB63" si="5">BA4/H4</f>
        <v>21.88149557</v>
      </c>
      <c r="BC4" s="16"/>
    </row>
    <row r="5">
      <c r="A5" s="18">
        <v>2.0</v>
      </c>
      <c r="B5" s="19" t="s">
        <v>62</v>
      </c>
      <c r="C5" s="18">
        <v>38.0</v>
      </c>
      <c r="D5" s="19" t="s">
        <v>59</v>
      </c>
      <c r="E5" s="18">
        <v>2983157.0</v>
      </c>
      <c r="F5" s="18">
        <v>171.0</v>
      </c>
      <c r="G5" s="18">
        <v>93.5</v>
      </c>
      <c r="H5" s="18">
        <f t="shared" si="1"/>
        <v>2.130689774</v>
      </c>
      <c r="I5" s="18">
        <f t="shared" si="2"/>
        <v>31.97565063</v>
      </c>
      <c r="J5" s="19" t="s">
        <v>63</v>
      </c>
      <c r="K5" s="19" t="s">
        <v>60</v>
      </c>
      <c r="L5" s="18">
        <v>130.0</v>
      </c>
      <c r="M5" s="18">
        <v>80.0</v>
      </c>
      <c r="N5" s="18">
        <v>8.0</v>
      </c>
      <c r="O5" s="18">
        <v>31.0</v>
      </c>
      <c r="P5" s="18">
        <v>96.0</v>
      </c>
      <c r="Q5" s="18">
        <v>42.0</v>
      </c>
      <c r="R5" s="18">
        <v>27.0</v>
      </c>
      <c r="S5" s="18">
        <v>11.0</v>
      </c>
      <c r="T5" s="18">
        <v>12.0</v>
      </c>
      <c r="U5" s="18">
        <v>12.0</v>
      </c>
      <c r="V5" s="18">
        <v>13.0</v>
      </c>
      <c r="W5" s="18">
        <v>96.0</v>
      </c>
      <c r="X5" s="18">
        <v>35.0</v>
      </c>
      <c r="Y5" s="18">
        <v>63.0</v>
      </c>
      <c r="Z5" s="18">
        <v>0.9</v>
      </c>
      <c r="AA5" s="18">
        <v>0.7</v>
      </c>
      <c r="AB5" s="18">
        <v>1.37</v>
      </c>
      <c r="AC5" s="18">
        <v>103.0</v>
      </c>
      <c r="AD5" s="18">
        <v>0.1</v>
      </c>
      <c r="AE5" s="18">
        <v>9.95</v>
      </c>
      <c r="AF5" s="18">
        <v>34.0</v>
      </c>
      <c r="AG5" s="18">
        <v>26.0</v>
      </c>
      <c r="AH5" s="18">
        <v>5.0</v>
      </c>
      <c r="AI5" s="18">
        <v>16.7</v>
      </c>
      <c r="AJ5" s="18">
        <v>8.7</v>
      </c>
      <c r="AK5" s="18">
        <f t="shared" si="3"/>
        <v>47.90419162</v>
      </c>
      <c r="AL5" s="18">
        <v>2.0</v>
      </c>
      <c r="AM5" s="18">
        <v>0.13</v>
      </c>
      <c r="AN5" s="18">
        <v>0.4</v>
      </c>
      <c r="AO5" s="18">
        <v>0.3</v>
      </c>
      <c r="AP5" s="18">
        <v>1.39</v>
      </c>
      <c r="AQ5" s="18">
        <v>182.0</v>
      </c>
      <c r="AR5" s="18">
        <v>0.13</v>
      </c>
      <c r="AS5" s="18">
        <v>0.16</v>
      </c>
      <c r="AT5" s="18">
        <v>3.48</v>
      </c>
      <c r="AU5" s="18">
        <v>27.0</v>
      </c>
      <c r="AV5" s="19" t="s">
        <v>64</v>
      </c>
      <c r="AW5" s="18">
        <v>30.0</v>
      </c>
      <c r="AX5" s="18">
        <v>68.0</v>
      </c>
      <c r="AY5" s="18">
        <v>18.7</v>
      </c>
      <c r="AZ5" s="18">
        <v>4.7</v>
      </c>
      <c r="BA5" s="18">
        <f t="shared" si="4"/>
        <v>63.24180851</v>
      </c>
      <c r="BB5" s="18">
        <f t="shared" si="5"/>
        <v>29.68137796</v>
      </c>
      <c r="BC5" s="16"/>
    </row>
    <row r="6">
      <c r="A6" s="18">
        <v>3.0</v>
      </c>
      <c r="B6" s="19" t="s">
        <v>65</v>
      </c>
      <c r="C6" s="18">
        <v>67.0</v>
      </c>
      <c r="D6" s="19" t="s">
        <v>59</v>
      </c>
      <c r="E6" s="18">
        <v>2405282.0</v>
      </c>
      <c r="F6" s="18">
        <v>169.0</v>
      </c>
      <c r="G6" s="18">
        <v>67.0</v>
      </c>
      <c r="H6" s="18">
        <f t="shared" si="1"/>
        <v>1.786018405</v>
      </c>
      <c r="I6" s="18">
        <f t="shared" si="2"/>
        <v>23.45856238</v>
      </c>
      <c r="J6" s="18">
        <v>12.0</v>
      </c>
      <c r="K6" s="19" t="s">
        <v>60</v>
      </c>
      <c r="L6" s="18">
        <v>130.0</v>
      </c>
      <c r="M6" s="18">
        <v>80.0</v>
      </c>
      <c r="N6" s="18">
        <v>7.3</v>
      </c>
      <c r="O6" s="18">
        <v>39.0</v>
      </c>
      <c r="P6" s="18">
        <v>90.0</v>
      </c>
      <c r="Q6" s="18">
        <v>44.0</v>
      </c>
      <c r="R6" s="18">
        <v>28.0</v>
      </c>
      <c r="S6" s="18">
        <v>12.0</v>
      </c>
      <c r="T6" s="18">
        <v>12.0</v>
      </c>
      <c r="U6" s="18">
        <v>11.0</v>
      </c>
      <c r="V6" s="18">
        <v>13.0</v>
      </c>
      <c r="W6" s="18">
        <v>75.0</v>
      </c>
      <c r="X6" s="18">
        <v>29.0</v>
      </c>
      <c r="Y6" s="18">
        <v>62.0</v>
      </c>
      <c r="Z6" s="18">
        <v>0.7</v>
      </c>
      <c r="AA6" s="18">
        <v>0.6</v>
      </c>
      <c r="AB6" s="18">
        <v>1.07</v>
      </c>
      <c r="AC6" s="18">
        <v>165.0</v>
      </c>
      <c r="AD6" s="18">
        <v>0.06</v>
      </c>
      <c r="AE6" s="18">
        <v>12.82</v>
      </c>
      <c r="AF6" s="18">
        <v>33.0</v>
      </c>
      <c r="AG6" s="18">
        <v>25.0</v>
      </c>
      <c r="AH6" s="18">
        <v>6.0</v>
      </c>
      <c r="AI6" s="18">
        <v>12.2</v>
      </c>
      <c r="AJ6" s="18">
        <v>8.5</v>
      </c>
      <c r="AK6" s="18">
        <f t="shared" si="3"/>
        <v>30.32786885</v>
      </c>
      <c r="AL6" s="18">
        <v>1.8</v>
      </c>
      <c r="AM6" s="18">
        <v>0.1</v>
      </c>
      <c r="AN6" s="18">
        <v>0.4</v>
      </c>
      <c r="AO6" s="18">
        <v>0.3</v>
      </c>
      <c r="AP6" s="18">
        <v>1.06</v>
      </c>
      <c r="AQ6" s="18">
        <v>180.0</v>
      </c>
      <c r="AR6" s="18">
        <v>0.09</v>
      </c>
      <c r="AS6" s="18">
        <v>0.13</v>
      </c>
      <c r="AT6" s="18">
        <v>4.61</v>
      </c>
      <c r="AU6" s="18">
        <v>14.0</v>
      </c>
      <c r="AV6" s="19" t="s">
        <v>66</v>
      </c>
      <c r="AW6" s="18">
        <v>17.0</v>
      </c>
      <c r="AX6" s="18">
        <v>63.0</v>
      </c>
      <c r="AY6" s="18">
        <v>16.1</v>
      </c>
      <c r="AZ6" s="18">
        <v>4.6</v>
      </c>
      <c r="BA6" s="18">
        <f t="shared" si="4"/>
        <v>47.8975</v>
      </c>
      <c r="BB6" s="18">
        <f t="shared" si="5"/>
        <v>26.81803271</v>
      </c>
      <c r="BC6" s="16"/>
    </row>
    <row r="7">
      <c r="A7" s="18">
        <v>4.0</v>
      </c>
      <c r="B7" s="19" t="s">
        <v>67</v>
      </c>
      <c r="C7" s="18">
        <v>48.0</v>
      </c>
      <c r="D7" s="19" t="s">
        <v>59</v>
      </c>
      <c r="E7" s="18">
        <v>2487857.0</v>
      </c>
      <c r="F7" s="18">
        <v>174.0</v>
      </c>
      <c r="G7" s="18">
        <v>70.0</v>
      </c>
      <c r="H7" s="18">
        <f t="shared" si="1"/>
        <v>1.849370583</v>
      </c>
      <c r="I7" s="18">
        <f t="shared" si="2"/>
        <v>23.1206236</v>
      </c>
      <c r="J7" s="18">
        <v>6.0</v>
      </c>
      <c r="K7" s="19" t="s">
        <v>60</v>
      </c>
      <c r="L7" s="18">
        <v>120.0</v>
      </c>
      <c r="M7" s="18">
        <v>70.0</v>
      </c>
      <c r="N7" s="18">
        <v>13.9</v>
      </c>
      <c r="O7" s="18">
        <v>21.0</v>
      </c>
      <c r="P7" s="18">
        <v>92.0</v>
      </c>
      <c r="Q7" s="18">
        <v>47.0</v>
      </c>
      <c r="R7" s="18">
        <v>31.0</v>
      </c>
      <c r="S7" s="18">
        <v>10.0</v>
      </c>
      <c r="T7" s="18">
        <v>11.0</v>
      </c>
      <c r="U7" s="18">
        <v>9.0</v>
      </c>
      <c r="V7" s="18">
        <v>10.0</v>
      </c>
      <c r="W7" s="18">
        <v>106.0</v>
      </c>
      <c r="X7" s="18">
        <v>39.0</v>
      </c>
      <c r="Y7" s="18">
        <v>64.0</v>
      </c>
      <c r="Z7" s="18">
        <v>0.8</v>
      </c>
      <c r="AA7" s="18">
        <v>0.8</v>
      </c>
      <c r="AB7" s="18">
        <v>0.94</v>
      </c>
      <c r="AC7" s="18">
        <v>133.0</v>
      </c>
      <c r="AD7" s="18">
        <v>0.07</v>
      </c>
      <c r="AE7" s="18">
        <v>11.31</v>
      </c>
      <c r="AF7" s="18">
        <v>28.0</v>
      </c>
      <c r="AG7" s="18">
        <v>19.0</v>
      </c>
      <c r="AH7" s="18">
        <v>6.0</v>
      </c>
      <c r="AI7" s="18">
        <v>15.5</v>
      </c>
      <c r="AJ7" s="18">
        <v>8.1</v>
      </c>
      <c r="AK7" s="18">
        <f t="shared" si="3"/>
        <v>47.74193548</v>
      </c>
      <c r="AL7" s="18">
        <v>1.9</v>
      </c>
      <c r="AM7" s="18">
        <v>0.13</v>
      </c>
      <c r="AN7" s="18">
        <v>1.0</v>
      </c>
      <c r="AO7" s="18">
        <v>0.8</v>
      </c>
      <c r="AP7" s="18">
        <v>1.27</v>
      </c>
      <c r="AQ7" s="18">
        <v>209.0</v>
      </c>
      <c r="AR7" s="18">
        <v>0.11</v>
      </c>
      <c r="AS7" s="18">
        <v>0.12</v>
      </c>
      <c r="AT7" s="18">
        <v>8.99</v>
      </c>
      <c r="AU7" s="18">
        <v>18.0</v>
      </c>
      <c r="AV7" s="19" t="s">
        <v>68</v>
      </c>
      <c r="AW7" s="18">
        <v>21.0</v>
      </c>
      <c r="AX7" s="18">
        <v>54.0</v>
      </c>
      <c r="AY7" s="18">
        <v>16.6</v>
      </c>
      <c r="AZ7" s="18">
        <v>4.5</v>
      </c>
      <c r="BA7" s="18">
        <f t="shared" si="4"/>
        <v>52.05022222</v>
      </c>
      <c r="BB7" s="18">
        <f t="shared" si="5"/>
        <v>28.14483085</v>
      </c>
      <c r="BC7" s="16"/>
    </row>
    <row r="8">
      <c r="A8" s="18">
        <v>5.0</v>
      </c>
      <c r="B8" s="19" t="s">
        <v>69</v>
      </c>
      <c r="C8" s="18">
        <v>45.0</v>
      </c>
      <c r="D8" s="19" t="s">
        <v>59</v>
      </c>
      <c r="E8" s="18">
        <v>3060078.0</v>
      </c>
      <c r="F8" s="18">
        <v>172.0</v>
      </c>
      <c r="G8" s="18">
        <v>111.4</v>
      </c>
      <c r="H8" s="18">
        <f t="shared" si="1"/>
        <v>2.33740761</v>
      </c>
      <c r="I8" s="18">
        <f t="shared" si="2"/>
        <v>37.65548945</v>
      </c>
      <c r="J8" s="18">
        <v>1.5</v>
      </c>
      <c r="K8" s="19" t="s">
        <v>60</v>
      </c>
      <c r="L8" s="18">
        <v>130.0</v>
      </c>
      <c r="M8" s="18">
        <v>80.0</v>
      </c>
      <c r="N8" s="18">
        <v>6.3</v>
      </c>
      <c r="O8" s="18">
        <v>45.0</v>
      </c>
      <c r="P8" s="18">
        <v>130.0</v>
      </c>
      <c r="Q8" s="18">
        <v>48.0</v>
      </c>
      <c r="R8" s="18">
        <v>31.0</v>
      </c>
      <c r="S8" s="18">
        <v>11.0</v>
      </c>
      <c r="T8" s="18">
        <v>12.0</v>
      </c>
      <c r="U8" s="18">
        <v>10.0</v>
      </c>
      <c r="V8" s="18">
        <v>11.0</v>
      </c>
      <c r="W8" s="18">
        <v>87.0</v>
      </c>
      <c r="X8" s="18">
        <v>33.0</v>
      </c>
      <c r="Y8" s="18">
        <v>62.0</v>
      </c>
      <c r="Z8" s="18">
        <v>1.0</v>
      </c>
      <c r="AA8" s="18">
        <v>0.7</v>
      </c>
      <c r="AB8" s="18">
        <v>1.41</v>
      </c>
      <c r="AC8" s="18">
        <v>162.0</v>
      </c>
      <c r="AD8" s="18">
        <v>0.11</v>
      </c>
      <c r="AE8" s="18">
        <v>9.13</v>
      </c>
      <c r="AF8" s="18">
        <v>35.0</v>
      </c>
      <c r="AG8" s="18">
        <v>25.0</v>
      </c>
      <c r="AH8" s="18">
        <v>3.0</v>
      </c>
      <c r="AI8" s="18">
        <v>18.2</v>
      </c>
      <c r="AJ8" s="18">
        <v>9.3</v>
      </c>
      <c r="AK8" s="18">
        <f t="shared" si="3"/>
        <v>48.9010989</v>
      </c>
      <c r="AL8" s="18">
        <v>2.3</v>
      </c>
      <c r="AM8" s="18">
        <v>0.13</v>
      </c>
      <c r="AN8" s="18">
        <v>0.6</v>
      </c>
      <c r="AO8" s="18">
        <v>0.7</v>
      </c>
      <c r="AP8" s="18">
        <v>0.85</v>
      </c>
      <c r="AQ8" s="18">
        <v>279.0</v>
      </c>
      <c r="AR8" s="18">
        <v>0.13</v>
      </c>
      <c r="AS8" s="18">
        <v>0.15</v>
      </c>
      <c r="AT8" s="18">
        <v>4.96</v>
      </c>
      <c r="AU8" s="18">
        <v>10.0</v>
      </c>
      <c r="AV8" s="19" t="s">
        <v>70</v>
      </c>
      <c r="AW8" s="18">
        <v>13.0</v>
      </c>
      <c r="AX8" s="18">
        <v>75.0</v>
      </c>
      <c r="AY8" s="18">
        <v>15.7</v>
      </c>
      <c r="AZ8" s="18">
        <v>4.4</v>
      </c>
      <c r="BA8" s="18">
        <f t="shared" si="4"/>
        <v>47.61738636</v>
      </c>
      <c r="BB8" s="18">
        <f t="shared" si="5"/>
        <v>20.37187958</v>
      </c>
      <c r="BC8" s="16"/>
    </row>
    <row r="9">
      <c r="A9" s="18">
        <v>6.0</v>
      </c>
      <c r="B9" s="19" t="s">
        <v>71</v>
      </c>
      <c r="C9" s="18">
        <v>40.0</v>
      </c>
      <c r="D9" s="19" t="s">
        <v>59</v>
      </c>
      <c r="E9" s="18">
        <v>2066040.0</v>
      </c>
      <c r="F9" s="18">
        <v>172.0</v>
      </c>
      <c r="G9" s="18">
        <v>80.7</v>
      </c>
      <c r="H9" s="18">
        <f t="shared" si="1"/>
        <v>1.980113369</v>
      </c>
      <c r="I9" s="18">
        <f t="shared" si="2"/>
        <v>27.27825852</v>
      </c>
      <c r="J9" s="19" t="s">
        <v>72</v>
      </c>
      <c r="K9" s="19" t="s">
        <v>60</v>
      </c>
      <c r="L9" s="18">
        <v>120.0</v>
      </c>
      <c r="M9" s="18">
        <v>80.0</v>
      </c>
      <c r="N9" s="18">
        <v>6.2</v>
      </c>
      <c r="O9" s="18">
        <v>41.0</v>
      </c>
      <c r="P9" s="18">
        <v>205.0</v>
      </c>
      <c r="Q9" s="18">
        <v>45.0</v>
      </c>
      <c r="R9" s="18">
        <v>30.0</v>
      </c>
      <c r="S9" s="18">
        <v>8.0</v>
      </c>
      <c r="T9" s="18">
        <v>10.0</v>
      </c>
      <c r="U9" s="18">
        <v>10.0</v>
      </c>
      <c r="V9" s="18">
        <v>11.0</v>
      </c>
      <c r="W9" s="18">
        <v>84.0</v>
      </c>
      <c r="X9" s="18">
        <v>26.0</v>
      </c>
      <c r="Y9" s="18">
        <v>70.0</v>
      </c>
      <c r="Z9" s="18">
        <v>0.8</v>
      </c>
      <c r="AA9" s="18">
        <v>0.5</v>
      </c>
      <c r="AB9" s="18">
        <v>1.53</v>
      </c>
      <c r="AC9" s="18">
        <v>144.0</v>
      </c>
      <c r="AD9" s="18">
        <v>0.1</v>
      </c>
      <c r="AE9" s="18">
        <v>8.66</v>
      </c>
      <c r="AF9" s="18">
        <v>30.0</v>
      </c>
      <c r="AG9" s="18">
        <v>26.0</v>
      </c>
      <c r="AH9" s="18">
        <v>4.0</v>
      </c>
      <c r="AI9" s="18">
        <v>15.6</v>
      </c>
      <c r="AJ9" s="18">
        <v>9.1</v>
      </c>
      <c r="AK9" s="18">
        <f t="shared" si="3"/>
        <v>41.66666667</v>
      </c>
      <c r="AL9" s="18">
        <v>2.1</v>
      </c>
      <c r="AM9" s="18">
        <v>0.09</v>
      </c>
      <c r="AN9" s="18">
        <v>0.3</v>
      </c>
      <c r="AO9" s="18">
        <v>0.2</v>
      </c>
      <c r="AP9" s="18">
        <v>1.39</v>
      </c>
      <c r="AQ9" s="18">
        <v>247.0</v>
      </c>
      <c r="AR9" s="18">
        <v>0.1</v>
      </c>
      <c r="AS9" s="18">
        <v>0.09</v>
      </c>
      <c r="AT9" s="18">
        <v>3.74</v>
      </c>
      <c r="AU9" s="18">
        <v>13.0</v>
      </c>
      <c r="AV9" s="19" t="s">
        <v>61</v>
      </c>
      <c r="AW9" s="18">
        <v>16.0</v>
      </c>
      <c r="AX9" s="18">
        <v>73.0</v>
      </c>
      <c r="AY9" s="18">
        <v>11.3</v>
      </c>
      <c r="AZ9" s="18">
        <v>3.8</v>
      </c>
      <c r="BA9" s="18">
        <f t="shared" si="4"/>
        <v>28.56223684</v>
      </c>
      <c r="BB9" s="18">
        <f t="shared" si="5"/>
        <v>14.42454624</v>
      </c>
      <c r="BC9" s="16"/>
    </row>
    <row r="10">
      <c r="A10" s="18">
        <v>7.0</v>
      </c>
      <c r="B10" s="19" t="s">
        <v>73</v>
      </c>
      <c r="C10" s="18">
        <v>33.0</v>
      </c>
      <c r="D10" s="19" t="s">
        <v>59</v>
      </c>
      <c r="E10" s="18">
        <v>3059533.0</v>
      </c>
      <c r="F10" s="18">
        <v>166.0</v>
      </c>
      <c r="G10" s="18">
        <v>76.4</v>
      </c>
      <c r="H10" s="18">
        <f t="shared" si="1"/>
        <v>1.896440597</v>
      </c>
      <c r="I10" s="18">
        <f t="shared" si="2"/>
        <v>27.72535927</v>
      </c>
      <c r="J10" s="18">
        <v>2.0</v>
      </c>
      <c r="K10" s="19" t="s">
        <v>60</v>
      </c>
      <c r="L10" s="18">
        <v>120.0</v>
      </c>
      <c r="M10" s="18">
        <v>80.0</v>
      </c>
      <c r="N10" s="18">
        <v>6.8</v>
      </c>
      <c r="O10" s="18">
        <v>40.0</v>
      </c>
      <c r="P10" s="18">
        <v>134.0</v>
      </c>
      <c r="Q10" s="18">
        <v>40.0</v>
      </c>
      <c r="R10" s="18">
        <v>27.0</v>
      </c>
      <c r="S10" s="18">
        <v>10.0</v>
      </c>
      <c r="T10" s="18">
        <v>11.0</v>
      </c>
      <c r="U10" s="18">
        <v>9.0</v>
      </c>
      <c r="V10" s="18">
        <v>10.0</v>
      </c>
      <c r="W10" s="18">
        <v>61.0</v>
      </c>
      <c r="X10" s="18">
        <v>19.0</v>
      </c>
      <c r="Y10" s="18">
        <v>69.0</v>
      </c>
      <c r="Z10" s="18">
        <v>0.7</v>
      </c>
      <c r="AA10" s="18">
        <v>0.4</v>
      </c>
      <c r="AB10" s="18">
        <v>1.48</v>
      </c>
      <c r="AC10" s="18">
        <v>194.0</v>
      </c>
      <c r="AD10" s="18">
        <v>0.1</v>
      </c>
      <c r="AE10" s="18">
        <v>6.97</v>
      </c>
      <c r="AF10" s="18">
        <v>33.0</v>
      </c>
      <c r="AG10" s="18">
        <v>28.0</v>
      </c>
      <c r="AH10" s="18">
        <v>4.0</v>
      </c>
      <c r="AI10" s="18">
        <v>16.4</v>
      </c>
      <c r="AJ10" s="18">
        <v>9.7</v>
      </c>
      <c r="AK10" s="18">
        <f t="shared" si="3"/>
        <v>40.85365854</v>
      </c>
      <c r="AL10" s="18">
        <v>1.8</v>
      </c>
      <c r="AM10" s="18">
        <v>0.1</v>
      </c>
      <c r="AN10" s="18">
        <v>0.5</v>
      </c>
      <c r="AO10" s="18">
        <v>0.3</v>
      </c>
      <c r="AP10" s="18">
        <v>1.41</v>
      </c>
      <c r="AQ10" s="18">
        <v>283.0</v>
      </c>
      <c r="AR10" s="18">
        <v>0.1</v>
      </c>
      <c r="AS10" s="18">
        <v>0.08</v>
      </c>
      <c r="AT10" s="18">
        <v>5.07</v>
      </c>
      <c r="AU10" s="18">
        <v>13.0</v>
      </c>
      <c r="AV10" s="19" t="s">
        <v>61</v>
      </c>
      <c r="AW10" s="18">
        <v>16.0</v>
      </c>
      <c r="AX10" s="18">
        <v>58.0</v>
      </c>
      <c r="AY10" s="18">
        <v>11.8</v>
      </c>
      <c r="AZ10" s="18">
        <v>4.0</v>
      </c>
      <c r="BA10" s="18">
        <f t="shared" si="4"/>
        <v>29.5885</v>
      </c>
      <c r="BB10" s="18">
        <f t="shared" si="5"/>
        <v>15.60212328</v>
      </c>
      <c r="BC10" s="16"/>
    </row>
    <row r="11">
      <c r="A11" s="18">
        <v>8.0</v>
      </c>
      <c r="B11" s="20" t="s">
        <v>74</v>
      </c>
      <c r="C11" s="21">
        <v>60.0</v>
      </c>
      <c r="D11" s="20" t="s">
        <v>59</v>
      </c>
      <c r="E11" s="21">
        <v>2807868.0</v>
      </c>
      <c r="F11" s="21">
        <v>161.0</v>
      </c>
      <c r="G11" s="21">
        <v>64.2</v>
      </c>
      <c r="H11" s="18">
        <f t="shared" si="1"/>
        <v>1.711783145</v>
      </c>
      <c r="I11" s="18">
        <f t="shared" si="2"/>
        <v>24.76756298</v>
      </c>
      <c r="J11" s="18">
        <v>2.0</v>
      </c>
      <c r="K11" s="19" t="s">
        <v>60</v>
      </c>
      <c r="L11" s="21">
        <v>130.0</v>
      </c>
      <c r="M11" s="21">
        <v>80.0</v>
      </c>
      <c r="N11" s="21">
        <v>6.2</v>
      </c>
      <c r="O11" s="21">
        <v>40.0</v>
      </c>
      <c r="P11" s="21">
        <v>175.0</v>
      </c>
      <c r="Q11" s="21">
        <v>46.0</v>
      </c>
      <c r="R11" s="21">
        <v>31.0</v>
      </c>
      <c r="S11" s="21">
        <v>11.0</v>
      </c>
      <c r="T11" s="21">
        <v>13.0</v>
      </c>
      <c r="U11" s="21">
        <v>12.0</v>
      </c>
      <c r="V11" s="21">
        <v>13.0</v>
      </c>
      <c r="W11" s="21">
        <v>83.0</v>
      </c>
      <c r="X11" s="21">
        <v>32.0</v>
      </c>
      <c r="Y11" s="21">
        <v>61.0</v>
      </c>
      <c r="Z11" s="21">
        <v>0.7</v>
      </c>
      <c r="AA11" s="21">
        <v>0.8</v>
      </c>
      <c r="AB11" s="21">
        <v>0.91</v>
      </c>
      <c r="AC11" s="21">
        <v>175.0</v>
      </c>
      <c r="AD11" s="21">
        <v>0.06</v>
      </c>
      <c r="AE11" s="21">
        <v>12.65</v>
      </c>
      <c r="AF11" s="21">
        <v>30.0</v>
      </c>
      <c r="AG11" s="21">
        <v>24.0</v>
      </c>
      <c r="AH11" s="21">
        <v>6.0</v>
      </c>
      <c r="AI11" s="21">
        <v>12.6</v>
      </c>
      <c r="AJ11" s="21">
        <v>6.5</v>
      </c>
      <c r="AK11" s="18">
        <f t="shared" si="3"/>
        <v>48.41269841</v>
      </c>
      <c r="AL11" s="21">
        <v>2.0</v>
      </c>
      <c r="AM11" s="21">
        <v>0.13</v>
      </c>
      <c r="AN11" s="21">
        <v>0.4</v>
      </c>
      <c r="AO11" s="21">
        <v>0.3</v>
      </c>
      <c r="AP11" s="21">
        <v>1.39</v>
      </c>
      <c r="AQ11" s="21">
        <v>284.0</v>
      </c>
      <c r="AR11" s="21">
        <v>0.08</v>
      </c>
      <c r="AS11" s="21">
        <v>0.12</v>
      </c>
      <c r="AT11" s="21">
        <v>5.2</v>
      </c>
      <c r="AU11" s="21">
        <v>32.0</v>
      </c>
      <c r="AV11" s="20" t="s">
        <v>61</v>
      </c>
      <c r="AW11" s="21">
        <v>35.0</v>
      </c>
      <c r="AX11" s="21">
        <v>67.0</v>
      </c>
      <c r="AY11" s="21">
        <v>12.1</v>
      </c>
      <c r="AZ11" s="21">
        <v>5.1</v>
      </c>
      <c r="BA11" s="18">
        <f t="shared" si="4"/>
        <v>24.40166667</v>
      </c>
      <c r="BB11" s="18">
        <f t="shared" si="5"/>
        <v>14.25511563</v>
      </c>
      <c r="BC11" s="16"/>
    </row>
    <row r="12">
      <c r="A12" s="18">
        <v>9.0</v>
      </c>
      <c r="B12" s="20" t="s">
        <v>75</v>
      </c>
      <c r="C12" s="21">
        <v>56.0</v>
      </c>
      <c r="D12" s="20" t="s">
        <v>59</v>
      </c>
      <c r="E12" s="21">
        <v>2667589.0</v>
      </c>
      <c r="F12" s="21">
        <v>174.0</v>
      </c>
      <c r="G12" s="21">
        <v>88.4</v>
      </c>
      <c r="H12" s="18">
        <f t="shared" si="1"/>
        <v>2.085339527</v>
      </c>
      <c r="I12" s="18">
        <f t="shared" si="2"/>
        <v>29.19804466</v>
      </c>
      <c r="J12" s="19" t="s">
        <v>76</v>
      </c>
      <c r="K12" s="19" t="s">
        <v>60</v>
      </c>
      <c r="L12" s="21">
        <v>120.0</v>
      </c>
      <c r="M12" s="21">
        <v>80.0</v>
      </c>
      <c r="N12" s="22">
        <v>6.0</v>
      </c>
      <c r="O12" s="21">
        <v>47.0</v>
      </c>
      <c r="P12" s="21">
        <v>107.0</v>
      </c>
      <c r="Q12" s="21">
        <v>47.0</v>
      </c>
      <c r="R12" s="21">
        <v>31.0</v>
      </c>
      <c r="S12" s="21">
        <v>8.0</v>
      </c>
      <c r="T12" s="21">
        <v>10.0</v>
      </c>
      <c r="U12" s="21">
        <v>8.0</v>
      </c>
      <c r="V12" s="21">
        <v>10.0</v>
      </c>
      <c r="W12" s="21">
        <v>103.0</v>
      </c>
      <c r="X12" s="21">
        <v>34.0</v>
      </c>
      <c r="Y12" s="21">
        <v>67.0</v>
      </c>
      <c r="Z12" s="21">
        <v>0.7</v>
      </c>
      <c r="AA12" s="21">
        <v>0.6</v>
      </c>
      <c r="AB12" s="21">
        <v>1.11</v>
      </c>
      <c r="AC12" s="21">
        <v>184.0</v>
      </c>
      <c r="AD12" s="21">
        <v>0.07</v>
      </c>
      <c r="AE12" s="21">
        <v>10.94</v>
      </c>
      <c r="AF12" s="21">
        <v>32.0</v>
      </c>
      <c r="AG12" s="21">
        <v>25.0</v>
      </c>
      <c r="AH12" s="21">
        <v>4.0</v>
      </c>
      <c r="AI12" s="21">
        <v>14.1</v>
      </c>
      <c r="AJ12" s="21">
        <v>7.8</v>
      </c>
      <c r="AK12" s="18">
        <f t="shared" si="3"/>
        <v>44.68085106</v>
      </c>
      <c r="AL12" s="21">
        <v>2.0</v>
      </c>
      <c r="AM12" s="21">
        <v>0.14</v>
      </c>
      <c r="AN12" s="21">
        <v>1.0</v>
      </c>
      <c r="AO12" s="21">
        <v>0.7</v>
      </c>
      <c r="AP12" s="21">
        <v>1.46</v>
      </c>
      <c r="AQ12" s="21">
        <v>273.0</v>
      </c>
      <c r="AR12" s="21">
        <v>0.17</v>
      </c>
      <c r="AS12" s="21">
        <v>0.14</v>
      </c>
      <c r="AT12" s="21">
        <v>6.11</v>
      </c>
      <c r="AU12" s="21">
        <v>19.0</v>
      </c>
      <c r="AV12" s="20" t="s">
        <v>68</v>
      </c>
      <c r="AW12" s="21">
        <v>22.0</v>
      </c>
      <c r="AX12" s="21">
        <v>69.0</v>
      </c>
      <c r="AY12" s="21">
        <v>13.7</v>
      </c>
      <c r="AZ12" s="21">
        <v>4.5</v>
      </c>
      <c r="BA12" s="18">
        <f t="shared" si="4"/>
        <v>35.45255556</v>
      </c>
      <c r="BB12" s="18">
        <f t="shared" si="5"/>
        <v>17.0008553</v>
      </c>
      <c r="BC12" s="16"/>
    </row>
    <row r="13">
      <c r="A13" s="18">
        <v>10.0</v>
      </c>
      <c r="B13" s="23" t="s">
        <v>77</v>
      </c>
      <c r="C13" s="24">
        <v>69.0</v>
      </c>
      <c r="D13" s="23" t="s">
        <v>78</v>
      </c>
      <c r="E13" s="24">
        <v>3068577.0</v>
      </c>
      <c r="F13" s="24">
        <v>148.0</v>
      </c>
      <c r="G13" s="24">
        <v>63.4</v>
      </c>
      <c r="H13" s="18">
        <f t="shared" si="1"/>
        <v>1.641344239</v>
      </c>
      <c r="I13" s="18">
        <f t="shared" si="2"/>
        <v>28.94448503</v>
      </c>
      <c r="J13" s="18">
        <v>4.0</v>
      </c>
      <c r="K13" s="19" t="s">
        <v>60</v>
      </c>
      <c r="L13" s="24">
        <v>110.0</v>
      </c>
      <c r="M13" s="24">
        <v>70.0</v>
      </c>
      <c r="N13" s="25">
        <v>6.0</v>
      </c>
      <c r="O13" s="24">
        <v>53.0</v>
      </c>
      <c r="P13" s="24">
        <v>123.0</v>
      </c>
      <c r="Q13" s="24">
        <v>48.0</v>
      </c>
      <c r="R13" s="24">
        <v>31.0</v>
      </c>
      <c r="S13" s="24">
        <v>9.0</v>
      </c>
      <c r="T13" s="24">
        <v>10.0</v>
      </c>
      <c r="U13" s="24">
        <v>9.0</v>
      </c>
      <c r="V13" s="24">
        <v>10.0</v>
      </c>
      <c r="W13" s="24">
        <v>47.0</v>
      </c>
      <c r="X13" s="24">
        <v>16.0</v>
      </c>
      <c r="Y13" s="24">
        <v>66.0</v>
      </c>
      <c r="Z13" s="24">
        <v>0.8</v>
      </c>
      <c r="AA13" s="24">
        <v>1.0</v>
      </c>
      <c r="AB13" s="24">
        <v>0.85</v>
      </c>
      <c r="AC13" s="24">
        <v>184.0</v>
      </c>
      <c r="AD13" s="24">
        <v>0.07</v>
      </c>
      <c r="AE13" s="24">
        <v>11.72</v>
      </c>
      <c r="AF13" s="24">
        <v>28.0</v>
      </c>
      <c r="AG13" s="24">
        <v>24.0</v>
      </c>
      <c r="AH13" s="24">
        <v>6.0</v>
      </c>
      <c r="AI13" s="24">
        <v>14.0</v>
      </c>
      <c r="AJ13" s="24">
        <v>6.3</v>
      </c>
      <c r="AK13" s="18">
        <f t="shared" si="3"/>
        <v>55</v>
      </c>
      <c r="AL13" s="24">
        <v>2.2</v>
      </c>
      <c r="AM13" s="24">
        <v>0.11</v>
      </c>
      <c r="AN13" s="24">
        <v>0.5</v>
      </c>
      <c r="AO13" s="24">
        <v>0.4</v>
      </c>
      <c r="AP13" s="24">
        <v>1.08</v>
      </c>
      <c r="AQ13" s="24">
        <v>267.0</v>
      </c>
      <c r="AR13" s="24">
        <v>0.07</v>
      </c>
      <c r="AS13" s="24">
        <v>0.14</v>
      </c>
      <c r="AT13" s="24">
        <v>7.61</v>
      </c>
      <c r="AU13" s="24">
        <v>19.0</v>
      </c>
      <c r="AV13" s="23" t="s">
        <v>79</v>
      </c>
      <c r="AW13" s="24">
        <v>22.0</v>
      </c>
      <c r="AX13" s="24">
        <v>66.0</v>
      </c>
      <c r="AY13" s="21">
        <v>14.5</v>
      </c>
      <c r="AZ13" s="21">
        <v>4.4</v>
      </c>
      <c r="BA13" s="18">
        <f t="shared" si="4"/>
        <v>40.61647727</v>
      </c>
      <c r="BB13" s="18">
        <f t="shared" si="5"/>
        <v>24.74586154</v>
      </c>
      <c r="BC13" s="26"/>
    </row>
    <row r="14">
      <c r="A14" s="18">
        <v>11.0</v>
      </c>
      <c r="B14" s="20" t="s">
        <v>80</v>
      </c>
      <c r="C14" s="21">
        <v>26.0</v>
      </c>
      <c r="D14" s="20" t="s">
        <v>59</v>
      </c>
      <c r="E14" s="21">
        <v>2.189501E7</v>
      </c>
      <c r="F14" s="21">
        <v>160.0</v>
      </c>
      <c r="G14" s="21">
        <v>52.0</v>
      </c>
      <c r="H14" s="18">
        <f t="shared" si="1"/>
        <v>1.531817655</v>
      </c>
      <c r="I14" s="18">
        <f t="shared" si="2"/>
        <v>20.3125</v>
      </c>
      <c r="J14" s="19" t="s">
        <v>76</v>
      </c>
      <c r="K14" s="19" t="s">
        <v>60</v>
      </c>
      <c r="L14" s="21">
        <v>110.0</v>
      </c>
      <c r="M14" s="21">
        <v>70.0</v>
      </c>
      <c r="N14" s="21">
        <v>6.5</v>
      </c>
      <c r="O14" s="21">
        <v>12.0</v>
      </c>
      <c r="P14" s="21">
        <v>52.0</v>
      </c>
      <c r="Q14" s="21">
        <v>43.0</v>
      </c>
      <c r="R14" s="21">
        <v>28.0</v>
      </c>
      <c r="S14" s="21">
        <v>7.0</v>
      </c>
      <c r="T14" s="21">
        <v>8.0</v>
      </c>
      <c r="U14" s="21">
        <v>8.0</v>
      </c>
      <c r="V14" s="21">
        <v>9.0</v>
      </c>
      <c r="W14" s="21">
        <v>85.0</v>
      </c>
      <c r="X14" s="21">
        <v>32.0</v>
      </c>
      <c r="Y14" s="21">
        <v>62.0</v>
      </c>
      <c r="Z14" s="21">
        <v>0.7</v>
      </c>
      <c r="AA14" s="21">
        <v>0.6</v>
      </c>
      <c r="AB14" s="21">
        <v>1.12</v>
      </c>
      <c r="AC14" s="21">
        <v>125.0</v>
      </c>
      <c r="AD14" s="21">
        <v>0.12</v>
      </c>
      <c r="AE14" s="21">
        <v>5.93</v>
      </c>
      <c r="AF14" s="21">
        <v>28.0</v>
      </c>
      <c r="AG14" s="21">
        <v>26.0</v>
      </c>
      <c r="AH14" s="21">
        <v>3.0</v>
      </c>
      <c r="AI14" s="21">
        <v>14.5</v>
      </c>
      <c r="AJ14" s="21">
        <v>7.8</v>
      </c>
      <c r="AK14" s="18">
        <f t="shared" si="3"/>
        <v>46.20689655</v>
      </c>
      <c r="AL14" s="21">
        <v>2.0</v>
      </c>
      <c r="AM14" s="21">
        <v>0.14</v>
      </c>
      <c r="AN14" s="21">
        <v>0.8</v>
      </c>
      <c r="AO14" s="21">
        <v>0.9</v>
      </c>
      <c r="AP14" s="21">
        <v>0.98</v>
      </c>
      <c r="AQ14" s="21">
        <v>196.0</v>
      </c>
      <c r="AR14" s="21">
        <v>0.15</v>
      </c>
      <c r="AS14" s="21">
        <v>0.19</v>
      </c>
      <c r="AT14" s="21">
        <v>5.96</v>
      </c>
      <c r="AU14" s="21">
        <v>13.0</v>
      </c>
      <c r="AV14" s="20" t="s">
        <v>70</v>
      </c>
      <c r="AW14" s="21">
        <v>16.0</v>
      </c>
      <c r="AX14" s="21">
        <v>74.0</v>
      </c>
      <c r="AY14" s="21">
        <v>12.6</v>
      </c>
      <c r="AZ14" s="21">
        <v>4.7</v>
      </c>
      <c r="BA14" s="18">
        <f t="shared" si="4"/>
        <v>28.71191489</v>
      </c>
      <c r="BB14" s="18">
        <f t="shared" si="5"/>
        <v>18.74368976</v>
      </c>
      <c r="BC14" s="16"/>
    </row>
    <row r="15">
      <c r="A15" s="18">
        <v>12.0</v>
      </c>
      <c r="B15" s="20" t="s">
        <v>81</v>
      </c>
      <c r="C15" s="21">
        <v>55.0</v>
      </c>
      <c r="D15" s="20" t="s">
        <v>59</v>
      </c>
      <c r="E15" s="21">
        <v>3068573.0</v>
      </c>
      <c r="F15" s="21">
        <v>172.0</v>
      </c>
      <c r="G15" s="21">
        <v>84.3</v>
      </c>
      <c r="H15" s="18">
        <f t="shared" si="1"/>
        <v>2.02508402</v>
      </c>
      <c r="I15" s="18">
        <f t="shared" si="2"/>
        <v>28.4951325</v>
      </c>
      <c r="J15" s="18">
        <v>6.0</v>
      </c>
      <c r="K15" s="19" t="s">
        <v>60</v>
      </c>
      <c r="L15" s="21">
        <v>130.0</v>
      </c>
      <c r="M15" s="21">
        <v>80.0</v>
      </c>
      <c r="N15" s="22">
        <v>6.0</v>
      </c>
      <c r="O15" s="21">
        <v>32.0</v>
      </c>
      <c r="P15" s="21">
        <v>149.0</v>
      </c>
      <c r="Q15" s="21">
        <v>48.0</v>
      </c>
      <c r="R15" s="21">
        <v>31.0</v>
      </c>
      <c r="S15" s="21">
        <v>11.0</v>
      </c>
      <c r="T15" s="21">
        <v>13.0</v>
      </c>
      <c r="U15" s="21">
        <v>12.0</v>
      </c>
      <c r="V15" s="21">
        <v>13.0</v>
      </c>
      <c r="W15" s="21">
        <v>77.0</v>
      </c>
      <c r="X15" s="21">
        <v>29.0</v>
      </c>
      <c r="Y15" s="21">
        <v>63.0</v>
      </c>
      <c r="Z15" s="21">
        <v>0.9</v>
      </c>
      <c r="AA15" s="21">
        <v>0.7</v>
      </c>
      <c r="AB15" s="21">
        <v>1.24</v>
      </c>
      <c r="AC15" s="21">
        <v>149.0</v>
      </c>
      <c r="AD15" s="21">
        <v>0.11</v>
      </c>
      <c r="AE15" s="21">
        <v>9.27</v>
      </c>
      <c r="AF15" s="21">
        <v>33.0</v>
      </c>
      <c r="AG15" s="21">
        <v>24.0</v>
      </c>
      <c r="AH15" s="21">
        <v>4.0</v>
      </c>
      <c r="AI15" s="21">
        <v>18.9</v>
      </c>
      <c r="AJ15" s="21">
        <v>10.7</v>
      </c>
      <c r="AK15" s="18">
        <f t="shared" si="3"/>
        <v>43.38624339</v>
      </c>
      <c r="AL15" s="21">
        <v>2.3</v>
      </c>
      <c r="AM15" s="21">
        <v>0.12</v>
      </c>
      <c r="AN15" s="21">
        <v>0.4</v>
      </c>
      <c r="AO15" s="21">
        <v>0.4</v>
      </c>
      <c r="AP15" s="21">
        <v>1.16</v>
      </c>
      <c r="AQ15" s="21">
        <v>271.0</v>
      </c>
      <c r="AR15" s="21">
        <v>0.13</v>
      </c>
      <c r="AS15" s="21">
        <v>0.19</v>
      </c>
      <c r="AT15" s="21">
        <v>3.75</v>
      </c>
      <c r="AU15" s="21">
        <v>33.0</v>
      </c>
      <c r="AV15" s="20" t="s">
        <v>66</v>
      </c>
      <c r="AW15" s="21">
        <v>36.0</v>
      </c>
      <c r="AX15" s="21">
        <v>71.0</v>
      </c>
      <c r="AY15" s="21">
        <v>16.9</v>
      </c>
      <c r="AZ15" s="21">
        <v>5.0</v>
      </c>
      <c r="BA15" s="18">
        <f t="shared" si="4"/>
        <v>48.5537</v>
      </c>
      <c r="BB15" s="18">
        <f t="shared" si="5"/>
        <v>23.97614099</v>
      </c>
      <c r="BC15" s="16"/>
    </row>
    <row r="16">
      <c r="A16" s="18">
        <v>13.0</v>
      </c>
      <c r="B16" s="19" t="s">
        <v>82</v>
      </c>
      <c r="C16" s="18">
        <v>72.0</v>
      </c>
      <c r="D16" s="19" t="s">
        <v>78</v>
      </c>
      <c r="E16" s="18">
        <v>3068588.0</v>
      </c>
      <c r="F16" s="18">
        <v>155.0</v>
      </c>
      <c r="G16" s="18">
        <v>87.7</v>
      </c>
      <c r="H16" s="18">
        <f t="shared" si="1"/>
        <v>1.97781316</v>
      </c>
      <c r="I16" s="18">
        <f t="shared" si="2"/>
        <v>36.50364204</v>
      </c>
      <c r="J16" s="18">
        <v>5.0</v>
      </c>
      <c r="K16" s="19" t="s">
        <v>60</v>
      </c>
      <c r="L16" s="18">
        <v>130.0</v>
      </c>
      <c r="M16" s="18">
        <v>80.0</v>
      </c>
      <c r="N16" s="18">
        <v>10.1</v>
      </c>
      <c r="O16" s="18">
        <v>36.0</v>
      </c>
      <c r="P16" s="18">
        <v>128.0</v>
      </c>
      <c r="Q16" s="18">
        <v>46.0</v>
      </c>
      <c r="R16" s="18">
        <v>30.0</v>
      </c>
      <c r="S16" s="18">
        <v>12.0</v>
      </c>
      <c r="T16" s="18">
        <v>13.0</v>
      </c>
      <c r="U16" s="18">
        <v>12.0</v>
      </c>
      <c r="V16" s="18">
        <v>13.0</v>
      </c>
      <c r="W16" s="18">
        <v>75.0</v>
      </c>
      <c r="X16" s="18">
        <v>25.0</v>
      </c>
      <c r="Y16" s="18">
        <v>67.0</v>
      </c>
      <c r="Z16" s="18">
        <v>0.6</v>
      </c>
      <c r="AA16" s="18">
        <v>0.7</v>
      </c>
      <c r="AB16" s="18">
        <v>0.85</v>
      </c>
      <c r="AC16" s="18">
        <v>208.0</v>
      </c>
      <c r="AD16" s="18">
        <v>0.07</v>
      </c>
      <c r="AE16" s="18">
        <v>9.77</v>
      </c>
      <c r="AF16" s="18">
        <v>30.0</v>
      </c>
      <c r="AG16" s="18">
        <v>22.0</v>
      </c>
      <c r="AH16" s="18">
        <v>7.0</v>
      </c>
      <c r="AI16" s="18">
        <v>12.4</v>
      </c>
      <c r="AJ16" s="18">
        <v>5.2</v>
      </c>
      <c r="AK16" s="18">
        <f t="shared" si="3"/>
        <v>58.06451613</v>
      </c>
      <c r="AL16" s="18">
        <v>2.2</v>
      </c>
      <c r="AM16" s="18">
        <v>0.14</v>
      </c>
      <c r="AN16" s="18">
        <v>0.3</v>
      </c>
      <c r="AO16" s="18">
        <v>0.4</v>
      </c>
      <c r="AP16" s="18">
        <v>0.67</v>
      </c>
      <c r="AQ16" s="18">
        <v>263.0</v>
      </c>
      <c r="AR16" s="18">
        <v>0.07</v>
      </c>
      <c r="AS16" s="18">
        <v>0.14</v>
      </c>
      <c r="AT16" s="18">
        <v>4.29</v>
      </c>
      <c r="AU16" s="18">
        <v>14.0</v>
      </c>
      <c r="AV16" s="19" t="s">
        <v>64</v>
      </c>
      <c r="AW16" s="18">
        <v>17.0</v>
      </c>
      <c r="AX16" s="18">
        <v>66.0</v>
      </c>
      <c r="AY16" s="18">
        <v>15.2</v>
      </c>
      <c r="AZ16" s="18">
        <v>4.7</v>
      </c>
      <c r="BA16" s="18">
        <f t="shared" si="4"/>
        <v>41.78382979</v>
      </c>
      <c r="BB16" s="18">
        <f t="shared" si="5"/>
        <v>21.12627757</v>
      </c>
      <c r="BC16" s="16"/>
    </row>
    <row r="17">
      <c r="A17" s="18">
        <v>14.0</v>
      </c>
      <c r="B17" s="19" t="s">
        <v>83</v>
      </c>
      <c r="C17" s="18">
        <v>58.0</v>
      </c>
      <c r="D17" s="19" t="s">
        <v>59</v>
      </c>
      <c r="E17" s="18">
        <v>3073742.0</v>
      </c>
      <c r="F17" s="18">
        <v>172.0</v>
      </c>
      <c r="G17" s="18">
        <v>73.0</v>
      </c>
      <c r="H17" s="18">
        <f t="shared" si="1"/>
        <v>1.880531536</v>
      </c>
      <c r="I17" s="18">
        <f t="shared" si="2"/>
        <v>24.67550027</v>
      </c>
      <c r="J17" s="18">
        <v>20.0</v>
      </c>
      <c r="K17" s="19" t="s">
        <v>60</v>
      </c>
      <c r="L17" s="18">
        <v>130.0</v>
      </c>
      <c r="M17" s="18">
        <v>70.0</v>
      </c>
      <c r="N17" s="18">
        <v>8.2</v>
      </c>
      <c r="O17" s="18">
        <v>41.0</v>
      </c>
      <c r="P17" s="18">
        <v>87.0</v>
      </c>
      <c r="Q17" s="18">
        <v>47.0</v>
      </c>
      <c r="R17" s="18">
        <v>31.0</v>
      </c>
      <c r="S17" s="18">
        <v>9.0</v>
      </c>
      <c r="T17" s="18">
        <v>10.0</v>
      </c>
      <c r="U17" s="18">
        <v>10.0</v>
      </c>
      <c r="V17" s="18">
        <v>11.0</v>
      </c>
      <c r="W17" s="18">
        <v>112.0</v>
      </c>
      <c r="X17" s="18">
        <v>36.0</v>
      </c>
      <c r="Y17" s="18">
        <v>68.0</v>
      </c>
      <c r="Z17" s="18">
        <v>0.7</v>
      </c>
      <c r="AA17" s="18">
        <v>0.6</v>
      </c>
      <c r="AB17" s="18">
        <v>1.11</v>
      </c>
      <c r="AC17" s="18">
        <v>246.0</v>
      </c>
      <c r="AD17" s="18">
        <v>0.09</v>
      </c>
      <c r="AE17" s="18">
        <v>8.65</v>
      </c>
      <c r="AF17" s="18">
        <v>30.0</v>
      </c>
      <c r="AG17" s="18">
        <v>29.0</v>
      </c>
      <c r="AH17" s="18">
        <v>6.0</v>
      </c>
      <c r="AI17" s="18">
        <v>15.0</v>
      </c>
      <c r="AJ17" s="18">
        <v>9.4</v>
      </c>
      <c r="AK17" s="18">
        <f t="shared" si="3"/>
        <v>37.33333333</v>
      </c>
      <c r="AL17" s="18">
        <v>1.9</v>
      </c>
      <c r="AM17" s="18">
        <v>0.13</v>
      </c>
      <c r="AN17" s="18">
        <v>0.4</v>
      </c>
      <c r="AO17" s="18">
        <v>0.2</v>
      </c>
      <c r="AP17" s="18">
        <v>1.57</v>
      </c>
      <c r="AQ17" s="18">
        <v>332.0</v>
      </c>
      <c r="AR17" s="18">
        <v>0.11</v>
      </c>
      <c r="AS17" s="18">
        <v>0.1</v>
      </c>
      <c r="AT17" s="18">
        <v>3.84</v>
      </c>
      <c r="AU17" s="18">
        <v>23.0</v>
      </c>
      <c r="AV17" s="19" t="s">
        <v>61</v>
      </c>
      <c r="AW17" s="18">
        <v>26.0</v>
      </c>
      <c r="AX17" s="18">
        <v>86.0</v>
      </c>
      <c r="AY17" s="18">
        <v>14.3</v>
      </c>
      <c r="AZ17" s="18">
        <v>4.8</v>
      </c>
      <c r="BA17" s="18">
        <f t="shared" si="4"/>
        <v>36.21177083</v>
      </c>
      <c r="BB17" s="18">
        <f t="shared" si="5"/>
        <v>19.2561359</v>
      </c>
      <c r="BC17" s="16"/>
    </row>
    <row r="18">
      <c r="A18" s="18">
        <v>15.0</v>
      </c>
      <c r="B18" s="19" t="s">
        <v>84</v>
      </c>
      <c r="C18" s="18">
        <v>57.0</v>
      </c>
      <c r="D18" s="19" t="s">
        <v>59</v>
      </c>
      <c r="E18" s="18">
        <v>2780600.0</v>
      </c>
      <c r="F18" s="18">
        <v>171.0</v>
      </c>
      <c r="G18" s="18">
        <v>73.4</v>
      </c>
      <c r="H18" s="18">
        <f t="shared" si="1"/>
        <v>1.881186977</v>
      </c>
      <c r="I18" s="18">
        <f t="shared" si="2"/>
        <v>25.10174071</v>
      </c>
      <c r="J18" s="18">
        <v>5.0</v>
      </c>
      <c r="K18" s="19" t="s">
        <v>60</v>
      </c>
      <c r="L18" s="18">
        <v>110.0</v>
      </c>
      <c r="M18" s="18">
        <v>70.0</v>
      </c>
      <c r="N18" s="18">
        <v>7.1</v>
      </c>
      <c r="O18" s="18">
        <v>43.0</v>
      </c>
      <c r="P18" s="18">
        <v>109.0</v>
      </c>
      <c r="Q18" s="18">
        <v>46.0</v>
      </c>
      <c r="R18" s="18">
        <v>32.0</v>
      </c>
      <c r="S18" s="18">
        <v>8.0</v>
      </c>
      <c r="T18" s="18">
        <v>9.0</v>
      </c>
      <c r="U18" s="18">
        <v>9.0</v>
      </c>
      <c r="V18" s="18">
        <v>11.0</v>
      </c>
      <c r="W18" s="18">
        <v>73.0</v>
      </c>
      <c r="X18" s="18">
        <v>25.0</v>
      </c>
      <c r="Y18" s="18">
        <v>65.0</v>
      </c>
      <c r="Z18" s="18">
        <v>0.6</v>
      </c>
      <c r="AA18" s="18">
        <v>0.7</v>
      </c>
      <c r="AB18" s="18">
        <v>0.88</v>
      </c>
      <c r="AC18" s="18">
        <v>215.0</v>
      </c>
      <c r="AD18" s="18">
        <v>0.07</v>
      </c>
      <c r="AE18" s="18">
        <v>8.28</v>
      </c>
      <c r="AF18" s="18">
        <v>29.0</v>
      </c>
      <c r="AG18" s="18">
        <v>25.0</v>
      </c>
      <c r="AH18" s="18">
        <v>5.0</v>
      </c>
      <c r="AI18" s="18">
        <v>12.9</v>
      </c>
      <c r="AJ18" s="18">
        <v>6.0</v>
      </c>
      <c r="AK18" s="18">
        <f t="shared" si="3"/>
        <v>53.48837209</v>
      </c>
      <c r="AL18" s="18">
        <v>1.8</v>
      </c>
      <c r="AM18" s="18">
        <v>0.12</v>
      </c>
      <c r="AN18" s="18">
        <v>0.4</v>
      </c>
      <c r="AO18" s="18">
        <v>0.4</v>
      </c>
      <c r="AP18" s="18">
        <v>1.05</v>
      </c>
      <c r="AQ18" s="18">
        <v>203.0</v>
      </c>
      <c r="AR18" s="18">
        <v>0.1</v>
      </c>
      <c r="AS18" s="18">
        <v>0.09</v>
      </c>
      <c r="AT18" s="18">
        <v>4.66</v>
      </c>
      <c r="AU18" s="18">
        <v>14.0</v>
      </c>
      <c r="AV18" s="19" t="s">
        <v>64</v>
      </c>
      <c r="AW18" s="18">
        <v>17.0</v>
      </c>
      <c r="AX18" s="18">
        <v>101.0</v>
      </c>
      <c r="AY18" s="18">
        <v>10.5</v>
      </c>
      <c r="AZ18" s="18">
        <v>4.0</v>
      </c>
      <c r="BA18" s="18">
        <f t="shared" si="4"/>
        <v>23.428125</v>
      </c>
      <c r="BB18" s="18">
        <f t="shared" si="5"/>
        <v>12.45390558</v>
      </c>
      <c r="BC18" s="16"/>
    </row>
    <row r="19">
      <c r="A19" s="18">
        <v>16.0</v>
      </c>
      <c r="B19" s="19" t="s">
        <v>85</v>
      </c>
      <c r="C19" s="18">
        <v>72.0</v>
      </c>
      <c r="D19" s="19" t="s">
        <v>78</v>
      </c>
      <c r="E19" s="18">
        <v>2.1935865E7</v>
      </c>
      <c r="F19" s="18">
        <v>138.0</v>
      </c>
      <c r="G19" s="18">
        <v>46.0</v>
      </c>
      <c r="H19" s="18">
        <f t="shared" si="1"/>
        <v>1.351045113</v>
      </c>
      <c r="I19" s="18">
        <f t="shared" si="2"/>
        <v>24.15458937</v>
      </c>
      <c r="J19" s="18">
        <v>10.0</v>
      </c>
      <c r="K19" s="19" t="s">
        <v>60</v>
      </c>
      <c r="L19" s="18">
        <v>130.0</v>
      </c>
      <c r="M19" s="18">
        <v>70.0</v>
      </c>
      <c r="N19" s="18">
        <v>7.1</v>
      </c>
      <c r="O19" s="16"/>
      <c r="P19" s="16"/>
      <c r="Q19" s="18">
        <v>38.0</v>
      </c>
      <c r="R19" s="18">
        <v>25.0</v>
      </c>
      <c r="S19" s="18">
        <v>14.0</v>
      </c>
      <c r="T19" s="18">
        <v>15.0</v>
      </c>
      <c r="U19" s="18">
        <v>14.0</v>
      </c>
      <c r="V19" s="18">
        <v>15.0</v>
      </c>
      <c r="W19" s="18">
        <v>61.0</v>
      </c>
      <c r="X19" s="18">
        <v>23.0</v>
      </c>
      <c r="Y19" s="18">
        <v>62.0</v>
      </c>
      <c r="Z19" s="18">
        <v>0.7</v>
      </c>
      <c r="AA19" s="18">
        <v>0.9</v>
      </c>
      <c r="AB19" s="18">
        <v>0.81</v>
      </c>
      <c r="AC19" s="18">
        <v>246.0</v>
      </c>
      <c r="AD19" s="18">
        <v>0.07</v>
      </c>
      <c r="AE19" s="18">
        <v>10.81</v>
      </c>
      <c r="AF19" s="18">
        <v>31.0</v>
      </c>
      <c r="AG19" s="18">
        <v>29.0</v>
      </c>
      <c r="AH19" s="18">
        <v>6.0</v>
      </c>
      <c r="AI19" s="18">
        <v>12.3</v>
      </c>
      <c r="AJ19" s="18">
        <v>8.3</v>
      </c>
      <c r="AK19" s="18">
        <f t="shared" si="3"/>
        <v>32.5203252</v>
      </c>
      <c r="AL19" s="18">
        <v>1.8</v>
      </c>
      <c r="AM19" s="18">
        <v>0.15</v>
      </c>
      <c r="AN19" s="18">
        <v>0.3</v>
      </c>
      <c r="AO19" s="18">
        <v>0.3</v>
      </c>
      <c r="AP19" s="18">
        <v>1.12</v>
      </c>
      <c r="AQ19" s="18">
        <v>323.0</v>
      </c>
      <c r="AR19" s="18">
        <v>0.07</v>
      </c>
      <c r="AS19" s="18">
        <v>0.17</v>
      </c>
      <c r="AT19" s="18">
        <v>5.21</v>
      </c>
      <c r="AU19" s="18">
        <v>18.0</v>
      </c>
      <c r="AV19" s="19" t="s">
        <v>61</v>
      </c>
      <c r="AW19" s="18">
        <v>21.0</v>
      </c>
      <c r="AX19" s="18">
        <v>68.0</v>
      </c>
      <c r="AY19" s="18">
        <v>13.3</v>
      </c>
      <c r="AZ19" s="18">
        <v>3.6</v>
      </c>
      <c r="BA19" s="18">
        <f t="shared" si="4"/>
        <v>41.76569444</v>
      </c>
      <c r="BB19" s="18">
        <f t="shared" si="5"/>
        <v>30.91361941</v>
      </c>
      <c r="BC19" s="16"/>
    </row>
    <row r="20">
      <c r="A20" s="18">
        <v>17.0</v>
      </c>
      <c r="B20" s="20" t="s">
        <v>86</v>
      </c>
      <c r="C20" s="21">
        <v>30.0</v>
      </c>
      <c r="D20" s="20" t="s">
        <v>59</v>
      </c>
      <c r="E20" s="21">
        <v>3068296.0</v>
      </c>
      <c r="F20" s="21">
        <v>162.0</v>
      </c>
      <c r="G20" s="21">
        <v>71.3</v>
      </c>
      <c r="H20" s="18">
        <f t="shared" si="1"/>
        <v>1.811445715</v>
      </c>
      <c r="I20" s="18">
        <f t="shared" si="2"/>
        <v>27.16811462</v>
      </c>
      <c r="J20" s="20" t="s">
        <v>87</v>
      </c>
      <c r="K20" s="19" t="s">
        <v>60</v>
      </c>
      <c r="L20" s="27">
        <v>120.0</v>
      </c>
      <c r="M20" s="18">
        <v>80.0</v>
      </c>
      <c r="N20" s="18">
        <v>12.2</v>
      </c>
      <c r="O20" s="18">
        <v>36.0</v>
      </c>
      <c r="P20" s="18">
        <v>148.0</v>
      </c>
      <c r="Q20" s="18">
        <v>43.0</v>
      </c>
      <c r="R20" s="18">
        <v>28.0</v>
      </c>
      <c r="S20" s="18">
        <v>9.0</v>
      </c>
      <c r="T20" s="18">
        <v>11.0</v>
      </c>
      <c r="U20" s="18">
        <v>9.0</v>
      </c>
      <c r="V20" s="18">
        <v>10.0</v>
      </c>
      <c r="W20" s="18">
        <v>67.0</v>
      </c>
      <c r="X20" s="18">
        <v>23.0</v>
      </c>
      <c r="Y20" s="18">
        <v>66.0</v>
      </c>
      <c r="Z20" s="18">
        <v>0.8</v>
      </c>
      <c r="AA20" s="18">
        <v>0.6</v>
      </c>
      <c r="AB20" s="18">
        <v>1.33</v>
      </c>
      <c r="AC20" s="18">
        <v>152.0</v>
      </c>
      <c r="AD20" s="18">
        <v>0.11</v>
      </c>
      <c r="AE20" s="18">
        <v>7.54</v>
      </c>
      <c r="AF20" s="18">
        <v>31.0</v>
      </c>
      <c r="AG20" s="18">
        <v>27.0</v>
      </c>
      <c r="AH20" s="18">
        <v>4.0</v>
      </c>
      <c r="AI20" s="18">
        <v>12.9</v>
      </c>
      <c r="AJ20" s="18">
        <v>7.0</v>
      </c>
      <c r="AK20" s="18">
        <f t="shared" si="3"/>
        <v>45.73643411</v>
      </c>
      <c r="AL20" s="18">
        <v>1.9</v>
      </c>
      <c r="AM20" s="18">
        <v>0.12</v>
      </c>
      <c r="AN20" s="18">
        <v>0.6</v>
      </c>
      <c r="AO20" s="18">
        <v>0.4</v>
      </c>
      <c r="AP20" s="18">
        <v>1.31</v>
      </c>
      <c r="AQ20" s="18">
        <v>227.0</v>
      </c>
      <c r="AR20" s="18">
        <v>0.14</v>
      </c>
      <c r="AS20" s="18">
        <v>0.13</v>
      </c>
      <c r="AT20" s="18">
        <v>4.4</v>
      </c>
      <c r="AU20" s="18">
        <v>9.0</v>
      </c>
      <c r="AV20" s="19" t="s">
        <v>88</v>
      </c>
      <c r="AW20" s="18">
        <v>12.0</v>
      </c>
      <c r="AX20" s="18">
        <v>66.0</v>
      </c>
      <c r="AY20" s="18">
        <v>10.1</v>
      </c>
      <c r="AZ20" s="18">
        <v>3.9</v>
      </c>
      <c r="BA20" s="18">
        <f t="shared" si="4"/>
        <v>22.23294872</v>
      </c>
      <c r="BB20" s="18">
        <f t="shared" si="5"/>
        <v>12.2735937</v>
      </c>
      <c r="BC20" s="16"/>
    </row>
    <row r="21">
      <c r="A21" s="18">
        <v>18.0</v>
      </c>
      <c r="B21" s="26" t="s">
        <v>89</v>
      </c>
      <c r="C21" s="27">
        <v>67.0</v>
      </c>
      <c r="D21" s="26" t="s">
        <v>59</v>
      </c>
      <c r="E21" s="27">
        <v>3077447.0</v>
      </c>
      <c r="F21" s="27">
        <v>164.0</v>
      </c>
      <c r="G21" s="27">
        <v>67.6</v>
      </c>
      <c r="H21" s="18">
        <f t="shared" si="1"/>
        <v>1.771610176</v>
      </c>
      <c r="I21" s="18">
        <f t="shared" si="2"/>
        <v>25.1338489</v>
      </c>
      <c r="J21" s="27">
        <v>8.0</v>
      </c>
      <c r="K21" s="19" t="s">
        <v>60</v>
      </c>
      <c r="L21" s="18">
        <v>100.0</v>
      </c>
      <c r="M21" s="18">
        <v>60.0</v>
      </c>
      <c r="N21" s="18">
        <v>8.2</v>
      </c>
      <c r="O21" s="18">
        <v>33.0</v>
      </c>
      <c r="P21" s="18">
        <v>66.0</v>
      </c>
      <c r="Q21" s="18">
        <v>48.0</v>
      </c>
      <c r="R21" s="18">
        <v>32.0</v>
      </c>
      <c r="S21" s="18">
        <v>10.0</v>
      </c>
      <c r="T21" s="18">
        <v>11.0</v>
      </c>
      <c r="U21" s="18">
        <v>9.0</v>
      </c>
      <c r="V21" s="18">
        <v>11.0</v>
      </c>
      <c r="W21" s="18">
        <v>79.0</v>
      </c>
      <c r="X21" s="18">
        <v>33.0</v>
      </c>
      <c r="Y21" s="18">
        <v>60.0</v>
      </c>
      <c r="Z21" s="18">
        <v>0.8</v>
      </c>
      <c r="AA21" s="18">
        <v>0.8</v>
      </c>
      <c r="AB21" s="18">
        <v>1.03</v>
      </c>
      <c r="AC21" s="18">
        <v>97.0</v>
      </c>
      <c r="AD21" s="18">
        <v>0.08</v>
      </c>
      <c r="AE21" s="18">
        <v>10.47</v>
      </c>
      <c r="AF21" s="18">
        <v>32.0</v>
      </c>
      <c r="AG21" s="18">
        <v>22.0</v>
      </c>
      <c r="AH21" s="18">
        <v>6.0</v>
      </c>
      <c r="AI21" s="18">
        <v>11.3</v>
      </c>
      <c r="AJ21" s="18">
        <v>5.6</v>
      </c>
      <c r="AK21" s="18">
        <f t="shared" si="3"/>
        <v>50.44247788</v>
      </c>
      <c r="AL21" s="18">
        <v>1.8</v>
      </c>
      <c r="AM21" s="18">
        <v>0.1</v>
      </c>
      <c r="AN21" s="18">
        <v>0.4</v>
      </c>
      <c r="AO21" s="18">
        <v>0.5</v>
      </c>
      <c r="AP21" s="18">
        <v>0.88</v>
      </c>
      <c r="AQ21" s="18">
        <v>126.0</v>
      </c>
      <c r="AR21" s="18">
        <v>0.11</v>
      </c>
      <c r="AS21" s="18">
        <v>0.15</v>
      </c>
      <c r="AT21" s="18">
        <v>4.35</v>
      </c>
      <c r="AU21" s="18">
        <v>31.0</v>
      </c>
      <c r="AV21" s="19" t="s">
        <v>66</v>
      </c>
      <c r="AW21" s="18">
        <v>34.0</v>
      </c>
      <c r="AX21" s="18">
        <v>68.0</v>
      </c>
      <c r="AY21" s="18">
        <v>13.4</v>
      </c>
      <c r="AZ21" s="18">
        <v>4.6</v>
      </c>
      <c r="BA21" s="18">
        <f t="shared" si="4"/>
        <v>33.17956522</v>
      </c>
      <c r="BB21" s="18">
        <f t="shared" si="5"/>
        <v>18.7284797</v>
      </c>
      <c r="BC21" s="16"/>
    </row>
    <row r="22">
      <c r="A22" s="18">
        <v>19.0</v>
      </c>
      <c r="B22" s="19" t="s">
        <v>90</v>
      </c>
      <c r="C22" s="18">
        <v>39.0</v>
      </c>
      <c r="D22" s="19" t="s">
        <v>59</v>
      </c>
      <c r="E22" s="18">
        <v>3071602.0</v>
      </c>
      <c r="F22" s="18">
        <v>178.0</v>
      </c>
      <c r="G22" s="18">
        <v>97.8</v>
      </c>
      <c r="H22" s="18">
        <f t="shared" si="1"/>
        <v>2.217834105</v>
      </c>
      <c r="I22" s="18">
        <f t="shared" si="2"/>
        <v>30.86731473</v>
      </c>
      <c r="J22" s="19" t="s">
        <v>76</v>
      </c>
      <c r="K22" s="19" t="s">
        <v>60</v>
      </c>
      <c r="L22" s="18">
        <v>110.0</v>
      </c>
      <c r="M22" s="18">
        <v>80.0</v>
      </c>
      <c r="N22" s="18">
        <v>6.2</v>
      </c>
      <c r="O22" s="18">
        <v>38.0</v>
      </c>
      <c r="P22" s="18">
        <v>143.0</v>
      </c>
      <c r="Q22" s="18">
        <v>45.0</v>
      </c>
      <c r="R22" s="18">
        <v>29.0</v>
      </c>
      <c r="S22" s="18">
        <v>9.0</v>
      </c>
      <c r="T22" s="18">
        <v>10.0</v>
      </c>
      <c r="U22" s="18">
        <v>9.0</v>
      </c>
      <c r="V22" s="18">
        <v>12.0</v>
      </c>
      <c r="W22" s="18">
        <v>73.0</v>
      </c>
      <c r="X22" s="18">
        <v>24.0</v>
      </c>
      <c r="Y22" s="18">
        <v>67.0</v>
      </c>
      <c r="Z22" s="18">
        <v>0.5</v>
      </c>
      <c r="AA22" s="18">
        <v>0.7</v>
      </c>
      <c r="AB22" s="18">
        <v>0.77</v>
      </c>
      <c r="AC22" s="18">
        <v>155.0</v>
      </c>
      <c r="AD22" s="18">
        <v>0.09</v>
      </c>
      <c r="AE22" s="18">
        <v>6.88</v>
      </c>
      <c r="AF22" s="18">
        <v>31.0</v>
      </c>
      <c r="AG22" s="18">
        <v>27.0</v>
      </c>
      <c r="AH22" s="18">
        <v>4.0</v>
      </c>
      <c r="AI22" s="18">
        <v>13.3</v>
      </c>
      <c r="AJ22" s="18">
        <v>8.3</v>
      </c>
      <c r="AK22" s="18">
        <f t="shared" si="3"/>
        <v>37.59398496</v>
      </c>
      <c r="AL22" s="18">
        <v>1.9</v>
      </c>
      <c r="AM22" s="18">
        <v>0.11</v>
      </c>
      <c r="AN22" s="18">
        <v>0.6</v>
      </c>
      <c r="AO22" s="18">
        <v>0.5</v>
      </c>
      <c r="AP22" s="18">
        <v>1.25</v>
      </c>
      <c r="AQ22" s="18">
        <v>209.0</v>
      </c>
      <c r="AR22" s="18">
        <v>0.13</v>
      </c>
      <c r="AS22" s="18">
        <v>0.16</v>
      </c>
      <c r="AT22" s="18">
        <v>5.12</v>
      </c>
      <c r="AU22" s="18">
        <v>7.0</v>
      </c>
      <c r="AV22" s="19" t="s">
        <v>79</v>
      </c>
      <c r="AW22" s="18">
        <v>10.0</v>
      </c>
      <c r="AX22" s="18">
        <v>72.0</v>
      </c>
      <c r="AY22" s="18">
        <v>13.0</v>
      </c>
      <c r="AZ22" s="18">
        <v>4.0</v>
      </c>
      <c r="BA22" s="18">
        <f t="shared" si="4"/>
        <v>35.9125</v>
      </c>
      <c r="BB22" s="18">
        <f t="shared" si="5"/>
        <v>16.19259976</v>
      </c>
      <c r="BC22" s="16"/>
    </row>
    <row r="23">
      <c r="A23" s="18">
        <v>20.0</v>
      </c>
      <c r="B23" s="19" t="s">
        <v>91</v>
      </c>
      <c r="C23" s="18">
        <v>47.0</v>
      </c>
      <c r="D23" s="19" t="s">
        <v>78</v>
      </c>
      <c r="E23" s="18">
        <v>3076927.0</v>
      </c>
      <c r="F23" s="18">
        <v>156.0</v>
      </c>
      <c r="G23" s="18">
        <v>68.6</v>
      </c>
      <c r="H23" s="18">
        <f t="shared" si="1"/>
        <v>1.747729501</v>
      </c>
      <c r="I23" s="18">
        <f t="shared" si="2"/>
        <v>28.18869165</v>
      </c>
      <c r="J23" s="18">
        <v>2.0</v>
      </c>
      <c r="K23" s="19" t="s">
        <v>60</v>
      </c>
      <c r="L23" s="18">
        <v>120.0</v>
      </c>
      <c r="M23" s="18">
        <v>70.0</v>
      </c>
      <c r="N23" s="18">
        <v>8.7</v>
      </c>
      <c r="O23" s="16"/>
      <c r="P23" s="16"/>
      <c r="Q23" s="18">
        <v>47.0</v>
      </c>
      <c r="R23" s="18">
        <v>29.0</v>
      </c>
      <c r="S23" s="18">
        <v>9.0</v>
      </c>
      <c r="T23" s="18">
        <v>10.0</v>
      </c>
      <c r="U23" s="18">
        <v>8.0</v>
      </c>
      <c r="V23" s="18">
        <v>10.0</v>
      </c>
      <c r="W23" s="18">
        <v>57.0</v>
      </c>
      <c r="X23" s="18">
        <v>22.0</v>
      </c>
      <c r="Y23" s="18">
        <v>62.0</v>
      </c>
      <c r="Z23" s="18">
        <v>0.6</v>
      </c>
      <c r="AA23" s="18">
        <v>0.8</v>
      </c>
      <c r="AB23" s="18">
        <v>0.75</v>
      </c>
      <c r="AC23" s="18">
        <v>175.0</v>
      </c>
      <c r="AD23" s="18">
        <v>0.06</v>
      </c>
      <c r="AE23" s="18">
        <v>11.71</v>
      </c>
      <c r="AF23" s="18">
        <v>31.0</v>
      </c>
      <c r="AG23" s="18">
        <v>25.0</v>
      </c>
      <c r="AH23" s="18">
        <v>5.0</v>
      </c>
      <c r="AI23" s="18">
        <v>9.9</v>
      </c>
      <c r="AJ23" s="18">
        <v>5.5</v>
      </c>
      <c r="AK23" s="18">
        <f t="shared" si="3"/>
        <v>44.44444444</v>
      </c>
      <c r="AL23" s="18">
        <v>2.1</v>
      </c>
      <c r="AM23" s="18">
        <v>0.14</v>
      </c>
      <c r="AN23" s="18">
        <v>0.6</v>
      </c>
      <c r="AO23" s="18">
        <v>0.7</v>
      </c>
      <c r="AP23" s="18">
        <v>0.86</v>
      </c>
      <c r="AQ23" s="18">
        <v>130.0</v>
      </c>
      <c r="AR23" s="18">
        <v>0.14</v>
      </c>
      <c r="AS23" s="18">
        <v>0.19</v>
      </c>
      <c r="AT23" s="18">
        <v>4.46</v>
      </c>
      <c r="AU23" s="18">
        <v>12.0</v>
      </c>
      <c r="AV23" s="19" t="s">
        <v>64</v>
      </c>
      <c r="AW23" s="18">
        <v>15.0</v>
      </c>
      <c r="AX23" s="18">
        <v>78.0</v>
      </c>
      <c r="AY23" s="18">
        <v>10.8</v>
      </c>
      <c r="AZ23" s="18">
        <v>3.5</v>
      </c>
      <c r="BA23" s="18">
        <f t="shared" si="4"/>
        <v>28.32685714</v>
      </c>
      <c r="BB23" s="18">
        <f t="shared" si="5"/>
        <v>16.20780397</v>
      </c>
      <c r="BC23" s="16"/>
    </row>
    <row r="24">
      <c r="A24" s="18">
        <v>21.0</v>
      </c>
      <c r="B24" s="19" t="s">
        <v>92</v>
      </c>
      <c r="C24" s="18">
        <v>53.0</v>
      </c>
      <c r="D24" s="19" t="s">
        <v>78</v>
      </c>
      <c r="E24" s="18">
        <v>3078341.0</v>
      </c>
      <c r="F24" s="18">
        <v>153.0</v>
      </c>
      <c r="G24" s="18">
        <v>57.8</v>
      </c>
      <c r="H24" s="18">
        <f t="shared" si="1"/>
        <v>1.587194656</v>
      </c>
      <c r="I24" s="18">
        <f t="shared" si="2"/>
        <v>24.69135802</v>
      </c>
      <c r="J24" s="18">
        <v>10.0</v>
      </c>
      <c r="K24" s="19" t="s">
        <v>60</v>
      </c>
      <c r="L24" s="18">
        <v>120.0</v>
      </c>
      <c r="M24" s="18">
        <v>70.0</v>
      </c>
      <c r="N24" s="18">
        <v>10.7</v>
      </c>
      <c r="O24" s="18">
        <v>43.0</v>
      </c>
      <c r="P24" s="18">
        <v>118.0</v>
      </c>
      <c r="Q24" s="18">
        <v>42.0</v>
      </c>
      <c r="R24" s="18">
        <v>28.0</v>
      </c>
      <c r="S24" s="18">
        <v>9.0</v>
      </c>
      <c r="T24" s="18">
        <v>10.0</v>
      </c>
      <c r="U24" s="18">
        <v>8.0</v>
      </c>
      <c r="V24" s="18">
        <v>10.0</v>
      </c>
      <c r="W24" s="18">
        <v>57.0</v>
      </c>
      <c r="X24" s="18">
        <v>23.0</v>
      </c>
      <c r="Y24" s="18">
        <v>60.0</v>
      </c>
      <c r="Z24" s="18">
        <v>0.8</v>
      </c>
      <c r="AA24" s="18">
        <v>0.6</v>
      </c>
      <c r="AB24" s="18">
        <v>1.28</v>
      </c>
      <c r="AC24" s="18">
        <v>177.0</v>
      </c>
      <c r="AD24" s="18">
        <v>0.08</v>
      </c>
      <c r="AE24" s="18">
        <v>10.77</v>
      </c>
      <c r="AF24" s="18">
        <v>33.0</v>
      </c>
      <c r="AG24" s="18">
        <v>30.0</v>
      </c>
      <c r="AH24" s="18">
        <v>5.0</v>
      </c>
      <c r="AI24" s="18">
        <v>14.9</v>
      </c>
      <c r="AJ24" s="18">
        <v>8.0</v>
      </c>
      <c r="AK24" s="18">
        <f t="shared" si="3"/>
        <v>46.30872483</v>
      </c>
      <c r="AL24" s="18">
        <v>1.9</v>
      </c>
      <c r="AM24" s="18">
        <v>0.1</v>
      </c>
      <c r="AN24" s="18">
        <v>0.3</v>
      </c>
      <c r="AO24" s="18">
        <v>0.3</v>
      </c>
      <c r="AP24" s="18">
        <v>1.05</v>
      </c>
      <c r="AQ24" s="18">
        <v>130.0</v>
      </c>
      <c r="AR24" s="18">
        <v>0.08</v>
      </c>
      <c r="AS24" s="18">
        <v>0.1</v>
      </c>
      <c r="AT24" s="18">
        <v>4.65</v>
      </c>
      <c r="AU24" s="18">
        <v>15.0</v>
      </c>
      <c r="AV24" s="19" t="s">
        <v>68</v>
      </c>
      <c r="AW24" s="18">
        <v>18.0</v>
      </c>
      <c r="AX24" s="18">
        <v>85.0</v>
      </c>
      <c r="AY24" s="18">
        <v>10.1</v>
      </c>
      <c r="AZ24" s="18">
        <v>3.9</v>
      </c>
      <c r="BA24" s="18">
        <f t="shared" si="4"/>
        <v>22.23294872</v>
      </c>
      <c r="BB24" s="18">
        <f t="shared" si="5"/>
        <v>14.00770134</v>
      </c>
      <c r="BC24" s="16"/>
    </row>
    <row r="25">
      <c r="A25" s="18">
        <v>22.0</v>
      </c>
      <c r="B25" s="19" t="s">
        <v>93</v>
      </c>
      <c r="C25" s="18">
        <v>50.0</v>
      </c>
      <c r="D25" s="19" t="s">
        <v>78</v>
      </c>
      <c r="E25" s="18">
        <v>2790585.0</v>
      </c>
      <c r="F25" s="18">
        <v>164.0</v>
      </c>
      <c r="G25" s="18">
        <v>58.8</v>
      </c>
      <c r="H25" s="18">
        <f t="shared" si="1"/>
        <v>1.648927615</v>
      </c>
      <c r="I25" s="18">
        <f t="shared" si="2"/>
        <v>21.86198691</v>
      </c>
      <c r="J25" s="18">
        <v>4.0</v>
      </c>
      <c r="K25" s="19" t="s">
        <v>60</v>
      </c>
      <c r="L25" s="18">
        <v>110.0</v>
      </c>
      <c r="M25" s="18">
        <v>70.0</v>
      </c>
      <c r="N25" s="18">
        <v>11.8</v>
      </c>
      <c r="O25" s="18">
        <v>66.0</v>
      </c>
      <c r="P25" s="18">
        <v>109.0</v>
      </c>
      <c r="Q25" s="18">
        <v>40.0</v>
      </c>
      <c r="R25" s="18">
        <v>27.0</v>
      </c>
      <c r="S25" s="18">
        <v>11.0</v>
      </c>
      <c r="T25" s="18">
        <v>12.0</v>
      </c>
      <c r="U25" s="18">
        <v>11.0</v>
      </c>
      <c r="V25" s="18">
        <v>13.0</v>
      </c>
      <c r="W25" s="18">
        <v>46.0</v>
      </c>
      <c r="X25" s="18">
        <v>18.0</v>
      </c>
      <c r="Y25" s="18">
        <v>60.0</v>
      </c>
      <c r="Z25" s="18">
        <v>0.7</v>
      </c>
      <c r="AA25" s="18">
        <v>0.7</v>
      </c>
      <c r="AB25" s="18">
        <v>1.12</v>
      </c>
      <c r="AC25" s="18">
        <v>174.0</v>
      </c>
      <c r="AD25" s="18">
        <v>0.09</v>
      </c>
      <c r="AE25" s="18">
        <v>9.02</v>
      </c>
      <c r="AF25" s="18">
        <v>30.0</v>
      </c>
      <c r="AG25" s="18">
        <v>20.0</v>
      </c>
      <c r="AH25" s="18">
        <v>5.0</v>
      </c>
      <c r="AI25" s="18">
        <v>9.7</v>
      </c>
      <c r="AJ25" s="18">
        <v>6.0</v>
      </c>
      <c r="AK25" s="18">
        <f t="shared" si="3"/>
        <v>38.1443299</v>
      </c>
      <c r="AL25" s="18">
        <v>2.4</v>
      </c>
      <c r="AM25" s="18">
        <v>0.15</v>
      </c>
      <c r="AN25" s="18">
        <v>0.5</v>
      </c>
      <c r="AO25" s="18">
        <v>0.3</v>
      </c>
      <c r="AP25" s="18">
        <v>1.71</v>
      </c>
      <c r="AQ25" s="18">
        <v>146.0</v>
      </c>
      <c r="AR25" s="18">
        <v>0.16</v>
      </c>
      <c r="AS25" s="18">
        <v>0.18</v>
      </c>
      <c r="AT25" s="18">
        <v>3.29</v>
      </c>
      <c r="AU25" s="18">
        <v>16.0</v>
      </c>
      <c r="AV25" s="19" t="s">
        <v>94</v>
      </c>
      <c r="AW25" s="18">
        <v>19.0</v>
      </c>
      <c r="AX25" s="18">
        <v>62.0</v>
      </c>
      <c r="AY25" s="18">
        <v>8.4</v>
      </c>
      <c r="AZ25" s="18">
        <v>3.3</v>
      </c>
      <c r="BA25" s="18">
        <f t="shared" si="4"/>
        <v>18.17454545</v>
      </c>
      <c r="BB25" s="18">
        <f t="shared" si="5"/>
        <v>11.02203959</v>
      </c>
      <c r="BC25" s="16"/>
    </row>
    <row r="26">
      <c r="A26" s="18">
        <v>23.0</v>
      </c>
      <c r="B26" s="19" t="s">
        <v>95</v>
      </c>
      <c r="C26" s="18">
        <v>57.0</v>
      </c>
      <c r="D26" s="19" t="s">
        <v>59</v>
      </c>
      <c r="E26" s="18">
        <v>2903425.0</v>
      </c>
      <c r="F26" s="18">
        <v>172.0</v>
      </c>
      <c r="G26" s="18">
        <v>70.0</v>
      </c>
      <c r="H26" s="18">
        <f t="shared" si="1"/>
        <v>1.840360305</v>
      </c>
      <c r="I26" s="18">
        <f t="shared" si="2"/>
        <v>23.66143862</v>
      </c>
      <c r="J26" s="18">
        <v>5.0</v>
      </c>
      <c r="K26" s="19" t="s">
        <v>60</v>
      </c>
      <c r="L26" s="18">
        <v>130.0</v>
      </c>
      <c r="M26" s="18">
        <v>80.0</v>
      </c>
      <c r="N26" s="18">
        <v>8.2</v>
      </c>
      <c r="O26" s="18">
        <v>33.0</v>
      </c>
      <c r="P26" s="18">
        <v>32.0</v>
      </c>
      <c r="Q26" s="18">
        <v>49.0</v>
      </c>
      <c r="R26" s="18">
        <v>29.0</v>
      </c>
      <c r="S26" s="18">
        <v>13.0</v>
      </c>
      <c r="T26" s="18">
        <v>15.0</v>
      </c>
      <c r="U26" s="18">
        <v>13.0</v>
      </c>
      <c r="V26" s="18">
        <v>14.0</v>
      </c>
      <c r="W26" s="18">
        <v>65.0</v>
      </c>
      <c r="X26" s="18">
        <v>22.0</v>
      </c>
      <c r="Y26" s="18">
        <v>66.0</v>
      </c>
      <c r="Z26" s="18">
        <v>0.6</v>
      </c>
      <c r="AA26" s="18">
        <v>0.8</v>
      </c>
      <c r="AB26" s="18">
        <v>0.75</v>
      </c>
      <c r="AC26" s="18">
        <v>242.0</v>
      </c>
      <c r="AD26" s="18">
        <v>0.07</v>
      </c>
      <c r="AE26" s="18">
        <v>10.08</v>
      </c>
      <c r="AF26" s="18">
        <v>32.0</v>
      </c>
      <c r="AG26" s="18">
        <v>26.0</v>
      </c>
      <c r="AH26" s="18">
        <v>6.0</v>
      </c>
      <c r="AI26" s="18">
        <v>12.4</v>
      </c>
      <c r="AJ26" s="18">
        <v>6.8</v>
      </c>
      <c r="AK26" s="18">
        <f t="shared" si="3"/>
        <v>45.16129032</v>
      </c>
      <c r="AL26" s="18">
        <v>2.0</v>
      </c>
      <c r="AM26" s="18">
        <v>0.09</v>
      </c>
      <c r="AN26" s="18">
        <v>0.4</v>
      </c>
      <c r="AO26" s="18">
        <v>0.3</v>
      </c>
      <c r="AP26" s="18">
        <v>1.03</v>
      </c>
      <c r="AQ26" s="18">
        <v>263.0</v>
      </c>
      <c r="AR26" s="18">
        <v>0.08</v>
      </c>
      <c r="AS26" s="18">
        <v>0.11</v>
      </c>
      <c r="AT26" s="18">
        <v>5.39</v>
      </c>
      <c r="AU26" s="18">
        <v>12.0</v>
      </c>
      <c r="AV26" s="19" t="s">
        <v>61</v>
      </c>
      <c r="AW26" s="18">
        <v>15.0</v>
      </c>
      <c r="AX26" s="18">
        <v>76.0</v>
      </c>
      <c r="AY26" s="18">
        <v>10.8</v>
      </c>
      <c r="AZ26" s="18">
        <v>3.7</v>
      </c>
      <c r="BA26" s="18">
        <f t="shared" si="4"/>
        <v>26.79567568</v>
      </c>
      <c r="BB26" s="18">
        <f t="shared" si="5"/>
        <v>14.5600161</v>
      </c>
      <c r="BC26" s="16"/>
    </row>
    <row r="27">
      <c r="A27" s="18">
        <v>24.0</v>
      </c>
      <c r="B27" s="19" t="s">
        <v>96</v>
      </c>
      <c r="C27" s="18">
        <v>49.0</v>
      </c>
      <c r="D27" s="19" t="s">
        <v>59</v>
      </c>
      <c r="E27" s="18">
        <v>2204917.0</v>
      </c>
      <c r="F27" s="18">
        <v>167.0</v>
      </c>
      <c r="G27" s="18">
        <v>64.3</v>
      </c>
      <c r="H27" s="18">
        <f t="shared" si="1"/>
        <v>1.739841561</v>
      </c>
      <c r="I27" s="18">
        <f t="shared" si="2"/>
        <v>23.05568504</v>
      </c>
      <c r="J27" s="18">
        <v>3.0</v>
      </c>
      <c r="K27" s="19" t="s">
        <v>60</v>
      </c>
      <c r="L27" s="18">
        <v>110.0</v>
      </c>
      <c r="M27" s="18">
        <v>70.0</v>
      </c>
      <c r="N27" s="18">
        <v>12.4</v>
      </c>
      <c r="O27" s="18">
        <v>47.0</v>
      </c>
      <c r="P27" s="18">
        <v>105.0</v>
      </c>
      <c r="Q27" s="18">
        <v>42.0</v>
      </c>
      <c r="R27" s="18">
        <v>27.0</v>
      </c>
      <c r="S27" s="18">
        <v>9.0</v>
      </c>
      <c r="T27" s="18">
        <v>10.0</v>
      </c>
      <c r="U27" s="18">
        <v>8.0</v>
      </c>
      <c r="V27" s="18">
        <v>10.0</v>
      </c>
      <c r="W27" s="18">
        <v>79.0</v>
      </c>
      <c r="X27" s="18">
        <v>26.0</v>
      </c>
      <c r="Y27" s="18">
        <v>66.0</v>
      </c>
      <c r="Z27" s="18">
        <v>0.7</v>
      </c>
      <c r="AA27" s="18">
        <v>0.5</v>
      </c>
      <c r="AB27" s="18">
        <v>1.32</v>
      </c>
      <c r="AC27" s="18">
        <v>143.0</v>
      </c>
      <c r="AD27" s="18">
        <v>0.07</v>
      </c>
      <c r="AE27" s="18">
        <v>9.79</v>
      </c>
      <c r="AF27" s="18">
        <v>30.0</v>
      </c>
      <c r="AG27" s="18">
        <v>26.0</v>
      </c>
      <c r="AH27" s="18">
        <v>6.0</v>
      </c>
      <c r="AI27" s="18">
        <v>13.8</v>
      </c>
      <c r="AJ27" s="18">
        <v>6.2</v>
      </c>
      <c r="AK27" s="18">
        <f t="shared" si="3"/>
        <v>55.07246377</v>
      </c>
      <c r="AL27" s="18">
        <v>1.9</v>
      </c>
      <c r="AM27" s="18">
        <v>0.1</v>
      </c>
      <c r="AN27" s="18">
        <v>0.4</v>
      </c>
      <c r="AO27" s="18">
        <v>0.5</v>
      </c>
      <c r="AP27" s="18">
        <v>0.88</v>
      </c>
      <c r="AQ27" s="18">
        <v>289.0</v>
      </c>
      <c r="AR27" s="18">
        <v>0.08</v>
      </c>
      <c r="AS27" s="18">
        <v>0.11</v>
      </c>
      <c r="AT27" s="18">
        <v>5.76</v>
      </c>
      <c r="AU27" s="18">
        <v>12.0</v>
      </c>
      <c r="AV27" s="19" t="s">
        <v>97</v>
      </c>
      <c r="AW27" s="18">
        <v>15.0</v>
      </c>
      <c r="AX27" s="18">
        <v>74.0</v>
      </c>
      <c r="AY27" s="18">
        <v>11.3</v>
      </c>
      <c r="AZ27" s="18">
        <v>3.8</v>
      </c>
      <c r="BA27" s="18">
        <f t="shared" si="4"/>
        <v>28.56223684</v>
      </c>
      <c r="BB27" s="18">
        <f t="shared" si="5"/>
        <v>16.41657349</v>
      </c>
      <c r="BC27" s="16"/>
    </row>
    <row r="28">
      <c r="A28" s="18">
        <v>25.0</v>
      </c>
      <c r="B28" s="26" t="s">
        <v>98</v>
      </c>
      <c r="C28" s="27">
        <v>59.0</v>
      </c>
      <c r="D28" s="26" t="s">
        <v>78</v>
      </c>
      <c r="E28" s="27">
        <v>2.1729186E7</v>
      </c>
      <c r="F28" s="27">
        <v>153.0</v>
      </c>
      <c r="G28" s="27">
        <v>61.7</v>
      </c>
      <c r="H28" s="18">
        <f t="shared" si="1"/>
        <v>1.641427625</v>
      </c>
      <c r="I28" s="18">
        <f t="shared" si="2"/>
        <v>26.35738391</v>
      </c>
      <c r="J28" s="27">
        <v>20.0</v>
      </c>
      <c r="K28" s="19" t="s">
        <v>60</v>
      </c>
      <c r="L28" s="27">
        <v>120.0</v>
      </c>
      <c r="M28" s="27">
        <v>70.0</v>
      </c>
      <c r="N28" s="27">
        <v>7.4</v>
      </c>
      <c r="O28" s="27">
        <v>41.0</v>
      </c>
      <c r="P28" s="27">
        <v>75.0</v>
      </c>
      <c r="Q28" s="27">
        <v>41.0</v>
      </c>
      <c r="R28" s="27">
        <v>27.0</v>
      </c>
      <c r="S28" s="27">
        <v>10.0</v>
      </c>
      <c r="T28" s="27">
        <v>11.0</v>
      </c>
      <c r="U28" s="27">
        <v>9.0</v>
      </c>
      <c r="V28" s="27">
        <v>12.0</v>
      </c>
      <c r="W28" s="27">
        <v>66.0</v>
      </c>
      <c r="X28" s="27">
        <v>20.0</v>
      </c>
      <c r="Y28" s="27">
        <v>64.0</v>
      </c>
      <c r="Z28" s="27">
        <v>0.7</v>
      </c>
      <c r="AA28" s="27">
        <v>0.9</v>
      </c>
      <c r="AB28" s="27">
        <v>0.77</v>
      </c>
      <c r="AC28" s="27">
        <v>189.0</v>
      </c>
      <c r="AD28" s="27">
        <v>0.07</v>
      </c>
      <c r="AE28" s="27">
        <v>9.76</v>
      </c>
      <c r="AF28" s="27">
        <v>34.0</v>
      </c>
      <c r="AG28" s="27">
        <v>30.0</v>
      </c>
      <c r="AH28" s="27">
        <v>6.0</v>
      </c>
      <c r="AI28" s="27">
        <v>14.8</v>
      </c>
      <c r="AJ28" s="27">
        <v>8.3</v>
      </c>
      <c r="AK28" s="18">
        <f t="shared" si="3"/>
        <v>43.91891892</v>
      </c>
      <c r="AL28" s="27">
        <v>1.9</v>
      </c>
      <c r="AM28" s="27">
        <v>0.11</v>
      </c>
      <c r="AN28" s="27">
        <v>0.4</v>
      </c>
      <c r="AO28" s="27">
        <v>0.5</v>
      </c>
      <c r="AP28" s="27">
        <v>0.78</v>
      </c>
      <c r="AQ28" s="27">
        <v>266.0</v>
      </c>
      <c r="AR28" s="27">
        <v>0.1</v>
      </c>
      <c r="AS28" s="27">
        <v>0.13</v>
      </c>
      <c r="AT28" s="27">
        <v>4.29</v>
      </c>
      <c r="AU28" s="27">
        <v>19.0</v>
      </c>
      <c r="AV28" s="26" t="s">
        <v>64</v>
      </c>
      <c r="AW28" s="27">
        <v>22.0</v>
      </c>
      <c r="AX28" s="27">
        <v>82.0</v>
      </c>
      <c r="AY28" s="27">
        <v>10.9</v>
      </c>
      <c r="AZ28" s="27">
        <v>3.9</v>
      </c>
      <c r="BA28" s="18">
        <f t="shared" si="4"/>
        <v>25.89448718</v>
      </c>
      <c r="BB28" s="18">
        <f t="shared" si="5"/>
        <v>15.77558876</v>
      </c>
      <c r="BC28" s="16"/>
    </row>
    <row r="29">
      <c r="A29" s="18">
        <v>26.0</v>
      </c>
      <c r="B29" s="19" t="s">
        <v>99</v>
      </c>
      <c r="C29" s="18">
        <v>53.0</v>
      </c>
      <c r="D29" s="19" t="s">
        <v>78</v>
      </c>
      <c r="E29" s="18">
        <v>2871271.0</v>
      </c>
      <c r="F29" s="18">
        <v>157.0</v>
      </c>
      <c r="G29" s="18">
        <v>62.2</v>
      </c>
      <c r="H29" s="18">
        <f t="shared" si="1"/>
        <v>1.666327684</v>
      </c>
      <c r="I29" s="18">
        <f t="shared" si="2"/>
        <v>25.23428942</v>
      </c>
      <c r="J29" s="18">
        <v>5.0</v>
      </c>
      <c r="K29" s="19" t="s">
        <v>60</v>
      </c>
      <c r="L29" s="18">
        <v>120.0</v>
      </c>
      <c r="M29" s="18">
        <v>70.0</v>
      </c>
      <c r="N29" s="18">
        <v>6.8</v>
      </c>
      <c r="O29" s="18">
        <v>48.0</v>
      </c>
      <c r="P29" s="18">
        <v>157.0</v>
      </c>
      <c r="Q29" s="18">
        <v>37.0</v>
      </c>
      <c r="R29" s="18">
        <v>25.0</v>
      </c>
      <c r="S29" s="18">
        <v>8.0</v>
      </c>
      <c r="T29" s="18">
        <v>9.0</v>
      </c>
      <c r="U29" s="18">
        <v>8.0</v>
      </c>
      <c r="V29" s="18">
        <v>10.0</v>
      </c>
      <c r="W29" s="18">
        <v>55.0</v>
      </c>
      <c r="X29" s="18">
        <v>22.0</v>
      </c>
      <c r="Y29" s="18">
        <v>61.0</v>
      </c>
      <c r="Z29" s="18">
        <v>0.8</v>
      </c>
      <c r="AA29" s="18">
        <v>0.6</v>
      </c>
      <c r="AB29" s="18">
        <v>1.24</v>
      </c>
      <c r="AC29" s="18">
        <v>164.0</v>
      </c>
      <c r="AD29" s="18">
        <v>0.08</v>
      </c>
      <c r="AE29" s="18">
        <v>9.75</v>
      </c>
      <c r="AF29" s="18">
        <v>29.0</v>
      </c>
      <c r="AG29" s="18">
        <v>23.0</v>
      </c>
      <c r="AH29" s="18">
        <v>4.0</v>
      </c>
      <c r="AI29" s="18">
        <v>11.7</v>
      </c>
      <c r="AJ29" s="18">
        <v>6.1</v>
      </c>
      <c r="AK29" s="18">
        <f t="shared" si="3"/>
        <v>47.86324786</v>
      </c>
      <c r="AL29" s="18">
        <v>1.9</v>
      </c>
      <c r="AM29" s="18">
        <v>0.1</v>
      </c>
      <c r="AN29" s="18">
        <v>0.5</v>
      </c>
      <c r="AO29" s="18">
        <v>0.5</v>
      </c>
      <c r="AP29" s="18">
        <v>1.04</v>
      </c>
      <c r="AQ29" s="18">
        <v>235.0</v>
      </c>
      <c r="AR29" s="18">
        <v>0.09</v>
      </c>
      <c r="AS29" s="18">
        <v>0.16</v>
      </c>
      <c r="AT29" s="18">
        <v>5.67</v>
      </c>
      <c r="AU29" s="18">
        <v>18.0</v>
      </c>
      <c r="AV29" s="19" t="s">
        <v>79</v>
      </c>
      <c r="AW29" s="18">
        <v>21.0</v>
      </c>
      <c r="AX29" s="18">
        <v>85.0</v>
      </c>
      <c r="AY29" s="18">
        <v>11.6</v>
      </c>
      <c r="AZ29" s="18">
        <v>4.0</v>
      </c>
      <c r="BA29" s="18">
        <f t="shared" si="4"/>
        <v>28.594</v>
      </c>
      <c r="BB29" s="18">
        <f t="shared" si="5"/>
        <v>17.15989014</v>
      </c>
      <c r="BC29" s="16"/>
    </row>
    <row r="30">
      <c r="A30" s="18">
        <v>27.0</v>
      </c>
      <c r="B30" s="19" t="s">
        <v>100</v>
      </c>
      <c r="C30" s="18">
        <v>54.0</v>
      </c>
      <c r="D30" s="19" t="s">
        <v>59</v>
      </c>
      <c r="E30" s="18">
        <v>3088526.0</v>
      </c>
      <c r="F30" s="18">
        <v>169.0</v>
      </c>
      <c r="G30" s="18">
        <v>69.7</v>
      </c>
      <c r="H30" s="18">
        <f t="shared" si="1"/>
        <v>1.822698087</v>
      </c>
      <c r="I30" s="18">
        <f t="shared" si="2"/>
        <v>24.40390743</v>
      </c>
      <c r="J30" s="18">
        <v>2.0</v>
      </c>
      <c r="K30" s="19" t="s">
        <v>60</v>
      </c>
      <c r="L30" s="18">
        <v>120.0</v>
      </c>
      <c r="M30" s="18">
        <v>70.0</v>
      </c>
      <c r="N30" s="18">
        <v>7.9</v>
      </c>
      <c r="O30" s="18">
        <v>25.0</v>
      </c>
      <c r="P30" s="18">
        <v>90.0</v>
      </c>
      <c r="Q30" s="18">
        <v>48.0</v>
      </c>
      <c r="R30" s="18">
        <v>32.0</v>
      </c>
      <c r="S30" s="18">
        <v>12.0</v>
      </c>
      <c r="T30" s="18">
        <v>13.0</v>
      </c>
      <c r="U30" s="18">
        <v>12.0</v>
      </c>
      <c r="V30" s="18">
        <v>13.0</v>
      </c>
      <c r="W30" s="18">
        <v>110.0</v>
      </c>
      <c r="X30" s="18">
        <v>40.0</v>
      </c>
      <c r="Y30" s="18">
        <v>64.0</v>
      </c>
      <c r="Z30" s="18">
        <v>0.8</v>
      </c>
      <c r="AA30" s="18">
        <v>0.7</v>
      </c>
      <c r="AB30" s="18">
        <v>1.16</v>
      </c>
      <c r="AC30" s="18">
        <v>188.0</v>
      </c>
      <c r="AD30" s="18">
        <v>0.08</v>
      </c>
      <c r="AE30" s="18">
        <v>11.06</v>
      </c>
      <c r="AF30" s="18">
        <v>31.0</v>
      </c>
      <c r="AG30" s="18">
        <v>25.0</v>
      </c>
      <c r="AH30" s="18">
        <v>5.0</v>
      </c>
      <c r="AI30" s="18">
        <v>13.8</v>
      </c>
      <c r="AJ30" s="18">
        <v>7.8</v>
      </c>
      <c r="AK30" s="18">
        <f t="shared" si="3"/>
        <v>43.47826087</v>
      </c>
      <c r="AL30" s="18">
        <v>2.0</v>
      </c>
      <c r="AM30" s="18">
        <v>0.11</v>
      </c>
      <c r="AN30" s="18">
        <v>0.5</v>
      </c>
      <c r="AO30" s="18">
        <v>0.3</v>
      </c>
      <c r="AP30" s="18">
        <v>1.55</v>
      </c>
      <c r="AQ30" s="18">
        <v>285.0</v>
      </c>
      <c r="AR30" s="18">
        <v>0.14</v>
      </c>
      <c r="AS30" s="18">
        <v>0.1</v>
      </c>
      <c r="AT30" s="18">
        <v>3.9</v>
      </c>
      <c r="AU30" s="18">
        <v>15.0</v>
      </c>
      <c r="AV30" s="19" t="s">
        <v>64</v>
      </c>
      <c r="AW30" s="18">
        <v>18.0</v>
      </c>
      <c r="AX30" s="18">
        <v>58.0</v>
      </c>
      <c r="AY30" s="18">
        <v>11.8</v>
      </c>
      <c r="AZ30" s="18">
        <v>4.0</v>
      </c>
      <c r="BA30" s="18">
        <f t="shared" si="4"/>
        <v>29.5885</v>
      </c>
      <c r="BB30" s="18">
        <f t="shared" si="5"/>
        <v>16.2333522</v>
      </c>
      <c r="BC30" s="16"/>
    </row>
    <row r="31">
      <c r="A31" s="18">
        <v>28.0</v>
      </c>
      <c r="B31" s="19" t="s">
        <v>101</v>
      </c>
      <c r="C31" s="18">
        <v>44.0</v>
      </c>
      <c r="D31" s="19" t="s">
        <v>78</v>
      </c>
      <c r="E31" s="18">
        <v>2.1907313E7</v>
      </c>
      <c r="F31" s="18">
        <v>155.0</v>
      </c>
      <c r="G31" s="18">
        <v>72.9</v>
      </c>
      <c r="H31" s="18">
        <f t="shared" si="1"/>
        <v>1.798375877</v>
      </c>
      <c r="I31" s="18">
        <f t="shared" si="2"/>
        <v>30.3433923</v>
      </c>
      <c r="J31" s="18">
        <v>10.0</v>
      </c>
      <c r="K31" s="19" t="s">
        <v>60</v>
      </c>
      <c r="L31" s="18">
        <v>130.0</v>
      </c>
      <c r="M31" s="18">
        <v>70.0</v>
      </c>
      <c r="N31" s="18">
        <v>8.5</v>
      </c>
      <c r="O31" s="18">
        <v>31.0</v>
      </c>
      <c r="P31" s="18">
        <v>109.0</v>
      </c>
      <c r="Q31" s="18">
        <v>44.0</v>
      </c>
      <c r="R31" s="18">
        <v>30.0</v>
      </c>
      <c r="S31" s="18">
        <v>10.0</v>
      </c>
      <c r="T31" s="18">
        <v>11.0</v>
      </c>
      <c r="U31" s="18">
        <v>9.0</v>
      </c>
      <c r="V31" s="18">
        <v>11.0</v>
      </c>
      <c r="W31" s="18">
        <v>74.0</v>
      </c>
      <c r="X31" s="18">
        <v>27.0</v>
      </c>
      <c r="Y31" s="18">
        <v>64.0</v>
      </c>
      <c r="Z31" s="18">
        <v>0.9</v>
      </c>
      <c r="AA31" s="18">
        <v>0.7</v>
      </c>
      <c r="AB31" s="18">
        <v>1.27</v>
      </c>
      <c r="AC31" s="18">
        <v>119.0</v>
      </c>
      <c r="AD31" s="18">
        <v>0.1</v>
      </c>
      <c r="AE31" s="18">
        <v>9.88</v>
      </c>
      <c r="AF31" s="18">
        <v>35.0</v>
      </c>
      <c r="AG31" s="18">
        <v>28.0</v>
      </c>
      <c r="AH31" s="18">
        <v>6.0</v>
      </c>
      <c r="AI31" s="18">
        <v>11.7</v>
      </c>
      <c r="AJ31" s="18">
        <v>5.1</v>
      </c>
      <c r="AK31" s="18">
        <f t="shared" si="3"/>
        <v>56.41025641</v>
      </c>
      <c r="AL31" s="18">
        <v>2.1</v>
      </c>
      <c r="AM31" s="18">
        <v>0.11</v>
      </c>
      <c r="AN31" s="18">
        <v>0.6</v>
      </c>
      <c r="AO31" s="18">
        <v>0.5</v>
      </c>
      <c r="AP31" s="18">
        <v>1.16</v>
      </c>
      <c r="AQ31" s="18">
        <v>169.0</v>
      </c>
      <c r="AR31" s="18">
        <v>0.14</v>
      </c>
      <c r="AS31" s="18">
        <v>0.16</v>
      </c>
      <c r="AT31" s="18">
        <v>4.41</v>
      </c>
      <c r="AU31" s="18">
        <v>13.0</v>
      </c>
      <c r="AV31" s="19" t="s">
        <v>102</v>
      </c>
      <c r="AW31" s="18">
        <v>18.0</v>
      </c>
      <c r="AX31" s="18">
        <v>63.0</v>
      </c>
      <c r="AY31" s="18">
        <v>17.3</v>
      </c>
      <c r="AZ31" s="18">
        <v>4.8</v>
      </c>
      <c r="BA31" s="18">
        <f t="shared" si="4"/>
        <v>52.99927083</v>
      </c>
      <c r="BB31" s="18">
        <f t="shared" si="5"/>
        <v>29.47063042</v>
      </c>
      <c r="BC31" s="16"/>
    </row>
    <row r="32">
      <c r="A32" s="18">
        <v>29.0</v>
      </c>
      <c r="B32" s="19" t="s">
        <v>103</v>
      </c>
      <c r="C32" s="18">
        <v>38.0</v>
      </c>
      <c r="D32" s="19" t="s">
        <v>78</v>
      </c>
      <c r="E32" s="18">
        <v>2574057.0</v>
      </c>
      <c r="F32" s="18">
        <v>150.0</v>
      </c>
      <c r="G32" s="18">
        <v>67.0</v>
      </c>
      <c r="H32" s="18">
        <f t="shared" si="1"/>
        <v>1.69826096</v>
      </c>
      <c r="I32" s="18">
        <f t="shared" si="2"/>
        <v>29.77777778</v>
      </c>
      <c r="J32" s="18">
        <v>6.0</v>
      </c>
      <c r="K32" s="19" t="s">
        <v>60</v>
      </c>
      <c r="L32" s="18">
        <v>120.0</v>
      </c>
      <c r="M32" s="18">
        <v>70.0</v>
      </c>
      <c r="N32" s="18">
        <v>8.2</v>
      </c>
      <c r="O32" s="18">
        <v>54.0</v>
      </c>
      <c r="P32" s="18">
        <v>131.0</v>
      </c>
      <c r="Q32" s="18">
        <v>42.0</v>
      </c>
      <c r="R32" s="18">
        <v>28.0</v>
      </c>
      <c r="S32" s="18">
        <v>7.0</v>
      </c>
      <c r="T32" s="18">
        <v>8.0</v>
      </c>
      <c r="U32" s="18">
        <v>8.0</v>
      </c>
      <c r="V32" s="18">
        <v>10.0</v>
      </c>
      <c r="W32" s="18">
        <v>63.0</v>
      </c>
      <c r="X32" s="18">
        <v>25.0</v>
      </c>
      <c r="Y32" s="18">
        <v>60.0</v>
      </c>
      <c r="Z32" s="18">
        <v>0.7</v>
      </c>
      <c r="AA32" s="18">
        <v>0.8</v>
      </c>
      <c r="AB32" s="18">
        <v>0.95</v>
      </c>
      <c r="AC32" s="18">
        <v>144.0</v>
      </c>
      <c r="AD32" s="18">
        <v>0.09</v>
      </c>
      <c r="AE32" s="18">
        <v>8.95</v>
      </c>
      <c r="AF32" s="18">
        <v>33.0</v>
      </c>
      <c r="AG32" s="18">
        <v>28.0</v>
      </c>
      <c r="AH32" s="18">
        <v>4.0</v>
      </c>
      <c r="AI32" s="18">
        <v>10.8</v>
      </c>
      <c r="AJ32" s="18">
        <v>6.6</v>
      </c>
      <c r="AK32" s="18">
        <f t="shared" si="3"/>
        <v>38.88888889</v>
      </c>
      <c r="AL32" s="18">
        <v>2.0</v>
      </c>
      <c r="AM32" s="18">
        <v>0.1</v>
      </c>
      <c r="AN32" s="18">
        <v>0.5</v>
      </c>
      <c r="AO32" s="18">
        <v>0.4</v>
      </c>
      <c r="AP32" s="18">
        <v>1.24</v>
      </c>
      <c r="AQ32" s="18">
        <v>111.0</v>
      </c>
      <c r="AR32" s="18">
        <v>0.09</v>
      </c>
      <c r="AS32" s="18">
        <v>0.13</v>
      </c>
      <c r="AT32" s="18">
        <v>5.64</v>
      </c>
      <c r="AU32" s="18">
        <v>26.0</v>
      </c>
      <c r="AV32" s="19" t="s">
        <v>61</v>
      </c>
      <c r="AW32" s="18">
        <v>29.0</v>
      </c>
      <c r="AX32" s="18">
        <v>69.0</v>
      </c>
      <c r="AY32" s="18">
        <v>11.7</v>
      </c>
      <c r="AZ32" s="18">
        <v>4.3</v>
      </c>
      <c r="BA32" s="18">
        <f t="shared" si="4"/>
        <v>27.05965116</v>
      </c>
      <c r="BB32" s="18">
        <f t="shared" si="5"/>
        <v>15.93374152</v>
      </c>
      <c r="BC32" s="16"/>
    </row>
    <row r="33">
      <c r="A33" s="18">
        <v>30.0</v>
      </c>
      <c r="B33" s="19" t="s">
        <v>104</v>
      </c>
      <c r="C33" s="18">
        <v>32.0</v>
      </c>
      <c r="D33" s="19" t="s">
        <v>59</v>
      </c>
      <c r="E33" s="18">
        <v>2474137.0</v>
      </c>
      <c r="F33" s="18">
        <v>168.0</v>
      </c>
      <c r="G33" s="18">
        <v>91.0</v>
      </c>
      <c r="H33" s="18">
        <f t="shared" si="1"/>
        <v>2.08552961</v>
      </c>
      <c r="I33" s="18">
        <f t="shared" si="2"/>
        <v>32.24206349</v>
      </c>
      <c r="J33" s="19" t="s">
        <v>105</v>
      </c>
      <c r="K33" s="19" t="s">
        <v>60</v>
      </c>
      <c r="L33" s="18">
        <v>120.0</v>
      </c>
      <c r="M33" s="18">
        <v>70.0</v>
      </c>
      <c r="N33" s="18">
        <v>6.1</v>
      </c>
      <c r="O33" s="18">
        <v>33.0</v>
      </c>
      <c r="P33" s="18">
        <v>121.0</v>
      </c>
      <c r="Q33" s="18">
        <v>44.0</v>
      </c>
      <c r="R33" s="18">
        <v>29.0</v>
      </c>
      <c r="S33" s="18">
        <v>7.0</v>
      </c>
      <c r="T33" s="18">
        <v>8.0</v>
      </c>
      <c r="U33" s="18">
        <v>8.0</v>
      </c>
      <c r="V33" s="18">
        <v>9.0</v>
      </c>
      <c r="W33" s="18">
        <v>82.0</v>
      </c>
      <c r="X33" s="18">
        <v>35.0</v>
      </c>
      <c r="Y33" s="18">
        <v>60.0</v>
      </c>
      <c r="Z33" s="18">
        <v>0.5</v>
      </c>
      <c r="AA33" s="18">
        <v>0.4</v>
      </c>
      <c r="AB33" s="18">
        <v>1.22</v>
      </c>
      <c r="AC33" s="18">
        <v>253.0</v>
      </c>
      <c r="AD33" s="18">
        <v>0.09</v>
      </c>
      <c r="AE33" s="18">
        <v>6.66</v>
      </c>
      <c r="AF33" s="18">
        <v>37.0</v>
      </c>
      <c r="AG33" s="18">
        <v>30.0</v>
      </c>
      <c r="AH33" s="18">
        <v>5.0</v>
      </c>
      <c r="AI33" s="18">
        <v>23.3</v>
      </c>
      <c r="AJ33" s="18">
        <v>12.8</v>
      </c>
      <c r="AK33" s="18">
        <f t="shared" si="3"/>
        <v>45.06437768</v>
      </c>
      <c r="AL33" s="18">
        <v>1.8</v>
      </c>
      <c r="AM33" s="18">
        <v>0.14</v>
      </c>
      <c r="AN33" s="18">
        <v>0.4</v>
      </c>
      <c r="AO33" s="18">
        <v>0.3</v>
      </c>
      <c r="AP33" s="18">
        <v>1.34</v>
      </c>
      <c r="AQ33" s="18">
        <v>103.0</v>
      </c>
      <c r="AR33" s="18">
        <v>0.1</v>
      </c>
      <c r="AS33" s="18">
        <v>0.13</v>
      </c>
      <c r="AT33" s="18">
        <v>4.17</v>
      </c>
      <c r="AU33" s="18">
        <v>11.0</v>
      </c>
      <c r="AV33" s="19" t="s">
        <v>68</v>
      </c>
      <c r="AW33" s="18">
        <v>14.0</v>
      </c>
      <c r="AX33" s="18">
        <v>82.0</v>
      </c>
      <c r="AY33" s="18">
        <v>18.7</v>
      </c>
      <c r="AZ33" s="18">
        <v>4.5</v>
      </c>
      <c r="BA33" s="18">
        <f t="shared" si="4"/>
        <v>66.05255556</v>
      </c>
      <c r="BB33" s="18">
        <f t="shared" si="5"/>
        <v>31.67183781</v>
      </c>
      <c r="BC33" s="16"/>
    </row>
    <row r="34">
      <c r="A34" s="18">
        <v>31.0</v>
      </c>
      <c r="B34" s="19" t="s">
        <v>106</v>
      </c>
      <c r="C34" s="18">
        <v>38.0</v>
      </c>
      <c r="D34" s="19" t="s">
        <v>59</v>
      </c>
      <c r="E34" s="18">
        <v>3071136.0</v>
      </c>
      <c r="F34" s="18">
        <v>163.0</v>
      </c>
      <c r="G34" s="18">
        <v>44.0</v>
      </c>
      <c r="H34" s="18">
        <f t="shared" si="1"/>
        <v>1.416718767</v>
      </c>
      <c r="I34" s="18">
        <f t="shared" si="2"/>
        <v>16.56065339</v>
      </c>
      <c r="J34" s="18">
        <v>6.0</v>
      </c>
      <c r="K34" s="19" t="s">
        <v>60</v>
      </c>
      <c r="L34" s="18">
        <v>100.0</v>
      </c>
      <c r="M34" s="18">
        <v>60.0</v>
      </c>
      <c r="N34" s="18">
        <v>6.8</v>
      </c>
      <c r="O34" s="18">
        <v>32.0</v>
      </c>
      <c r="P34" s="18">
        <v>89.0</v>
      </c>
      <c r="Q34" s="18">
        <v>40.0</v>
      </c>
      <c r="R34" s="18">
        <v>26.0</v>
      </c>
      <c r="S34" s="18">
        <v>8.0</v>
      </c>
      <c r="T34" s="18">
        <v>10.0</v>
      </c>
      <c r="U34" s="18">
        <v>8.0</v>
      </c>
      <c r="V34" s="18">
        <v>10.0</v>
      </c>
      <c r="W34" s="18">
        <v>57.0</v>
      </c>
      <c r="X34" s="18">
        <v>20.0</v>
      </c>
      <c r="Y34" s="18">
        <v>66.0</v>
      </c>
      <c r="Z34" s="18">
        <v>0.9</v>
      </c>
      <c r="AA34" s="18">
        <v>0.5</v>
      </c>
      <c r="AB34" s="18">
        <v>1.69</v>
      </c>
      <c r="AC34" s="18">
        <v>125.0</v>
      </c>
      <c r="AD34" s="18">
        <v>0.14</v>
      </c>
      <c r="AE34" s="18">
        <v>6.89</v>
      </c>
      <c r="AF34" s="18">
        <v>31.0</v>
      </c>
      <c r="AG34" s="18">
        <v>26.0</v>
      </c>
      <c r="AH34" s="18">
        <v>5.0</v>
      </c>
      <c r="AI34" s="18">
        <v>11.7</v>
      </c>
      <c r="AJ34" s="18">
        <v>5.5</v>
      </c>
      <c r="AK34" s="18">
        <f t="shared" si="3"/>
        <v>52.99145299</v>
      </c>
      <c r="AL34" s="18">
        <v>1.7</v>
      </c>
      <c r="AM34" s="18">
        <v>0.13</v>
      </c>
      <c r="AN34" s="18">
        <v>0.5</v>
      </c>
      <c r="AO34" s="18">
        <v>0.3</v>
      </c>
      <c r="AP34" s="18">
        <v>1.49</v>
      </c>
      <c r="AQ34" s="18">
        <v>148.0</v>
      </c>
      <c r="AR34" s="18">
        <v>0.1</v>
      </c>
      <c r="AS34" s="18">
        <v>0.09</v>
      </c>
      <c r="AT34" s="18">
        <v>5.63</v>
      </c>
      <c r="AU34" s="18">
        <v>18.0</v>
      </c>
      <c r="AV34" s="19" t="s">
        <v>107</v>
      </c>
      <c r="AW34" s="18">
        <v>21.0</v>
      </c>
      <c r="AX34" s="18">
        <v>74.0</v>
      </c>
      <c r="AY34" s="18">
        <v>7.3</v>
      </c>
      <c r="AZ34" s="18">
        <v>2.8</v>
      </c>
      <c r="BA34" s="18">
        <f t="shared" si="4"/>
        <v>16.17732143</v>
      </c>
      <c r="BB34" s="18">
        <f t="shared" si="5"/>
        <v>11.41886577</v>
      </c>
      <c r="BC34" s="16"/>
    </row>
    <row r="35">
      <c r="A35" s="18">
        <v>32.0</v>
      </c>
      <c r="B35" s="19" t="s">
        <v>108</v>
      </c>
      <c r="C35" s="18">
        <v>39.0</v>
      </c>
      <c r="D35" s="19" t="s">
        <v>59</v>
      </c>
      <c r="E35" s="18">
        <v>2439667.0</v>
      </c>
      <c r="F35" s="18">
        <v>168.0</v>
      </c>
      <c r="G35" s="18">
        <v>67.0</v>
      </c>
      <c r="H35" s="18">
        <f t="shared" si="1"/>
        <v>1.781546129</v>
      </c>
      <c r="I35" s="18">
        <f t="shared" si="2"/>
        <v>23.73866213</v>
      </c>
      <c r="J35" s="18">
        <v>1.0</v>
      </c>
      <c r="K35" s="19" t="s">
        <v>60</v>
      </c>
      <c r="L35" s="18">
        <v>130.0</v>
      </c>
      <c r="M35" s="18">
        <v>90.0</v>
      </c>
      <c r="N35" s="18">
        <v>5.9</v>
      </c>
      <c r="O35" s="18">
        <v>39.0</v>
      </c>
      <c r="P35" s="18">
        <v>36.0</v>
      </c>
      <c r="Q35" s="18">
        <v>40.0</v>
      </c>
      <c r="R35" s="18">
        <v>26.0</v>
      </c>
      <c r="S35" s="18">
        <v>9.0</v>
      </c>
      <c r="T35" s="18">
        <v>11.0</v>
      </c>
      <c r="U35" s="18">
        <v>9.0</v>
      </c>
      <c r="V35" s="18">
        <v>11.0</v>
      </c>
      <c r="W35" s="18">
        <v>64.0</v>
      </c>
      <c r="X35" s="18">
        <v>22.0</v>
      </c>
      <c r="Y35" s="18">
        <v>65.0</v>
      </c>
      <c r="Z35" s="18">
        <v>1.0</v>
      </c>
      <c r="AA35" s="18">
        <v>0.7</v>
      </c>
      <c r="AB35" s="18">
        <v>1.37</v>
      </c>
      <c r="AC35" s="18">
        <v>172.0</v>
      </c>
      <c r="AD35" s="18">
        <v>0.09</v>
      </c>
      <c r="AE35" s="18">
        <v>10.16</v>
      </c>
      <c r="AF35" s="18">
        <v>33.0</v>
      </c>
      <c r="AG35" s="18">
        <v>29.0</v>
      </c>
      <c r="AH35" s="18">
        <v>6.0</v>
      </c>
      <c r="AI35" s="18">
        <v>13.6</v>
      </c>
      <c r="AJ35" s="18">
        <v>8.6</v>
      </c>
      <c r="AK35" s="18">
        <f t="shared" si="3"/>
        <v>36.76470588</v>
      </c>
      <c r="AL35" s="18">
        <v>1.9</v>
      </c>
      <c r="AM35" s="18">
        <v>0.13</v>
      </c>
      <c r="AN35" s="18">
        <v>0.6</v>
      </c>
      <c r="AO35" s="18">
        <v>0.8</v>
      </c>
      <c r="AP35" s="18">
        <v>0.73</v>
      </c>
      <c r="AQ35" s="18">
        <v>260.0</v>
      </c>
      <c r="AR35" s="18">
        <v>0.07</v>
      </c>
      <c r="AS35" s="18">
        <v>0.15</v>
      </c>
      <c r="AT35" s="18">
        <v>9.79</v>
      </c>
      <c r="AU35" s="18">
        <v>15.0</v>
      </c>
      <c r="AV35" s="19" t="s">
        <v>79</v>
      </c>
      <c r="AW35" s="18">
        <v>18.0</v>
      </c>
      <c r="AX35" s="18">
        <v>65.0</v>
      </c>
      <c r="AY35" s="18">
        <v>11.0</v>
      </c>
      <c r="AZ35" s="18">
        <v>3.9</v>
      </c>
      <c r="BA35" s="18">
        <f t="shared" si="4"/>
        <v>26.37179487</v>
      </c>
      <c r="BB35" s="18">
        <f t="shared" si="5"/>
        <v>14.80275725</v>
      </c>
      <c r="BC35" s="16"/>
    </row>
    <row r="36">
      <c r="A36" s="18">
        <v>33.0</v>
      </c>
      <c r="B36" s="19" t="s">
        <v>109</v>
      </c>
      <c r="C36" s="18">
        <v>72.0</v>
      </c>
      <c r="D36" s="19" t="s">
        <v>59</v>
      </c>
      <c r="E36" s="18">
        <v>828948.0</v>
      </c>
      <c r="F36" s="18">
        <v>168.0</v>
      </c>
      <c r="G36" s="18">
        <v>78.0</v>
      </c>
      <c r="H36" s="18">
        <f t="shared" si="1"/>
        <v>1.926496482</v>
      </c>
      <c r="I36" s="18">
        <f t="shared" si="2"/>
        <v>27.63605442</v>
      </c>
      <c r="J36" s="18">
        <v>20.0</v>
      </c>
      <c r="K36" s="19" t="s">
        <v>60</v>
      </c>
      <c r="L36" s="18">
        <v>120.0</v>
      </c>
      <c r="M36" s="18">
        <v>70.0</v>
      </c>
      <c r="N36" s="18">
        <v>7.6</v>
      </c>
      <c r="O36" s="18">
        <v>49.0</v>
      </c>
      <c r="P36" s="18">
        <v>134.0</v>
      </c>
      <c r="Q36" s="18">
        <v>46.0</v>
      </c>
      <c r="R36" s="18">
        <v>30.0</v>
      </c>
      <c r="S36" s="18">
        <v>9.0</v>
      </c>
      <c r="T36" s="18">
        <v>10.0</v>
      </c>
      <c r="U36" s="18">
        <v>10.0</v>
      </c>
      <c r="V36" s="18">
        <v>11.0</v>
      </c>
      <c r="W36" s="18">
        <v>66.0</v>
      </c>
      <c r="X36" s="18">
        <v>24.0</v>
      </c>
      <c r="Y36" s="18">
        <v>63.0</v>
      </c>
      <c r="Z36" s="18">
        <v>0.5</v>
      </c>
      <c r="AA36" s="18">
        <v>0.9</v>
      </c>
      <c r="AB36" s="18">
        <v>0.63</v>
      </c>
      <c r="AC36" s="18">
        <v>146.0</v>
      </c>
      <c r="AD36" s="18">
        <v>0.05</v>
      </c>
      <c r="AE36" s="18">
        <v>12.46</v>
      </c>
      <c r="AF36" s="18">
        <v>31.0</v>
      </c>
      <c r="AG36" s="18">
        <v>27.0</v>
      </c>
      <c r="AH36" s="18">
        <v>6.0</v>
      </c>
      <c r="AI36" s="18">
        <v>11.8</v>
      </c>
      <c r="AJ36" s="18">
        <v>6.1</v>
      </c>
      <c r="AK36" s="18">
        <f t="shared" si="3"/>
        <v>48.30508475</v>
      </c>
      <c r="AL36" s="18">
        <v>1.9</v>
      </c>
      <c r="AM36" s="18">
        <v>0.12</v>
      </c>
      <c r="AN36" s="18">
        <v>0.5</v>
      </c>
      <c r="AO36" s="18">
        <v>0.2</v>
      </c>
      <c r="AP36" s="18">
        <v>1.84</v>
      </c>
      <c r="AQ36" s="18">
        <v>121.0</v>
      </c>
      <c r="AR36" s="18">
        <v>0.1</v>
      </c>
      <c r="AS36" s="18">
        <v>0.17</v>
      </c>
      <c r="AT36" s="18">
        <v>5.15</v>
      </c>
      <c r="AU36" s="18">
        <v>16.0</v>
      </c>
      <c r="AV36" s="19" t="s">
        <v>61</v>
      </c>
      <c r="AW36" s="18">
        <v>19.0</v>
      </c>
      <c r="AX36" s="18">
        <v>90.0</v>
      </c>
      <c r="AY36" s="18">
        <v>11.4</v>
      </c>
      <c r="AZ36" s="18">
        <v>4.0</v>
      </c>
      <c r="BA36" s="18">
        <f t="shared" si="4"/>
        <v>27.6165</v>
      </c>
      <c r="BB36" s="18">
        <f t="shared" si="5"/>
        <v>14.33508977</v>
      </c>
      <c r="BC36" s="16"/>
    </row>
    <row r="37">
      <c r="A37" s="18">
        <v>34.0</v>
      </c>
      <c r="B37" s="19" t="s">
        <v>110</v>
      </c>
      <c r="C37" s="18">
        <v>71.0</v>
      </c>
      <c r="D37" s="19" t="s">
        <v>59</v>
      </c>
      <c r="E37" s="18">
        <v>3073757.0</v>
      </c>
      <c r="F37" s="18">
        <v>168.0</v>
      </c>
      <c r="G37" s="18">
        <v>69.6</v>
      </c>
      <c r="H37" s="18">
        <f t="shared" si="1"/>
        <v>1.816791259</v>
      </c>
      <c r="I37" s="18">
        <f t="shared" si="2"/>
        <v>24.65986395</v>
      </c>
      <c r="J37" s="18">
        <v>13.0</v>
      </c>
      <c r="K37" s="19" t="s">
        <v>60</v>
      </c>
      <c r="L37" s="18">
        <v>120.0</v>
      </c>
      <c r="M37" s="18">
        <v>80.0</v>
      </c>
      <c r="N37" s="18">
        <v>10.6</v>
      </c>
      <c r="O37" s="18">
        <v>39.0</v>
      </c>
      <c r="P37" s="18">
        <v>114.0</v>
      </c>
      <c r="Q37" s="18">
        <v>46.0</v>
      </c>
      <c r="R37" s="18">
        <v>31.0</v>
      </c>
      <c r="S37" s="18">
        <v>11.0</v>
      </c>
      <c r="T37" s="18">
        <v>12.0</v>
      </c>
      <c r="U37" s="18">
        <v>12.0</v>
      </c>
      <c r="V37" s="18">
        <v>13.0</v>
      </c>
      <c r="W37" s="18">
        <v>64.0</v>
      </c>
      <c r="X37" s="18">
        <v>27.0</v>
      </c>
      <c r="Y37" s="18">
        <v>57.0</v>
      </c>
      <c r="Z37" s="18">
        <v>0.6</v>
      </c>
      <c r="AA37" s="18">
        <v>0.9</v>
      </c>
      <c r="AB37" s="18">
        <v>0.76</v>
      </c>
      <c r="AC37" s="18">
        <v>204.0</v>
      </c>
      <c r="AD37" s="18">
        <v>0.06</v>
      </c>
      <c r="AE37" s="18">
        <v>10.68</v>
      </c>
      <c r="AF37" s="18">
        <v>33.0</v>
      </c>
      <c r="AG37" s="18">
        <v>27.0</v>
      </c>
      <c r="AH37" s="18">
        <v>6.0</v>
      </c>
      <c r="AI37" s="18">
        <v>12.5</v>
      </c>
      <c r="AJ37" s="18">
        <v>6.6</v>
      </c>
      <c r="AK37" s="18">
        <f t="shared" si="3"/>
        <v>47.2</v>
      </c>
      <c r="AL37" s="18">
        <v>2.0</v>
      </c>
      <c r="AM37" s="18">
        <v>0.11</v>
      </c>
      <c r="AN37" s="18">
        <v>0.5</v>
      </c>
      <c r="AO37" s="18">
        <v>0.6</v>
      </c>
      <c r="AP37" s="18">
        <v>0.89</v>
      </c>
      <c r="AQ37" s="18">
        <v>98.0</v>
      </c>
      <c r="AR37" s="18">
        <v>0.1</v>
      </c>
      <c r="AS37" s="18">
        <v>0.15</v>
      </c>
      <c r="AT37" s="18">
        <v>5.59</v>
      </c>
      <c r="AU37" s="18">
        <v>23.0</v>
      </c>
      <c r="AV37" s="19" t="s">
        <v>68</v>
      </c>
      <c r="AW37" s="18">
        <v>26.0</v>
      </c>
      <c r="AX37" s="18">
        <v>69.0</v>
      </c>
      <c r="AY37" s="18">
        <v>10.9</v>
      </c>
      <c r="AZ37" s="18">
        <v>3.7</v>
      </c>
      <c r="BA37" s="18">
        <f t="shared" si="4"/>
        <v>27.29418919</v>
      </c>
      <c r="BB37" s="18">
        <f t="shared" si="5"/>
        <v>15.02329398</v>
      </c>
      <c r="BC37" s="16"/>
    </row>
    <row r="38">
      <c r="A38" s="18">
        <v>35.0</v>
      </c>
      <c r="B38" s="19" t="s">
        <v>111</v>
      </c>
      <c r="C38" s="18">
        <v>59.0</v>
      </c>
      <c r="D38" s="19" t="s">
        <v>78</v>
      </c>
      <c r="E38" s="18">
        <v>2396854.0</v>
      </c>
      <c r="F38" s="18">
        <v>155.0</v>
      </c>
      <c r="G38" s="18">
        <v>64.1</v>
      </c>
      <c r="H38" s="18">
        <f t="shared" si="1"/>
        <v>1.683186577</v>
      </c>
      <c r="I38" s="18">
        <f t="shared" si="2"/>
        <v>26.6805411</v>
      </c>
      <c r="J38" s="18">
        <v>5.0</v>
      </c>
      <c r="K38" s="19" t="s">
        <v>60</v>
      </c>
      <c r="L38" s="18">
        <v>130.0</v>
      </c>
      <c r="M38" s="18">
        <v>80.0</v>
      </c>
      <c r="N38" s="18">
        <v>8.6</v>
      </c>
      <c r="O38" s="18">
        <v>35.0</v>
      </c>
      <c r="P38" s="18">
        <v>155.0</v>
      </c>
      <c r="Q38" s="18">
        <v>41.0</v>
      </c>
      <c r="R38" s="18">
        <v>27.0</v>
      </c>
      <c r="S38" s="18">
        <v>8.0</v>
      </c>
      <c r="T38" s="18">
        <v>11.0</v>
      </c>
      <c r="U38" s="18">
        <v>9.0</v>
      </c>
      <c r="V38" s="18">
        <v>11.0</v>
      </c>
      <c r="W38" s="18">
        <v>73.0</v>
      </c>
      <c r="X38" s="18">
        <v>26.0</v>
      </c>
      <c r="Y38" s="18">
        <v>64.0</v>
      </c>
      <c r="Z38" s="18">
        <v>0.9</v>
      </c>
      <c r="AA38" s="18">
        <v>0.9</v>
      </c>
      <c r="AB38" s="18">
        <v>1.07</v>
      </c>
      <c r="AC38" s="18">
        <v>147.0</v>
      </c>
      <c r="AD38" s="18">
        <v>0.08</v>
      </c>
      <c r="AE38" s="18">
        <v>12.51</v>
      </c>
      <c r="AF38" s="18">
        <v>31.0</v>
      </c>
      <c r="AG38" s="18">
        <v>26.0</v>
      </c>
      <c r="AH38" s="18">
        <v>6.0</v>
      </c>
      <c r="AI38" s="18">
        <v>10.0</v>
      </c>
      <c r="AJ38" s="18">
        <v>6.1</v>
      </c>
      <c r="AK38" s="18">
        <f t="shared" si="3"/>
        <v>39</v>
      </c>
      <c r="AL38" s="18">
        <v>2.1</v>
      </c>
      <c r="AM38" s="18">
        <v>0.14</v>
      </c>
      <c r="AN38" s="18">
        <v>0.3</v>
      </c>
      <c r="AO38" s="18">
        <v>0.5</v>
      </c>
      <c r="AP38" s="18">
        <v>0.66</v>
      </c>
      <c r="AQ38" s="18">
        <v>133.0</v>
      </c>
      <c r="AR38" s="18">
        <v>0.08</v>
      </c>
      <c r="AS38" s="18">
        <v>0.13</v>
      </c>
      <c r="AT38" s="18">
        <v>3.9</v>
      </c>
      <c r="AU38" s="18">
        <v>14.0</v>
      </c>
      <c r="AV38" s="19" t="s">
        <v>64</v>
      </c>
      <c r="AW38" s="18">
        <v>17.0</v>
      </c>
      <c r="AX38" s="18">
        <v>63.0</v>
      </c>
      <c r="AY38" s="18">
        <v>13.6</v>
      </c>
      <c r="AZ38" s="18">
        <v>4.6</v>
      </c>
      <c r="BA38" s="18">
        <f t="shared" si="4"/>
        <v>34.1773913</v>
      </c>
      <c r="BB38" s="18">
        <f t="shared" si="5"/>
        <v>20.30517102</v>
      </c>
      <c r="BC38" s="16"/>
    </row>
    <row r="39">
      <c r="A39" s="18">
        <v>36.0</v>
      </c>
      <c r="B39" s="19" t="s">
        <v>112</v>
      </c>
      <c r="C39" s="18">
        <v>43.0</v>
      </c>
      <c r="D39" s="19" t="s">
        <v>78</v>
      </c>
      <c r="E39" s="18">
        <v>2462089.0</v>
      </c>
      <c r="F39" s="18">
        <v>157.0</v>
      </c>
      <c r="G39" s="18">
        <v>53.0</v>
      </c>
      <c r="H39" s="18">
        <f t="shared" si="1"/>
        <v>1.534585255</v>
      </c>
      <c r="I39" s="18">
        <f t="shared" si="2"/>
        <v>21.50188649</v>
      </c>
      <c r="J39" s="19" t="s">
        <v>113</v>
      </c>
      <c r="K39" s="19" t="s">
        <v>60</v>
      </c>
      <c r="L39" s="18">
        <v>100.0</v>
      </c>
      <c r="M39" s="18">
        <v>70.0</v>
      </c>
      <c r="N39" s="18">
        <v>13.6</v>
      </c>
      <c r="O39" s="18">
        <v>59.0</v>
      </c>
      <c r="P39" s="18">
        <v>195.0</v>
      </c>
      <c r="Q39" s="18">
        <v>37.0</v>
      </c>
      <c r="R39" s="18">
        <v>20.0</v>
      </c>
      <c r="S39" s="18">
        <v>9.0</v>
      </c>
      <c r="T39" s="18">
        <v>10.0</v>
      </c>
      <c r="U39" s="18">
        <v>9.0</v>
      </c>
      <c r="V39" s="18">
        <v>10.0</v>
      </c>
      <c r="W39" s="18">
        <v>54.0</v>
      </c>
      <c r="X39" s="18">
        <v>17.0</v>
      </c>
      <c r="Y39" s="18">
        <v>68.0</v>
      </c>
      <c r="Z39" s="18">
        <v>0.7</v>
      </c>
      <c r="AA39" s="18">
        <v>0.6</v>
      </c>
      <c r="AB39" s="18">
        <v>1.14</v>
      </c>
      <c r="AC39" s="18">
        <v>128.0</v>
      </c>
      <c r="AD39" s="18">
        <v>0.08</v>
      </c>
      <c r="AE39" s="18">
        <v>9.57</v>
      </c>
      <c r="AF39" s="18">
        <v>31.0</v>
      </c>
      <c r="AG39" s="18">
        <v>26.0</v>
      </c>
      <c r="AH39" s="18">
        <v>5.0</v>
      </c>
      <c r="AI39" s="18">
        <v>12.0</v>
      </c>
      <c r="AJ39" s="18">
        <v>6.5</v>
      </c>
      <c r="AK39" s="18">
        <f t="shared" si="3"/>
        <v>45.83333333</v>
      </c>
      <c r="AL39" s="18">
        <v>1.9</v>
      </c>
      <c r="AM39" s="18">
        <v>0.14</v>
      </c>
      <c r="AN39" s="18">
        <v>0.7</v>
      </c>
      <c r="AO39" s="18">
        <v>0.6</v>
      </c>
      <c r="AP39" s="18">
        <v>1.14</v>
      </c>
      <c r="AQ39" s="18">
        <v>128.0</v>
      </c>
      <c r="AR39" s="18">
        <v>0.08</v>
      </c>
      <c r="AS39" s="18">
        <v>0.13</v>
      </c>
      <c r="AT39" s="18">
        <v>9.57</v>
      </c>
      <c r="AU39" s="18">
        <v>21.0</v>
      </c>
      <c r="AV39" s="19" t="s">
        <v>61</v>
      </c>
      <c r="AW39" s="18">
        <v>24.0</v>
      </c>
      <c r="AX39" s="18">
        <v>68.0</v>
      </c>
      <c r="AY39" s="18">
        <v>11.8</v>
      </c>
      <c r="AZ39" s="18">
        <v>3.6</v>
      </c>
      <c r="BA39" s="18">
        <f t="shared" si="4"/>
        <v>32.87611111</v>
      </c>
      <c r="BB39" s="18">
        <f t="shared" si="5"/>
        <v>21.42345042</v>
      </c>
      <c r="BC39" s="16"/>
    </row>
    <row r="40">
      <c r="A40" s="18">
        <v>37.0</v>
      </c>
      <c r="B40" s="19" t="s">
        <v>114</v>
      </c>
      <c r="C40" s="18">
        <v>48.0</v>
      </c>
      <c r="D40" s="19" t="s">
        <v>59</v>
      </c>
      <c r="E40" s="18">
        <v>1033988.0</v>
      </c>
      <c r="F40" s="18">
        <v>168.0</v>
      </c>
      <c r="G40" s="18">
        <v>62.2</v>
      </c>
      <c r="H40" s="18">
        <f t="shared" si="1"/>
        <v>1.714686789</v>
      </c>
      <c r="I40" s="18">
        <f t="shared" si="2"/>
        <v>22.03798186</v>
      </c>
      <c r="J40" s="18">
        <v>2.0</v>
      </c>
      <c r="K40" s="19" t="s">
        <v>60</v>
      </c>
      <c r="L40" s="18">
        <v>130.0</v>
      </c>
      <c r="M40" s="18">
        <v>80.0</v>
      </c>
      <c r="N40" s="18">
        <v>10.3</v>
      </c>
      <c r="O40" s="18">
        <v>35.0</v>
      </c>
      <c r="P40" s="18">
        <v>118.0</v>
      </c>
      <c r="Q40" s="18">
        <v>49.0</v>
      </c>
      <c r="R40" s="18">
        <v>31.0</v>
      </c>
      <c r="S40" s="18">
        <v>8.0</v>
      </c>
      <c r="T40" s="18">
        <v>9.0</v>
      </c>
      <c r="U40" s="18">
        <v>7.0</v>
      </c>
      <c r="V40" s="18">
        <v>9.0</v>
      </c>
      <c r="W40" s="18">
        <v>76.0</v>
      </c>
      <c r="X40" s="18">
        <v>25.0</v>
      </c>
      <c r="Y40" s="18">
        <v>76.0</v>
      </c>
      <c r="Z40" s="18">
        <v>0.7</v>
      </c>
      <c r="AA40" s="18">
        <v>0.6</v>
      </c>
      <c r="AB40" s="18">
        <v>1.15</v>
      </c>
      <c r="AC40" s="18">
        <v>129.0</v>
      </c>
      <c r="AD40" s="18">
        <v>0.09</v>
      </c>
      <c r="AE40" s="18">
        <v>8.15</v>
      </c>
      <c r="AF40" s="18">
        <v>29.0</v>
      </c>
      <c r="AG40" s="18">
        <v>24.0</v>
      </c>
      <c r="AH40" s="18">
        <v>4.0</v>
      </c>
      <c r="AI40" s="18">
        <v>14.4</v>
      </c>
      <c r="AJ40" s="18">
        <v>6.7</v>
      </c>
      <c r="AK40" s="18">
        <f t="shared" si="3"/>
        <v>53.47222222</v>
      </c>
      <c r="AL40" s="18">
        <v>2.0</v>
      </c>
      <c r="AM40" s="18">
        <v>0.13</v>
      </c>
      <c r="AN40" s="18">
        <v>0.5</v>
      </c>
      <c r="AO40" s="18">
        <v>0.4</v>
      </c>
      <c r="AP40" s="18">
        <v>1.41</v>
      </c>
      <c r="AQ40" s="18">
        <v>168.0</v>
      </c>
      <c r="AR40" s="18">
        <v>0.12</v>
      </c>
      <c r="AS40" s="18">
        <v>0.09</v>
      </c>
      <c r="AT40" s="18">
        <v>4.62</v>
      </c>
      <c r="AU40" s="18">
        <v>23.0</v>
      </c>
      <c r="AV40" s="19" t="s">
        <v>61</v>
      </c>
      <c r="AW40" s="18">
        <v>27.0</v>
      </c>
      <c r="AX40" s="18">
        <v>72.0</v>
      </c>
      <c r="AY40" s="18">
        <v>11.0</v>
      </c>
      <c r="AZ40" s="18">
        <v>4.0</v>
      </c>
      <c r="BA40" s="18">
        <f t="shared" si="4"/>
        <v>25.7125</v>
      </c>
      <c r="BB40" s="18">
        <f t="shared" si="5"/>
        <v>14.99544999</v>
      </c>
      <c r="BC40" s="16"/>
    </row>
    <row r="41">
      <c r="A41" s="18">
        <v>38.0</v>
      </c>
      <c r="B41" s="19" t="s">
        <v>115</v>
      </c>
      <c r="C41" s="18">
        <v>73.0</v>
      </c>
      <c r="D41" s="19" t="s">
        <v>59</v>
      </c>
      <c r="E41" s="18">
        <v>2396852.0</v>
      </c>
      <c r="F41" s="18">
        <v>163.0</v>
      </c>
      <c r="G41" s="18">
        <v>69.0</v>
      </c>
      <c r="H41" s="18">
        <f t="shared" si="1"/>
        <v>1.785775358</v>
      </c>
      <c r="I41" s="18">
        <f t="shared" si="2"/>
        <v>25.97011555</v>
      </c>
      <c r="J41" s="18">
        <v>10.0</v>
      </c>
      <c r="K41" s="19" t="s">
        <v>60</v>
      </c>
      <c r="L41" s="18">
        <v>150.0</v>
      </c>
      <c r="M41" s="18">
        <v>80.0</v>
      </c>
      <c r="N41" s="18">
        <v>9.2</v>
      </c>
      <c r="O41" s="18">
        <v>39.0</v>
      </c>
      <c r="P41" s="18">
        <v>118.0</v>
      </c>
      <c r="Q41" s="18">
        <v>46.0</v>
      </c>
      <c r="R41" s="18">
        <v>30.0</v>
      </c>
      <c r="S41" s="18">
        <v>11.0</v>
      </c>
      <c r="T41" s="18">
        <v>13.0</v>
      </c>
      <c r="U41" s="18">
        <v>11.0</v>
      </c>
      <c r="V41" s="18">
        <v>13.0</v>
      </c>
      <c r="W41" s="18">
        <v>74.0</v>
      </c>
      <c r="X41" s="18">
        <v>23.0</v>
      </c>
      <c r="Y41" s="18">
        <v>67.0</v>
      </c>
      <c r="Z41" s="18">
        <v>0.8</v>
      </c>
      <c r="AA41" s="18">
        <v>0.9</v>
      </c>
      <c r="AB41" s="18">
        <v>0.9</v>
      </c>
      <c r="AC41" s="18">
        <v>169.0</v>
      </c>
      <c r="AD41" s="18">
        <v>0.1</v>
      </c>
      <c r="AE41" s="18">
        <v>8.26</v>
      </c>
      <c r="AF41" s="18">
        <v>33.0</v>
      </c>
      <c r="AG41" s="18">
        <v>26.0</v>
      </c>
      <c r="AH41" s="18">
        <v>4.0</v>
      </c>
      <c r="AI41" s="18">
        <v>14.9</v>
      </c>
      <c r="AJ41" s="18">
        <v>6.7</v>
      </c>
      <c r="AK41" s="18">
        <f t="shared" si="3"/>
        <v>55.03355705</v>
      </c>
      <c r="AL41" s="18">
        <v>2.1</v>
      </c>
      <c r="AM41" s="18">
        <v>0.11</v>
      </c>
      <c r="AN41" s="18">
        <v>0.4</v>
      </c>
      <c r="AO41" s="18">
        <v>0.5</v>
      </c>
      <c r="AP41" s="18">
        <v>0.93</v>
      </c>
      <c r="AQ41" s="18">
        <v>231.0</v>
      </c>
      <c r="AR41" s="18">
        <v>0.1</v>
      </c>
      <c r="AS41" s="18">
        <v>0.12</v>
      </c>
      <c r="AT41" s="18">
        <v>4.91</v>
      </c>
      <c r="AU41" s="18">
        <v>19.0</v>
      </c>
      <c r="AV41" s="19" t="s">
        <v>68</v>
      </c>
      <c r="AW41" s="18">
        <v>22.0</v>
      </c>
      <c r="AX41" s="18">
        <v>87.0</v>
      </c>
      <c r="AY41" s="18">
        <v>12.7</v>
      </c>
      <c r="AZ41" s="18">
        <v>3.9</v>
      </c>
      <c r="BA41" s="18">
        <f t="shared" si="4"/>
        <v>35.15294872</v>
      </c>
      <c r="BB41" s="18">
        <f t="shared" si="5"/>
        <v>19.68497805</v>
      </c>
      <c r="BC41" s="16"/>
    </row>
    <row r="42">
      <c r="A42" s="18">
        <v>39.0</v>
      </c>
      <c r="B42" s="19" t="s">
        <v>116</v>
      </c>
      <c r="C42" s="18">
        <v>48.0</v>
      </c>
      <c r="D42" s="19" t="s">
        <v>59</v>
      </c>
      <c r="E42" s="18">
        <v>3058074.0</v>
      </c>
      <c r="F42" s="18">
        <v>180.0</v>
      </c>
      <c r="G42" s="18">
        <v>71.0</v>
      </c>
      <c r="H42" s="18">
        <f t="shared" si="1"/>
        <v>1.889791019</v>
      </c>
      <c r="I42" s="18">
        <f t="shared" si="2"/>
        <v>21.91358025</v>
      </c>
      <c r="J42" s="18">
        <v>4.0</v>
      </c>
      <c r="K42" s="19" t="s">
        <v>60</v>
      </c>
      <c r="L42" s="18">
        <v>130.0</v>
      </c>
      <c r="M42" s="18">
        <v>70.0</v>
      </c>
      <c r="N42" s="18">
        <v>10.0</v>
      </c>
      <c r="O42" s="18">
        <v>49.0</v>
      </c>
      <c r="P42" s="18">
        <v>136.0</v>
      </c>
      <c r="Q42" s="18">
        <v>41.0</v>
      </c>
      <c r="R42" s="18">
        <v>27.0</v>
      </c>
      <c r="S42" s="18">
        <v>10.0</v>
      </c>
      <c r="T42" s="18">
        <v>11.0</v>
      </c>
      <c r="U42" s="18">
        <v>10.0</v>
      </c>
      <c r="V42" s="18">
        <v>11.0</v>
      </c>
      <c r="W42" s="18">
        <v>59.0</v>
      </c>
      <c r="X42" s="18">
        <v>20.0</v>
      </c>
      <c r="Y42" s="18">
        <v>65.0</v>
      </c>
      <c r="Z42" s="18">
        <v>0.4</v>
      </c>
      <c r="AA42" s="18">
        <v>0.6</v>
      </c>
      <c r="AB42" s="18">
        <v>0.75</v>
      </c>
      <c r="AC42" s="18">
        <v>266.0</v>
      </c>
      <c r="AD42" s="18">
        <v>0.06</v>
      </c>
      <c r="AE42" s="18">
        <v>8.36</v>
      </c>
      <c r="AF42" s="18">
        <v>32.0</v>
      </c>
      <c r="AG42" s="18">
        <v>26.0</v>
      </c>
      <c r="AH42" s="18">
        <v>5.0</v>
      </c>
      <c r="AI42" s="18">
        <v>12.2</v>
      </c>
      <c r="AJ42" s="18">
        <v>8.3</v>
      </c>
      <c r="AK42" s="18">
        <f t="shared" si="3"/>
        <v>31.96721311</v>
      </c>
      <c r="AL42" s="18">
        <v>1.8</v>
      </c>
      <c r="AM42" s="18">
        <v>0.12</v>
      </c>
      <c r="AN42" s="18">
        <v>0.4</v>
      </c>
      <c r="AO42" s="18">
        <v>0.3</v>
      </c>
      <c r="AP42" s="18">
        <v>1.22</v>
      </c>
      <c r="AQ42" s="18">
        <v>209.0</v>
      </c>
      <c r="AR42" s="18">
        <v>0.08</v>
      </c>
      <c r="AS42" s="18">
        <v>0.12</v>
      </c>
      <c r="AT42" s="18">
        <v>5.74</v>
      </c>
      <c r="AU42" s="18">
        <v>22.0</v>
      </c>
      <c r="AV42" s="19" t="s">
        <v>117</v>
      </c>
      <c r="AW42" s="18">
        <v>25.0</v>
      </c>
      <c r="AX42" s="18">
        <v>68.0</v>
      </c>
      <c r="AY42" s="18">
        <v>11.2</v>
      </c>
      <c r="AZ42" s="18">
        <v>3.8</v>
      </c>
      <c r="BA42" s="18">
        <f t="shared" si="4"/>
        <v>28.05894737</v>
      </c>
      <c r="BB42" s="18">
        <f t="shared" si="5"/>
        <v>14.84764563</v>
      </c>
      <c r="BC42" s="16"/>
    </row>
    <row r="43">
      <c r="A43" s="18">
        <v>40.0</v>
      </c>
      <c r="B43" s="19" t="s">
        <v>118</v>
      </c>
      <c r="C43" s="18">
        <v>63.0</v>
      </c>
      <c r="D43" s="19" t="s">
        <v>59</v>
      </c>
      <c r="E43" s="18">
        <v>3074479.0</v>
      </c>
      <c r="F43" s="18">
        <v>165.0</v>
      </c>
      <c r="G43" s="18">
        <v>62.6</v>
      </c>
      <c r="H43" s="18">
        <f t="shared" si="1"/>
        <v>1.707306203</v>
      </c>
      <c r="I43" s="18">
        <f t="shared" si="2"/>
        <v>22.99357208</v>
      </c>
      <c r="J43" s="19" t="s">
        <v>76</v>
      </c>
      <c r="K43" s="19" t="s">
        <v>60</v>
      </c>
      <c r="L43" s="18">
        <v>120.0</v>
      </c>
      <c r="M43" s="18">
        <v>80.0</v>
      </c>
      <c r="N43" s="18">
        <v>6.0</v>
      </c>
      <c r="O43" s="18">
        <v>44.0</v>
      </c>
      <c r="P43" s="18">
        <v>168.0</v>
      </c>
      <c r="Q43" s="18">
        <v>49.0</v>
      </c>
      <c r="R43" s="18">
        <v>32.0</v>
      </c>
      <c r="S43" s="18">
        <v>8.0</v>
      </c>
      <c r="T43" s="18">
        <v>9.0</v>
      </c>
      <c r="U43" s="18">
        <v>8.0</v>
      </c>
      <c r="V43" s="18">
        <v>10.0</v>
      </c>
      <c r="W43" s="18">
        <v>59.0</v>
      </c>
      <c r="X43" s="18">
        <v>21.0</v>
      </c>
      <c r="Y43" s="18">
        <v>65.0</v>
      </c>
      <c r="Z43" s="18">
        <v>0.5</v>
      </c>
      <c r="AA43" s="18">
        <v>0.6</v>
      </c>
      <c r="AB43" s="18">
        <v>0.84</v>
      </c>
      <c r="AC43" s="18">
        <v>178.0</v>
      </c>
      <c r="AD43" s="18">
        <v>0.06</v>
      </c>
      <c r="AE43" s="18">
        <v>9.22</v>
      </c>
      <c r="AF43" s="18">
        <v>30.0</v>
      </c>
      <c r="AG43" s="18">
        <v>24.0</v>
      </c>
      <c r="AH43" s="18">
        <v>5.0</v>
      </c>
      <c r="AI43" s="18">
        <v>12.8</v>
      </c>
      <c r="AJ43" s="18">
        <v>7.5</v>
      </c>
      <c r="AK43" s="18">
        <f t="shared" si="3"/>
        <v>41.40625</v>
      </c>
      <c r="AL43" s="18">
        <v>2.1</v>
      </c>
      <c r="AM43" s="18">
        <v>0.12</v>
      </c>
      <c r="AN43" s="18">
        <v>0.4</v>
      </c>
      <c r="AO43" s="18">
        <v>0.5</v>
      </c>
      <c r="AP43" s="18">
        <v>0.86</v>
      </c>
      <c r="AQ43" s="18">
        <v>224.0</v>
      </c>
      <c r="AR43" s="18">
        <v>0.07</v>
      </c>
      <c r="AS43" s="18">
        <v>0.16</v>
      </c>
      <c r="AT43" s="18">
        <v>5.71</v>
      </c>
      <c r="AU43" s="18">
        <v>16.0</v>
      </c>
      <c r="AV43" s="19" t="s">
        <v>61</v>
      </c>
      <c r="AW43" s="18">
        <v>19.0</v>
      </c>
      <c r="AX43" s="18">
        <v>69.0</v>
      </c>
      <c r="AY43" s="18">
        <v>10.2</v>
      </c>
      <c r="AZ43" s="18">
        <v>3.8</v>
      </c>
      <c r="BA43" s="18">
        <f t="shared" si="4"/>
        <v>23.27210526</v>
      </c>
      <c r="BB43" s="18">
        <f t="shared" si="5"/>
        <v>13.6308913</v>
      </c>
      <c r="BC43" s="16"/>
    </row>
    <row r="44">
      <c r="A44" s="18">
        <v>41.0</v>
      </c>
      <c r="B44" s="19" t="s">
        <v>119</v>
      </c>
      <c r="C44" s="18">
        <v>49.0</v>
      </c>
      <c r="D44" s="19" t="s">
        <v>59</v>
      </c>
      <c r="E44" s="18">
        <v>3079788.0</v>
      </c>
      <c r="F44" s="18">
        <v>176.0</v>
      </c>
      <c r="G44" s="18">
        <v>73.7</v>
      </c>
      <c r="H44" s="18">
        <f t="shared" si="1"/>
        <v>1.908232176</v>
      </c>
      <c r="I44" s="18">
        <f t="shared" si="2"/>
        <v>23.79261364</v>
      </c>
      <c r="J44" s="18">
        <v>5.0</v>
      </c>
      <c r="K44" s="19" t="s">
        <v>60</v>
      </c>
      <c r="L44" s="18">
        <v>110.0</v>
      </c>
      <c r="M44" s="18">
        <v>70.0</v>
      </c>
      <c r="N44" s="18">
        <v>6.4</v>
      </c>
      <c r="O44" s="18">
        <v>47.0</v>
      </c>
      <c r="P44" s="18">
        <v>9.0</v>
      </c>
      <c r="Q44" s="18">
        <v>46.0</v>
      </c>
      <c r="R44" s="18">
        <v>30.0</v>
      </c>
      <c r="S44" s="18">
        <v>11.0</v>
      </c>
      <c r="T44" s="18">
        <v>12.0</v>
      </c>
      <c r="U44" s="18">
        <v>10.0</v>
      </c>
      <c r="V44" s="18">
        <v>12.0</v>
      </c>
      <c r="W44" s="18">
        <v>81.0</v>
      </c>
      <c r="X44" s="18">
        <v>33.0</v>
      </c>
      <c r="Y44" s="18">
        <v>60.0</v>
      </c>
      <c r="Z44" s="18">
        <v>0.9</v>
      </c>
      <c r="AA44" s="18">
        <v>0.7</v>
      </c>
      <c r="AB44" s="18">
        <v>0.86</v>
      </c>
      <c r="AC44" s="18">
        <v>134.0</v>
      </c>
      <c r="AD44" s="18">
        <v>0.07</v>
      </c>
      <c r="AE44" s="18">
        <v>9.18</v>
      </c>
      <c r="AF44" s="18">
        <v>33.0</v>
      </c>
      <c r="AG44" s="18">
        <v>29.0</v>
      </c>
      <c r="AH44" s="18">
        <v>4.0</v>
      </c>
      <c r="AI44" s="18">
        <v>12.8</v>
      </c>
      <c r="AJ44" s="18">
        <v>7.8</v>
      </c>
      <c r="AK44" s="18">
        <f t="shared" si="3"/>
        <v>39.0625</v>
      </c>
      <c r="AL44" s="18">
        <v>2.0</v>
      </c>
      <c r="AM44" s="18">
        <v>0.1</v>
      </c>
      <c r="AN44" s="18">
        <v>0.5</v>
      </c>
      <c r="AO44" s="18">
        <v>0.4</v>
      </c>
      <c r="AP44" s="18">
        <v>1.23</v>
      </c>
      <c r="AQ44" s="18">
        <v>164.0</v>
      </c>
      <c r="AR44" s="18">
        <v>0.08</v>
      </c>
      <c r="AS44" s="18">
        <v>0.1</v>
      </c>
      <c r="AT44" s="18">
        <v>6.13</v>
      </c>
      <c r="AU44" s="18">
        <v>14.0</v>
      </c>
      <c r="AV44" s="19" t="s">
        <v>79</v>
      </c>
      <c r="AW44" s="18">
        <v>17.0</v>
      </c>
      <c r="AX44" s="18">
        <v>69.0</v>
      </c>
      <c r="AY44" s="18">
        <v>10.9</v>
      </c>
      <c r="AZ44" s="18">
        <v>3.9</v>
      </c>
      <c r="BA44" s="18">
        <f t="shared" si="4"/>
        <v>25.89448718</v>
      </c>
      <c r="BB44" s="18">
        <f t="shared" si="5"/>
        <v>13.5698829</v>
      </c>
      <c r="BC44" s="16"/>
    </row>
    <row r="45">
      <c r="A45" s="18">
        <v>42.0</v>
      </c>
      <c r="B45" s="19" t="s">
        <v>120</v>
      </c>
      <c r="C45" s="18">
        <v>57.0</v>
      </c>
      <c r="D45" s="19" t="s">
        <v>59</v>
      </c>
      <c r="E45" s="18">
        <v>3080012.0</v>
      </c>
      <c r="F45" s="18">
        <v>178.0</v>
      </c>
      <c r="G45" s="18">
        <v>87.0</v>
      </c>
      <c r="H45" s="18">
        <f t="shared" si="1"/>
        <v>2.088234772</v>
      </c>
      <c r="I45" s="18">
        <f t="shared" si="2"/>
        <v>27.45865421</v>
      </c>
      <c r="J45" s="18">
        <v>2.0</v>
      </c>
      <c r="K45" s="19" t="s">
        <v>60</v>
      </c>
      <c r="L45" s="18">
        <v>120.0</v>
      </c>
      <c r="M45" s="18">
        <v>70.0</v>
      </c>
      <c r="N45" s="18">
        <v>6.1</v>
      </c>
      <c r="O45" s="18">
        <v>37.0</v>
      </c>
      <c r="P45" s="18">
        <v>86.0</v>
      </c>
      <c r="Q45" s="18">
        <v>41.0</v>
      </c>
      <c r="R45" s="18">
        <v>28.0</v>
      </c>
      <c r="S45" s="18">
        <v>11.0</v>
      </c>
      <c r="T45" s="18">
        <v>12.0</v>
      </c>
      <c r="U45" s="18">
        <v>11.0</v>
      </c>
      <c r="V45" s="18">
        <v>13.0</v>
      </c>
      <c r="W45" s="18">
        <v>90.0</v>
      </c>
      <c r="X45" s="18">
        <v>34.0</v>
      </c>
      <c r="Y45" s="18">
        <v>62.0</v>
      </c>
      <c r="Z45" s="18">
        <v>0.6</v>
      </c>
      <c r="AA45" s="18">
        <v>0.8</v>
      </c>
      <c r="AB45" s="18">
        <v>0.75</v>
      </c>
      <c r="AC45" s="18">
        <v>238.0</v>
      </c>
      <c r="AD45" s="18">
        <v>0.05</v>
      </c>
      <c r="AE45" s="18">
        <v>10.97</v>
      </c>
      <c r="AF45" s="18">
        <v>36.0</v>
      </c>
      <c r="AG45" s="18">
        <v>32.0</v>
      </c>
      <c r="AH45" s="18">
        <v>6.0</v>
      </c>
      <c r="AI45" s="18">
        <v>16.7</v>
      </c>
      <c r="AJ45" s="18">
        <v>7.5</v>
      </c>
      <c r="AK45" s="18">
        <f t="shared" si="3"/>
        <v>55.08982036</v>
      </c>
      <c r="AL45" s="18">
        <v>2.5</v>
      </c>
      <c r="AM45" s="18">
        <v>0.14</v>
      </c>
      <c r="AN45" s="18">
        <v>0.5</v>
      </c>
      <c r="AO45" s="18">
        <v>0.4</v>
      </c>
      <c r="AP45" s="18">
        <v>1.35</v>
      </c>
      <c r="AQ45" s="18">
        <v>188.0</v>
      </c>
      <c r="AR45" s="18">
        <v>0.09</v>
      </c>
      <c r="AS45" s="18">
        <v>0.15</v>
      </c>
      <c r="AT45" s="18">
        <v>5.93</v>
      </c>
      <c r="AU45" s="18">
        <v>15.0</v>
      </c>
      <c r="AV45" s="19" t="s">
        <v>66</v>
      </c>
      <c r="AW45" s="18">
        <v>18.0</v>
      </c>
      <c r="AX45" s="18">
        <v>72.0</v>
      </c>
      <c r="AY45" s="18">
        <v>15.4</v>
      </c>
      <c r="AZ45" s="18">
        <v>4.3</v>
      </c>
      <c r="BA45" s="18">
        <f t="shared" si="4"/>
        <v>46.88046512</v>
      </c>
      <c r="BB45" s="18">
        <f t="shared" si="5"/>
        <v>22.44980581</v>
      </c>
      <c r="BC45" s="16"/>
    </row>
    <row r="46">
      <c r="A46" s="18">
        <v>43.0</v>
      </c>
      <c r="B46" s="19" t="s">
        <v>121</v>
      </c>
      <c r="C46" s="18">
        <v>64.0</v>
      </c>
      <c r="D46" s="19" t="s">
        <v>59</v>
      </c>
      <c r="E46" s="18">
        <v>2876129.0</v>
      </c>
      <c r="F46" s="18">
        <v>165.0</v>
      </c>
      <c r="G46" s="18">
        <v>55.4</v>
      </c>
      <c r="H46" s="18">
        <f t="shared" si="1"/>
        <v>1.603269438</v>
      </c>
      <c r="I46" s="18">
        <f t="shared" si="2"/>
        <v>20.34894399</v>
      </c>
      <c r="J46" s="18">
        <v>3.0</v>
      </c>
      <c r="K46" s="19" t="s">
        <v>60</v>
      </c>
      <c r="L46" s="18">
        <v>120.0</v>
      </c>
      <c r="M46" s="18">
        <v>70.0</v>
      </c>
      <c r="N46" s="18">
        <v>6.3</v>
      </c>
      <c r="O46" s="18">
        <v>36.0</v>
      </c>
      <c r="P46" s="18">
        <v>104.0</v>
      </c>
      <c r="Q46" s="18">
        <v>43.0</v>
      </c>
      <c r="R46" s="18">
        <v>30.0</v>
      </c>
      <c r="S46" s="18">
        <v>11.0</v>
      </c>
      <c r="T46" s="18">
        <v>12.0</v>
      </c>
      <c r="U46" s="18">
        <v>10.0</v>
      </c>
      <c r="V46" s="18">
        <v>12.0</v>
      </c>
      <c r="W46" s="18">
        <v>53.0</v>
      </c>
      <c r="X46" s="18">
        <v>19.0</v>
      </c>
      <c r="Y46" s="18">
        <v>65.0</v>
      </c>
      <c r="Z46" s="18">
        <v>0.7</v>
      </c>
      <c r="AA46" s="18">
        <v>0.8</v>
      </c>
      <c r="AB46" s="18">
        <v>0.9</v>
      </c>
      <c r="AC46" s="18">
        <v>204.0</v>
      </c>
      <c r="AD46" s="18">
        <v>0.08</v>
      </c>
      <c r="AE46" s="18">
        <v>9.72</v>
      </c>
      <c r="AF46" s="18">
        <v>31.0</v>
      </c>
      <c r="AG46" s="18">
        <v>24.0</v>
      </c>
      <c r="AH46" s="18">
        <v>5.0</v>
      </c>
      <c r="AI46" s="18">
        <v>13.7</v>
      </c>
      <c r="AJ46" s="18">
        <v>8.8</v>
      </c>
      <c r="AK46" s="18">
        <f t="shared" si="3"/>
        <v>35.76642336</v>
      </c>
      <c r="AL46" s="18">
        <v>1.9</v>
      </c>
      <c r="AM46" s="18">
        <v>0.1</v>
      </c>
      <c r="AN46" s="18">
        <v>0.4</v>
      </c>
      <c r="AO46" s="18">
        <v>0.3</v>
      </c>
      <c r="AP46" s="18">
        <v>1.51</v>
      </c>
      <c r="AQ46" s="18">
        <v>225.0</v>
      </c>
      <c r="AR46" s="18">
        <v>0.08</v>
      </c>
      <c r="AS46" s="18">
        <v>0.13</v>
      </c>
      <c r="AT46" s="18">
        <v>5.77</v>
      </c>
      <c r="AU46" s="18">
        <v>8.0</v>
      </c>
      <c r="AV46" s="19" t="s">
        <v>61</v>
      </c>
      <c r="AW46" s="18">
        <v>11.0</v>
      </c>
      <c r="AX46" s="18">
        <v>88.0</v>
      </c>
      <c r="AY46" s="18">
        <v>13.5</v>
      </c>
      <c r="AZ46" s="18">
        <v>3.7</v>
      </c>
      <c r="BA46" s="18">
        <f t="shared" si="4"/>
        <v>41.86824324</v>
      </c>
      <c r="BB46" s="18">
        <f t="shared" si="5"/>
        <v>26.11429013</v>
      </c>
      <c r="BC46" s="16"/>
    </row>
    <row r="47">
      <c r="A47" s="18">
        <v>44.0</v>
      </c>
      <c r="B47" s="19" t="s">
        <v>122</v>
      </c>
      <c r="C47" s="18">
        <v>40.0</v>
      </c>
      <c r="D47" s="19" t="s">
        <v>78</v>
      </c>
      <c r="E47" s="18">
        <v>3080819.0</v>
      </c>
      <c r="F47" s="18">
        <v>168.0</v>
      </c>
      <c r="G47" s="18">
        <v>66.0</v>
      </c>
      <c r="H47" s="18">
        <f t="shared" si="1"/>
        <v>1.767813919</v>
      </c>
      <c r="I47" s="18">
        <f t="shared" si="2"/>
        <v>23.38435374</v>
      </c>
      <c r="J47" s="19" t="s">
        <v>87</v>
      </c>
      <c r="K47" s="19" t="s">
        <v>60</v>
      </c>
      <c r="L47" s="18">
        <v>130.0</v>
      </c>
      <c r="M47" s="18">
        <v>80.0</v>
      </c>
      <c r="N47" s="18">
        <v>7.3</v>
      </c>
      <c r="O47" s="18">
        <v>38.0</v>
      </c>
      <c r="P47" s="18">
        <v>86.0</v>
      </c>
      <c r="Q47" s="18">
        <v>41.0</v>
      </c>
      <c r="R47" s="18">
        <v>27.0</v>
      </c>
      <c r="S47" s="18">
        <v>10.0</v>
      </c>
      <c r="T47" s="18">
        <v>11.0</v>
      </c>
      <c r="U47" s="18">
        <v>9.0</v>
      </c>
      <c r="V47" s="18">
        <v>10.0</v>
      </c>
      <c r="W47" s="18">
        <v>62.0</v>
      </c>
      <c r="X47" s="18">
        <v>25.0</v>
      </c>
      <c r="Y47" s="18">
        <v>60.0</v>
      </c>
      <c r="Z47" s="18">
        <v>0.9</v>
      </c>
      <c r="AA47" s="18">
        <v>0.6</v>
      </c>
      <c r="AB47" s="18">
        <v>1.42</v>
      </c>
      <c r="AC47" s="18">
        <v>160.0</v>
      </c>
      <c r="AD47" s="18">
        <v>0.09</v>
      </c>
      <c r="AE47" s="18">
        <v>9.71</v>
      </c>
      <c r="AF47" s="18">
        <v>30.0</v>
      </c>
      <c r="AG47" s="18">
        <v>26.0</v>
      </c>
      <c r="AH47" s="18">
        <v>5.0</v>
      </c>
      <c r="AI47" s="18">
        <v>13.7</v>
      </c>
      <c r="AJ47" s="18">
        <v>8.8</v>
      </c>
      <c r="AK47" s="18">
        <f t="shared" si="3"/>
        <v>35.76642336</v>
      </c>
      <c r="AL47" s="18">
        <v>1.9</v>
      </c>
      <c r="AM47" s="18">
        <v>0.11</v>
      </c>
      <c r="AN47" s="18">
        <v>0.5</v>
      </c>
      <c r="AO47" s="18">
        <v>0.3</v>
      </c>
      <c r="AP47" s="18">
        <v>1.49</v>
      </c>
      <c r="AQ47" s="18">
        <v>212.0</v>
      </c>
      <c r="AR47" s="18">
        <v>0.09</v>
      </c>
      <c r="AS47" s="18">
        <v>0.1</v>
      </c>
      <c r="AT47" s="18">
        <v>5.53</v>
      </c>
      <c r="AU47" s="18">
        <v>18.0</v>
      </c>
      <c r="AV47" s="19" t="s">
        <v>66</v>
      </c>
      <c r="AW47" s="18">
        <v>21.0</v>
      </c>
      <c r="AX47" s="18">
        <v>57.0</v>
      </c>
      <c r="AY47" s="18">
        <v>10.8</v>
      </c>
      <c r="AZ47" s="18">
        <v>3.9</v>
      </c>
      <c r="BA47" s="18">
        <f t="shared" si="4"/>
        <v>25.42153846</v>
      </c>
      <c r="BB47" s="18">
        <f t="shared" si="5"/>
        <v>14.38021174</v>
      </c>
      <c r="BC47" s="16"/>
    </row>
    <row r="48">
      <c r="A48" s="18">
        <v>45.0</v>
      </c>
      <c r="B48" s="20" t="s">
        <v>123</v>
      </c>
      <c r="C48" s="21">
        <v>27.0</v>
      </c>
      <c r="D48" s="20" t="s">
        <v>59</v>
      </c>
      <c r="E48" s="21">
        <v>3075331.0</v>
      </c>
      <c r="F48" s="21">
        <v>166.0</v>
      </c>
      <c r="G48" s="21">
        <v>79.1</v>
      </c>
      <c r="H48" s="18">
        <f t="shared" si="1"/>
        <v>1.930636073</v>
      </c>
      <c r="I48" s="18">
        <f t="shared" si="2"/>
        <v>28.70518217</v>
      </c>
      <c r="J48" s="21">
        <v>1.0</v>
      </c>
      <c r="K48" s="19" t="s">
        <v>60</v>
      </c>
      <c r="L48" s="21">
        <v>110.0</v>
      </c>
      <c r="M48" s="21">
        <v>60.0</v>
      </c>
      <c r="N48" s="21">
        <v>10.4</v>
      </c>
      <c r="O48" s="21">
        <v>30.0</v>
      </c>
      <c r="P48" s="21">
        <v>141.0</v>
      </c>
      <c r="Q48" s="21">
        <v>45.0</v>
      </c>
      <c r="R48" s="21">
        <v>30.0</v>
      </c>
      <c r="S48" s="21">
        <v>8.0</v>
      </c>
      <c r="T48" s="21">
        <v>10.0</v>
      </c>
      <c r="U48" s="21">
        <v>9.0</v>
      </c>
      <c r="V48" s="21">
        <v>10.0</v>
      </c>
      <c r="W48" s="21">
        <v>83.0</v>
      </c>
      <c r="X48" s="21">
        <v>33.0</v>
      </c>
      <c r="Y48" s="21">
        <v>60.0</v>
      </c>
      <c r="Z48" s="21">
        <v>0.9</v>
      </c>
      <c r="AA48" s="21">
        <v>0.6</v>
      </c>
      <c r="AB48" s="21">
        <v>1.3</v>
      </c>
      <c r="AC48" s="21">
        <v>208.0</v>
      </c>
      <c r="AD48" s="21">
        <v>0.1</v>
      </c>
      <c r="AE48" s="21">
        <v>9.17</v>
      </c>
      <c r="AF48" s="21">
        <v>34.0</v>
      </c>
      <c r="AG48" s="21">
        <v>28.0</v>
      </c>
      <c r="AH48" s="21">
        <v>5.0</v>
      </c>
      <c r="AI48" s="21">
        <v>17.5</v>
      </c>
      <c r="AJ48" s="21">
        <v>9.0</v>
      </c>
      <c r="AK48" s="18">
        <f t="shared" si="3"/>
        <v>48.57142857</v>
      </c>
      <c r="AL48" s="21">
        <v>2.5</v>
      </c>
      <c r="AM48" s="21">
        <v>0.1</v>
      </c>
      <c r="AN48" s="21">
        <v>0.3</v>
      </c>
      <c r="AO48" s="21">
        <v>0.4</v>
      </c>
      <c r="AP48" s="21">
        <v>0.82</v>
      </c>
      <c r="AQ48" s="21">
        <v>271.0</v>
      </c>
      <c r="AR48" s="21">
        <v>0.1</v>
      </c>
      <c r="AS48" s="21">
        <v>0.1</v>
      </c>
      <c r="AT48" s="21">
        <v>3.56</v>
      </c>
      <c r="AU48" s="21">
        <v>13.0</v>
      </c>
      <c r="AV48" s="20" t="s">
        <v>79</v>
      </c>
      <c r="AW48" s="21">
        <v>16.0</v>
      </c>
      <c r="AX48" s="21">
        <v>72.0</v>
      </c>
      <c r="AY48" s="21">
        <v>11.5</v>
      </c>
      <c r="AZ48" s="21">
        <v>4.1</v>
      </c>
      <c r="BA48" s="18">
        <f t="shared" si="4"/>
        <v>27.41768293</v>
      </c>
      <c r="BB48" s="18">
        <f t="shared" si="5"/>
        <v>14.20137296</v>
      </c>
      <c r="BC48" s="16"/>
    </row>
    <row r="49">
      <c r="A49" s="18">
        <v>46.0</v>
      </c>
      <c r="B49" s="20" t="s">
        <v>124</v>
      </c>
      <c r="C49" s="21">
        <v>40.0</v>
      </c>
      <c r="D49" s="20" t="s">
        <v>59</v>
      </c>
      <c r="E49" s="21">
        <v>2644345.0</v>
      </c>
      <c r="F49" s="21">
        <v>168.0</v>
      </c>
      <c r="G49" s="21">
        <v>93.5</v>
      </c>
      <c r="H49" s="18">
        <f t="shared" si="1"/>
        <v>2.114817249</v>
      </c>
      <c r="I49" s="18">
        <f t="shared" si="2"/>
        <v>33.12783447</v>
      </c>
      <c r="J49" s="21">
        <v>2.0</v>
      </c>
      <c r="K49" s="19" t="s">
        <v>60</v>
      </c>
      <c r="L49" s="21">
        <v>120.0</v>
      </c>
      <c r="M49" s="21">
        <v>70.0</v>
      </c>
      <c r="N49" s="21">
        <v>6.3</v>
      </c>
      <c r="O49" s="21">
        <v>39.0</v>
      </c>
      <c r="P49" s="21">
        <v>134.0</v>
      </c>
      <c r="Q49" s="21">
        <v>46.0</v>
      </c>
      <c r="R49" s="21">
        <v>27.0</v>
      </c>
      <c r="S49" s="21">
        <v>9.0</v>
      </c>
      <c r="T49" s="21">
        <v>10.0</v>
      </c>
      <c r="U49" s="21">
        <v>8.0</v>
      </c>
      <c r="V49" s="21">
        <v>9.0</v>
      </c>
      <c r="W49" s="21">
        <v>63.0</v>
      </c>
      <c r="X49" s="21">
        <v>21.0</v>
      </c>
      <c r="Y49" s="21">
        <v>67.0</v>
      </c>
      <c r="Z49" s="21">
        <v>0.8</v>
      </c>
      <c r="AA49" s="21">
        <v>0.6</v>
      </c>
      <c r="AB49" s="21">
        <v>1.2</v>
      </c>
      <c r="AC49" s="21">
        <v>128.0</v>
      </c>
      <c r="AD49" s="21">
        <v>0.09</v>
      </c>
      <c r="AE49" s="21">
        <v>8.79</v>
      </c>
      <c r="AF49" s="21">
        <v>30.0</v>
      </c>
      <c r="AG49" s="21">
        <v>23.0</v>
      </c>
      <c r="AH49" s="21">
        <v>4.0</v>
      </c>
      <c r="AI49" s="21">
        <v>11.6</v>
      </c>
      <c r="AJ49" s="21">
        <v>7.0</v>
      </c>
      <c r="AK49" s="18">
        <f t="shared" si="3"/>
        <v>39.65517241</v>
      </c>
      <c r="AL49" s="21">
        <v>2.3</v>
      </c>
      <c r="AM49" s="21">
        <v>0.11</v>
      </c>
      <c r="AN49" s="21">
        <v>0.4</v>
      </c>
      <c r="AO49" s="21">
        <v>0.3</v>
      </c>
      <c r="AP49" s="21">
        <v>1.37</v>
      </c>
      <c r="AQ49" s="21">
        <v>154.0</v>
      </c>
      <c r="AR49" s="21">
        <v>0.12</v>
      </c>
      <c r="AS49" s="21">
        <v>0.09</v>
      </c>
      <c r="AT49" s="21">
        <v>4.06</v>
      </c>
      <c r="AU49" s="21">
        <v>10.0</v>
      </c>
      <c r="AV49" s="20" t="s">
        <v>68</v>
      </c>
      <c r="AW49" s="21">
        <v>13.0</v>
      </c>
      <c r="AX49" s="21">
        <v>60.0</v>
      </c>
      <c r="AY49" s="21">
        <v>12.3</v>
      </c>
      <c r="AZ49" s="21">
        <v>3.6</v>
      </c>
      <c r="BA49" s="18">
        <f t="shared" si="4"/>
        <v>35.72125</v>
      </c>
      <c r="BB49" s="18">
        <f t="shared" si="5"/>
        <v>16.8909394</v>
      </c>
      <c r="BC49" s="16"/>
    </row>
    <row r="50">
      <c r="A50" s="18">
        <v>47.0</v>
      </c>
      <c r="B50" s="20" t="s">
        <v>125</v>
      </c>
      <c r="C50" s="28">
        <v>75.0</v>
      </c>
      <c r="D50" s="20" t="s">
        <v>59</v>
      </c>
      <c r="E50" s="21">
        <v>2786942.0</v>
      </c>
      <c r="F50" s="21">
        <v>171.0</v>
      </c>
      <c r="G50" s="21">
        <v>74.0</v>
      </c>
      <c r="H50" s="18">
        <f t="shared" si="1"/>
        <v>1.889084013</v>
      </c>
      <c r="I50" s="18">
        <f t="shared" si="2"/>
        <v>25.30693205</v>
      </c>
      <c r="J50" s="21">
        <v>5.0</v>
      </c>
      <c r="K50" s="19" t="s">
        <v>60</v>
      </c>
      <c r="L50" s="21">
        <v>100.0</v>
      </c>
      <c r="M50" s="21">
        <v>70.0</v>
      </c>
      <c r="N50" s="21">
        <v>6.3</v>
      </c>
      <c r="O50" s="16"/>
      <c r="P50" s="16"/>
      <c r="Q50" s="21">
        <v>49.0</v>
      </c>
      <c r="R50" s="21">
        <v>34.0</v>
      </c>
      <c r="S50" s="21">
        <v>8.0</v>
      </c>
      <c r="T50" s="21">
        <v>10.0</v>
      </c>
      <c r="U50" s="21">
        <v>9.0</v>
      </c>
      <c r="V50" s="21">
        <v>10.0</v>
      </c>
      <c r="W50" s="21">
        <v>94.0</v>
      </c>
      <c r="X50" s="21">
        <v>35.0</v>
      </c>
      <c r="Y50" s="21">
        <v>63.0</v>
      </c>
      <c r="Z50" s="21">
        <v>0.4</v>
      </c>
      <c r="AA50" s="21">
        <v>0.6</v>
      </c>
      <c r="AB50" s="21">
        <v>0.76</v>
      </c>
      <c r="AC50" s="21">
        <v>205.0</v>
      </c>
      <c r="AD50" s="21">
        <v>0.08</v>
      </c>
      <c r="AE50" s="21">
        <v>5.59</v>
      </c>
      <c r="AF50" s="21">
        <v>29.0</v>
      </c>
      <c r="AG50" s="21">
        <v>24.0</v>
      </c>
      <c r="AH50" s="21">
        <v>5.0</v>
      </c>
      <c r="AI50" s="21">
        <v>10.8</v>
      </c>
      <c r="AJ50" s="21">
        <v>6.6</v>
      </c>
      <c r="AK50" s="18">
        <f t="shared" si="3"/>
        <v>38.88888889</v>
      </c>
      <c r="AL50" s="21">
        <v>2.1</v>
      </c>
      <c r="AM50" s="21">
        <v>0.13</v>
      </c>
      <c r="AN50" s="21">
        <v>0.5</v>
      </c>
      <c r="AO50" s="21">
        <v>0.4</v>
      </c>
      <c r="AP50" s="21">
        <v>1.19</v>
      </c>
      <c r="AQ50" s="21">
        <v>284.0</v>
      </c>
      <c r="AR50" s="21">
        <v>0.12</v>
      </c>
      <c r="AS50" s="21">
        <v>0.14</v>
      </c>
      <c r="AT50" s="21">
        <v>4.33</v>
      </c>
      <c r="AU50" s="21">
        <v>11.0</v>
      </c>
      <c r="AV50" s="20" t="s">
        <v>64</v>
      </c>
      <c r="AW50" s="21">
        <v>14.0</v>
      </c>
      <c r="AX50" s="21">
        <v>74.0</v>
      </c>
      <c r="AY50" s="21">
        <v>14.4</v>
      </c>
      <c r="AZ50" s="21">
        <v>4.2</v>
      </c>
      <c r="BA50" s="18">
        <f t="shared" si="4"/>
        <v>41.96571429</v>
      </c>
      <c r="BB50" s="18">
        <f t="shared" si="5"/>
        <v>22.21484804</v>
      </c>
      <c r="BC50" s="16"/>
    </row>
    <row r="51">
      <c r="A51" s="18">
        <v>48.0</v>
      </c>
      <c r="B51" s="19" t="s">
        <v>126</v>
      </c>
      <c r="C51" s="18">
        <v>38.0</v>
      </c>
      <c r="D51" s="19" t="s">
        <v>59</v>
      </c>
      <c r="E51" s="18">
        <v>2915161.0</v>
      </c>
      <c r="F51" s="18">
        <v>164.0</v>
      </c>
      <c r="G51" s="18">
        <v>73.1</v>
      </c>
      <c r="H51" s="18">
        <f t="shared" si="1"/>
        <v>1.844370299</v>
      </c>
      <c r="I51" s="18">
        <f t="shared" si="2"/>
        <v>27.17876264</v>
      </c>
      <c r="J51" s="19" t="s">
        <v>127</v>
      </c>
      <c r="K51" s="19" t="s">
        <v>60</v>
      </c>
      <c r="L51" s="18">
        <v>130.0</v>
      </c>
      <c r="M51" s="18">
        <v>90.0</v>
      </c>
      <c r="N51" s="18">
        <v>9.4</v>
      </c>
      <c r="O51" s="18">
        <v>38.0</v>
      </c>
      <c r="P51" s="18">
        <v>70.0</v>
      </c>
      <c r="Q51" s="18">
        <v>39.0</v>
      </c>
      <c r="R51" s="18">
        <v>29.0</v>
      </c>
      <c r="S51" s="18">
        <v>9.0</v>
      </c>
      <c r="T51" s="18">
        <v>10.0</v>
      </c>
      <c r="U51" s="18">
        <v>9.0</v>
      </c>
      <c r="V51" s="18">
        <v>10.0</v>
      </c>
      <c r="W51" s="18">
        <v>61.0</v>
      </c>
      <c r="X51" s="18">
        <v>24.0</v>
      </c>
      <c r="Y51" s="18">
        <v>60.0</v>
      </c>
      <c r="Z51" s="18">
        <v>0.9</v>
      </c>
      <c r="AA51" s="18">
        <v>1.0</v>
      </c>
      <c r="AB51" s="18">
        <v>0.89</v>
      </c>
      <c r="AC51" s="18">
        <v>144.0</v>
      </c>
      <c r="AD51" s="18">
        <v>0.09</v>
      </c>
      <c r="AE51" s="18">
        <v>9.65</v>
      </c>
      <c r="AF51" s="18">
        <v>26.0</v>
      </c>
      <c r="AG51" s="18">
        <v>25.0</v>
      </c>
      <c r="AH51" s="18">
        <v>6.0</v>
      </c>
      <c r="AI51" s="18">
        <v>13.8</v>
      </c>
      <c r="AJ51" s="18">
        <v>8.1</v>
      </c>
      <c r="AK51" s="18">
        <f t="shared" si="3"/>
        <v>41.30434783</v>
      </c>
      <c r="AL51" s="18">
        <v>2.0</v>
      </c>
      <c r="AM51" s="18">
        <v>0.14</v>
      </c>
      <c r="AN51" s="18">
        <v>0.4</v>
      </c>
      <c r="AO51" s="18">
        <v>0.5</v>
      </c>
      <c r="AP51" s="18">
        <v>0.87</v>
      </c>
      <c r="AQ51" s="18">
        <v>243.0</v>
      </c>
      <c r="AR51" s="18">
        <v>0.11</v>
      </c>
      <c r="AS51" s="18">
        <v>0.17</v>
      </c>
      <c r="AT51" s="18">
        <v>4.26</v>
      </c>
      <c r="AU51" s="18">
        <v>21.0</v>
      </c>
      <c r="AV51" s="19" t="s">
        <v>117</v>
      </c>
      <c r="AW51" s="18">
        <v>24.0</v>
      </c>
      <c r="AX51" s="18">
        <v>64.0</v>
      </c>
      <c r="AY51" s="18">
        <v>10.8</v>
      </c>
      <c r="AZ51" s="18">
        <v>4.6</v>
      </c>
      <c r="BA51" s="18">
        <f t="shared" si="4"/>
        <v>21.55304348</v>
      </c>
      <c r="BB51" s="18">
        <f t="shared" si="5"/>
        <v>11.68585478</v>
      </c>
      <c r="BC51" s="16"/>
    </row>
    <row r="52">
      <c r="A52" s="18">
        <v>49.0</v>
      </c>
      <c r="B52" s="20" t="s">
        <v>128</v>
      </c>
      <c r="C52" s="21">
        <v>47.0</v>
      </c>
      <c r="D52" s="20" t="s">
        <v>59</v>
      </c>
      <c r="E52" s="21">
        <v>3075317.0</v>
      </c>
      <c r="F52" s="21">
        <v>169.0</v>
      </c>
      <c r="G52" s="21">
        <v>82.4</v>
      </c>
      <c r="H52" s="18">
        <f t="shared" si="1"/>
        <v>1.986645535</v>
      </c>
      <c r="I52" s="18">
        <f t="shared" si="2"/>
        <v>28.85053044</v>
      </c>
      <c r="J52" s="21">
        <v>1.0</v>
      </c>
      <c r="K52" s="19" t="s">
        <v>60</v>
      </c>
      <c r="L52" s="21">
        <v>110.0</v>
      </c>
      <c r="M52" s="21">
        <v>70.0</v>
      </c>
      <c r="N52" s="21">
        <v>6.1</v>
      </c>
      <c r="O52" s="21">
        <v>44.0</v>
      </c>
      <c r="P52" s="21">
        <v>202.0</v>
      </c>
      <c r="Q52" s="21">
        <v>46.0</v>
      </c>
      <c r="R52" s="21">
        <v>31.0</v>
      </c>
      <c r="S52" s="21">
        <v>8.0</v>
      </c>
      <c r="T52" s="21">
        <v>10.0</v>
      </c>
      <c r="U52" s="21">
        <v>9.0</v>
      </c>
      <c r="V52" s="21">
        <v>11.0</v>
      </c>
      <c r="W52" s="21">
        <v>69.0</v>
      </c>
      <c r="X52" s="21">
        <v>20.0</v>
      </c>
      <c r="Y52" s="21">
        <v>71.0</v>
      </c>
      <c r="Z52" s="21">
        <v>0.8</v>
      </c>
      <c r="AA52" s="21">
        <v>0.8</v>
      </c>
      <c r="AB52" s="21">
        <v>1.1</v>
      </c>
      <c r="AC52" s="21">
        <v>173.0</v>
      </c>
      <c r="AD52" s="21">
        <v>0.06</v>
      </c>
      <c r="AE52" s="21">
        <v>14.93</v>
      </c>
      <c r="AF52" s="21">
        <v>31.0</v>
      </c>
      <c r="AG52" s="21">
        <v>26.0</v>
      </c>
      <c r="AH52" s="21">
        <v>6.0</v>
      </c>
      <c r="AI52" s="21">
        <v>15.7</v>
      </c>
      <c r="AJ52" s="21">
        <v>7.6</v>
      </c>
      <c r="AK52" s="18">
        <f t="shared" si="3"/>
        <v>51.59235669</v>
      </c>
      <c r="AL52" s="21">
        <v>2.1</v>
      </c>
      <c r="AM52" s="21">
        <v>0.1</v>
      </c>
      <c r="AN52" s="21">
        <v>0.3</v>
      </c>
      <c r="AO52" s="21">
        <v>0.2</v>
      </c>
      <c r="AP52" s="21">
        <v>1.25</v>
      </c>
      <c r="AQ52" s="21">
        <v>273.0</v>
      </c>
      <c r="AR52" s="21">
        <v>0.1</v>
      </c>
      <c r="AS52" s="21">
        <v>0.08</v>
      </c>
      <c r="AT52" s="21">
        <v>3.64</v>
      </c>
      <c r="AU52" s="21">
        <v>16.0</v>
      </c>
      <c r="AV52" s="20" t="s">
        <v>68</v>
      </c>
      <c r="AW52" s="21">
        <v>19.0</v>
      </c>
      <c r="AX52" s="21">
        <v>65.0</v>
      </c>
      <c r="AY52" s="21">
        <v>13.3</v>
      </c>
      <c r="AZ52" s="21">
        <v>4.9</v>
      </c>
      <c r="BA52" s="18">
        <f t="shared" si="4"/>
        <v>30.685</v>
      </c>
      <c r="BB52" s="18">
        <f t="shared" si="5"/>
        <v>15.44563409</v>
      </c>
      <c r="BC52" s="16"/>
    </row>
    <row r="53">
      <c r="A53" s="18">
        <v>50.0</v>
      </c>
      <c r="B53" s="20" t="s">
        <v>129</v>
      </c>
      <c r="C53" s="21">
        <v>55.0</v>
      </c>
      <c r="D53" s="20" t="s">
        <v>78</v>
      </c>
      <c r="E53" s="21">
        <v>2922098.0</v>
      </c>
      <c r="F53" s="21">
        <v>154.0</v>
      </c>
      <c r="G53" s="21">
        <v>56.4</v>
      </c>
      <c r="H53" s="18">
        <f t="shared" si="1"/>
        <v>1.571614553</v>
      </c>
      <c r="I53" s="18">
        <f t="shared" si="2"/>
        <v>23.78141339</v>
      </c>
      <c r="J53" s="20" t="s">
        <v>60</v>
      </c>
      <c r="K53" s="19" t="s">
        <v>60</v>
      </c>
      <c r="L53" s="21">
        <v>120.0</v>
      </c>
      <c r="M53" s="21">
        <v>70.0</v>
      </c>
      <c r="N53" s="21">
        <v>6.0</v>
      </c>
      <c r="O53" s="21">
        <v>67.0</v>
      </c>
      <c r="P53" s="21">
        <v>141.0</v>
      </c>
      <c r="Q53" s="21">
        <v>41.0</v>
      </c>
      <c r="R53" s="21">
        <v>27.0</v>
      </c>
      <c r="S53" s="21">
        <v>10.0</v>
      </c>
      <c r="T53" s="21">
        <v>11.0</v>
      </c>
      <c r="U53" s="21">
        <v>9.0</v>
      </c>
      <c r="V53" s="21">
        <v>10.0</v>
      </c>
      <c r="W53" s="21">
        <v>73.0</v>
      </c>
      <c r="X53" s="21">
        <v>25.0</v>
      </c>
      <c r="Y53" s="21">
        <v>66.0</v>
      </c>
      <c r="Z53" s="21">
        <v>1.0</v>
      </c>
      <c r="AA53" s="21">
        <v>0.7</v>
      </c>
      <c r="AB53" s="21">
        <v>1.33</v>
      </c>
      <c r="AC53" s="21">
        <v>120.0</v>
      </c>
      <c r="AD53" s="21">
        <v>0.09</v>
      </c>
      <c r="AE53" s="21">
        <v>11.34</v>
      </c>
      <c r="AF53" s="21">
        <v>33.0</v>
      </c>
      <c r="AG53" s="21">
        <v>23.0</v>
      </c>
      <c r="AH53" s="21">
        <v>4.0</v>
      </c>
      <c r="AI53" s="21">
        <v>14.2</v>
      </c>
      <c r="AJ53" s="21">
        <v>7.4</v>
      </c>
      <c r="AK53" s="18">
        <f t="shared" si="3"/>
        <v>47.88732394</v>
      </c>
      <c r="AL53" s="21">
        <v>2.2</v>
      </c>
      <c r="AM53" s="21">
        <v>0.13</v>
      </c>
      <c r="AN53" s="21">
        <v>0.5</v>
      </c>
      <c r="AO53" s="21">
        <v>0.4</v>
      </c>
      <c r="AP53" s="21">
        <v>1.13</v>
      </c>
      <c r="AQ53" s="21">
        <v>219.0</v>
      </c>
      <c r="AR53" s="21">
        <v>0.12</v>
      </c>
      <c r="AS53" s="21">
        <v>0.17</v>
      </c>
      <c r="AT53" s="21">
        <v>4.57</v>
      </c>
      <c r="AU53" s="21">
        <v>28.0</v>
      </c>
      <c r="AV53" s="20" t="s">
        <v>79</v>
      </c>
      <c r="AW53" s="21">
        <v>31.0</v>
      </c>
      <c r="AX53" s="21">
        <v>64.0</v>
      </c>
      <c r="AY53" s="21">
        <v>11.4</v>
      </c>
      <c r="AZ53" s="21">
        <v>3.8</v>
      </c>
      <c r="BA53" s="18">
        <f t="shared" si="4"/>
        <v>29.07</v>
      </c>
      <c r="BB53" s="18">
        <f t="shared" si="5"/>
        <v>18.49690176</v>
      </c>
      <c r="BC53" s="16"/>
    </row>
    <row r="54">
      <c r="A54" s="18">
        <v>51.0</v>
      </c>
      <c r="B54" s="19" t="s">
        <v>130</v>
      </c>
      <c r="C54" s="18">
        <v>52.0</v>
      </c>
      <c r="D54" s="19" t="s">
        <v>78</v>
      </c>
      <c r="E54" s="18">
        <v>3031596.0</v>
      </c>
      <c r="F54" s="18">
        <v>151.0</v>
      </c>
      <c r="G54" s="18">
        <v>62.5</v>
      </c>
      <c r="H54" s="18">
        <f t="shared" si="1"/>
        <v>1.643185088</v>
      </c>
      <c r="I54" s="18">
        <f t="shared" si="2"/>
        <v>27.41107846</v>
      </c>
      <c r="J54" s="19" t="s">
        <v>76</v>
      </c>
      <c r="K54" s="19" t="s">
        <v>60</v>
      </c>
      <c r="L54" s="18">
        <v>120.0</v>
      </c>
      <c r="M54" s="18">
        <v>70.0</v>
      </c>
      <c r="N54" s="18">
        <v>6.0</v>
      </c>
      <c r="O54" s="18">
        <v>46.0</v>
      </c>
      <c r="P54" s="18">
        <v>146.0</v>
      </c>
      <c r="Q54" s="18">
        <v>41.0</v>
      </c>
      <c r="R54" s="18">
        <v>29.0</v>
      </c>
      <c r="S54" s="18">
        <v>10.0</v>
      </c>
      <c r="T54" s="18">
        <v>11.0</v>
      </c>
      <c r="U54" s="18">
        <v>9.0</v>
      </c>
      <c r="V54" s="18">
        <v>10.0</v>
      </c>
      <c r="W54" s="18">
        <v>55.0</v>
      </c>
      <c r="X54" s="18">
        <v>22.0</v>
      </c>
      <c r="Y54" s="18">
        <v>60.0</v>
      </c>
      <c r="Z54" s="18">
        <v>0.6</v>
      </c>
      <c r="AA54" s="18">
        <v>0.7</v>
      </c>
      <c r="AB54" s="18">
        <v>0.84</v>
      </c>
      <c r="AC54" s="18">
        <v>103.0</v>
      </c>
      <c r="AD54" s="18">
        <v>0.08</v>
      </c>
      <c r="AE54" s="18">
        <v>7.82</v>
      </c>
      <c r="AF54" s="18">
        <v>30.0</v>
      </c>
      <c r="AG54" s="18">
        <v>25.0</v>
      </c>
      <c r="AH54" s="18">
        <v>5.0</v>
      </c>
      <c r="AI54" s="18">
        <v>10.7</v>
      </c>
      <c r="AJ54" s="18">
        <v>6.2</v>
      </c>
      <c r="AK54" s="18">
        <f t="shared" si="3"/>
        <v>42.05607477</v>
      </c>
      <c r="AL54" s="18">
        <v>2.1</v>
      </c>
      <c r="AM54" s="18">
        <v>0.13</v>
      </c>
      <c r="AN54" s="18">
        <v>0.4</v>
      </c>
      <c r="AO54" s="18">
        <v>0.4</v>
      </c>
      <c r="AP54" s="18">
        <v>0.85</v>
      </c>
      <c r="AQ54" s="18">
        <v>237.0</v>
      </c>
      <c r="AR54" s="18">
        <v>0.07</v>
      </c>
      <c r="AS54" s="18">
        <v>0.13</v>
      </c>
      <c r="AT54" s="18">
        <v>5.66</v>
      </c>
      <c r="AU54" s="18">
        <v>7.0</v>
      </c>
      <c r="AV54" s="19" t="s">
        <v>64</v>
      </c>
      <c r="AW54" s="18">
        <v>10.0</v>
      </c>
      <c r="AX54" s="18">
        <v>60.0</v>
      </c>
      <c r="AY54" s="18">
        <v>12.8</v>
      </c>
      <c r="AZ54" s="18">
        <v>3.7</v>
      </c>
      <c r="BA54" s="18">
        <f t="shared" si="4"/>
        <v>37.63891892</v>
      </c>
      <c r="BB54" s="18">
        <f t="shared" si="5"/>
        <v>22.90607381</v>
      </c>
      <c r="BC54" s="16"/>
    </row>
    <row r="55">
      <c r="A55" s="18">
        <v>52.0</v>
      </c>
      <c r="B55" s="19" t="s">
        <v>131</v>
      </c>
      <c r="C55" s="18">
        <v>55.0</v>
      </c>
      <c r="D55" s="19" t="s">
        <v>59</v>
      </c>
      <c r="E55" s="18">
        <v>3087600.0</v>
      </c>
      <c r="F55" s="18">
        <v>157.0</v>
      </c>
      <c r="G55" s="18">
        <v>60.0</v>
      </c>
      <c r="H55" s="18">
        <f t="shared" si="1"/>
        <v>1.635735717</v>
      </c>
      <c r="I55" s="18">
        <f t="shared" si="2"/>
        <v>24.34175829</v>
      </c>
      <c r="J55" s="18">
        <v>5.0</v>
      </c>
      <c r="K55" s="19" t="s">
        <v>60</v>
      </c>
      <c r="L55" s="18">
        <v>100.0</v>
      </c>
      <c r="M55" s="18">
        <v>60.0</v>
      </c>
      <c r="N55" s="18">
        <v>9.4</v>
      </c>
      <c r="O55" s="18">
        <v>32.0</v>
      </c>
      <c r="P55" s="18">
        <v>187.0</v>
      </c>
      <c r="Q55" s="18">
        <v>40.0</v>
      </c>
      <c r="R55" s="18">
        <v>27.0</v>
      </c>
      <c r="S55" s="18">
        <v>11.0</v>
      </c>
      <c r="T55" s="18">
        <v>13.0</v>
      </c>
      <c r="U55" s="18">
        <v>11.0</v>
      </c>
      <c r="V55" s="18">
        <v>12.0</v>
      </c>
      <c r="W55" s="18">
        <v>62.0</v>
      </c>
      <c r="X55" s="18">
        <v>21.0</v>
      </c>
      <c r="Y55" s="18">
        <v>67.0</v>
      </c>
      <c r="Z55" s="18">
        <v>0.9</v>
      </c>
      <c r="AA55" s="18">
        <v>0.7</v>
      </c>
      <c r="AB55" s="18">
        <v>1.26</v>
      </c>
      <c r="AC55" s="18">
        <v>148.0</v>
      </c>
      <c r="AD55" s="18">
        <v>0.08</v>
      </c>
      <c r="AE55" s="18">
        <v>13.1</v>
      </c>
      <c r="AF55" s="18">
        <v>32.0</v>
      </c>
      <c r="AG55" s="18">
        <v>29.0</v>
      </c>
      <c r="AH55" s="18">
        <v>5.0</v>
      </c>
      <c r="AI55" s="18">
        <v>14.5</v>
      </c>
      <c r="AJ55" s="18">
        <v>5.8</v>
      </c>
      <c r="AK55" s="18">
        <f t="shared" si="3"/>
        <v>60</v>
      </c>
      <c r="AL55" s="18">
        <v>1.9</v>
      </c>
      <c r="AM55" s="18">
        <v>0.1</v>
      </c>
      <c r="AN55" s="18">
        <v>0.5</v>
      </c>
      <c r="AO55" s="18">
        <v>0.3</v>
      </c>
      <c r="AP55" s="18">
        <v>1.55</v>
      </c>
      <c r="AQ55" s="18">
        <v>144.0</v>
      </c>
      <c r="AR55" s="18">
        <v>0.1</v>
      </c>
      <c r="AS55" s="18">
        <v>0.14</v>
      </c>
      <c r="AT55" s="18">
        <v>5.43</v>
      </c>
      <c r="AU55" s="18">
        <v>14.0</v>
      </c>
      <c r="AV55" s="19" t="s">
        <v>68</v>
      </c>
      <c r="AW55" s="18">
        <v>17.0</v>
      </c>
      <c r="AX55" s="18">
        <v>76.0</v>
      </c>
      <c r="AY55" s="18">
        <v>11.7</v>
      </c>
      <c r="AZ55" s="18">
        <v>3.4</v>
      </c>
      <c r="BA55" s="18">
        <f t="shared" si="4"/>
        <v>34.2225</v>
      </c>
      <c r="BB55" s="18">
        <f t="shared" si="5"/>
        <v>20.92177828</v>
      </c>
      <c r="BC55" s="16"/>
    </row>
    <row r="56">
      <c r="A56" s="18">
        <v>53.0</v>
      </c>
      <c r="B56" s="19" t="s">
        <v>132</v>
      </c>
      <c r="C56" s="18">
        <v>56.0</v>
      </c>
      <c r="D56" s="19" t="s">
        <v>59</v>
      </c>
      <c r="E56" s="18">
        <v>2877092.0</v>
      </c>
      <c r="F56" s="18">
        <v>165.0</v>
      </c>
      <c r="G56" s="18">
        <v>72.1</v>
      </c>
      <c r="H56" s="18">
        <f t="shared" si="1"/>
        <v>1.836053362</v>
      </c>
      <c r="I56" s="18">
        <f t="shared" si="2"/>
        <v>26.48301194</v>
      </c>
      <c r="J56" s="18">
        <v>2.0</v>
      </c>
      <c r="K56" s="19" t="s">
        <v>60</v>
      </c>
      <c r="L56" s="18">
        <v>120.0</v>
      </c>
      <c r="M56" s="18">
        <v>80.0</v>
      </c>
      <c r="N56" s="18">
        <v>6.1</v>
      </c>
      <c r="O56" s="18">
        <v>42.0</v>
      </c>
      <c r="P56" s="18">
        <v>160.0</v>
      </c>
      <c r="Q56" s="18">
        <v>44.0</v>
      </c>
      <c r="R56" s="18">
        <v>27.0</v>
      </c>
      <c r="S56" s="18">
        <v>9.0</v>
      </c>
      <c r="T56" s="18">
        <v>10.0</v>
      </c>
      <c r="U56" s="18">
        <v>9.0</v>
      </c>
      <c r="V56" s="18">
        <v>10.0</v>
      </c>
      <c r="W56" s="18">
        <v>86.0</v>
      </c>
      <c r="X56" s="18">
        <v>25.0</v>
      </c>
      <c r="Y56" s="18">
        <v>71.0</v>
      </c>
      <c r="Z56" s="18">
        <v>0.7</v>
      </c>
      <c r="AA56" s="18">
        <v>0.9</v>
      </c>
      <c r="AB56" s="18">
        <v>0.79</v>
      </c>
      <c r="AC56" s="18">
        <v>202.0</v>
      </c>
      <c r="AD56" s="18">
        <v>0.08</v>
      </c>
      <c r="AE56" s="18">
        <v>9.22</v>
      </c>
      <c r="AF56" s="18">
        <v>33.0</v>
      </c>
      <c r="AG56" s="18">
        <v>30.0</v>
      </c>
      <c r="AH56" s="18">
        <v>6.0</v>
      </c>
      <c r="AI56" s="18">
        <v>15.5</v>
      </c>
      <c r="AJ56" s="18">
        <v>10.7</v>
      </c>
      <c r="AK56" s="18">
        <f t="shared" si="3"/>
        <v>30.96774194</v>
      </c>
      <c r="AL56" s="18">
        <v>2.1</v>
      </c>
      <c r="AM56" s="18">
        <v>0.11</v>
      </c>
      <c r="AN56" s="18">
        <v>0.4</v>
      </c>
      <c r="AO56" s="18">
        <v>0.4</v>
      </c>
      <c r="AP56" s="18">
        <v>1.06</v>
      </c>
      <c r="AQ56" s="18">
        <v>156.0</v>
      </c>
      <c r="AR56" s="18">
        <v>0.11</v>
      </c>
      <c r="AS56" s="18">
        <v>0.11</v>
      </c>
      <c r="AT56" s="18">
        <v>4.53</v>
      </c>
      <c r="AU56" s="18">
        <v>25.0</v>
      </c>
      <c r="AV56" s="19" t="s">
        <v>64</v>
      </c>
      <c r="AW56" s="18">
        <v>28.0</v>
      </c>
      <c r="AX56" s="18">
        <v>78.0</v>
      </c>
      <c r="AY56" s="18">
        <v>14.0</v>
      </c>
      <c r="AZ56" s="18">
        <v>3.8</v>
      </c>
      <c r="BA56" s="18">
        <f t="shared" si="4"/>
        <v>43.84210526</v>
      </c>
      <c r="BB56" s="18">
        <f t="shared" si="5"/>
        <v>23.87844829</v>
      </c>
      <c r="BC56" s="16"/>
    </row>
    <row r="57">
      <c r="A57" s="18">
        <v>54.0</v>
      </c>
      <c r="B57" s="19" t="s">
        <v>133</v>
      </c>
      <c r="C57" s="18">
        <v>48.0</v>
      </c>
      <c r="D57" s="19" t="s">
        <v>59</v>
      </c>
      <c r="E57" s="18">
        <v>2119028.0</v>
      </c>
      <c r="F57" s="18">
        <v>170.0</v>
      </c>
      <c r="G57" s="18">
        <v>70.3</v>
      </c>
      <c r="H57" s="18">
        <f t="shared" si="1"/>
        <v>1.835323585</v>
      </c>
      <c r="I57" s="18">
        <f t="shared" si="2"/>
        <v>24.32525952</v>
      </c>
      <c r="J57" s="18">
        <v>3.0</v>
      </c>
      <c r="K57" s="19" t="s">
        <v>60</v>
      </c>
      <c r="L57" s="18">
        <v>120.0</v>
      </c>
      <c r="M57" s="18">
        <v>70.0</v>
      </c>
      <c r="N57" s="18">
        <v>8.9</v>
      </c>
      <c r="O57" s="16"/>
      <c r="P57" s="16"/>
      <c r="Q57" s="18">
        <v>48.0</v>
      </c>
      <c r="R57" s="18">
        <v>32.0</v>
      </c>
      <c r="S57" s="18">
        <v>9.0</v>
      </c>
      <c r="T57" s="18">
        <v>10.0</v>
      </c>
      <c r="U57" s="18">
        <v>10.0</v>
      </c>
      <c r="V57" s="18">
        <v>11.0</v>
      </c>
      <c r="W57" s="18">
        <v>86.0</v>
      </c>
      <c r="X57" s="18">
        <v>36.0</v>
      </c>
      <c r="Y57" s="18">
        <v>60.0</v>
      </c>
      <c r="Z57" s="18">
        <v>0.7</v>
      </c>
      <c r="AA57" s="18">
        <v>0.4</v>
      </c>
      <c r="AB57" s="18">
        <v>1.6</v>
      </c>
      <c r="AC57" s="18">
        <v>201.0</v>
      </c>
      <c r="AD57" s="18">
        <v>0.12</v>
      </c>
      <c r="AE57" s="18">
        <v>6.47</v>
      </c>
      <c r="AF57" s="18">
        <v>33.0</v>
      </c>
      <c r="AG57" s="18">
        <v>27.0</v>
      </c>
      <c r="AH57" s="18">
        <v>4.0</v>
      </c>
      <c r="AI57" s="18">
        <v>18.4</v>
      </c>
      <c r="AJ57" s="18">
        <v>8.1</v>
      </c>
      <c r="AK57" s="18">
        <f t="shared" si="3"/>
        <v>55.97826087</v>
      </c>
      <c r="AL57" s="18">
        <v>2.3</v>
      </c>
      <c r="AM57" s="18">
        <v>0.15</v>
      </c>
      <c r="AN57" s="18">
        <v>0.4</v>
      </c>
      <c r="AO57" s="18">
        <v>0.3</v>
      </c>
      <c r="AP57" s="18">
        <v>1.18</v>
      </c>
      <c r="AQ57" s="18">
        <v>220.0</v>
      </c>
      <c r="AR57" s="18">
        <v>0.11</v>
      </c>
      <c r="AS57" s="18">
        <v>0.15</v>
      </c>
      <c r="AT57" s="18">
        <v>4.11</v>
      </c>
      <c r="AU57" s="18">
        <v>11.0</v>
      </c>
      <c r="AV57" s="19" t="s">
        <v>68</v>
      </c>
      <c r="AW57" s="18">
        <v>14.0</v>
      </c>
      <c r="AX57" s="18">
        <v>78.0</v>
      </c>
      <c r="AY57" s="18">
        <v>15.7</v>
      </c>
      <c r="AZ57" s="18">
        <v>4.3</v>
      </c>
      <c r="BA57" s="18">
        <f t="shared" si="4"/>
        <v>48.72476744</v>
      </c>
      <c r="BB57" s="18">
        <f t="shared" si="5"/>
        <v>26.54832523</v>
      </c>
      <c r="BC57" s="16"/>
    </row>
    <row r="58">
      <c r="A58" s="18">
        <v>55.0</v>
      </c>
      <c r="B58" s="19" t="s">
        <v>134</v>
      </c>
      <c r="C58" s="18">
        <v>39.0</v>
      </c>
      <c r="D58" s="19" t="s">
        <v>59</v>
      </c>
      <c r="E58" s="18">
        <v>2395114.0</v>
      </c>
      <c r="F58" s="18">
        <v>174.0</v>
      </c>
      <c r="G58" s="18">
        <v>76.7</v>
      </c>
      <c r="H58" s="18">
        <f t="shared" si="1"/>
        <v>1.938432132</v>
      </c>
      <c r="I58" s="18">
        <f t="shared" si="2"/>
        <v>25.33359757</v>
      </c>
      <c r="J58" s="18">
        <v>5.0</v>
      </c>
      <c r="K58" s="19" t="s">
        <v>60</v>
      </c>
      <c r="L58" s="18">
        <v>120.0</v>
      </c>
      <c r="M58" s="18">
        <v>80.0</v>
      </c>
      <c r="N58" s="18">
        <v>11.4</v>
      </c>
      <c r="O58" s="18">
        <v>33.0</v>
      </c>
      <c r="P58" s="18">
        <v>145.0</v>
      </c>
      <c r="Q58" s="18">
        <v>43.0</v>
      </c>
      <c r="R58" s="18">
        <v>29.0</v>
      </c>
      <c r="S58" s="18">
        <v>10.0</v>
      </c>
      <c r="T58" s="18">
        <v>11.0</v>
      </c>
      <c r="U58" s="18">
        <v>10.0</v>
      </c>
      <c r="V58" s="18">
        <v>11.0</v>
      </c>
      <c r="W58" s="18">
        <v>68.0</v>
      </c>
      <c r="X58" s="18">
        <v>37.0</v>
      </c>
      <c r="Y58" s="18">
        <v>60.0</v>
      </c>
      <c r="Z58" s="18">
        <v>0.4</v>
      </c>
      <c r="AA58" s="18">
        <v>0.6</v>
      </c>
      <c r="AB58" s="18">
        <v>0.76</v>
      </c>
      <c r="AC58" s="18">
        <v>128.0</v>
      </c>
      <c r="AD58" s="18">
        <v>0.07</v>
      </c>
      <c r="AE58" s="18">
        <v>6.94</v>
      </c>
      <c r="AF58" s="18">
        <v>27.0</v>
      </c>
      <c r="AG58" s="18">
        <v>22.0</v>
      </c>
      <c r="AH58" s="18">
        <v>5.0</v>
      </c>
      <c r="AI58" s="18">
        <v>13.2</v>
      </c>
      <c r="AJ58" s="18">
        <v>9.1</v>
      </c>
      <c r="AK58" s="18">
        <f t="shared" si="3"/>
        <v>31.06060606</v>
      </c>
      <c r="AL58" s="18">
        <v>1.9</v>
      </c>
      <c r="AM58" s="18">
        <v>0.09</v>
      </c>
      <c r="AN58" s="18">
        <v>0.3</v>
      </c>
      <c r="AO58" s="18">
        <v>0.4</v>
      </c>
      <c r="AP58" s="18">
        <v>0.87</v>
      </c>
      <c r="AQ58" s="18">
        <v>187.0</v>
      </c>
      <c r="AR58" s="18">
        <v>0.06</v>
      </c>
      <c r="AS58" s="18">
        <v>0.13</v>
      </c>
      <c r="AT58" s="18">
        <v>6.94</v>
      </c>
      <c r="AU58" s="18">
        <v>11.0</v>
      </c>
      <c r="AV58" s="19" t="s">
        <v>68</v>
      </c>
      <c r="AW58" s="18">
        <v>14.0</v>
      </c>
      <c r="AX58" s="18">
        <v>95.0</v>
      </c>
      <c r="AY58" s="18">
        <v>12.7</v>
      </c>
      <c r="AZ58" s="18">
        <v>4.2</v>
      </c>
      <c r="BA58" s="18">
        <f t="shared" si="4"/>
        <v>32.64202381</v>
      </c>
      <c r="BB58" s="18">
        <f t="shared" si="5"/>
        <v>16.83939472</v>
      </c>
      <c r="BC58" s="16"/>
    </row>
    <row r="59">
      <c r="A59" s="18">
        <v>56.0</v>
      </c>
      <c r="B59" s="19" t="s">
        <v>135</v>
      </c>
      <c r="C59" s="18">
        <v>59.0</v>
      </c>
      <c r="D59" s="19" t="s">
        <v>59</v>
      </c>
      <c r="E59" s="18">
        <v>2.1937968E7</v>
      </c>
      <c r="F59" s="18">
        <v>165.0</v>
      </c>
      <c r="G59" s="18">
        <v>79.0</v>
      </c>
      <c r="H59" s="18">
        <f t="shared" si="1"/>
        <v>1.924461049</v>
      </c>
      <c r="I59" s="18">
        <f t="shared" si="2"/>
        <v>29.0174472</v>
      </c>
      <c r="J59" s="19" t="s">
        <v>136</v>
      </c>
      <c r="K59" s="19" t="s">
        <v>60</v>
      </c>
      <c r="L59" s="18">
        <v>120.0</v>
      </c>
      <c r="M59" s="18">
        <v>70.0</v>
      </c>
      <c r="N59" s="18">
        <v>6.8</v>
      </c>
      <c r="O59" s="18">
        <v>114.0</v>
      </c>
      <c r="P59" s="18">
        <v>32.0</v>
      </c>
      <c r="Q59" s="18">
        <v>41.0</v>
      </c>
      <c r="R59" s="18">
        <v>27.0</v>
      </c>
      <c r="S59" s="18">
        <v>12.0</v>
      </c>
      <c r="T59" s="18">
        <v>13.0</v>
      </c>
      <c r="U59" s="18">
        <v>11.0</v>
      </c>
      <c r="V59" s="18">
        <v>13.0</v>
      </c>
      <c r="W59" s="18">
        <v>84.0</v>
      </c>
      <c r="X59" s="18">
        <v>31.0</v>
      </c>
      <c r="Y59" s="18">
        <v>63.0</v>
      </c>
      <c r="Z59" s="18">
        <v>0.8</v>
      </c>
      <c r="AA59" s="18">
        <v>0.9</v>
      </c>
      <c r="AB59" s="18">
        <v>1.58</v>
      </c>
      <c r="AC59" s="18">
        <v>205.0</v>
      </c>
      <c r="AD59" s="18">
        <v>0.1</v>
      </c>
      <c r="AE59" s="18">
        <v>9.56</v>
      </c>
      <c r="AF59" s="18">
        <v>32.0</v>
      </c>
      <c r="AG59" s="18">
        <v>26.0</v>
      </c>
      <c r="AH59" s="18">
        <v>6.0</v>
      </c>
      <c r="AI59" s="18">
        <v>13.9</v>
      </c>
      <c r="AJ59" s="18">
        <v>9.0</v>
      </c>
      <c r="AK59" s="18">
        <f t="shared" si="3"/>
        <v>35.25179856</v>
      </c>
      <c r="AL59" s="18">
        <v>2.1</v>
      </c>
      <c r="AM59" s="18">
        <v>0.11</v>
      </c>
      <c r="AN59" s="18">
        <v>0.4</v>
      </c>
      <c r="AO59" s="18">
        <v>0.3</v>
      </c>
      <c r="AP59" s="18">
        <v>1.12</v>
      </c>
      <c r="AQ59" s="18">
        <v>219.0</v>
      </c>
      <c r="AR59" s="18">
        <v>0.07</v>
      </c>
      <c r="AS59" s="18">
        <v>0.19</v>
      </c>
      <c r="AT59" s="18">
        <v>6.35</v>
      </c>
      <c r="AU59" s="18">
        <v>28.0</v>
      </c>
      <c r="AV59" s="19" t="s">
        <v>79</v>
      </c>
      <c r="AW59" s="18">
        <v>31.0</v>
      </c>
      <c r="AX59" s="18">
        <v>63.0</v>
      </c>
      <c r="AY59" s="18">
        <v>14.9</v>
      </c>
      <c r="AZ59" s="18">
        <v>4.5</v>
      </c>
      <c r="BA59" s="18">
        <f t="shared" si="4"/>
        <v>41.93522222</v>
      </c>
      <c r="BB59" s="18">
        <f t="shared" si="5"/>
        <v>21.79063185</v>
      </c>
      <c r="BC59" s="16"/>
    </row>
    <row r="60">
      <c r="A60" s="18">
        <v>57.0</v>
      </c>
      <c r="B60" s="19" t="s">
        <v>137</v>
      </c>
      <c r="C60" s="18">
        <v>62.0</v>
      </c>
      <c r="D60" s="19" t="s">
        <v>59</v>
      </c>
      <c r="E60" s="18">
        <v>2.18817E7</v>
      </c>
      <c r="F60" s="18">
        <v>159.0</v>
      </c>
      <c r="G60" s="18">
        <v>57.0</v>
      </c>
      <c r="H60" s="18">
        <f t="shared" si="1"/>
        <v>1.601670059</v>
      </c>
      <c r="I60" s="18">
        <f t="shared" si="2"/>
        <v>22.54657648</v>
      </c>
      <c r="J60" s="18">
        <v>10.0</v>
      </c>
      <c r="K60" s="19" t="s">
        <v>60</v>
      </c>
      <c r="L60" s="18">
        <v>130.0</v>
      </c>
      <c r="M60" s="18">
        <v>80.0</v>
      </c>
      <c r="N60" s="18">
        <v>9.0</v>
      </c>
      <c r="O60" s="18">
        <v>15.0</v>
      </c>
      <c r="P60" s="18">
        <v>84.0</v>
      </c>
      <c r="Q60" s="18">
        <v>51.0</v>
      </c>
      <c r="R60" s="18">
        <v>38.0</v>
      </c>
      <c r="S60" s="18">
        <v>12.0</v>
      </c>
      <c r="T60" s="18">
        <v>13.0</v>
      </c>
      <c r="U60" s="18">
        <v>12.0</v>
      </c>
      <c r="V60" s="18">
        <v>14.0</v>
      </c>
      <c r="W60" s="18">
        <v>96.0</v>
      </c>
      <c r="X60" s="18">
        <v>43.0</v>
      </c>
      <c r="Y60" s="18">
        <v>55.0</v>
      </c>
      <c r="Z60" s="18">
        <v>0.4</v>
      </c>
      <c r="AA60" s="18">
        <v>0.6</v>
      </c>
      <c r="AB60" s="18">
        <v>0.68</v>
      </c>
      <c r="AC60" s="18">
        <v>109.0</v>
      </c>
      <c r="AD60" s="18">
        <v>0.06</v>
      </c>
      <c r="AE60" s="18">
        <v>8.22</v>
      </c>
      <c r="AF60" s="18">
        <v>33.0</v>
      </c>
      <c r="AG60" s="18">
        <v>27.0</v>
      </c>
      <c r="AH60" s="18">
        <v>6.0</v>
      </c>
      <c r="AI60" s="18">
        <v>14.6</v>
      </c>
      <c r="AJ60" s="18">
        <v>10.0</v>
      </c>
      <c r="AK60" s="18">
        <f t="shared" si="3"/>
        <v>31.50684932</v>
      </c>
      <c r="AL60" s="18">
        <v>1.7</v>
      </c>
      <c r="AM60" s="18">
        <v>0.14</v>
      </c>
      <c r="AN60" s="18">
        <v>0.4</v>
      </c>
      <c r="AO60" s="18">
        <v>0.3</v>
      </c>
      <c r="AP60" s="18">
        <v>1.33</v>
      </c>
      <c r="AQ60" s="18">
        <v>137.0</v>
      </c>
      <c r="AR60" s="18">
        <v>0.08</v>
      </c>
      <c r="AS60" s="18">
        <v>0.15</v>
      </c>
      <c r="AT60" s="18">
        <v>5.41</v>
      </c>
      <c r="AU60" s="18">
        <v>19.0</v>
      </c>
      <c r="AV60" s="19" t="s">
        <v>64</v>
      </c>
      <c r="AW60" s="18">
        <v>22.0</v>
      </c>
      <c r="AX60" s="18">
        <v>87.0</v>
      </c>
      <c r="AY60" s="18">
        <v>16.0</v>
      </c>
      <c r="AZ60" s="18">
        <v>4.6</v>
      </c>
      <c r="BA60" s="18">
        <f t="shared" si="4"/>
        <v>47.30434783</v>
      </c>
      <c r="BB60" s="18">
        <f t="shared" si="5"/>
        <v>29.53438978</v>
      </c>
      <c r="BC60" s="16"/>
    </row>
    <row r="61">
      <c r="A61" s="18">
        <v>58.0</v>
      </c>
      <c r="B61" s="20" t="s">
        <v>138</v>
      </c>
      <c r="C61" s="21">
        <v>39.0</v>
      </c>
      <c r="D61" s="20" t="s">
        <v>59</v>
      </c>
      <c r="E61" s="21">
        <v>3081678.0</v>
      </c>
      <c r="F61" s="21">
        <v>161.5</v>
      </c>
      <c r="G61" s="21">
        <v>59.5</v>
      </c>
      <c r="H61" s="18">
        <f t="shared" si="1"/>
        <v>1.648268192</v>
      </c>
      <c r="I61" s="18">
        <f t="shared" si="2"/>
        <v>22.81244908</v>
      </c>
      <c r="J61" s="20" t="s">
        <v>60</v>
      </c>
      <c r="K61" s="19" t="s">
        <v>60</v>
      </c>
      <c r="L61" s="21">
        <v>110.0</v>
      </c>
      <c r="M61" s="21">
        <v>60.0</v>
      </c>
      <c r="N61" s="21">
        <v>6.6</v>
      </c>
      <c r="O61" s="21">
        <v>43.0</v>
      </c>
      <c r="P61" s="21">
        <v>93.0</v>
      </c>
      <c r="Q61" s="21">
        <v>40.0</v>
      </c>
      <c r="R61" s="21">
        <v>27.0</v>
      </c>
      <c r="S61" s="21">
        <v>11.0</v>
      </c>
      <c r="T61" s="21">
        <v>12.0</v>
      </c>
      <c r="U61" s="21">
        <v>11.0</v>
      </c>
      <c r="V61" s="21">
        <v>13.0</v>
      </c>
      <c r="W61" s="21">
        <v>64.0</v>
      </c>
      <c r="X61" s="21">
        <v>17.0</v>
      </c>
      <c r="Y61" s="21">
        <v>73.0</v>
      </c>
      <c r="Z61" s="21">
        <v>0.9</v>
      </c>
      <c r="AA61" s="21">
        <v>0.5</v>
      </c>
      <c r="AB61" s="21">
        <v>1.63</v>
      </c>
      <c r="AC61" s="21">
        <v>122.0</v>
      </c>
      <c r="AD61" s="21">
        <v>0.07</v>
      </c>
      <c r="AE61" s="21">
        <v>12.28</v>
      </c>
      <c r="AF61" s="21">
        <v>32.0</v>
      </c>
      <c r="AG61" s="21">
        <v>28.0</v>
      </c>
      <c r="AH61" s="21">
        <v>4.0</v>
      </c>
      <c r="AI61" s="21">
        <v>14.2</v>
      </c>
      <c r="AJ61" s="21">
        <v>8.0</v>
      </c>
      <c r="AK61" s="18">
        <f t="shared" si="3"/>
        <v>43.66197183</v>
      </c>
      <c r="AL61" s="21">
        <v>2.1</v>
      </c>
      <c r="AM61" s="21">
        <v>0.11</v>
      </c>
      <c r="AN61" s="21">
        <v>0.5</v>
      </c>
      <c r="AO61" s="21">
        <v>0.4</v>
      </c>
      <c r="AP61" s="21">
        <v>1.29</v>
      </c>
      <c r="AQ61" s="21">
        <v>240.0</v>
      </c>
      <c r="AR61" s="21">
        <v>0.12</v>
      </c>
      <c r="AS61" s="21">
        <v>0.14</v>
      </c>
      <c r="AT61" s="21">
        <v>4.43</v>
      </c>
      <c r="AU61" s="21">
        <v>19.0</v>
      </c>
      <c r="AV61" s="20" t="s">
        <v>66</v>
      </c>
      <c r="AW61" s="21">
        <v>22.0</v>
      </c>
      <c r="AX61" s="21">
        <v>76.0</v>
      </c>
      <c r="AY61" s="21">
        <v>14.4</v>
      </c>
      <c r="AZ61" s="21">
        <v>4.9</v>
      </c>
      <c r="BA61" s="18">
        <f t="shared" si="4"/>
        <v>35.97061224</v>
      </c>
      <c r="BB61" s="18">
        <f t="shared" si="5"/>
        <v>21.82327634</v>
      </c>
      <c r="BC61" s="16"/>
    </row>
    <row r="62">
      <c r="A62" s="18">
        <v>59.0</v>
      </c>
      <c r="B62" s="19" t="s">
        <v>139</v>
      </c>
      <c r="C62" s="18">
        <v>41.0</v>
      </c>
      <c r="D62" s="19" t="s">
        <v>59</v>
      </c>
      <c r="E62" s="18">
        <v>3077441.0</v>
      </c>
      <c r="F62" s="18">
        <v>153.0</v>
      </c>
      <c r="G62" s="18">
        <v>83.0</v>
      </c>
      <c r="H62" s="18">
        <f t="shared" si="1"/>
        <v>1.912024388</v>
      </c>
      <c r="I62" s="18">
        <f t="shared" si="2"/>
        <v>35.45644837</v>
      </c>
      <c r="J62" s="19" t="s">
        <v>76</v>
      </c>
      <c r="K62" s="19" t="s">
        <v>60</v>
      </c>
      <c r="L62" s="18">
        <v>130.0</v>
      </c>
      <c r="M62" s="18">
        <v>80.0</v>
      </c>
      <c r="N62" s="18">
        <v>7.0</v>
      </c>
      <c r="O62" s="18">
        <v>44.0</v>
      </c>
      <c r="P62" s="18">
        <v>140.0</v>
      </c>
      <c r="Q62" s="18">
        <v>46.0</v>
      </c>
      <c r="R62" s="18">
        <v>30.0</v>
      </c>
      <c r="S62" s="18">
        <v>9.0</v>
      </c>
      <c r="T62" s="18">
        <v>10.0</v>
      </c>
      <c r="U62" s="18">
        <v>9.0</v>
      </c>
      <c r="V62" s="18">
        <v>10.0</v>
      </c>
      <c r="W62" s="18">
        <v>102.0</v>
      </c>
      <c r="X62" s="18">
        <v>37.0</v>
      </c>
      <c r="Y62" s="18">
        <v>64.0</v>
      </c>
      <c r="Z62" s="18">
        <v>0.9</v>
      </c>
      <c r="AA62" s="18">
        <v>0.4</v>
      </c>
      <c r="AB62" s="18">
        <v>2.08</v>
      </c>
      <c r="AC62" s="18">
        <v>185.0</v>
      </c>
      <c r="AD62" s="18">
        <v>0.11</v>
      </c>
      <c r="AE62" s="18">
        <v>8.57</v>
      </c>
      <c r="AF62" s="18">
        <v>35.0</v>
      </c>
      <c r="AG62" s="18">
        <v>30.0</v>
      </c>
      <c r="AH62" s="18">
        <v>6.0</v>
      </c>
      <c r="AI62" s="18">
        <v>16.9</v>
      </c>
      <c r="AJ62" s="18">
        <v>10.4</v>
      </c>
      <c r="AK62" s="18">
        <f t="shared" si="3"/>
        <v>38.46153846</v>
      </c>
      <c r="AL62" s="18">
        <v>2.0</v>
      </c>
      <c r="AM62" s="18">
        <v>0.11</v>
      </c>
      <c r="AN62" s="18">
        <v>0.3</v>
      </c>
      <c r="AO62" s="18">
        <v>0.3</v>
      </c>
      <c r="AP62" s="18">
        <v>1.13</v>
      </c>
      <c r="AQ62" s="18">
        <v>135.0</v>
      </c>
      <c r="AR62" s="18">
        <v>0.11</v>
      </c>
      <c r="AS62" s="18">
        <v>0.1</v>
      </c>
      <c r="AT62" s="18">
        <v>3.18</v>
      </c>
      <c r="AU62" s="18">
        <v>16.0</v>
      </c>
      <c r="AV62" s="19" t="s">
        <v>68</v>
      </c>
      <c r="AW62" s="18">
        <v>19.0</v>
      </c>
      <c r="AX62" s="18">
        <v>84.0</v>
      </c>
      <c r="AY62" s="18">
        <v>15.5</v>
      </c>
      <c r="AZ62" s="18">
        <v>4.7</v>
      </c>
      <c r="BA62" s="18">
        <f t="shared" si="4"/>
        <v>43.44946809</v>
      </c>
      <c r="BB62" s="18">
        <f t="shared" si="5"/>
        <v>22.72432735</v>
      </c>
      <c r="BC62" s="16"/>
    </row>
    <row r="63">
      <c r="A63" s="18">
        <v>60.0</v>
      </c>
      <c r="B63" s="20" t="s">
        <v>140</v>
      </c>
      <c r="C63" s="21">
        <v>53.0</v>
      </c>
      <c r="D63" s="20" t="s">
        <v>59</v>
      </c>
      <c r="E63" s="21">
        <v>3005160.0</v>
      </c>
      <c r="F63" s="21">
        <v>168.0</v>
      </c>
      <c r="G63" s="21">
        <v>68.4</v>
      </c>
      <c r="H63" s="18">
        <f t="shared" si="1"/>
        <v>1.800605155</v>
      </c>
      <c r="I63" s="18">
        <f t="shared" si="2"/>
        <v>24.23469388</v>
      </c>
      <c r="J63" s="20" t="s">
        <v>60</v>
      </c>
      <c r="K63" s="19" t="s">
        <v>60</v>
      </c>
      <c r="L63" s="21">
        <v>110.0</v>
      </c>
      <c r="M63" s="21">
        <v>80.0</v>
      </c>
      <c r="N63" s="21">
        <v>6.2</v>
      </c>
      <c r="O63" s="21">
        <v>50.0</v>
      </c>
      <c r="P63" s="21">
        <v>161.0</v>
      </c>
      <c r="Q63" s="21">
        <v>47.0</v>
      </c>
      <c r="R63" s="21">
        <v>31.0</v>
      </c>
      <c r="S63" s="21">
        <v>9.0</v>
      </c>
      <c r="T63" s="21">
        <v>11.0</v>
      </c>
      <c r="U63" s="21">
        <v>9.0</v>
      </c>
      <c r="V63" s="21">
        <v>11.0</v>
      </c>
      <c r="W63" s="21">
        <v>76.0</v>
      </c>
      <c r="X63" s="21">
        <v>29.0</v>
      </c>
      <c r="Y63" s="21">
        <v>62.0</v>
      </c>
      <c r="Z63" s="21">
        <v>0.7</v>
      </c>
      <c r="AA63" s="21">
        <v>0.8</v>
      </c>
      <c r="AB63" s="21">
        <v>0.85</v>
      </c>
      <c r="AC63" s="21">
        <v>72.0</v>
      </c>
      <c r="AD63" s="21">
        <v>0.06</v>
      </c>
      <c r="AE63" s="21">
        <v>11.43</v>
      </c>
      <c r="AF63" s="21">
        <v>30.0</v>
      </c>
      <c r="AG63" s="21">
        <v>25.0</v>
      </c>
      <c r="AH63" s="21">
        <v>5.0</v>
      </c>
      <c r="AI63" s="21">
        <v>11.4</v>
      </c>
      <c r="AJ63" s="21">
        <v>7.0</v>
      </c>
      <c r="AK63" s="18">
        <f t="shared" si="3"/>
        <v>38.59649123</v>
      </c>
      <c r="AL63" s="21">
        <v>1.8</v>
      </c>
      <c r="AM63" s="21">
        <v>0.11</v>
      </c>
      <c r="AN63" s="21">
        <v>0.5</v>
      </c>
      <c r="AO63" s="21">
        <v>0.4</v>
      </c>
      <c r="AP63" s="21">
        <v>1.16</v>
      </c>
      <c r="AQ63" s="21">
        <v>150.0</v>
      </c>
      <c r="AR63" s="21">
        <v>0.13</v>
      </c>
      <c r="AS63" s="21">
        <v>0.11</v>
      </c>
      <c r="AT63" s="21">
        <v>4.16</v>
      </c>
      <c r="AU63" s="21">
        <v>19.0</v>
      </c>
      <c r="AV63" s="20" t="s">
        <v>66</v>
      </c>
      <c r="AW63" s="21">
        <v>22.0</v>
      </c>
      <c r="AX63" s="21">
        <v>66.0</v>
      </c>
      <c r="AY63" s="21">
        <v>11.2</v>
      </c>
      <c r="AZ63" s="21">
        <v>3.9</v>
      </c>
      <c r="BA63" s="18">
        <f t="shared" si="4"/>
        <v>27.33948718</v>
      </c>
      <c r="BB63" s="18">
        <f t="shared" si="5"/>
        <v>15.18349934</v>
      </c>
      <c r="BC63" s="16"/>
    </row>
    <row r="64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</row>
  </sheetData>
  <mergeCells count="6">
    <mergeCell ref="B1:I1"/>
    <mergeCell ref="J1:K1"/>
    <mergeCell ref="L1:M1"/>
    <mergeCell ref="N1:P1"/>
    <mergeCell ref="Q1:BB1"/>
    <mergeCell ref="AF2:AG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9"/>
      <c r="B1" s="30" t="s">
        <v>0</v>
      </c>
      <c r="J1" s="31" t="s">
        <v>1</v>
      </c>
      <c r="L1" s="32" t="s">
        <v>2</v>
      </c>
      <c r="N1" s="33" t="s">
        <v>3</v>
      </c>
      <c r="Q1" s="34" t="s">
        <v>4</v>
      </c>
      <c r="BC1" s="16"/>
      <c r="BD1" s="16"/>
      <c r="BE1" s="16"/>
      <c r="BF1" s="16"/>
      <c r="BG1" s="16"/>
      <c r="BH1" s="16"/>
    </row>
    <row r="2">
      <c r="A2" s="35" t="s">
        <v>5</v>
      </c>
      <c r="B2" s="36" t="s">
        <v>6</v>
      </c>
      <c r="C2" s="36" t="s">
        <v>7</v>
      </c>
      <c r="D2" s="36" t="s">
        <v>8</v>
      </c>
      <c r="E2" s="36" t="s">
        <v>9</v>
      </c>
      <c r="F2" s="36" t="s">
        <v>10</v>
      </c>
      <c r="G2" s="36" t="s">
        <v>141</v>
      </c>
      <c r="H2" s="36" t="s">
        <v>12</v>
      </c>
      <c r="I2" s="36" t="s">
        <v>13</v>
      </c>
      <c r="J2" s="37" t="s">
        <v>14</v>
      </c>
      <c r="K2" s="37" t="s">
        <v>15</v>
      </c>
      <c r="L2" s="36" t="s">
        <v>16</v>
      </c>
      <c r="M2" s="36" t="s">
        <v>17</v>
      </c>
      <c r="N2" s="36" t="s">
        <v>18</v>
      </c>
      <c r="O2" s="36" t="s">
        <v>19</v>
      </c>
      <c r="P2" s="36" t="s">
        <v>20</v>
      </c>
      <c r="Q2" s="36" t="s">
        <v>142</v>
      </c>
      <c r="R2" s="36" t="s">
        <v>22</v>
      </c>
      <c r="S2" s="36" t="s">
        <v>143</v>
      </c>
      <c r="T2" s="36" t="s">
        <v>24</v>
      </c>
      <c r="U2" s="36" t="s">
        <v>144</v>
      </c>
      <c r="V2" s="36" t="s">
        <v>26</v>
      </c>
      <c r="W2" s="36" t="s">
        <v>27</v>
      </c>
      <c r="X2" s="36" t="s">
        <v>28</v>
      </c>
      <c r="Y2" s="36" t="s">
        <v>29</v>
      </c>
      <c r="Z2" s="14" t="s">
        <v>30</v>
      </c>
      <c r="AA2" s="14" t="s">
        <v>31</v>
      </c>
      <c r="AB2" s="14" t="s">
        <v>32</v>
      </c>
      <c r="AC2" s="14" t="s">
        <v>33</v>
      </c>
      <c r="AD2" s="14" t="s">
        <v>34</v>
      </c>
      <c r="AE2" s="14" t="s">
        <v>35</v>
      </c>
      <c r="AF2" s="14" t="s">
        <v>36</v>
      </c>
      <c r="AH2" s="36" t="s">
        <v>37</v>
      </c>
      <c r="AI2" s="36" t="s">
        <v>38</v>
      </c>
      <c r="AJ2" s="36" t="s">
        <v>39</v>
      </c>
      <c r="AK2" s="36" t="s">
        <v>40</v>
      </c>
      <c r="AL2" s="36" t="s">
        <v>41</v>
      </c>
      <c r="AM2" s="36" t="s">
        <v>42</v>
      </c>
      <c r="AN2" s="36" t="s">
        <v>43</v>
      </c>
      <c r="AO2" s="36" t="s">
        <v>44</v>
      </c>
      <c r="AP2" s="36" t="s">
        <v>45</v>
      </c>
      <c r="AQ2" s="36" t="s">
        <v>46</v>
      </c>
      <c r="AR2" s="36" t="s">
        <v>47</v>
      </c>
      <c r="AS2" s="36" t="s">
        <v>48</v>
      </c>
      <c r="AT2" s="36" t="s">
        <v>49</v>
      </c>
      <c r="AU2" s="36" t="s">
        <v>50</v>
      </c>
      <c r="AV2" s="36" t="s">
        <v>51</v>
      </c>
      <c r="AW2" s="36" t="s">
        <v>52</v>
      </c>
      <c r="AX2" s="36" t="s">
        <v>53</v>
      </c>
      <c r="AY2" s="36" t="s">
        <v>54</v>
      </c>
      <c r="AZ2" s="36" t="s">
        <v>55</v>
      </c>
      <c r="BA2" s="36" t="s">
        <v>56</v>
      </c>
      <c r="BB2" s="36" t="s">
        <v>57</v>
      </c>
      <c r="BC2" s="16"/>
      <c r="BD2" s="16"/>
      <c r="BE2" s="16"/>
      <c r="BF2" s="16"/>
      <c r="BG2" s="16"/>
      <c r="BH2" s="16"/>
    </row>
    <row r="3">
      <c r="A3" s="29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23" t="s">
        <v>145</v>
      </c>
      <c r="AG3" s="23" t="s">
        <v>146</v>
      </c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26"/>
      <c r="BD3" s="26"/>
      <c r="BE3" s="26"/>
      <c r="BF3" s="26"/>
      <c r="BG3" s="26"/>
      <c r="BH3" s="26"/>
    </row>
    <row r="4">
      <c r="A4" s="21">
        <v>1.0</v>
      </c>
      <c r="B4" s="20" t="s">
        <v>147</v>
      </c>
      <c r="C4" s="21">
        <v>48.0</v>
      </c>
      <c r="D4" s="20" t="s">
        <v>59</v>
      </c>
      <c r="E4" s="21">
        <v>2.1891964E7</v>
      </c>
      <c r="F4" s="21">
        <v>165.8</v>
      </c>
      <c r="G4" s="21">
        <v>69.8</v>
      </c>
      <c r="H4" s="21">
        <f t="shared" ref="H4:H78" si="1">G4^0.51456*F4^0.42246*0.0235</f>
        <v>1.809371676</v>
      </c>
      <c r="I4" s="21">
        <f t="shared" ref="I4:I78" si="2">G4/F4/F4*10000</f>
        <v>25.39138381</v>
      </c>
      <c r="J4" s="21">
        <v>4.0</v>
      </c>
      <c r="K4" s="21">
        <v>5.0</v>
      </c>
      <c r="L4" s="21">
        <v>140.0</v>
      </c>
      <c r="M4" s="21">
        <v>80.0</v>
      </c>
      <c r="N4" s="21">
        <v>6.1</v>
      </c>
      <c r="O4" s="21">
        <v>23.0</v>
      </c>
      <c r="P4" s="21">
        <v>99.0</v>
      </c>
      <c r="Q4" s="21">
        <v>49.0</v>
      </c>
      <c r="R4" s="21">
        <v>35.0</v>
      </c>
      <c r="S4" s="21">
        <v>11.0</v>
      </c>
      <c r="T4" s="21">
        <v>12.0</v>
      </c>
      <c r="U4" s="21">
        <v>11.0</v>
      </c>
      <c r="V4" s="21">
        <v>12.0</v>
      </c>
      <c r="W4" s="21">
        <v>100.0</v>
      </c>
      <c r="X4" s="21">
        <v>42.0</v>
      </c>
      <c r="Y4" s="21">
        <v>57.0</v>
      </c>
      <c r="Z4" s="28">
        <v>0.8</v>
      </c>
      <c r="AA4" s="28">
        <v>0.7</v>
      </c>
      <c r="AB4" s="28">
        <v>1.12</v>
      </c>
      <c r="AC4" s="28">
        <v>132.0</v>
      </c>
      <c r="AD4" s="28">
        <v>0.09</v>
      </c>
      <c r="AE4" s="28">
        <v>9.08</v>
      </c>
      <c r="AF4" s="21">
        <v>36.0</v>
      </c>
      <c r="AG4" s="21">
        <v>31.0</v>
      </c>
      <c r="AH4" s="21">
        <v>6.6</v>
      </c>
      <c r="AI4" s="21">
        <v>15.6</v>
      </c>
      <c r="AJ4" s="21">
        <v>9.4</v>
      </c>
      <c r="AK4" s="21">
        <f t="shared" ref="AK4:AK78" si="3">(AI4-AJ4)/AI4*100</f>
        <v>39.74358974</v>
      </c>
      <c r="AL4" s="21">
        <v>1.8</v>
      </c>
      <c r="AM4" s="21">
        <v>0.12</v>
      </c>
      <c r="AN4" s="21">
        <v>0.5</v>
      </c>
      <c r="AO4" s="21">
        <v>0.5</v>
      </c>
      <c r="AP4" s="21">
        <v>1.12</v>
      </c>
      <c r="AQ4" s="21">
        <v>117.0</v>
      </c>
      <c r="AR4" s="21">
        <v>0.07</v>
      </c>
      <c r="AS4" s="21">
        <v>0.11</v>
      </c>
      <c r="AT4" s="21">
        <v>7.14</v>
      </c>
      <c r="AU4" s="21">
        <v>14.0</v>
      </c>
      <c r="AV4" s="20" t="s">
        <v>148</v>
      </c>
      <c r="AW4" s="21">
        <v>14.0</v>
      </c>
      <c r="AX4" s="21">
        <v>84.0</v>
      </c>
      <c r="AY4" s="21">
        <v>12.6</v>
      </c>
      <c r="AZ4" s="21">
        <v>4.4</v>
      </c>
      <c r="BA4" s="21">
        <f t="shared" ref="BA4:BA78" si="4">0.85*AY4^2/AZ4</f>
        <v>30.66954545</v>
      </c>
      <c r="BB4" s="21">
        <f t="shared" ref="BB4:BB78" si="5">BA4/H4</f>
        <v>16.95038442</v>
      </c>
      <c r="BC4" s="26"/>
      <c r="BD4" s="26"/>
      <c r="BE4" s="26"/>
      <c r="BF4" s="26"/>
      <c r="BG4" s="26"/>
      <c r="BH4" s="26"/>
    </row>
    <row r="5">
      <c r="A5" s="21">
        <v>2.0</v>
      </c>
      <c r="B5" s="26" t="s">
        <v>149</v>
      </c>
      <c r="C5" s="27">
        <v>59.0</v>
      </c>
      <c r="D5" s="26" t="s">
        <v>78</v>
      </c>
      <c r="E5" s="27">
        <v>3077686.0</v>
      </c>
      <c r="F5" s="27">
        <v>165.0</v>
      </c>
      <c r="G5" s="27">
        <v>83.0</v>
      </c>
      <c r="H5" s="21">
        <f t="shared" si="1"/>
        <v>1.97399911</v>
      </c>
      <c r="I5" s="21">
        <f t="shared" si="2"/>
        <v>30.48668503</v>
      </c>
      <c r="J5" s="27">
        <v>10.0</v>
      </c>
      <c r="K5" s="27">
        <v>10.0</v>
      </c>
      <c r="L5" s="27">
        <v>140.0</v>
      </c>
      <c r="M5" s="27">
        <v>80.0</v>
      </c>
      <c r="N5" s="27">
        <v>6.7</v>
      </c>
      <c r="O5" s="27">
        <v>40.0</v>
      </c>
      <c r="P5" s="27">
        <v>106.0</v>
      </c>
      <c r="Q5" s="27">
        <v>48.0</v>
      </c>
      <c r="R5" s="27">
        <v>32.0</v>
      </c>
      <c r="S5" s="27">
        <v>9.0</v>
      </c>
      <c r="T5" s="27">
        <v>10.0</v>
      </c>
      <c r="U5" s="27">
        <v>9.0</v>
      </c>
      <c r="V5" s="27">
        <v>10.0</v>
      </c>
      <c r="W5" s="27">
        <v>81.0</v>
      </c>
      <c r="X5" s="27">
        <v>25.0</v>
      </c>
      <c r="Y5" s="27">
        <v>68.0</v>
      </c>
      <c r="Z5" s="28">
        <v>0.7</v>
      </c>
      <c r="AA5" s="28">
        <v>0.8</v>
      </c>
      <c r="AB5" s="28">
        <v>0.82</v>
      </c>
      <c r="AC5" s="28">
        <v>139.0</v>
      </c>
      <c r="AD5" s="28">
        <v>0.06</v>
      </c>
      <c r="AE5" s="28">
        <v>12.27</v>
      </c>
      <c r="AF5" s="27">
        <v>32.0</v>
      </c>
      <c r="AG5" s="27">
        <v>27.0</v>
      </c>
      <c r="AH5" s="27">
        <v>6.0</v>
      </c>
      <c r="AI5" s="27">
        <v>16.1</v>
      </c>
      <c r="AJ5" s="27">
        <v>12.0</v>
      </c>
      <c r="AK5" s="21">
        <f t="shared" si="3"/>
        <v>25.46583851</v>
      </c>
      <c r="AL5" s="27">
        <v>2.0</v>
      </c>
      <c r="AM5" s="27">
        <v>0.16</v>
      </c>
      <c r="AN5" s="27">
        <v>0.5</v>
      </c>
      <c r="AO5" s="27">
        <v>0.5</v>
      </c>
      <c r="AP5" s="27">
        <v>0.99</v>
      </c>
      <c r="AQ5" s="27">
        <v>169.0</v>
      </c>
      <c r="AR5" s="27">
        <v>0.1</v>
      </c>
      <c r="AS5" s="27">
        <v>0.12</v>
      </c>
      <c r="AT5" s="27">
        <v>5.64</v>
      </c>
      <c r="AU5" s="27">
        <v>31.0</v>
      </c>
      <c r="AV5" s="26" t="s">
        <v>117</v>
      </c>
      <c r="AW5" s="27">
        <v>34.0</v>
      </c>
      <c r="AX5" s="27">
        <v>57.0</v>
      </c>
      <c r="AY5" s="27">
        <v>12.5</v>
      </c>
      <c r="AZ5" s="27">
        <v>41.0</v>
      </c>
      <c r="BA5" s="21">
        <f t="shared" si="4"/>
        <v>3.239329268</v>
      </c>
      <c r="BB5" s="21">
        <f t="shared" si="5"/>
        <v>1.640998343</v>
      </c>
      <c r="BC5" s="26"/>
      <c r="BD5" s="26"/>
      <c r="BE5" s="26"/>
      <c r="BF5" s="26"/>
      <c r="BG5" s="26"/>
      <c r="BH5" s="26"/>
    </row>
    <row r="6">
      <c r="A6" s="21">
        <v>3.0</v>
      </c>
      <c r="B6" s="20" t="s">
        <v>150</v>
      </c>
      <c r="C6" s="21">
        <v>65.0</v>
      </c>
      <c r="D6" s="20" t="s">
        <v>59</v>
      </c>
      <c r="E6" s="21">
        <v>2701105.0</v>
      </c>
      <c r="F6" s="21">
        <v>165.0</v>
      </c>
      <c r="G6" s="21">
        <v>67.0</v>
      </c>
      <c r="H6" s="21">
        <f t="shared" si="1"/>
        <v>1.76803631</v>
      </c>
      <c r="I6" s="21">
        <f t="shared" si="2"/>
        <v>24.6097337</v>
      </c>
      <c r="J6" s="21">
        <v>8.0</v>
      </c>
      <c r="K6" s="21">
        <v>5.0</v>
      </c>
      <c r="L6" s="21">
        <v>130.0</v>
      </c>
      <c r="M6" s="21">
        <v>80.0</v>
      </c>
      <c r="N6" s="21">
        <v>8.4</v>
      </c>
      <c r="O6" s="16"/>
      <c r="P6" s="16"/>
      <c r="Q6" s="21">
        <v>48.0</v>
      </c>
      <c r="R6" s="21">
        <v>34.0</v>
      </c>
      <c r="S6" s="21">
        <v>12.0</v>
      </c>
      <c r="T6" s="21">
        <v>15.0</v>
      </c>
      <c r="U6" s="21">
        <v>13.0</v>
      </c>
      <c r="V6" s="21">
        <v>15.0</v>
      </c>
      <c r="W6" s="21">
        <v>64.0</v>
      </c>
      <c r="X6" s="21">
        <v>21.0</v>
      </c>
      <c r="Y6" s="21">
        <v>67.0</v>
      </c>
      <c r="Z6" s="27">
        <v>0.6</v>
      </c>
      <c r="AA6" s="27">
        <v>1.0</v>
      </c>
      <c r="AB6" s="27">
        <v>0.58</v>
      </c>
      <c r="AC6" s="27">
        <v>106.0</v>
      </c>
      <c r="AD6" s="27">
        <v>0.05</v>
      </c>
      <c r="AE6" s="27">
        <v>12.39</v>
      </c>
      <c r="AF6" s="21">
        <v>24.0</v>
      </c>
      <c r="AG6" s="21">
        <v>16.0</v>
      </c>
      <c r="AH6" s="21">
        <v>7.0</v>
      </c>
      <c r="AI6" s="21">
        <v>17.8</v>
      </c>
      <c r="AJ6" s="21">
        <v>10.8</v>
      </c>
      <c r="AK6" s="21">
        <f t="shared" si="3"/>
        <v>39.3258427</v>
      </c>
      <c r="AL6" s="21">
        <v>1.6</v>
      </c>
      <c r="AM6" s="21">
        <v>0.11</v>
      </c>
      <c r="AN6" s="21">
        <v>0.8</v>
      </c>
      <c r="AO6" s="21">
        <v>1.2</v>
      </c>
      <c r="AP6" s="21">
        <v>0.56</v>
      </c>
      <c r="AQ6" s="21">
        <v>110.0</v>
      </c>
      <c r="AR6" s="21">
        <v>0.19</v>
      </c>
      <c r="AS6" s="21">
        <v>0.11</v>
      </c>
      <c r="AT6" s="21">
        <v>3.74</v>
      </c>
      <c r="AU6" s="21">
        <v>29.0</v>
      </c>
      <c r="AV6" s="20" t="s">
        <v>151</v>
      </c>
      <c r="AW6" s="21">
        <v>32.0</v>
      </c>
      <c r="AX6" s="21">
        <v>49.0</v>
      </c>
      <c r="AY6" s="21">
        <v>11.2</v>
      </c>
      <c r="AZ6" s="21">
        <v>5.1</v>
      </c>
      <c r="BA6" s="21">
        <f t="shared" si="4"/>
        <v>20.90666667</v>
      </c>
      <c r="BB6" s="21">
        <f t="shared" si="5"/>
        <v>11.82479486</v>
      </c>
      <c r="BC6" s="26"/>
      <c r="BD6" s="26"/>
      <c r="BE6" s="26"/>
      <c r="BF6" s="26"/>
      <c r="BG6" s="26"/>
      <c r="BH6" s="26"/>
    </row>
    <row r="7">
      <c r="A7" s="21">
        <v>4.0</v>
      </c>
      <c r="B7" s="26" t="s">
        <v>152</v>
      </c>
      <c r="C7" s="27">
        <v>60.0</v>
      </c>
      <c r="D7" s="26" t="s">
        <v>78</v>
      </c>
      <c r="E7" s="27">
        <v>3077666.0</v>
      </c>
      <c r="F7" s="27">
        <v>153.0</v>
      </c>
      <c r="G7" s="27">
        <v>81.6</v>
      </c>
      <c r="H7" s="21">
        <f t="shared" si="1"/>
        <v>1.895360791</v>
      </c>
      <c r="I7" s="21">
        <f t="shared" si="2"/>
        <v>34.8583878</v>
      </c>
      <c r="J7" s="27">
        <v>8.0</v>
      </c>
      <c r="K7" s="27">
        <v>8.0</v>
      </c>
      <c r="L7" s="27">
        <v>180.0</v>
      </c>
      <c r="M7" s="27">
        <v>90.0</v>
      </c>
      <c r="N7" s="27">
        <v>9.4</v>
      </c>
      <c r="O7" s="27">
        <v>42.0</v>
      </c>
      <c r="P7" s="27">
        <v>99.0</v>
      </c>
      <c r="Q7" s="27">
        <v>44.0</v>
      </c>
      <c r="R7" s="27">
        <v>30.0</v>
      </c>
      <c r="S7" s="27">
        <v>13.0</v>
      </c>
      <c r="T7" s="27">
        <v>13.0</v>
      </c>
      <c r="U7" s="27">
        <v>12.0</v>
      </c>
      <c r="V7" s="27">
        <v>13.0</v>
      </c>
      <c r="W7" s="27">
        <v>87.0</v>
      </c>
      <c r="X7" s="27">
        <v>35.0</v>
      </c>
      <c r="Y7" s="27">
        <v>60.0</v>
      </c>
      <c r="Z7" s="28">
        <v>0.7</v>
      </c>
      <c r="AA7" s="28">
        <v>0.8</v>
      </c>
      <c r="AB7" s="28">
        <v>0.91</v>
      </c>
      <c r="AC7" s="28">
        <v>207.0</v>
      </c>
      <c r="AD7" s="28">
        <v>0.08</v>
      </c>
      <c r="AE7" s="28">
        <v>8.97</v>
      </c>
      <c r="AF7" s="27">
        <v>32.0</v>
      </c>
      <c r="AG7" s="27">
        <v>31.0</v>
      </c>
      <c r="AH7" s="27">
        <v>7.0</v>
      </c>
      <c r="AI7" s="27">
        <v>13.4</v>
      </c>
      <c r="AJ7" s="27">
        <v>6.8</v>
      </c>
      <c r="AK7" s="21">
        <f t="shared" si="3"/>
        <v>49.25373134</v>
      </c>
      <c r="AL7" s="27">
        <v>1.9</v>
      </c>
      <c r="AM7" s="27">
        <v>0.12</v>
      </c>
      <c r="AN7" s="27">
        <v>0.5</v>
      </c>
      <c r="AO7" s="27">
        <v>0.6</v>
      </c>
      <c r="AP7" s="27">
        <v>0.79</v>
      </c>
      <c r="AQ7" s="27">
        <v>226.0</v>
      </c>
      <c r="AR7" s="27">
        <v>0.06</v>
      </c>
      <c r="AS7" s="27">
        <v>0.07</v>
      </c>
      <c r="AT7" s="27">
        <v>8.38</v>
      </c>
      <c r="AU7" s="27">
        <v>21.0</v>
      </c>
      <c r="AV7" s="26" t="s">
        <v>79</v>
      </c>
      <c r="AW7" s="27">
        <v>24.0</v>
      </c>
      <c r="AX7" s="27">
        <v>84.0</v>
      </c>
      <c r="AY7" s="27">
        <v>12.2</v>
      </c>
      <c r="AZ7" s="27">
        <v>4.2</v>
      </c>
      <c r="BA7" s="21">
        <f t="shared" si="4"/>
        <v>30.12238095</v>
      </c>
      <c r="BB7" s="21">
        <f t="shared" si="5"/>
        <v>15.89268972</v>
      </c>
      <c r="BC7" s="26"/>
      <c r="BD7" s="26"/>
      <c r="BE7" s="26"/>
      <c r="BF7" s="26"/>
      <c r="BG7" s="26"/>
      <c r="BH7" s="26"/>
    </row>
    <row r="8" ht="19.5" customHeight="1">
      <c r="A8" s="24">
        <v>5.0</v>
      </c>
      <c r="B8" s="23" t="s">
        <v>153</v>
      </c>
      <c r="C8" s="24">
        <v>71.0</v>
      </c>
      <c r="D8" s="23" t="s">
        <v>78</v>
      </c>
      <c r="E8" s="21">
        <v>2732438.0</v>
      </c>
      <c r="F8" s="24">
        <v>147.0</v>
      </c>
      <c r="G8" s="24">
        <v>65.7</v>
      </c>
      <c r="H8" s="21">
        <f t="shared" si="1"/>
        <v>1.666936975</v>
      </c>
      <c r="I8" s="21">
        <f t="shared" si="2"/>
        <v>30.40399833</v>
      </c>
      <c r="J8" s="24">
        <v>10.0</v>
      </c>
      <c r="K8" s="24">
        <v>10.0</v>
      </c>
      <c r="L8" s="24">
        <v>180.0</v>
      </c>
      <c r="M8" s="24">
        <v>80.0</v>
      </c>
      <c r="N8" s="24">
        <v>6.4</v>
      </c>
      <c r="O8" s="24">
        <v>35.0</v>
      </c>
      <c r="P8" s="24">
        <v>92.0</v>
      </c>
      <c r="Q8" s="24">
        <v>45.0</v>
      </c>
      <c r="R8" s="24">
        <v>28.0</v>
      </c>
      <c r="S8" s="24">
        <v>13.0</v>
      </c>
      <c r="T8" s="24">
        <v>15.0</v>
      </c>
      <c r="U8" s="24">
        <v>13.0</v>
      </c>
      <c r="V8" s="24">
        <v>14.0</v>
      </c>
      <c r="W8" s="24">
        <v>51.0</v>
      </c>
      <c r="X8" s="24">
        <v>19.0</v>
      </c>
      <c r="Y8" s="24">
        <v>63.0</v>
      </c>
      <c r="Z8" s="27">
        <v>0.8</v>
      </c>
      <c r="AA8" s="27">
        <v>0.9</v>
      </c>
      <c r="AB8" s="27">
        <v>0.91</v>
      </c>
      <c r="AC8" s="27">
        <v>161.0</v>
      </c>
      <c r="AD8" s="27">
        <v>0.06</v>
      </c>
      <c r="AE8" s="27">
        <v>13.91</v>
      </c>
      <c r="AF8" s="24">
        <v>29.0</v>
      </c>
      <c r="AG8" s="24">
        <v>21.0</v>
      </c>
      <c r="AH8" s="24">
        <v>8.0</v>
      </c>
      <c r="AI8" s="24">
        <v>10.9</v>
      </c>
      <c r="AJ8" s="24">
        <v>5.6</v>
      </c>
      <c r="AK8" s="21">
        <f t="shared" si="3"/>
        <v>48.62385321</v>
      </c>
      <c r="AL8" s="24">
        <v>1.8</v>
      </c>
      <c r="AM8" s="24">
        <v>0.09</v>
      </c>
      <c r="AN8" s="24">
        <v>0.4</v>
      </c>
      <c r="AO8" s="24">
        <v>0.5</v>
      </c>
      <c r="AP8" s="24">
        <v>0.82</v>
      </c>
      <c r="AQ8" s="24">
        <v>185.0</v>
      </c>
      <c r="AR8" s="24">
        <v>0.08</v>
      </c>
      <c r="AS8" s="24">
        <v>0.1</v>
      </c>
      <c r="AT8" s="24">
        <v>5.85</v>
      </c>
      <c r="AU8" s="24">
        <v>32.0</v>
      </c>
      <c r="AV8" s="23" t="s">
        <v>79</v>
      </c>
      <c r="AW8" s="24">
        <v>35.0</v>
      </c>
      <c r="AX8" s="24">
        <v>68.0</v>
      </c>
      <c r="AY8" s="24">
        <v>9.5</v>
      </c>
      <c r="AZ8" s="24">
        <v>4.1</v>
      </c>
      <c r="BA8" s="21">
        <f t="shared" si="4"/>
        <v>18.71036585</v>
      </c>
      <c r="BB8" s="21">
        <f t="shared" si="5"/>
        <v>11.22439908</v>
      </c>
      <c r="BC8" s="26"/>
      <c r="BD8" s="26"/>
      <c r="BE8" s="26"/>
      <c r="BF8" s="26"/>
      <c r="BG8" s="26"/>
      <c r="BH8" s="26"/>
    </row>
    <row r="9">
      <c r="A9" s="21">
        <v>6.0</v>
      </c>
      <c r="B9" s="26" t="s">
        <v>154</v>
      </c>
      <c r="C9" s="27">
        <v>74.0</v>
      </c>
      <c r="D9" s="26" t="s">
        <v>78</v>
      </c>
      <c r="E9" s="27">
        <v>2.0652418E7</v>
      </c>
      <c r="F9" s="27">
        <v>153.0</v>
      </c>
      <c r="G9" s="27">
        <v>62.6</v>
      </c>
      <c r="H9" s="21">
        <f t="shared" si="1"/>
        <v>1.653704442</v>
      </c>
      <c r="I9" s="21">
        <f t="shared" si="2"/>
        <v>26.74185142</v>
      </c>
      <c r="J9" s="27">
        <v>13.0</v>
      </c>
      <c r="K9" s="27">
        <v>10.0</v>
      </c>
      <c r="L9" s="27">
        <v>150.0</v>
      </c>
      <c r="M9" s="27">
        <v>100.0</v>
      </c>
      <c r="N9" s="27">
        <v>6.7</v>
      </c>
      <c r="O9" s="27">
        <v>46.0</v>
      </c>
      <c r="P9" s="27">
        <v>124.0</v>
      </c>
      <c r="Q9" s="27">
        <v>41.0</v>
      </c>
      <c r="R9" s="27">
        <v>27.0</v>
      </c>
      <c r="S9" s="27">
        <v>14.0</v>
      </c>
      <c r="T9" s="27">
        <v>15.0</v>
      </c>
      <c r="U9" s="27">
        <v>13.0</v>
      </c>
      <c r="V9" s="27">
        <v>14.0</v>
      </c>
      <c r="W9" s="27">
        <v>66.0</v>
      </c>
      <c r="X9" s="27">
        <v>28.0</v>
      </c>
      <c r="Y9" s="27">
        <v>60.0</v>
      </c>
      <c r="Z9" s="28">
        <v>0.5</v>
      </c>
      <c r="AA9" s="28">
        <v>0.8</v>
      </c>
      <c r="AB9" s="28">
        <v>0.6</v>
      </c>
      <c r="AC9" s="28">
        <v>171.0</v>
      </c>
      <c r="AD9" s="28">
        <v>0.05</v>
      </c>
      <c r="AE9" s="28">
        <v>9.09</v>
      </c>
      <c r="AF9" s="27">
        <v>32.0</v>
      </c>
      <c r="AG9" s="27">
        <v>25.0</v>
      </c>
      <c r="AH9" s="27">
        <v>8.0</v>
      </c>
      <c r="AI9" s="27">
        <v>11.8</v>
      </c>
      <c r="AJ9" s="27">
        <v>5.7</v>
      </c>
      <c r="AK9" s="21">
        <f t="shared" si="3"/>
        <v>51.69491525</v>
      </c>
      <c r="AL9" s="27">
        <v>1.9</v>
      </c>
      <c r="AM9" s="27">
        <v>0.11</v>
      </c>
      <c r="AN9" s="27">
        <v>0.4</v>
      </c>
      <c r="AO9" s="27">
        <v>0.3</v>
      </c>
      <c r="AP9" s="27">
        <v>1.13</v>
      </c>
      <c r="AQ9" s="27">
        <v>204.0</v>
      </c>
      <c r="AR9" s="27">
        <v>0.08</v>
      </c>
      <c r="AS9" s="27">
        <v>0.11</v>
      </c>
      <c r="AT9" s="27">
        <v>5.3</v>
      </c>
      <c r="AU9" s="27">
        <v>15.0</v>
      </c>
      <c r="AV9" s="26" t="s">
        <v>79</v>
      </c>
      <c r="AW9" s="27">
        <v>18.0</v>
      </c>
      <c r="AX9" s="27">
        <v>109.0</v>
      </c>
      <c r="AY9" s="27">
        <v>12.6</v>
      </c>
      <c r="AZ9" s="27">
        <v>3.7</v>
      </c>
      <c r="BA9" s="21">
        <f t="shared" si="4"/>
        <v>36.47189189</v>
      </c>
      <c r="BB9" s="21">
        <f t="shared" si="5"/>
        <v>22.05466162</v>
      </c>
      <c r="BC9" s="26"/>
      <c r="BD9" s="26"/>
      <c r="BE9" s="26"/>
      <c r="BF9" s="26"/>
      <c r="BG9" s="26"/>
      <c r="BH9" s="26"/>
    </row>
    <row r="10">
      <c r="A10" s="21">
        <v>7.0</v>
      </c>
      <c r="B10" s="20" t="s">
        <v>155</v>
      </c>
      <c r="C10" s="21">
        <v>59.0</v>
      </c>
      <c r="D10" s="20" t="s">
        <v>59</v>
      </c>
      <c r="E10" s="21">
        <v>2897708.0</v>
      </c>
      <c r="F10" s="21">
        <v>163.0</v>
      </c>
      <c r="G10" s="21">
        <v>87.3</v>
      </c>
      <c r="H10" s="21">
        <f t="shared" si="1"/>
        <v>2.01556555</v>
      </c>
      <c r="I10" s="21">
        <f t="shared" si="2"/>
        <v>32.85784185</v>
      </c>
      <c r="J10" s="21">
        <v>6.0</v>
      </c>
      <c r="K10" s="21">
        <v>8.0</v>
      </c>
      <c r="L10" s="21">
        <v>150.0</v>
      </c>
      <c r="M10" s="21">
        <v>80.0</v>
      </c>
      <c r="N10" s="21">
        <v>7.9</v>
      </c>
      <c r="O10" s="21">
        <v>42.0</v>
      </c>
      <c r="P10" s="21">
        <v>56.0</v>
      </c>
      <c r="Q10" s="21">
        <v>48.0</v>
      </c>
      <c r="R10" s="21">
        <v>32.0</v>
      </c>
      <c r="S10" s="21">
        <v>12.0</v>
      </c>
      <c r="T10" s="21">
        <v>13.0</v>
      </c>
      <c r="U10" s="21">
        <v>13.0</v>
      </c>
      <c r="V10" s="21">
        <v>14.0</v>
      </c>
      <c r="W10" s="21">
        <v>72.0</v>
      </c>
      <c r="X10" s="21">
        <v>27.0</v>
      </c>
      <c r="Y10" s="21">
        <v>63.0</v>
      </c>
      <c r="Z10" s="27">
        <v>0.9</v>
      </c>
      <c r="AA10" s="27">
        <v>0.9</v>
      </c>
      <c r="AB10" s="27">
        <v>1.02</v>
      </c>
      <c r="AC10" s="27">
        <v>150.0</v>
      </c>
      <c r="AD10" s="27">
        <v>0.08</v>
      </c>
      <c r="AE10" s="27">
        <v>12.47</v>
      </c>
      <c r="AF10" s="21">
        <v>35.0</v>
      </c>
      <c r="AG10" s="21">
        <v>23.0</v>
      </c>
      <c r="AH10" s="21">
        <v>8.0</v>
      </c>
      <c r="AI10" s="21">
        <v>14.7</v>
      </c>
      <c r="AJ10" s="21">
        <v>8.4</v>
      </c>
      <c r="AK10" s="21">
        <f t="shared" si="3"/>
        <v>42.85714286</v>
      </c>
      <c r="AL10" s="21">
        <v>2.3</v>
      </c>
      <c r="AM10" s="21">
        <v>0.18</v>
      </c>
      <c r="AN10" s="21">
        <v>0.5</v>
      </c>
      <c r="AO10" s="21">
        <v>0.5</v>
      </c>
      <c r="AP10" s="21">
        <v>1.12</v>
      </c>
      <c r="AQ10" s="21">
        <v>207.0</v>
      </c>
      <c r="AR10" s="21">
        <v>0.14</v>
      </c>
      <c r="AS10" s="21">
        <v>0.12</v>
      </c>
      <c r="AT10" s="21">
        <v>3.93</v>
      </c>
      <c r="AU10" s="21">
        <v>31.0</v>
      </c>
      <c r="AV10" s="20" t="s">
        <v>156</v>
      </c>
      <c r="AW10" s="21">
        <v>34.0</v>
      </c>
      <c r="AX10" s="21">
        <v>82.0</v>
      </c>
      <c r="AY10" s="21">
        <v>14.3</v>
      </c>
      <c r="AZ10" s="21">
        <v>4.8</v>
      </c>
      <c r="BA10" s="21">
        <f t="shared" si="4"/>
        <v>36.21177083</v>
      </c>
      <c r="BB10" s="21">
        <f t="shared" si="5"/>
        <v>17.96605961</v>
      </c>
      <c r="BC10" s="26"/>
      <c r="BD10" s="26"/>
      <c r="BE10" s="26"/>
      <c r="BF10" s="26"/>
      <c r="BG10" s="26"/>
      <c r="BH10" s="26"/>
    </row>
    <row r="11">
      <c r="A11" s="38">
        <v>8.0</v>
      </c>
      <c r="B11" s="20" t="s">
        <v>157</v>
      </c>
      <c r="C11" s="21">
        <v>54.0</v>
      </c>
      <c r="D11" s="20" t="s">
        <v>59</v>
      </c>
      <c r="E11" s="21">
        <v>2234778.0</v>
      </c>
      <c r="F11" s="21">
        <v>169.0</v>
      </c>
      <c r="G11" s="21">
        <v>67.7</v>
      </c>
      <c r="H11" s="21">
        <f t="shared" si="1"/>
        <v>1.795595816</v>
      </c>
      <c r="I11" s="21">
        <f t="shared" si="2"/>
        <v>23.70365183</v>
      </c>
      <c r="J11" s="20" t="s">
        <v>72</v>
      </c>
      <c r="K11" s="39" t="s">
        <v>158</v>
      </c>
      <c r="L11" s="21">
        <v>110.0</v>
      </c>
      <c r="M11" s="21">
        <v>70.0</v>
      </c>
      <c r="N11" s="21">
        <v>10.1</v>
      </c>
      <c r="O11" s="21">
        <v>46.0</v>
      </c>
      <c r="P11" s="21">
        <v>102.0</v>
      </c>
      <c r="Q11" s="21">
        <v>48.0</v>
      </c>
      <c r="R11" s="21">
        <v>29.0</v>
      </c>
      <c r="S11" s="21">
        <v>10.0</v>
      </c>
      <c r="T11" s="21">
        <v>11.0</v>
      </c>
      <c r="U11" s="21">
        <v>10.0</v>
      </c>
      <c r="V11" s="21">
        <v>11.0</v>
      </c>
      <c r="W11" s="21">
        <v>79.0</v>
      </c>
      <c r="X11" s="21">
        <v>32.0</v>
      </c>
      <c r="Y11" s="21">
        <v>59.0</v>
      </c>
      <c r="Z11" s="28">
        <v>0.6</v>
      </c>
      <c r="AA11" s="28">
        <v>0.7</v>
      </c>
      <c r="AB11" s="28">
        <v>0.8</v>
      </c>
      <c r="AC11" s="28">
        <v>155.0</v>
      </c>
      <c r="AD11" s="28">
        <v>0.08</v>
      </c>
      <c r="AE11" s="28">
        <v>7.9</v>
      </c>
      <c r="AF11" s="21">
        <v>32.0</v>
      </c>
      <c r="AG11" s="21">
        <v>27.0</v>
      </c>
      <c r="AH11" s="21">
        <v>6.0</v>
      </c>
      <c r="AI11" s="21">
        <v>10.4</v>
      </c>
      <c r="AJ11" s="21">
        <v>8.2</v>
      </c>
      <c r="AK11" s="21">
        <f t="shared" si="3"/>
        <v>21.15384615</v>
      </c>
      <c r="AL11" s="21">
        <v>1.8</v>
      </c>
      <c r="AM11" s="21">
        <v>0.11</v>
      </c>
      <c r="AN11" s="21">
        <v>0.5</v>
      </c>
      <c r="AO11" s="21">
        <v>0.3</v>
      </c>
      <c r="AP11" s="21">
        <v>1.4</v>
      </c>
      <c r="AQ11" s="21">
        <v>247.0</v>
      </c>
      <c r="AR11" s="21">
        <v>0.06</v>
      </c>
      <c r="AS11" s="21">
        <v>0.1</v>
      </c>
      <c r="AT11" s="21">
        <v>8.32</v>
      </c>
      <c r="AU11" s="21">
        <v>14.0</v>
      </c>
      <c r="AV11" s="20" t="s">
        <v>70</v>
      </c>
      <c r="AW11" s="21">
        <v>17.0</v>
      </c>
      <c r="AX11" s="21">
        <v>74.0</v>
      </c>
      <c r="AY11" s="21">
        <v>10.9</v>
      </c>
      <c r="AZ11" s="21">
        <v>4.2</v>
      </c>
      <c r="BA11" s="21">
        <f t="shared" si="4"/>
        <v>24.04488095</v>
      </c>
      <c r="BB11" s="21">
        <f t="shared" si="5"/>
        <v>13.39103195</v>
      </c>
      <c r="BC11" s="26"/>
      <c r="BD11" s="26"/>
      <c r="BE11" s="26"/>
      <c r="BF11" s="26"/>
      <c r="BG11" s="26"/>
      <c r="BH11" s="26"/>
    </row>
    <row r="12">
      <c r="A12" s="21">
        <v>9.0</v>
      </c>
      <c r="B12" s="20" t="s">
        <v>159</v>
      </c>
      <c r="C12" s="21">
        <v>79.0</v>
      </c>
      <c r="D12" s="20" t="s">
        <v>59</v>
      </c>
      <c r="E12" s="21">
        <v>3061075.0</v>
      </c>
      <c r="F12" s="21">
        <v>161.0</v>
      </c>
      <c r="G12" s="21">
        <v>60.3</v>
      </c>
      <c r="H12" s="21">
        <f t="shared" si="1"/>
        <v>1.657462068</v>
      </c>
      <c r="I12" s="21">
        <f t="shared" si="2"/>
        <v>23.2629914</v>
      </c>
      <c r="J12" s="21">
        <v>20.0</v>
      </c>
      <c r="K12" s="21">
        <v>30.0</v>
      </c>
      <c r="L12" s="21">
        <v>130.0</v>
      </c>
      <c r="M12" s="21">
        <v>80.0</v>
      </c>
      <c r="N12" s="21">
        <v>9.8</v>
      </c>
      <c r="O12" s="21">
        <v>37.0</v>
      </c>
      <c r="P12" s="21">
        <v>87.0</v>
      </c>
      <c r="Q12" s="21">
        <v>31.0</v>
      </c>
      <c r="R12" s="21">
        <v>21.0</v>
      </c>
      <c r="S12" s="21">
        <v>12.0</v>
      </c>
      <c r="T12" s="21">
        <v>15.0</v>
      </c>
      <c r="U12" s="21">
        <v>13.0</v>
      </c>
      <c r="V12" s="21">
        <v>14.0</v>
      </c>
      <c r="W12" s="21">
        <v>58.0</v>
      </c>
      <c r="X12" s="21">
        <v>38.0</v>
      </c>
      <c r="Y12" s="21">
        <v>60.0</v>
      </c>
      <c r="Z12" s="28">
        <v>0.6</v>
      </c>
      <c r="AA12" s="28">
        <v>1.1</v>
      </c>
      <c r="AB12" s="28">
        <v>0.56</v>
      </c>
      <c r="AC12" s="28">
        <v>107.0</v>
      </c>
      <c r="AD12" s="28">
        <v>0.06</v>
      </c>
      <c r="AE12" s="28">
        <v>11.44</v>
      </c>
      <c r="AF12" s="21">
        <v>32.0</v>
      </c>
      <c r="AG12" s="21">
        <v>27.0</v>
      </c>
      <c r="AH12" s="21">
        <v>8.0</v>
      </c>
      <c r="AI12" s="21">
        <v>13.0</v>
      </c>
      <c r="AJ12" s="21">
        <v>9.2</v>
      </c>
      <c r="AK12" s="21">
        <f t="shared" si="3"/>
        <v>29.23076923</v>
      </c>
      <c r="AL12" s="21">
        <v>1.7</v>
      </c>
      <c r="AM12" s="21">
        <v>0.1</v>
      </c>
      <c r="AN12" s="21">
        <v>0.4</v>
      </c>
      <c r="AO12" s="21">
        <v>0.5</v>
      </c>
      <c r="AP12" s="21">
        <v>0.85</v>
      </c>
      <c r="AQ12" s="21">
        <v>193.0</v>
      </c>
      <c r="AR12" s="21">
        <v>0.05</v>
      </c>
      <c r="AS12" s="21">
        <v>0.08</v>
      </c>
      <c r="AT12" s="21">
        <v>8.67</v>
      </c>
      <c r="AU12" s="21">
        <v>25.0</v>
      </c>
      <c r="AV12" s="20" t="s">
        <v>61</v>
      </c>
      <c r="AW12" s="21">
        <v>28.0</v>
      </c>
      <c r="AX12" s="21">
        <v>49.0</v>
      </c>
      <c r="AY12" s="21">
        <v>16.1</v>
      </c>
      <c r="AZ12" s="21">
        <v>3.9</v>
      </c>
      <c r="BA12" s="21">
        <f t="shared" si="4"/>
        <v>56.49448718</v>
      </c>
      <c r="BB12" s="21">
        <f t="shared" si="5"/>
        <v>34.08493521</v>
      </c>
      <c r="BC12" s="26"/>
      <c r="BD12" s="26"/>
      <c r="BE12" s="26"/>
      <c r="BF12" s="26"/>
      <c r="BG12" s="26"/>
      <c r="BH12" s="26"/>
    </row>
    <row r="13">
      <c r="A13" s="21">
        <v>10.0</v>
      </c>
      <c r="B13" s="20" t="s">
        <v>160</v>
      </c>
      <c r="C13" s="21">
        <v>59.0</v>
      </c>
      <c r="D13" s="20" t="s">
        <v>78</v>
      </c>
      <c r="E13" s="21">
        <v>3059451.0</v>
      </c>
      <c r="F13" s="21">
        <v>154.0</v>
      </c>
      <c r="G13" s="21">
        <v>64.0</v>
      </c>
      <c r="H13" s="21">
        <f t="shared" si="1"/>
        <v>1.677242403</v>
      </c>
      <c r="I13" s="21">
        <f t="shared" si="2"/>
        <v>26.98600101</v>
      </c>
      <c r="J13" s="21">
        <v>15.0</v>
      </c>
      <c r="K13" s="21">
        <v>8.0</v>
      </c>
      <c r="L13" s="21">
        <v>120.0</v>
      </c>
      <c r="M13" s="21">
        <v>70.0</v>
      </c>
      <c r="N13" s="21">
        <v>7.7</v>
      </c>
      <c r="O13" s="21">
        <v>35.0</v>
      </c>
      <c r="P13" s="21">
        <v>88.0</v>
      </c>
      <c r="Q13" s="21">
        <v>45.0</v>
      </c>
      <c r="R13" s="21">
        <v>30.0</v>
      </c>
      <c r="S13" s="21">
        <v>12.0</v>
      </c>
      <c r="T13" s="21">
        <v>13.0</v>
      </c>
      <c r="U13" s="21">
        <v>11.0</v>
      </c>
      <c r="V13" s="21">
        <v>12.0</v>
      </c>
      <c r="W13" s="21">
        <v>78.0</v>
      </c>
      <c r="X13" s="21">
        <v>29.0</v>
      </c>
      <c r="Y13" s="21">
        <v>62.0</v>
      </c>
      <c r="Z13" s="28">
        <v>0.9</v>
      </c>
      <c r="AA13" s="28">
        <v>0.8</v>
      </c>
      <c r="AB13" s="28">
        <v>1.15</v>
      </c>
      <c r="AC13" s="28">
        <v>230.0</v>
      </c>
      <c r="AD13" s="28">
        <v>0.08</v>
      </c>
      <c r="AE13" s="28">
        <v>12.07</v>
      </c>
      <c r="AF13" s="21">
        <v>32.0</v>
      </c>
      <c r="AG13" s="21">
        <v>24.0</v>
      </c>
      <c r="AH13" s="21">
        <v>7.0</v>
      </c>
      <c r="AI13" s="21">
        <v>16.3</v>
      </c>
      <c r="AJ13" s="21">
        <v>9.8</v>
      </c>
      <c r="AK13" s="21">
        <f t="shared" si="3"/>
        <v>39.87730061</v>
      </c>
      <c r="AL13" s="21">
        <v>1.9</v>
      </c>
      <c r="AM13" s="21">
        <v>0.11</v>
      </c>
      <c r="AN13" s="21">
        <v>0.5</v>
      </c>
      <c r="AO13" s="21">
        <v>0.6</v>
      </c>
      <c r="AP13" s="21">
        <v>0.76</v>
      </c>
      <c r="AQ13" s="21">
        <v>263.0</v>
      </c>
      <c r="AR13" s="21">
        <v>0.09</v>
      </c>
      <c r="AS13" s="21">
        <v>0.14</v>
      </c>
      <c r="AT13" s="21">
        <v>5.92</v>
      </c>
      <c r="AU13" s="21">
        <v>21.0</v>
      </c>
      <c r="AV13" s="20" t="s">
        <v>151</v>
      </c>
      <c r="AW13" s="21">
        <v>24.0</v>
      </c>
      <c r="AX13" s="21">
        <v>67.0</v>
      </c>
      <c r="AY13" s="21">
        <v>16.5</v>
      </c>
      <c r="AZ13" s="21">
        <v>4.6</v>
      </c>
      <c r="BA13" s="21">
        <f t="shared" si="4"/>
        <v>50.30706522</v>
      </c>
      <c r="BB13" s="21">
        <f t="shared" si="5"/>
        <v>29.99391449</v>
      </c>
      <c r="BC13" s="26"/>
      <c r="BD13" s="26"/>
      <c r="BE13" s="26"/>
      <c r="BF13" s="26"/>
      <c r="BG13" s="26"/>
      <c r="BH13" s="26"/>
    </row>
    <row r="14">
      <c r="A14" s="21">
        <v>11.0</v>
      </c>
      <c r="B14" s="20" t="s">
        <v>161</v>
      </c>
      <c r="C14" s="21">
        <v>60.0</v>
      </c>
      <c r="D14" s="20" t="s">
        <v>59</v>
      </c>
      <c r="E14" s="21">
        <v>2888595.0</v>
      </c>
      <c r="F14" s="27">
        <v>175.0</v>
      </c>
      <c r="G14" s="21">
        <v>89.1</v>
      </c>
      <c r="H14" s="21">
        <f t="shared" si="1"/>
        <v>2.098895361</v>
      </c>
      <c r="I14" s="21">
        <f t="shared" si="2"/>
        <v>29.09387755</v>
      </c>
      <c r="J14" s="21">
        <v>8.0</v>
      </c>
      <c r="K14" s="21">
        <v>6.0</v>
      </c>
      <c r="L14" s="21">
        <v>150.0</v>
      </c>
      <c r="M14" s="21">
        <v>90.0</v>
      </c>
      <c r="N14" s="28">
        <v>11.4</v>
      </c>
      <c r="O14" s="21">
        <v>38.0</v>
      </c>
      <c r="P14" s="21">
        <v>59.0</v>
      </c>
      <c r="Q14" s="21">
        <v>43.0</v>
      </c>
      <c r="R14" s="21">
        <v>29.0</v>
      </c>
      <c r="S14" s="21">
        <v>10.0</v>
      </c>
      <c r="T14" s="21">
        <v>12.0</v>
      </c>
      <c r="U14" s="21">
        <v>11.0</v>
      </c>
      <c r="V14" s="21">
        <v>12.0</v>
      </c>
      <c r="W14" s="21">
        <v>65.0</v>
      </c>
      <c r="X14" s="21">
        <v>25.0</v>
      </c>
      <c r="Y14" s="21">
        <v>62.0</v>
      </c>
      <c r="Z14" s="28">
        <v>0.6</v>
      </c>
      <c r="AA14" s="28">
        <v>0.8</v>
      </c>
      <c r="AB14" s="28">
        <v>0.72</v>
      </c>
      <c r="AC14" s="28">
        <v>113.0</v>
      </c>
      <c r="AD14" s="28">
        <v>0.04</v>
      </c>
      <c r="AE14" s="28">
        <v>14.05</v>
      </c>
      <c r="AF14" s="21">
        <v>32.0</v>
      </c>
      <c r="AG14" s="21">
        <v>24.0</v>
      </c>
      <c r="AH14" s="21">
        <v>7.0</v>
      </c>
      <c r="AI14" s="21">
        <v>14.4</v>
      </c>
      <c r="AJ14" s="21">
        <v>6.6</v>
      </c>
      <c r="AK14" s="21">
        <f t="shared" si="3"/>
        <v>54.16666667</v>
      </c>
      <c r="AL14" s="21">
        <v>1.9</v>
      </c>
      <c r="AM14" s="21">
        <v>0.11</v>
      </c>
      <c r="AN14" s="21">
        <v>0.3</v>
      </c>
      <c r="AO14" s="21">
        <v>0.4</v>
      </c>
      <c r="AP14" s="21">
        <v>0.7</v>
      </c>
      <c r="AQ14" s="21">
        <v>140.0</v>
      </c>
      <c r="AR14" s="21">
        <v>0.07</v>
      </c>
      <c r="AS14" s="21">
        <v>0.14</v>
      </c>
      <c r="AT14" s="21">
        <v>4.26</v>
      </c>
      <c r="AU14" s="21">
        <v>14.0</v>
      </c>
      <c r="AV14" s="20" t="s">
        <v>117</v>
      </c>
      <c r="AW14" s="21">
        <v>17.0</v>
      </c>
      <c r="AX14" s="21">
        <v>65.0</v>
      </c>
      <c r="AY14" s="21">
        <v>14.1</v>
      </c>
      <c r="AZ14" s="21">
        <v>3.9</v>
      </c>
      <c r="BA14" s="21">
        <f t="shared" si="4"/>
        <v>43.33038462</v>
      </c>
      <c r="BB14" s="21">
        <f t="shared" si="5"/>
        <v>20.64437581</v>
      </c>
      <c r="BC14" s="26"/>
      <c r="BD14" s="26"/>
      <c r="BE14" s="26"/>
      <c r="BF14" s="26"/>
      <c r="BG14" s="26"/>
      <c r="BH14" s="26"/>
    </row>
    <row r="15">
      <c r="A15" s="21">
        <v>12.0</v>
      </c>
      <c r="B15" s="26" t="s">
        <v>162</v>
      </c>
      <c r="C15" s="27">
        <v>34.0</v>
      </c>
      <c r="D15" s="26" t="s">
        <v>59</v>
      </c>
      <c r="E15" s="27">
        <v>2649328.0</v>
      </c>
      <c r="F15" s="27">
        <v>174.0</v>
      </c>
      <c r="G15" s="27">
        <v>85.9</v>
      </c>
      <c r="H15" s="21">
        <f t="shared" si="1"/>
        <v>2.054782319</v>
      </c>
      <c r="I15" s="21">
        <f t="shared" si="2"/>
        <v>28.3723081</v>
      </c>
      <c r="J15" s="26" t="s">
        <v>105</v>
      </c>
      <c r="K15" s="26" t="s">
        <v>105</v>
      </c>
      <c r="L15" s="27">
        <v>140.0</v>
      </c>
      <c r="M15" s="27">
        <v>80.0</v>
      </c>
      <c r="N15" s="27">
        <v>6.0</v>
      </c>
      <c r="O15" s="27">
        <v>43.0</v>
      </c>
      <c r="P15" s="27">
        <v>112.0</v>
      </c>
      <c r="Q15" s="27">
        <v>42.0</v>
      </c>
      <c r="R15" s="27">
        <v>28.0</v>
      </c>
      <c r="S15" s="27">
        <v>9.0</v>
      </c>
      <c r="T15" s="27">
        <v>10.0</v>
      </c>
      <c r="U15" s="27">
        <v>10.0</v>
      </c>
      <c r="V15" s="27">
        <v>11.0</v>
      </c>
      <c r="W15" s="27">
        <v>86.0</v>
      </c>
      <c r="X15" s="27">
        <v>33.0</v>
      </c>
      <c r="Y15" s="27">
        <v>60.0</v>
      </c>
      <c r="Z15" s="28">
        <v>0.7</v>
      </c>
      <c r="AA15" s="28">
        <v>0.7</v>
      </c>
      <c r="AB15" s="28">
        <v>1.02</v>
      </c>
      <c r="AC15" s="28">
        <v>229.0</v>
      </c>
      <c r="AD15" s="28">
        <v>0.07</v>
      </c>
      <c r="AE15" s="28">
        <v>11.01</v>
      </c>
      <c r="AF15" s="27">
        <v>33.0</v>
      </c>
      <c r="AG15" s="27">
        <v>28.0</v>
      </c>
      <c r="AH15" s="27">
        <v>6.0</v>
      </c>
      <c r="AI15" s="27">
        <v>18.5</v>
      </c>
      <c r="AJ15" s="27">
        <v>10.5</v>
      </c>
      <c r="AK15" s="21">
        <f t="shared" si="3"/>
        <v>43.24324324</v>
      </c>
      <c r="AL15" s="27">
        <v>1.9</v>
      </c>
      <c r="AM15" s="27">
        <v>0.12</v>
      </c>
      <c r="AN15" s="27">
        <v>0.4</v>
      </c>
      <c r="AO15" s="27">
        <v>0.4</v>
      </c>
      <c r="AP15" s="27">
        <v>0.96</v>
      </c>
      <c r="AQ15" s="27">
        <v>228.0</v>
      </c>
      <c r="AR15" s="27">
        <v>0.08</v>
      </c>
      <c r="AS15" s="27">
        <v>0.11</v>
      </c>
      <c r="AT15" s="27">
        <v>5.63</v>
      </c>
      <c r="AU15" s="27">
        <v>6.0</v>
      </c>
      <c r="AV15" s="26" t="s">
        <v>66</v>
      </c>
      <c r="AW15" s="27">
        <v>9.0</v>
      </c>
      <c r="AX15" s="27">
        <v>90.0</v>
      </c>
      <c r="AY15" s="27">
        <v>13.7</v>
      </c>
      <c r="AZ15" s="27">
        <v>4.4</v>
      </c>
      <c r="BA15" s="21">
        <f t="shared" si="4"/>
        <v>36.25829545</v>
      </c>
      <c r="BB15" s="21">
        <f t="shared" si="5"/>
        <v>17.64580857</v>
      </c>
      <c r="BC15" s="26"/>
      <c r="BD15" s="26"/>
      <c r="BE15" s="26"/>
      <c r="BF15" s="26"/>
      <c r="BG15" s="26"/>
      <c r="BH15" s="26"/>
    </row>
    <row r="16">
      <c r="A16" s="21">
        <v>13.0</v>
      </c>
      <c r="B16" s="20" t="s">
        <v>163</v>
      </c>
      <c r="C16" s="21">
        <v>37.0</v>
      </c>
      <c r="D16" s="20" t="s">
        <v>59</v>
      </c>
      <c r="E16" s="21">
        <v>3059449.0</v>
      </c>
      <c r="F16" s="21">
        <v>170.0</v>
      </c>
      <c r="G16" s="21">
        <v>61.1</v>
      </c>
      <c r="H16" s="21">
        <f t="shared" si="1"/>
        <v>1.707531321</v>
      </c>
      <c r="I16" s="21">
        <f t="shared" si="2"/>
        <v>21.14186851</v>
      </c>
      <c r="J16" s="21">
        <v>4.0</v>
      </c>
      <c r="K16" s="21">
        <v>3.0</v>
      </c>
      <c r="L16" s="21">
        <v>160.0</v>
      </c>
      <c r="M16" s="21">
        <v>80.0</v>
      </c>
      <c r="N16" s="21">
        <v>9.8</v>
      </c>
      <c r="O16" s="21">
        <v>43.0</v>
      </c>
      <c r="P16" s="21">
        <v>135.0</v>
      </c>
      <c r="Q16" s="21">
        <v>43.0</v>
      </c>
      <c r="R16" s="21">
        <v>29.0</v>
      </c>
      <c r="S16" s="21">
        <v>9.0</v>
      </c>
      <c r="T16" s="21">
        <v>11.0</v>
      </c>
      <c r="U16" s="21">
        <v>10.0</v>
      </c>
      <c r="V16" s="21">
        <v>11.0</v>
      </c>
      <c r="W16" s="21">
        <v>82.0</v>
      </c>
      <c r="X16" s="21">
        <v>32.0</v>
      </c>
      <c r="Y16" s="21">
        <v>61.0</v>
      </c>
      <c r="Z16" s="27">
        <v>0.8</v>
      </c>
      <c r="AA16" s="27">
        <v>0.5</v>
      </c>
      <c r="AB16" s="27">
        <v>1.1</v>
      </c>
      <c r="AC16" s="27">
        <v>130.0</v>
      </c>
      <c r="AD16" s="27">
        <v>0.08</v>
      </c>
      <c r="AE16" s="27">
        <v>7.01</v>
      </c>
      <c r="AF16" s="21">
        <v>34.0</v>
      </c>
      <c r="AG16" s="21">
        <v>30.0</v>
      </c>
      <c r="AH16" s="21">
        <v>6.0</v>
      </c>
      <c r="AI16" s="21">
        <v>16.0</v>
      </c>
      <c r="AJ16" s="21">
        <v>9.5</v>
      </c>
      <c r="AK16" s="21">
        <f t="shared" si="3"/>
        <v>40.625</v>
      </c>
      <c r="AL16" s="21">
        <v>1.9</v>
      </c>
      <c r="AM16" s="21">
        <v>0.1</v>
      </c>
      <c r="AN16" s="21">
        <v>0.4</v>
      </c>
      <c r="AO16" s="21">
        <v>0.5</v>
      </c>
      <c r="AP16" s="21">
        <v>0.93</v>
      </c>
      <c r="AQ16" s="21">
        <v>192.0</v>
      </c>
      <c r="AR16" s="21">
        <v>0.1</v>
      </c>
      <c r="AS16" s="21">
        <v>0.11</v>
      </c>
      <c r="AT16" s="21">
        <v>4.5</v>
      </c>
      <c r="AU16" s="21">
        <v>14.0</v>
      </c>
      <c r="AV16" s="20" t="s">
        <v>79</v>
      </c>
      <c r="AW16" s="21">
        <v>17.0</v>
      </c>
      <c r="AX16" s="21">
        <v>65.0</v>
      </c>
      <c r="AY16" s="21">
        <v>12.9</v>
      </c>
      <c r="AZ16" s="21">
        <v>4.1</v>
      </c>
      <c r="BA16" s="21">
        <f t="shared" si="4"/>
        <v>34.49963415</v>
      </c>
      <c r="BB16" s="21">
        <f t="shared" si="5"/>
        <v>20.20439316</v>
      </c>
      <c r="BC16" s="26"/>
      <c r="BD16" s="26"/>
      <c r="BE16" s="26"/>
      <c r="BF16" s="26"/>
      <c r="BG16" s="26"/>
      <c r="BH16" s="26"/>
    </row>
    <row r="17">
      <c r="A17" s="21">
        <v>14.0</v>
      </c>
      <c r="B17" s="20" t="s">
        <v>164</v>
      </c>
      <c r="C17" s="21">
        <v>48.0</v>
      </c>
      <c r="D17" s="20" t="s">
        <v>59</v>
      </c>
      <c r="E17" s="21">
        <v>3061171.0</v>
      </c>
      <c r="F17" s="21">
        <v>161.0</v>
      </c>
      <c r="G17" s="21">
        <v>58.7</v>
      </c>
      <c r="H17" s="21">
        <f t="shared" si="1"/>
        <v>1.634684495</v>
      </c>
      <c r="I17" s="21">
        <f t="shared" si="2"/>
        <v>22.64573126</v>
      </c>
      <c r="J17" s="21">
        <v>3.0</v>
      </c>
      <c r="K17" s="21">
        <v>3.0</v>
      </c>
      <c r="L17" s="21">
        <v>130.0</v>
      </c>
      <c r="M17" s="21">
        <v>80.0</v>
      </c>
      <c r="N17" s="21">
        <v>7.6</v>
      </c>
      <c r="O17" s="21">
        <v>68.0</v>
      </c>
      <c r="P17" s="21">
        <v>101.0</v>
      </c>
      <c r="Q17" s="21">
        <v>39.0</v>
      </c>
      <c r="R17" s="21">
        <v>26.0</v>
      </c>
      <c r="S17" s="21">
        <v>8.0</v>
      </c>
      <c r="T17" s="21">
        <v>9.0</v>
      </c>
      <c r="U17" s="21">
        <v>10.0</v>
      </c>
      <c r="V17" s="21">
        <v>11.0</v>
      </c>
      <c r="W17" s="21">
        <v>61.0</v>
      </c>
      <c r="X17" s="21">
        <v>22.0</v>
      </c>
      <c r="Y17" s="21">
        <v>64.0</v>
      </c>
      <c r="Z17" s="28">
        <v>0.9</v>
      </c>
      <c r="AA17" s="28">
        <v>0.6</v>
      </c>
      <c r="AB17" s="28">
        <v>1.44</v>
      </c>
      <c r="AC17" s="28">
        <v>160.0</v>
      </c>
      <c r="AD17" s="28">
        <v>0.11</v>
      </c>
      <c r="AE17" s="28">
        <v>8.29</v>
      </c>
      <c r="AF17" s="21">
        <v>34.0</v>
      </c>
      <c r="AG17" s="21">
        <v>29.0</v>
      </c>
      <c r="AH17" s="21">
        <v>7.0</v>
      </c>
      <c r="AI17" s="21">
        <v>13.7</v>
      </c>
      <c r="AJ17" s="21">
        <v>8.6</v>
      </c>
      <c r="AK17" s="21">
        <f t="shared" si="3"/>
        <v>37.22627737</v>
      </c>
      <c r="AL17" s="21">
        <v>1.7</v>
      </c>
      <c r="AM17" s="21">
        <v>0.12</v>
      </c>
      <c r="AN17" s="21">
        <v>0.5</v>
      </c>
      <c r="AO17" s="21">
        <v>0.3</v>
      </c>
      <c r="AP17" s="21">
        <v>1.52</v>
      </c>
      <c r="AQ17" s="21">
        <v>169.0</v>
      </c>
      <c r="AR17" s="21">
        <v>0.11</v>
      </c>
      <c r="AS17" s="21">
        <v>0.13</v>
      </c>
      <c r="AT17" s="21">
        <v>4.99</v>
      </c>
      <c r="AU17" s="21">
        <v>20.0</v>
      </c>
      <c r="AV17" s="20" t="s">
        <v>64</v>
      </c>
      <c r="AW17" s="21">
        <v>23.0</v>
      </c>
      <c r="AX17" s="21">
        <v>49.0</v>
      </c>
      <c r="AY17" s="21">
        <v>15.5</v>
      </c>
      <c r="AZ17" s="21">
        <v>4.5</v>
      </c>
      <c r="BA17" s="21">
        <f t="shared" si="4"/>
        <v>45.38055556</v>
      </c>
      <c r="BB17" s="21">
        <f t="shared" si="5"/>
        <v>27.76104851</v>
      </c>
      <c r="BC17" s="26"/>
      <c r="BD17" s="26"/>
      <c r="BE17" s="26"/>
      <c r="BF17" s="26"/>
      <c r="BG17" s="26"/>
      <c r="BH17" s="26"/>
    </row>
    <row r="18">
      <c r="A18" s="21">
        <v>15.0</v>
      </c>
      <c r="B18" s="20" t="s">
        <v>165</v>
      </c>
      <c r="C18" s="21">
        <v>40.0</v>
      </c>
      <c r="D18" s="20" t="s">
        <v>59</v>
      </c>
      <c r="E18" s="21">
        <v>3066907.0</v>
      </c>
      <c r="F18" s="21">
        <v>184.0</v>
      </c>
      <c r="G18" s="21">
        <v>115.5</v>
      </c>
      <c r="H18" s="21">
        <f t="shared" si="1"/>
        <v>2.45010663</v>
      </c>
      <c r="I18" s="21">
        <f t="shared" si="2"/>
        <v>34.11507561</v>
      </c>
      <c r="J18" s="20" t="s">
        <v>105</v>
      </c>
      <c r="K18" s="20" t="s">
        <v>166</v>
      </c>
      <c r="L18" s="21">
        <v>150.0</v>
      </c>
      <c r="M18" s="21">
        <v>90.0</v>
      </c>
      <c r="N18" s="21">
        <v>7.5</v>
      </c>
      <c r="O18" s="21">
        <v>32.0</v>
      </c>
      <c r="P18" s="21">
        <v>162.0</v>
      </c>
      <c r="Q18" s="21">
        <v>47.0</v>
      </c>
      <c r="R18" s="21">
        <v>32.0</v>
      </c>
      <c r="S18" s="21">
        <v>10.0</v>
      </c>
      <c r="T18" s="21">
        <v>12.0</v>
      </c>
      <c r="U18" s="21">
        <v>11.0</v>
      </c>
      <c r="V18" s="21">
        <v>12.0</v>
      </c>
      <c r="W18" s="21">
        <v>110.0</v>
      </c>
      <c r="X18" s="21">
        <v>36.0</v>
      </c>
      <c r="Y18" s="21">
        <v>67.0</v>
      </c>
      <c r="Z18" s="28">
        <v>0.7</v>
      </c>
      <c r="AA18" s="28">
        <v>0.4</v>
      </c>
      <c r="AB18" s="28">
        <v>1.6</v>
      </c>
      <c r="AC18" s="28">
        <v>147.0</v>
      </c>
      <c r="AD18" s="28">
        <v>0.12</v>
      </c>
      <c r="AE18" s="28">
        <v>6.2</v>
      </c>
      <c r="AF18" s="21">
        <v>33.0</v>
      </c>
      <c r="AG18" s="21">
        <v>28.0</v>
      </c>
      <c r="AH18" s="21">
        <v>5.0</v>
      </c>
      <c r="AI18" s="21">
        <v>23.4</v>
      </c>
      <c r="AJ18" s="21">
        <v>10.7</v>
      </c>
      <c r="AK18" s="21">
        <f t="shared" si="3"/>
        <v>54.27350427</v>
      </c>
      <c r="AL18" s="21">
        <v>2.1</v>
      </c>
      <c r="AM18" s="21">
        <v>0.11</v>
      </c>
      <c r="AN18" s="21">
        <v>0.4</v>
      </c>
      <c r="AO18" s="21">
        <v>0.3</v>
      </c>
      <c r="AP18" s="21">
        <v>1.27</v>
      </c>
      <c r="AQ18" s="21">
        <v>264.0</v>
      </c>
      <c r="AR18" s="21">
        <v>0.11</v>
      </c>
      <c r="AS18" s="21">
        <v>0.1</v>
      </c>
      <c r="AT18" s="21">
        <v>3.98</v>
      </c>
      <c r="AU18" s="21">
        <v>13.0</v>
      </c>
      <c r="AV18" s="20" t="s">
        <v>68</v>
      </c>
      <c r="AW18" s="21">
        <v>16.0</v>
      </c>
      <c r="AX18" s="21">
        <v>74.0</v>
      </c>
      <c r="AY18" s="21">
        <v>13.7</v>
      </c>
      <c r="AZ18" s="21">
        <v>4.5</v>
      </c>
      <c r="BA18" s="21">
        <f t="shared" si="4"/>
        <v>35.45255556</v>
      </c>
      <c r="BB18" s="21">
        <f t="shared" si="5"/>
        <v>14.46980108</v>
      </c>
      <c r="BC18" s="16"/>
      <c r="BD18" s="16"/>
      <c r="BE18" s="16"/>
      <c r="BF18" s="16"/>
      <c r="BG18" s="16"/>
      <c r="BH18" s="16"/>
    </row>
    <row r="19">
      <c r="A19" s="21">
        <v>16.0</v>
      </c>
      <c r="B19" s="20" t="s">
        <v>167</v>
      </c>
      <c r="C19" s="21">
        <v>55.0</v>
      </c>
      <c r="D19" s="20" t="s">
        <v>59</v>
      </c>
      <c r="E19" s="21">
        <v>3067274.0</v>
      </c>
      <c r="F19" s="21">
        <v>172.0</v>
      </c>
      <c r="G19" s="21">
        <v>81.7</v>
      </c>
      <c r="H19" s="21">
        <f t="shared" si="1"/>
        <v>1.992701241</v>
      </c>
      <c r="I19" s="21">
        <f t="shared" si="2"/>
        <v>27.61627907</v>
      </c>
      <c r="J19" s="21">
        <v>2.0</v>
      </c>
      <c r="K19" s="20" t="s">
        <v>76</v>
      </c>
      <c r="L19" s="21">
        <v>140.0</v>
      </c>
      <c r="M19" s="21">
        <v>90.0</v>
      </c>
      <c r="N19" s="21">
        <v>8.1</v>
      </c>
      <c r="O19" s="21">
        <v>29.0</v>
      </c>
      <c r="P19" s="21">
        <v>127.0</v>
      </c>
      <c r="Q19" s="21">
        <v>46.0</v>
      </c>
      <c r="R19" s="21">
        <v>32.0</v>
      </c>
      <c r="S19" s="21">
        <v>13.0</v>
      </c>
      <c r="T19" s="21">
        <v>14.0</v>
      </c>
      <c r="U19" s="21">
        <v>13.0</v>
      </c>
      <c r="V19" s="21">
        <v>15.0</v>
      </c>
      <c r="W19" s="21">
        <v>80.0</v>
      </c>
      <c r="X19" s="21">
        <v>33.0</v>
      </c>
      <c r="Y19" s="21">
        <v>60.0</v>
      </c>
      <c r="Z19" s="28">
        <v>0.6</v>
      </c>
      <c r="AA19" s="28">
        <v>0.6</v>
      </c>
      <c r="AB19" s="28">
        <v>1.15</v>
      </c>
      <c r="AC19" s="28">
        <v>167.0</v>
      </c>
      <c r="AD19" s="28">
        <v>0.09</v>
      </c>
      <c r="AE19" s="28">
        <v>7.98</v>
      </c>
      <c r="AF19" s="21">
        <v>36.0</v>
      </c>
      <c r="AG19" s="21">
        <v>28.0</v>
      </c>
      <c r="AH19" s="21">
        <v>5.0</v>
      </c>
      <c r="AI19" s="21">
        <v>17.9</v>
      </c>
      <c r="AJ19" s="21">
        <v>8.9</v>
      </c>
      <c r="AK19" s="21">
        <f t="shared" si="3"/>
        <v>50.27932961</v>
      </c>
      <c r="AL19" s="21">
        <v>2.1</v>
      </c>
      <c r="AM19" s="21">
        <v>0.1</v>
      </c>
      <c r="AN19" s="21">
        <v>0.4</v>
      </c>
      <c r="AO19" s="21">
        <v>0.3</v>
      </c>
      <c r="AP19" s="21">
        <v>1.36</v>
      </c>
      <c r="AQ19" s="21">
        <v>252.0</v>
      </c>
      <c r="AR19" s="21">
        <v>0.11</v>
      </c>
      <c r="AS19" s="21">
        <v>0.09</v>
      </c>
      <c r="AT19" s="21">
        <v>4.56</v>
      </c>
      <c r="AU19" s="21">
        <v>24.0</v>
      </c>
      <c r="AV19" s="20" t="s">
        <v>70</v>
      </c>
      <c r="AW19" s="21">
        <v>27.0</v>
      </c>
      <c r="AX19" s="21">
        <v>72.0</v>
      </c>
      <c r="AY19" s="21">
        <v>14.2</v>
      </c>
      <c r="AZ19" s="21">
        <v>4.7</v>
      </c>
      <c r="BA19" s="21">
        <f t="shared" si="4"/>
        <v>36.46680851</v>
      </c>
      <c r="BB19" s="21">
        <f t="shared" si="5"/>
        <v>18.30018858</v>
      </c>
      <c r="BC19" s="16"/>
      <c r="BD19" s="16"/>
      <c r="BE19" s="16"/>
      <c r="BF19" s="16"/>
      <c r="BG19" s="16"/>
      <c r="BH19" s="16"/>
    </row>
    <row r="20">
      <c r="A20" s="21">
        <v>17.0</v>
      </c>
      <c r="B20" s="20" t="s">
        <v>168</v>
      </c>
      <c r="C20" s="21">
        <v>43.0</v>
      </c>
      <c r="D20" s="20" t="s">
        <v>59</v>
      </c>
      <c r="E20" s="21">
        <v>3067285.0</v>
      </c>
      <c r="F20" s="21">
        <v>170.0</v>
      </c>
      <c r="G20" s="21">
        <v>76.7</v>
      </c>
      <c r="H20" s="21">
        <f t="shared" si="1"/>
        <v>1.919480109</v>
      </c>
      <c r="I20" s="21">
        <f t="shared" si="2"/>
        <v>26.53979239</v>
      </c>
      <c r="J20" s="20" t="s">
        <v>76</v>
      </c>
      <c r="K20" s="20" t="s">
        <v>166</v>
      </c>
      <c r="L20" s="21">
        <v>150.0</v>
      </c>
      <c r="M20" s="21">
        <v>100.0</v>
      </c>
      <c r="N20" s="22">
        <v>6.0</v>
      </c>
      <c r="O20" s="21">
        <v>34.0</v>
      </c>
      <c r="P20" s="21">
        <v>154.0</v>
      </c>
      <c r="Q20" s="21">
        <v>50.0</v>
      </c>
      <c r="R20" s="21">
        <v>33.0</v>
      </c>
      <c r="S20" s="21">
        <v>10.0</v>
      </c>
      <c r="T20" s="21">
        <v>11.0</v>
      </c>
      <c r="U20" s="21">
        <v>10.0</v>
      </c>
      <c r="V20" s="21">
        <v>11.0</v>
      </c>
      <c r="W20" s="21">
        <v>85.0</v>
      </c>
      <c r="X20" s="21">
        <v>35.0</v>
      </c>
      <c r="Y20" s="21">
        <v>60.0</v>
      </c>
      <c r="Z20" s="28">
        <v>0.8</v>
      </c>
      <c r="AA20" s="28">
        <v>0.7</v>
      </c>
      <c r="AB20" s="28">
        <v>1.11</v>
      </c>
      <c r="AC20" s="28">
        <v>169.0</v>
      </c>
      <c r="AD20" s="28">
        <v>0.1</v>
      </c>
      <c r="AE20" s="28">
        <v>7.96</v>
      </c>
      <c r="AF20" s="21">
        <v>33.0</v>
      </c>
      <c r="AG20" s="21">
        <v>27.0</v>
      </c>
      <c r="AH20" s="21">
        <v>5.0</v>
      </c>
      <c r="AI20" s="21">
        <v>14.2</v>
      </c>
      <c r="AJ20" s="21">
        <v>7.1</v>
      </c>
      <c r="AK20" s="21">
        <f t="shared" si="3"/>
        <v>50</v>
      </c>
      <c r="AL20" s="21">
        <v>2.1</v>
      </c>
      <c r="AM20" s="21">
        <v>0.11</v>
      </c>
      <c r="AN20" s="21">
        <v>0.9</v>
      </c>
      <c r="AO20" s="21">
        <v>0.5</v>
      </c>
      <c r="AP20" s="21">
        <v>1.59</v>
      </c>
      <c r="AQ20" s="21">
        <v>257.0</v>
      </c>
      <c r="AR20" s="21">
        <v>0.11</v>
      </c>
      <c r="AS20" s="21">
        <v>0.1</v>
      </c>
      <c r="AT20" s="21">
        <v>8.62</v>
      </c>
      <c r="AU20" s="21">
        <v>29.0</v>
      </c>
      <c r="AV20" s="20" t="s">
        <v>169</v>
      </c>
      <c r="AW20" s="21">
        <v>32.0</v>
      </c>
      <c r="AX20" s="21">
        <v>71.0</v>
      </c>
      <c r="AY20" s="21">
        <v>11.1</v>
      </c>
      <c r="AZ20" s="21">
        <v>4.2</v>
      </c>
      <c r="BA20" s="21">
        <f t="shared" si="4"/>
        <v>24.93535714</v>
      </c>
      <c r="BB20" s="21">
        <f t="shared" si="5"/>
        <v>12.99068275</v>
      </c>
      <c r="BC20" s="16"/>
      <c r="BD20" s="16"/>
      <c r="BE20" s="16"/>
      <c r="BF20" s="16"/>
      <c r="BG20" s="16"/>
      <c r="BH20" s="16"/>
    </row>
    <row r="21">
      <c r="A21" s="21">
        <v>18.0</v>
      </c>
      <c r="B21" s="20" t="s">
        <v>170</v>
      </c>
      <c r="C21" s="21">
        <v>56.0</v>
      </c>
      <c r="D21" s="20" t="s">
        <v>59</v>
      </c>
      <c r="E21" s="21">
        <v>3060319.0</v>
      </c>
      <c r="F21" s="21">
        <v>159.0</v>
      </c>
      <c r="G21" s="21">
        <v>64.2</v>
      </c>
      <c r="H21" s="21">
        <f t="shared" si="1"/>
        <v>1.702767355</v>
      </c>
      <c r="I21" s="21">
        <f t="shared" si="2"/>
        <v>25.39456509</v>
      </c>
      <c r="J21" s="20" t="s">
        <v>76</v>
      </c>
      <c r="K21" s="20" t="s">
        <v>166</v>
      </c>
      <c r="L21" s="21">
        <v>140.0</v>
      </c>
      <c r="M21" s="21">
        <v>90.0</v>
      </c>
      <c r="N21" s="21">
        <v>5.9</v>
      </c>
      <c r="O21" s="21">
        <v>29.0</v>
      </c>
      <c r="P21" s="21">
        <v>79.0</v>
      </c>
      <c r="Q21" s="21">
        <v>46.0</v>
      </c>
      <c r="R21" s="21">
        <v>30.0</v>
      </c>
      <c r="S21" s="21">
        <v>8.0</v>
      </c>
      <c r="T21" s="21">
        <v>10.0</v>
      </c>
      <c r="U21" s="21">
        <v>9.0</v>
      </c>
      <c r="V21" s="21">
        <v>10.0</v>
      </c>
      <c r="W21" s="21">
        <v>83.0</v>
      </c>
      <c r="X21" s="21">
        <v>33.0</v>
      </c>
      <c r="Y21" s="21">
        <v>61.0</v>
      </c>
      <c r="Z21" s="28">
        <v>0.7</v>
      </c>
      <c r="AA21" s="28">
        <v>0.6</v>
      </c>
      <c r="AB21" s="28">
        <v>1.09</v>
      </c>
      <c r="AC21" s="28">
        <v>102.0</v>
      </c>
      <c r="AD21" s="28">
        <v>0.12</v>
      </c>
      <c r="AE21" s="28">
        <v>6.39</v>
      </c>
      <c r="AF21" s="21">
        <v>36.0</v>
      </c>
      <c r="AG21" s="21">
        <v>25.0</v>
      </c>
      <c r="AH21" s="21">
        <v>5.0</v>
      </c>
      <c r="AI21" s="21">
        <v>17.5</v>
      </c>
      <c r="AJ21" s="21">
        <v>8.2</v>
      </c>
      <c r="AK21" s="21">
        <f t="shared" si="3"/>
        <v>53.14285714</v>
      </c>
      <c r="AL21" s="21">
        <v>2.5</v>
      </c>
      <c r="AM21" s="21">
        <v>0.12</v>
      </c>
      <c r="AN21" s="21">
        <v>0.5</v>
      </c>
      <c r="AO21" s="21">
        <v>0.3</v>
      </c>
      <c r="AP21" s="21">
        <v>1.58</v>
      </c>
      <c r="AQ21" s="21">
        <v>205.0</v>
      </c>
      <c r="AR21" s="21">
        <v>0.15</v>
      </c>
      <c r="AS21" s="21">
        <v>0.16</v>
      </c>
      <c r="AT21" s="21">
        <v>3.67</v>
      </c>
      <c r="AU21" s="21">
        <v>17.0</v>
      </c>
      <c r="AV21" s="20" t="s">
        <v>64</v>
      </c>
      <c r="AW21" s="21">
        <v>20.0</v>
      </c>
      <c r="AX21" s="21">
        <v>74.0</v>
      </c>
      <c r="AY21" s="21">
        <v>15.3</v>
      </c>
      <c r="AZ21" s="21">
        <v>4.7</v>
      </c>
      <c r="BA21" s="21">
        <f t="shared" si="4"/>
        <v>42.33542553</v>
      </c>
      <c r="BB21" s="21">
        <f t="shared" si="5"/>
        <v>24.86271856</v>
      </c>
      <c r="BC21" s="26"/>
      <c r="BD21" s="26"/>
      <c r="BE21" s="26"/>
      <c r="BF21" s="26"/>
      <c r="BG21" s="26"/>
      <c r="BH21" s="26"/>
    </row>
    <row r="22">
      <c r="A22" s="21">
        <v>19.0</v>
      </c>
      <c r="B22" s="20" t="s">
        <v>171</v>
      </c>
      <c r="C22" s="21">
        <v>30.0</v>
      </c>
      <c r="D22" s="20" t="s">
        <v>59</v>
      </c>
      <c r="E22" s="21">
        <v>2.188782E7</v>
      </c>
      <c r="F22" s="21">
        <v>169.0</v>
      </c>
      <c r="G22" s="21">
        <v>98.4</v>
      </c>
      <c r="H22" s="21">
        <f t="shared" si="1"/>
        <v>2.176589037</v>
      </c>
      <c r="I22" s="21">
        <f t="shared" si="2"/>
        <v>34.45257519</v>
      </c>
      <c r="J22" s="21">
        <v>2.0</v>
      </c>
      <c r="K22" s="20" t="s">
        <v>105</v>
      </c>
      <c r="L22" s="21">
        <v>130.0</v>
      </c>
      <c r="M22" s="21">
        <v>90.0</v>
      </c>
      <c r="N22" s="21">
        <v>9.1</v>
      </c>
      <c r="O22" s="21">
        <v>28.0</v>
      </c>
      <c r="P22" s="21">
        <v>209.0</v>
      </c>
      <c r="Q22" s="21">
        <v>44.0</v>
      </c>
      <c r="R22" s="21">
        <v>30.0</v>
      </c>
      <c r="S22" s="21">
        <v>12.0</v>
      </c>
      <c r="T22" s="21">
        <v>13.0</v>
      </c>
      <c r="U22" s="21">
        <v>13.0</v>
      </c>
      <c r="V22" s="21">
        <v>14.0</v>
      </c>
      <c r="W22" s="21">
        <v>79.0</v>
      </c>
      <c r="X22" s="21">
        <v>27.0</v>
      </c>
      <c r="Y22" s="21">
        <v>66.0</v>
      </c>
      <c r="Z22" s="28">
        <v>0.9</v>
      </c>
      <c r="AA22" s="28">
        <v>0.7</v>
      </c>
      <c r="AB22" s="28">
        <v>1.24</v>
      </c>
      <c r="AC22" s="28">
        <v>223.0</v>
      </c>
      <c r="AD22" s="28">
        <v>0.08</v>
      </c>
      <c r="AE22" s="28">
        <v>10.78</v>
      </c>
      <c r="AF22" s="21">
        <v>35.0</v>
      </c>
      <c r="AG22" s="21">
        <v>26.0</v>
      </c>
      <c r="AH22" s="21">
        <v>7.0</v>
      </c>
      <c r="AI22" s="21">
        <v>18.2</v>
      </c>
      <c r="AJ22" s="21">
        <v>11.2</v>
      </c>
      <c r="AK22" s="21">
        <f t="shared" si="3"/>
        <v>38.46153846</v>
      </c>
      <c r="AL22" s="21">
        <v>2.4</v>
      </c>
      <c r="AM22" s="21">
        <v>0.13</v>
      </c>
      <c r="AN22" s="21">
        <v>0.4</v>
      </c>
      <c r="AO22" s="21">
        <v>0.5</v>
      </c>
      <c r="AP22" s="21">
        <v>0.75</v>
      </c>
      <c r="AQ22" s="21">
        <v>204.0</v>
      </c>
      <c r="AR22" s="21">
        <v>0.1</v>
      </c>
      <c r="AS22" s="21">
        <v>0.13</v>
      </c>
      <c r="AT22" s="21">
        <v>4.0</v>
      </c>
      <c r="AU22" s="21">
        <v>19.0</v>
      </c>
      <c r="AV22" s="20" t="s">
        <v>156</v>
      </c>
      <c r="AW22" s="21">
        <v>22.0</v>
      </c>
      <c r="AX22" s="21">
        <v>68.0</v>
      </c>
      <c r="AY22" s="21">
        <v>13.2</v>
      </c>
      <c r="AZ22" s="21">
        <v>4.6</v>
      </c>
      <c r="BA22" s="21">
        <f t="shared" si="4"/>
        <v>32.19652174</v>
      </c>
      <c r="BB22" s="21">
        <f t="shared" si="5"/>
        <v>14.79219145</v>
      </c>
      <c r="BC22" s="26"/>
      <c r="BD22" s="26"/>
      <c r="BE22" s="26"/>
      <c r="BF22" s="26"/>
      <c r="BG22" s="26"/>
      <c r="BH22" s="26"/>
    </row>
    <row r="23">
      <c r="A23" s="21">
        <v>20.0</v>
      </c>
      <c r="B23" s="20" t="s">
        <v>172</v>
      </c>
      <c r="C23" s="21">
        <v>63.0</v>
      </c>
      <c r="D23" s="20" t="s">
        <v>59</v>
      </c>
      <c r="E23" s="21">
        <v>2960645.0</v>
      </c>
      <c r="F23" s="21">
        <v>162.0</v>
      </c>
      <c r="G23" s="21">
        <v>66.5</v>
      </c>
      <c r="H23" s="21">
        <f t="shared" si="1"/>
        <v>1.747634788</v>
      </c>
      <c r="I23" s="21">
        <f t="shared" si="2"/>
        <v>25.33912513</v>
      </c>
      <c r="J23" s="21">
        <v>10.0</v>
      </c>
      <c r="K23" s="21">
        <v>12.0</v>
      </c>
      <c r="L23" s="21">
        <v>150.0</v>
      </c>
      <c r="M23" s="21">
        <v>90.0</v>
      </c>
      <c r="N23" s="21">
        <v>5.6</v>
      </c>
      <c r="O23" s="21">
        <v>41.0</v>
      </c>
      <c r="P23" s="21">
        <v>172.0</v>
      </c>
      <c r="Q23" s="21">
        <v>40.0</v>
      </c>
      <c r="R23" s="21">
        <v>27.0</v>
      </c>
      <c r="S23" s="21">
        <v>8.0</v>
      </c>
      <c r="T23" s="21">
        <v>9.0</v>
      </c>
      <c r="U23" s="21">
        <v>7.0</v>
      </c>
      <c r="V23" s="21">
        <v>8.0</v>
      </c>
      <c r="W23" s="21">
        <v>98.0</v>
      </c>
      <c r="X23" s="21">
        <v>43.0</v>
      </c>
      <c r="Y23" s="21">
        <v>56.0</v>
      </c>
      <c r="Z23" s="28">
        <v>0.7</v>
      </c>
      <c r="AA23" s="28">
        <v>0.8</v>
      </c>
      <c r="AB23" s="28">
        <v>0.84</v>
      </c>
      <c r="AC23" s="28">
        <v>135.0</v>
      </c>
      <c r="AD23" s="28">
        <v>0.06</v>
      </c>
      <c r="AE23" s="28">
        <v>11.55</v>
      </c>
      <c r="AF23" s="21">
        <v>33.0</v>
      </c>
      <c r="AG23" s="21">
        <v>27.0</v>
      </c>
      <c r="AH23" s="21">
        <v>6.0</v>
      </c>
      <c r="AI23" s="21">
        <v>13.1</v>
      </c>
      <c r="AJ23" s="21">
        <v>6.9</v>
      </c>
      <c r="AK23" s="21">
        <f t="shared" si="3"/>
        <v>47.32824427</v>
      </c>
      <c r="AL23" s="21">
        <v>2.0</v>
      </c>
      <c r="AM23" s="21">
        <v>0.09</v>
      </c>
      <c r="AN23" s="21">
        <v>0.4</v>
      </c>
      <c r="AO23" s="21">
        <v>0.4</v>
      </c>
      <c r="AP23" s="21">
        <v>1.01</v>
      </c>
      <c r="AQ23" s="21">
        <v>256.0</v>
      </c>
      <c r="AR23" s="21">
        <v>0.09</v>
      </c>
      <c r="AS23" s="21">
        <v>0.15</v>
      </c>
      <c r="AT23" s="21">
        <v>4.89</v>
      </c>
      <c r="AU23" s="21">
        <v>8.0</v>
      </c>
      <c r="AV23" s="20" t="s">
        <v>173</v>
      </c>
      <c r="AW23" s="21">
        <v>11.0</v>
      </c>
      <c r="AX23" s="21">
        <v>69.0</v>
      </c>
      <c r="AY23" s="21">
        <v>9.6</v>
      </c>
      <c r="AZ23" s="21">
        <v>3.8</v>
      </c>
      <c r="BA23" s="21">
        <f t="shared" si="4"/>
        <v>20.61473684</v>
      </c>
      <c r="BB23" s="21">
        <f t="shared" si="5"/>
        <v>11.79579222</v>
      </c>
      <c r="BC23" s="26"/>
      <c r="BD23" s="26"/>
      <c r="BE23" s="26"/>
      <c r="BF23" s="26"/>
      <c r="BG23" s="26"/>
      <c r="BH23" s="26"/>
    </row>
    <row r="24">
      <c r="A24" s="21">
        <v>21.0</v>
      </c>
      <c r="B24" s="26" t="s">
        <v>174</v>
      </c>
      <c r="C24" s="27">
        <v>66.0</v>
      </c>
      <c r="D24" s="26" t="s">
        <v>78</v>
      </c>
      <c r="E24" s="27">
        <v>3086571.0</v>
      </c>
      <c r="F24" s="27">
        <v>146.0</v>
      </c>
      <c r="G24" s="27">
        <v>65.4</v>
      </c>
      <c r="H24" s="21">
        <f t="shared" si="1"/>
        <v>1.658227281</v>
      </c>
      <c r="I24" s="21">
        <f t="shared" si="2"/>
        <v>30.68117846</v>
      </c>
      <c r="J24" s="27">
        <v>10.0</v>
      </c>
      <c r="K24" s="27">
        <v>10.0</v>
      </c>
      <c r="L24" s="27">
        <v>140.0</v>
      </c>
      <c r="M24" s="27">
        <v>80.0</v>
      </c>
      <c r="N24" s="27">
        <v>6.6</v>
      </c>
      <c r="O24" s="27">
        <v>55.0</v>
      </c>
      <c r="P24" s="27">
        <v>64.0</v>
      </c>
      <c r="Q24" s="27">
        <v>38.0</v>
      </c>
      <c r="R24" s="27">
        <v>25.0</v>
      </c>
      <c r="S24" s="27">
        <v>13.0</v>
      </c>
      <c r="T24" s="27">
        <v>14.0</v>
      </c>
      <c r="U24" s="27">
        <v>13.0</v>
      </c>
      <c r="V24" s="27">
        <v>15.0</v>
      </c>
      <c r="W24" s="27">
        <v>56.0</v>
      </c>
      <c r="X24" s="27">
        <v>20.0</v>
      </c>
      <c r="Y24" s="27">
        <v>63.0</v>
      </c>
      <c r="Z24" s="28">
        <v>0.8</v>
      </c>
      <c r="AA24" s="28">
        <v>0.9</v>
      </c>
      <c r="AB24" s="28">
        <v>0.91</v>
      </c>
      <c r="AC24" s="28">
        <v>192.0</v>
      </c>
      <c r="AD24" s="28">
        <v>0.06</v>
      </c>
      <c r="AE24" s="28">
        <v>14.26</v>
      </c>
      <c r="AF24" s="27">
        <v>27.0</v>
      </c>
      <c r="AG24" s="27">
        <v>22.0</v>
      </c>
      <c r="AH24" s="27">
        <v>7.0</v>
      </c>
      <c r="AI24" s="27">
        <v>10.9</v>
      </c>
      <c r="AJ24" s="27">
        <v>5.6</v>
      </c>
      <c r="AK24" s="21">
        <f t="shared" si="3"/>
        <v>48.62385321</v>
      </c>
      <c r="AL24" s="27">
        <v>1.8</v>
      </c>
      <c r="AM24" s="27">
        <v>0.1</v>
      </c>
      <c r="AN24" s="27">
        <v>0.4</v>
      </c>
      <c r="AO24" s="27">
        <v>0.4</v>
      </c>
      <c r="AP24" s="27">
        <v>1.14</v>
      </c>
      <c r="AQ24" s="27">
        <v>261.0</v>
      </c>
      <c r="AR24" s="27">
        <v>0.1</v>
      </c>
      <c r="AS24" s="27">
        <v>0.13</v>
      </c>
      <c r="AT24" s="27">
        <v>5.06</v>
      </c>
      <c r="AU24" s="27">
        <v>25.0</v>
      </c>
      <c r="AV24" s="26" t="s">
        <v>66</v>
      </c>
      <c r="AW24" s="27">
        <v>28.0</v>
      </c>
      <c r="AX24" s="27">
        <v>63.0</v>
      </c>
      <c r="AY24" s="27">
        <v>12.1</v>
      </c>
      <c r="AZ24" s="27">
        <v>4.5</v>
      </c>
      <c r="BA24" s="21">
        <f t="shared" si="4"/>
        <v>27.65522222</v>
      </c>
      <c r="BB24" s="21">
        <f t="shared" si="5"/>
        <v>16.67758246</v>
      </c>
      <c r="BC24" s="26"/>
      <c r="BD24" s="26"/>
      <c r="BE24" s="26"/>
      <c r="BF24" s="26"/>
      <c r="BG24" s="26"/>
      <c r="BH24" s="26"/>
    </row>
    <row r="25">
      <c r="A25" s="21">
        <v>22.0</v>
      </c>
      <c r="B25" s="20" t="s">
        <v>175</v>
      </c>
      <c r="C25" s="21">
        <v>31.0</v>
      </c>
      <c r="D25" s="20" t="s">
        <v>59</v>
      </c>
      <c r="E25" s="21">
        <v>3068572.0</v>
      </c>
      <c r="F25" s="21">
        <v>171.0</v>
      </c>
      <c r="G25" s="21">
        <v>90.6</v>
      </c>
      <c r="H25" s="21">
        <f t="shared" si="1"/>
        <v>2.09642478</v>
      </c>
      <c r="I25" s="21">
        <f t="shared" si="2"/>
        <v>30.98389248</v>
      </c>
      <c r="J25" s="20" t="s">
        <v>158</v>
      </c>
      <c r="K25" s="21">
        <v>3.0</v>
      </c>
      <c r="L25" s="21">
        <v>150.0</v>
      </c>
      <c r="M25" s="21">
        <v>90.0</v>
      </c>
      <c r="N25" s="21">
        <v>5.8</v>
      </c>
      <c r="O25" s="21">
        <v>55.0</v>
      </c>
      <c r="P25" s="21">
        <v>90.0</v>
      </c>
      <c r="Q25" s="21">
        <v>47.0</v>
      </c>
      <c r="R25" s="21">
        <v>32.0</v>
      </c>
      <c r="S25" s="21">
        <v>9.0</v>
      </c>
      <c r="T25" s="21">
        <v>11.0</v>
      </c>
      <c r="U25" s="21">
        <v>10.0</v>
      </c>
      <c r="V25" s="21">
        <v>11.0</v>
      </c>
      <c r="W25" s="21">
        <v>105.0</v>
      </c>
      <c r="X25" s="21">
        <v>38.0</v>
      </c>
      <c r="Y25" s="21">
        <v>64.0</v>
      </c>
      <c r="Z25" s="27">
        <v>0.8</v>
      </c>
      <c r="AA25" s="27">
        <v>0.6</v>
      </c>
      <c r="AB25" s="27">
        <v>1.41</v>
      </c>
      <c r="AC25" s="27">
        <v>138.0</v>
      </c>
      <c r="AD25" s="27">
        <v>0.13</v>
      </c>
      <c r="AE25" s="27">
        <v>6.88</v>
      </c>
      <c r="AF25" s="21">
        <v>33.0</v>
      </c>
      <c r="AG25" s="21">
        <v>25.0</v>
      </c>
      <c r="AH25" s="21">
        <v>5.0</v>
      </c>
      <c r="AI25" s="21">
        <v>16.1</v>
      </c>
      <c r="AJ25" s="21">
        <v>6.5</v>
      </c>
      <c r="AK25" s="21">
        <f t="shared" si="3"/>
        <v>59.62732919</v>
      </c>
      <c r="AL25" s="21">
        <v>2.5</v>
      </c>
      <c r="AM25" s="21">
        <v>0.18</v>
      </c>
      <c r="AN25" s="21">
        <v>0.7</v>
      </c>
      <c r="AO25" s="21">
        <v>0.4</v>
      </c>
      <c r="AP25" s="21">
        <v>1.51</v>
      </c>
      <c r="AQ25" s="21">
        <v>256.0</v>
      </c>
      <c r="AR25" s="21">
        <v>0.18</v>
      </c>
      <c r="AS25" s="21">
        <v>0.18</v>
      </c>
      <c r="AT25" s="21">
        <v>4.03</v>
      </c>
      <c r="AU25" s="21">
        <v>16.0</v>
      </c>
      <c r="AV25" s="20" t="s">
        <v>64</v>
      </c>
      <c r="AW25" s="21">
        <v>19.0</v>
      </c>
      <c r="AX25" s="21">
        <v>63.0</v>
      </c>
      <c r="AY25" s="21">
        <v>18.7</v>
      </c>
      <c r="AZ25" s="21">
        <v>5.9</v>
      </c>
      <c r="BA25" s="21">
        <f t="shared" si="4"/>
        <v>50.3790678</v>
      </c>
      <c r="BB25" s="21">
        <f t="shared" si="5"/>
        <v>24.03094462</v>
      </c>
      <c r="BC25" s="26"/>
      <c r="BD25" s="26"/>
      <c r="BE25" s="26"/>
      <c r="BF25" s="26"/>
      <c r="BG25" s="26"/>
      <c r="BH25" s="26"/>
    </row>
    <row r="26">
      <c r="A26" s="21">
        <v>23.0</v>
      </c>
      <c r="B26" s="20" t="s">
        <v>176</v>
      </c>
      <c r="C26" s="21">
        <v>54.0</v>
      </c>
      <c r="D26" s="20" t="s">
        <v>78</v>
      </c>
      <c r="E26" s="21">
        <v>3068574.0</v>
      </c>
      <c r="F26" s="21">
        <v>154.0</v>
      </c>
      <c r="G26" s="21">
        <v>57.2</v>
      </c>
      <c r="H26" s="21">
        <f t="shared" si="1"/>
        <v>1.583046116</v>
      </c>
      <c r="I26" s="21">
        <f t="shared" si="2"/>
        <v>24.1187384</v>
      </c>
      <c r="J26" s="21">
        <v>3.0</v>
      </c>
      <c r="K26" s="21">
        <v>5.0</v>
      </c>
      <c r="L26" s="21">
        <v>130.0</v>
      </c>
      <c r="M26" s="21">
        <v>80.0</v>
      </c>
      <c r="N26" s="21">
        <v>7.4</v>
      </c>
      <c r="O26" s="21">
        <v>85.0</v>
      </c>
      <c r="P26" s="21">
        <v>36.0</v>
      </c>
      <c r="Q26" s="21">
        <v>40.0</v>
      </c>
      <c r="R26" s="21">
        <v>26.0</v>
      </c>
      <c r="S26" s="21">
        <v>11.0</v>
      </c>
      <c r="T26" s="21">
        <v>13.0</v>
      </c>
      <c r="U26" s="21">
        <v>12.0</v>
      </c>
      <c r="V26" s="21">
        <v>13.0</v>
      </c>
      <c r="W26" s="21">
        <v>70.0</v>
      </c>
      <c r="X26" s="21">
        <v>24.0</v>
      </c>
      <c r="Y26" s="21">
        <v>67.0</v>
      </c>
      <c r="Z26" s="28">
        <v>0.6</v>
      </c>
      <c r="AA26" s="28">
        <v>0.6</v>
      </c>
      <c r="AB26" s="28">
        <v>1.13</v>
      </c>
      <c r="AC26" s="28">
        <v>144.0</v>
      </c>
      <c r="AD26" s="28">
        <v>0.05</v>
      </c>
      <c r="AE26" s="28">
        <v>12.73</v>
      </c>
      <c r="AF26" s="21">
        <v>34.0</v>
      </c>
      <c r="AG26" s="21">
        <v>29.0</v>
      </c>
      <c r="AH26" s="21">
        <v>8.0</v>
      </c>
      <c r="AI26" s="21">
        <v>10.9</v>
      </c>
      <c r="AJ26" s="21">
        <v>4.1</v>
      </c>
      <c r="AK26" s="21">
        <f t="shared" si="3"/>
        <v>62.3853211</v>
      </c>
      <c r="AL26" s="21">
        <v>2.0</v>
      </c>
      <c r="AM26" s="21">
        <v>0.11</v>
      </c>
      <c r="AN26" s="21">
        <v>0.4</v>
      </c>
      <c r="AO26" s="21">
        <v>0.3</v>
      </c>
      <c r="AP26" s="21">
        <v>1.46</v>
      </c>
      <c r="AQ26" s="21">
        <v>189.0</v>
      </c>
      <c r="AR26" s="21">
        <v>0.07</v>
      </c>
      <c r="AS26" s="21">
        <v>0.08</v>
      </c>
      <c r="AT26" s="21">
        <v>6.39</v>
      </c>
      <c r="AU26" s="21">
        <v>9.0</v>
      </c>
      <c r="AV26" s="20" t="s">
        <v>66</v>
      </c>
      <c r="AW26" s="21">
        <v>12.0</v>
      </c>
      <c r="AX26" s="21">
        <v>83.0</v>
      </c>
      <c r="AY26" s="21">
        <v>10.9</v>
      </c>
      <c r="AZ26" s="21">
        <v>4.1</v>
      </c>
      <c r="BA26" s="21">
        <f t="shared" si="4"/>
        <v>24.63134146</v>
      </c>
      <c r="BB26" s="21">
        <f t="shared" si="5"/>
        <v>15.55945921</v>
      </c>
      <c r="BC26" s="26"/>
      <c r="BD26" s="26"/>
      <c r="BE26" s="26"/>
      <c r="BF26" s="26"/>
      <c r="BG26" s="26"/>
      <c r="BH26" s="26"/>
    </row>
    <row r="27">
      <c r="A27" s="21">
        <v>24.0</v>
      </c>
      <c r="B27" s="20" t="s">
        <v>177</v>
      </c>
      <c r="C27" s="21">
        <v>46.0</v>
      </c>
      <c r="D27" s="20" t="s">
        <v>59</v>
      </c>
      <c r="E27" s="21">
        <v>3068584.0</v>
      </c>
      <c r="F27" s="21">
        <v>179.0</v>
      </c>
      <c r="G27" s="21">
        <v>81.4</v>
      </c>
      <c r="H27" s="21">
        <f t="shared" si="1"/>
        <v>2.022735271</v>
      </c>
      <c r="I27" s="21">
        <f t="shared" si="2"/>
        <v>25.40494991</v>
      </c>
      <c r="J27" s="21">
        <v>7.0</v>
      </c>
      <c r="K27" s="21">
        <v>9.0</v>
      </c>
      <c r="L27" s="21">
        <v>140.0</v>
      </c>
      <c r="M27" s="21">
        <v>90.0</v>
      </c>
      <c r="N27" s="21">
        <v>7.7</v>
      </c>
      <c r="O27" s="21">
        <v>30.0</v>
      </c>
      <c r="P27" s="21">
        <v>104.0</v>
      </c>
      <c r="Q27" s="21">
        <v>41.0</v>
      </c>
      <c r="R27" s="21">
        <v>27.0</v>
      </c>
      <c r="S27" s="21">
        <v>11.0</v>
      </c>
      <c r="T27" s="21">
        <v>13.0</v>
      </c>
      <c r="U27" s="21">
        <v>11.0</v>
      </c>
      <c r="V27" s="21">
        <v>13.0</v>
      </c>
      <c r="W27" s="21">
        <v>93.0</v>
      </c>
      <c r="X27" s="21">
        <v>32.0</v>
      </c>
      <c r="Y27" s="21">
        <v>65.0</v>
      </c>
      <c r="Z27" s="28">
        <v>0.8</v>
      </c>
      <c r="AA27" s="28">
        <v>0.6</v>
      </c>
      <c r="AB27" s="28">
        <v>1.27</v>
      </c>
      <c r="AC27" s="28">
        <v>165.0</v>
      </c>
      <c r="AD27" s="28">
        <v>0.09</v>
      </c>
      <c r="AE27" s="28">
        <v>9.62</v>
      </c>
      <c r="AF27" s="21">
        <v>34.0</v>
      </c>
      <c r="AG27" s="21">
        <v>30.0</v>
      </c>
      <c r="AH27" s="21">
        <v>7.0</v>
      </c>
      <c r="AI27" s="21">
        <v>19.9</v>
      </c>
      <c r="AJ27" s="21">
        <v>10.1</v>
      </c>
      <c r="AK27" s="21">
        <f t="shared" si="3"/>
        <v>49.24623116</v>
      </c>
      <c r="AL27" s="21">
        <v>2.1</v>
      </c>
      <c r="AM27" s="21">
        <v>0.1</v>
      </c>
      <c r="AN27" s="21">
        <v>0.4</v>
      </c>
      <c r="AO27" s="21">
        <v>0.3</v>
      </c>
      <c r="AP27" s="21">
        <v>1.33</v>
      </c>
      <c r="AQ27" s="21">
        <v>144.0</v>
      </c>
      <c r="AR27" s="21">
        <v>0.09</v>
      </c>
      <c r="AS27" s="21">
        <v>0.12</v>
      </c>
      <c r="AT27" s="21">
        <v>4.5</v>
      </c>
      <c r="AU27" s="21">
        <v>25.0</v>
      </c>
      <c r="AV27" s="20" t="s">
        <v>66</v>
      </c>
      <c r="AW27" s="21">
        <v>28.0</v>
      </c>
      <c r="AX27" s="21">
        <v>59.0</v>
      </c>
      <c r="AY27" s="21">
        <v>14.8</v>
      </c>
      <c r="AZ27" s="21">
        <v>4.4</v>
      </c>
      <c r="BA27" s="21">
        <f t="shared" si="4"/>
        <v>42.31454545</v>
      </c>
      <c r="BB27" s="21">
        <f t="shared" si="5"/>
        <v>20.91946784</v>
      </c>
      <c r="BC27" s="26"/>
      <c r="BD27" s="26"/>
      <c r="BE27" s="26"/>
      <c r="BF27" s="26"/>
      <c r="BG27" s="26"/>
      <c r="BH27" s="26"/>
    </row>
    <row r="28">
      <c r="A28" s="21">
        <v>25.0</v>
      </c>
      <c r="B28" s="20" t="s">
        <v>178</v>
      </c>
      <c r="C28" s="21">
        <v>45.0</v>
      </c>
      <c r="D28" s="20" t="s">
        <v>59</v>
      </c>
      <c r="E28" s="21">
        <v>916721.0</v>
      </c>
      <c r="F28" s="21">
        <v>176.0</v>
      </c>
      <c r="G28" s="21">
        <v>79.5</v>
      </c>
      <c r="H28" s="21">
        <f t="shared" si="1"/>
        <v>1.984083994</v>
      </c>
      <c r="I28" s="21">
        <f t="shared" si="2"/>
        <v>25.66503099</v>
      </c>
      <c r="J28" s="21">
        <v>9.0</v>
      </c>
      <c r="K28" s="21">
        <v>3.0</v>
      </c>
      <c r="L28" s="21">
        <v>144.0</v>
      </c>
      <c r="M28" s="21">
        <v>92.0</v>
      </c>
      <c r="N28" s="21">
        <v>8.9</v>
      </c>
      <c r="O28" s="16"/>
      <c r="P28" s="16"/>
      <c r="Q28" s="21">
        <v>46.0</v>
      </c>
      <c r="R28" s="21">
        <v>30.0</v>
      </c>
      <c r="S28" s="21">
        <v>11.0</v>
      </c>
      <c r="T28" s="21">
        <v>12.0</v>
      </c>
      <c r="U28" s="21">
        <v>12.0</v>
      </c>
      <c r="V28" s="21">
        <v>13.0</v>
      </c>
      <c r="W28" s="21">
        <v>75.0</v>
      </c>
      <c r="X28" s="21">
        <v>25.0</v>
      </c>
      <c r="Y28" s="21">
        <v>67.0</v>
      </c>
      <c r="Z28" s="28">
        <v>0.7</v>
      </c>
      <c r="AA28" s="28">
        <v>0.6</v>
      </c>
      <c r="AB28" s="28">
        <v>1.15</v>
      </c>
      <c r="AC28" s="28">
        <v>184.0</v>
      </c>
      <c r="AD28" s="28">
        <v>0.07</v>
      </c>
      <c r="AE28" s="28">
        <v>11.03</v>
      </c>
      <c r="AF28" s="21">
        <v>31.0</v>
      </c>
      <c r="AG28" s="21">
        <v>27.0</v>
      </c>
      <c r="AH28" s="21">
        <v>6.0</v>
      </c>
      <c r="AI28" s="21">
        <v>17.3</v>
      </c>
      <c r="AJ28" s="21">
        <v>10.7</v>
      </c>
      <c r="AK28" s="21">
        <f t="shared" si="3"/>
        <v>38.15028902</v>
      </c>
      <c r="AL28" s="21">
        <v>1.9</v>
      </c>
      <c r="AM28" s="21">
        <v>0.1</v>
      </c>
      <c r="AN28" s="21">
        <v>0.6</v>
      </c>
      <c r="AO28" s="21">
        <v>0.4</v>
      </c>
      <c r="AP28" s="21">
        <v>1.48</v>
      </c>
      <c r="AQ28" s="21">
        <v>198.0</v>
      </c>
      <c r="AR28" s="21">
        <v>0.07</v>
      </c>
      <c r="AS28" s="21">
        <v>0.11</v>
      </c>
      <c r="AT28" s="21">
        <v>9.13</v>
      </c>
      <c r="AU28" s="21">
        <v>12.0</v>
      </c>
      <c r="AV28" s="20" t="s">
        <v>179</v>
      </c>
      <c r="AW28" s="21">
        <v>15.0</v>
      </c>
      <c r="AX28" s="21">
        <v>64.0</v>
      </c>
      <c r="AY28" s="21">
        <v>13.6</v>
      </c>
      <c r="AZ28" s="21">
        <v>4.6</v>
      </c>
      <c r="BA28" s="21">
        <f t="shared" si="4"/>
        <v>34.1773913</v>
      </c>
      <c r="BB28" s="21">
        <f t="shared" si="5"/>
        <v>17.22577845</v>
      </c>
      <c r="BC28" s="26"/>
      <c r="BD28" s="26"/>
      <c r="BE28" s="26"/>
      <c r="BF28" s="26"/>
      <c r="BG28" s="26"/>
      <c r="BH28" s="26"/>
    </row>
    <row r="29">
      <c r="A29" s="21">
        <v>26.0</v>
      </c>
      <c r="B29" s="26" t="s">
        <v>180</v>
      </c>
      <c r="C29" s="27">
        <v>76.0</v>
      </c>
      <c r="D29" s="26" t="s">
        <v>78</v>
      </c>
      <c r="E29" s="27">
        <v>2593010.0</v>
      </c>
      <c r="F29" s="27">
        <v>152.0</v>
      </c>
      <c r="G29" s="27">
        <v>60.0</v>
      </c>
      <c r="H29" s="21">
        <f t="shared" si="1"/>
        <v>1.613522448</v>
      </c>
      <c r="I29" s="21">
        <f t="shared" si="2"/>
        <v>25.96952909</v>
      </c>
      <c r="J29" s="27">
        <v>15.0</v>
      </c>
      <c r="K29" s="27">
        <v>5.0</v>
      </c>
      <c r="L29" s="27">
        <v>140.0</v>
      </c>
      <c r="M29" s="27">
        <v>80.0</v>
      </c>
      <c r="N29" s="27">
        <v>6.9</v>
      </c>
      <c r="O29" s="27">
        <v>33.0</v>
      </c>
      <c r="P29" s="27">
        <v>132.0</v>
      </c>
      <c r="Q29" s="27">
        <v>41.0</v>
      </c>
      <c r="R29" s="27">
        <v>27.0</v>
      </c>
      <c r="S29" s="27">
        <v>13.0</v>
      </c>
      <c r="T29" s="27">
        <v>14.0</v>
      </c>
      <c r="U29" s="27">
        <v>13.0</v>
      </c>
      <c r="V29" s="27">
        <v>14.0</v>
      </c>
      <c r="W29" s="27">
        <v>76.0</v>
      </c>
      <c r="X29" s="27">
        <v>28.0</v>
      </c>
      <c r="Y29" s="27">
        <v>63.0</v>
      </c>
      <c r="Z29" s="28">
        <v>0.8</v>
      </c>
      <c r="AA29" s="28">
        <v>1.1</v>
      </c>
      <c r="AB29" s="28">
        <v>0.83</v>
      </c>
      <c r="AC29" s="28">
        <v>173.0</v>
      </c>
      <c r="AD29" s="28">
        <v>0.07</v>
      </c>
      <c r="AE29" s="28">
        <v>13.19</v>
      </c>
      <c r="AF29" s="27">
        <v>30.0</v>
      </c>
      <c r="AG29" s="27">
        <v>25.0</v>
      </c>
      <c r="AH29" s="27">
        <v>7.0</v>
      </c>
      <c r="AI29" s="27">
        <v>15.1</v>
      </c>
      <c r="AJ29" s="27">
        <v>8.7</v>
      </c>
      <c r="AK29" s="21">
        <f t="shared" si="3"/>
        <v>42.38410596</v>
      </c>
      <c r="AL29" s="27">
        <v>1.9</v>
      </c>
      <c r="AM29" s="27">
        <v>0.15</v>
      </c>
      <c r="AN29" s="27">
        <v>0.4</v>
      </c>
      <c r="AO29" s="27">
        <v>0.5</v>
      </c>
      <c r="AP29" s="27">
        <v>0.73</v>
      </c>
      <c r="AQ29" s="27">
        <v>202.0</v>
      </c>
      <c r="AR29" s="27">
        <v>0.09</v>
      </c>
      <c r="AS29" s="27">
        <v>0.15</v>
      </c>
      <c r="AT29" s="27">
        <v>4.77</v>
      </c>
      <c r="AU29" s="27">
        <v>15.0</v>
      </c>
      <c r="AV29" s="26" t="s">
        <v>181</v>
      </c>
      <c r="AW29" s="27">
        <v>18.0</v>
      </c>
      <c r="AX29" s="27">
        <v>71.0</v>
      </c>
      <c r="AY29" s="27">
        <v>13.8</v>
      </c>
      <c r="AZ29" s="27">
        <v>4.2</v>
      </c>
      <c r="BA29" s="21">
        <f t="shared" si="4"/>
        <v>38.54142857</v>
      </c>
      <c r="BB29" s="21">
        <f t="shared" si="5"/>
        <v>23.88651526</v>
      </c>
      <c r="BC29" s="26"/>
      <c r="BD29" s="26"/>
      <c r="BE29" s="26"/>
      <c r="BF29" s="26"/>
      <c r="BG29" s="26"/>
      <c r="BH29" s="26"/>
    </row>
    <row r="30">
      <c r="A30" s="21">
        <v>27.0</v>
      </c>
      <c r="B30" s="26" t="s">
        <v>182</v>
      </c>
      <c r="C30" s="27">
        <v>67.0</v>
      </c>
      <c r="D30" s="26" t="s">
        <v>78</v>
      </c>
      <c r="E30" s="27">
        <v>3085581.0</v>
      </c>
      <c r="F30" s="27">
        <v>151.0</v>
      </c>
      <c r="G30" s="27">
        <v>85.2</v>
      </c>
      <c r="H30" s="21">
        <f t="shared" si="1"/>
        <v>1.927194117</v>
      </c>
      <c r="I30" s="21">
        <f t="shared" si="2"/>
        <v>37.36678216</v>
      </c>
      <c r="J30" s="27">
        <v>8.0</v>
      </c>
      <c r="K30" s="27">
        <v>15.0</v>
      </c>
      <c r="L30" s="27">
        <v>150.0</v>
      </c>
      <c r="M30" s="27">
        <v>70.0</v>
      </c>
      <c r="N30" s="27">
        <v>6.4</v>
      </c>
      <c r="O30" s="27">
        <v>44.0</v>
      </c>
      <c r="P30" s="27">
        <v>141.0</v>
      </c>
      <c r="Q30" s="27">
        <v>43.0</v>
      </c>
      <c r="R30" s="27">
        <v>28.0</v>
      </c>
      <c r="S30" s="27">
        <v>11.0</v>
      </c>
      <c r="T30" s="27">
        <v>12.0</v>
      </c>
      <c r="U30" s="27">
        <v>10.0</v>
      </c>
      <c r="V30" s="27">
        <v>11.0</v>
      </c>
      <c r="W30" s="27">
        <v>64.0</v>
      </c>
      <c r="X30" s="27">
        <v>23.0</v>
      </c>
      <c r="Y30" s="27">
        <v>65.0</v>
      </c>
      <c r="Z30" s="27">
        <v>0.5</v>
      </c>
      <c r="AA30" s="27">
        <v>0.7</v>
      </c>
      <c r="AB30" s="27">
        <v>0.69</v>
      </c>
      <c r="AC30" s="27">
        <v>144.0</v>
      </c>
      <c r="AD30" s="27">
        <v>0.06</v>
      </c>
      <c r="AE30" s="27">
        <v>8.5</v>
      </c>
      <c r="AF30" s="27">
        <v>29.0</v>
      </c>
      <c r="AG30" s="27">
        <v>24.0</v>
      </c>
      <c r="AH30" s="27">
        <v>7.0</v>
      </c>
      <c r="AI30" s="27">
        <v>14.5</v>
      </c>
      <c r="AJ30" s="27">
        <v>7.6</v>
      </c>
      <c r="AK30" s="21">
        <f t="shared" si="3"/>
        <v>47.5862069</v>
      </c>
      <c r="AL30" s="27">
        <v>2.0</v>
      </c>
      <c r="AM30" s="27">
        <v>0.14</v>
      </c>
      <c r="AN30" s="27">
        <v>0.3</v>
      </c>
      <c r="AO30" s="27">
        <v>0.5</v>
      </c>
      <c r="AP30" s="27">
        <v>0.69</v>
      </c>
      <c r="AQ30" s="27">
        <v>189.0</v>
      </c>
      <c r="AR30" s="27">
        <v>0.06</v>
      </c>
      <c r="AS30" s="27">
        <v>0.12</v>
      </c>
      <c r="AT30" s="27">
        <v>5.8</v>
      </c>
      <c r="AU30" s="27">
        <v>18.0</v>
      </c>
      <c r="AV30" s="26" t="s">
        <v>66</v>
      </c>
      <c r="AW30" s="27">
        <v>21.0</v>
      </c>
      <c r="AX30" s="27">
        <v>65.0</v>
      </c>
      <c r="AY30" s="27">
        <v>11.4</v>
      </c>
      <c r="AZ30" s="27">
        <v>4.3</v>
      </c>
      <c r="BA30" s="21">
        <f t="shared" si="4"/>
        <v>25.68976744</v>
      </c>
      <c r="BB30" s="21">
        <f t="shared" si="5"/>
        <v>13.33014003</v>
      </c>
      <c r="BC30" s="26"/>
      <c r="BD30" s="26"/>
      <c r="BE30" s="26"/>
      <c r="BF30" s="26"/>
      <c r="BG30" s="26"/>
      <c r="BH30" s="26"/>
    </row>
    <row r="31">
      <c r="A31" s="21">
        <v>28.0</v>
      </c>
      <c r="B31" s="26" t="s">
        <v>183</v>
      </c>
      <c r="C31" s="27">
        <v>57.0</v>
      </c>
      <c r="D31" s="26" t="s">
        <v>78</v>
      </c>
      <c r="E31" s="27">
        <v>2903281.0</v>
      </c>
      <c r="F31" s="27">
        <v>162.0</v>
      </c>
      <c r="G31" s="27">
        <v>87.0</v>
      </c>
      <c r="H31" s="21">
        <f t="shared" si="1"/>
        <v>2.00677463</v>
      </c>
      <c r="I31" s="21">
        <f t="shared" si="2"/>
        <v>33.15043439</v>
      </c>
      <c r="J31" s="27">
        <v>8.0</v>
      </c>
      <c r="K31" s="27">
        <v>8.0</v>
      </c>
      <c r="L31" s="21">
        <v>140.0</v>
      </c>
      <c r="M31" s="21">
        <v>80.0</v>
      </c>
      <c r="N31" s="21">
        <v>6.5</v>
      </c>
      <c r="O31" s="21">
        <v>56.0</v>
      </c>
      <c r="P31" s="21">
        <v>137.0</v>
      </c>
      <c r="Q31" s="21">
        <v>48.0</v>
      </c>
      <c r="R31" s="21">
        <v>32.0</v>
      </c>
      <c r="S31" s="21">
        <v>9.0</v>
      </c>
      <c r="T31" s="21">
        <v>10.0</v>
      </c>
      <c r="U31" s="21">
        <v>9.0</v>
      </c>
      <c r="V31" s="21">
        <v>10.0</v>
      </c>
      <c r="W31" s="21">
        <v>55.0</v>
      </c>
      <c r="X31" s="21">
        <v>14.0</v>
      </c>
      <c r="Y31" s="21">
        <v>74.0</v>
      </c>
      <c r="Z31" s="27">
        <v>0.5</v>
      </c>
      <c r="AA31" s="27">
        <v>0.6</v>
      </c>
      <c r="AB31" s="27">
        <v>0.6</v>
      </c>
      <c r="AC31" s="27">
        <v>266.0</v>
      </c>
      <c r="AD31" s="27">
        <v>0.05</v>
      </c>
      <c r="AE31" s="27">
        <v>11.1</v>
      </c>
      <c r="AF31" s="21">
        <v>30.0</v>
      </c>
      <c r="AG31" s="21">
        <v>25.0</v>
      </c>
      <c r="AH31" s="21">
        <v>9.0</v>
      </c>
      <c r="AI31" s="21">
        <v>13.1</v>
      </c>
      <c r="AJ31" s="21">
        <v>7.3</v>
      </c>
      <c r="AK31" s="21">
        <f t="shared" si="3"/>
        <v>44.27480916</v>
      </c>
      <c r="AL31" s="21">
        <v>2.1</v>
      </c>
      <c r="AM31" s="21">
        <v>0.13</v>
      </c>
      <c r="AN31" s="21">
        <v>0.6</v>
      </c>
      <c r="AO31" s="21">
        <v>0.7</v>
      </c>
      <c r="AP31" s="21">
        <v>0.8</v>
      </c>
      <c r="AQ31" s="21">
        <v>167.0</v>
      </c>
      <c r="AR31" s="21">
        <v>0.09</v>
      </c>
      <c r="AS31" s="21">
        <v>0.12</v>
      </c>
      <c r="AT31" s="21">
        <v>6.68</v>
      </c>
      <c r="AU31" s="21">
        <v>11.0</v>
      </c>
      <c r="AV31" s="20" t="s">
        <v>184</v>
      </c>
      <c r="AW31" s="21">
        <v>16.0</v>
      </c>
      <c r="AX31" s="21">
        <v>62.0</v>
      </c>
      <c r="AY31" s="21">
        <v>10.5</v>
      </c>
      <c r="AZ31" s="21">
        <v>4.2</v>
      </c>
      <c r="BA31" s="21">
        <f t="shared" si="4"/>
        <v>22.3125</v>
      </c>
      <c r="BB31" s="21">
        <f t="shared" si="5"/>
        <v>11.11858784</v>
      </c>
      <c r="BC31" s="26"/>
      <c r="BD31" s="26"/>
      <c r="BE31" s="26"/>
      <c r="BF31" s="26"/>
      <c r="BG31" s="26"/>
      <c r="BH31" s="26"/>
    </row>
    <row r="32">
      <c r="A32" s="21">
        <v>29.0</v>
      </c>
      <c r="B32" s="26" t="s">
        <v>185</v>
      </c>
      <c r="C32" s="27">
        <v>70.0</v>
      </c>
      <c r="D32" s="26" t="s">
        <v>78</v>
      </c>
      <c r="E32" s="27">
        <v>3075316.0</v>
      </c>
      <c r="F32" s="27">
        <v>150.0</v>
      </c>
      <c r="G32" s="27">
        <v>54.3</v>
      </c>
      <c r="H32" s="21">
        <f t="shared" si="1"/>
        <v>1.524186027</v>
      </c>
      <c r="I32" s="21">
        <f t="shared" si="2"/>
        <v>24.13333333</v>
      </c>
      <c r="J32" s="27">
        <v>22.0</v>
      </c>
      <c r="K32" s="21">
        <v>18.0</v>
      </c>
      <c r="L32" s="21">
        <v>150.0</v>
      </c>
      <c r="M32" s="21">
        <v>80.0</v>
      </c>
      <c r="N32" s="21">
        <v>7.2</v>
      </c>
      <c r="O32" s="21">
        <v>62.0</v>
      </c>
      <c r="P32" s="21">
        <v>97.0</v>
      </c>
      <c r="Q32" s="21">
        <v>40.0</v>
      </c>
      <c r="R32" s="21">
        <v>30.0</v>
      </c>
      <c r="S32" s="21">
        <v>9.0</v>
      </c>
      <c r="T32" s="21">
        <v>12.0</v>
      </c>
      <c r="U32" s="21">
        <v>11.0</v>
      </c>
      <c r="V32" s="21">
        <v>13.0</v>
      </c>
      <c r="W32" s="21">
        <v>57.0</v>
      </c>
      <c r="X32" s="21">
        <v>37.0</v>
      </c>
      <c r="Y32" s="21">
        <v>60.0</v>
      </c>
      <c r="Z32" s="28">
        <v>0.7</v>
      </c>
      <c r="AA32" s="28">
        <v>0.8</v>
      </c>
      <c r="AB32" s="28">
        <v>0.83</v>
      </c>
      <c r="AC32" s="28">
        <v>230.0</v>
      </c>
      <c r="AD32" s="28">
        <v>0.06</v>
      </c>
      <c r="AE32" s="28">
        <v>11.31</v>
      </c>
      <c r="AF32" s="21">
        <v>28.0</v>
      </c>
      <c r="AG32" s="21">
        <v>21.0</v>
      </c>
      <c r="AH32" s="21">
        <v>7.0</v>
      </c>
      <c r="AI32" s="21">
        <v>7.5</v>
      </c>
      <c r="AJ32" s="21">
        <v>3.2</v>
      </c>
      <c r="AK32" s="21">
        <f t="shared" si="3"/>
        <v>57.33333333</v>
      </c>
      <c r="AL32" s="21">
        <v>2.1</v>
      </c>
      <c r="AM32" s="21">
        <v>0.11</v>
      </c>
      <c r="AN32" s="21">
        <v>0.6</v>
      </c>
      <c r="AO32" s="21">
        <v>0.5</v>
      </c>
      <c r="AP32" s="21">
        <v>1.07</v>
      </c>
      <c r="AQ32" s="21">
        <v>323.0</v>
      </c>
      <c r="AR32" s="21">
        <v>0.07</v>
      </c>
      <c r="AS32" s="21">
        <v>0.16</v>
      </c>
      <c r="AT32" s="21">
        <v>9.1</v>
      </c>
      <c r="AU32" s="21">
        <v>15.0</v>
      </c>
      <c r="AV32" s="20" t="s">
        <v>107</v>
      </c>
      <c r="AW32" s="21">
        <v>18.0</v>
      </c>
      <c r="AX32" s="21">
        <v>65.0</v>
      </c>
      <c r="AY32" s="21">
        <v>11.1</v>
      </c>
      <c r="AZ32" s="21">
        <v>4.1</v>
      </c>
      <c r="BA32" s="21">
        <f t="shared" si="4"/>
        <v>25.54353659</v>
      </c>
      <c r="BB32" s="21">
        <f t="shared" si="5"/>
        <v>16.75880512</v>
      </c>
      <c r="BC32" s="26"/>
      <c r="BD32" s="26"/>
      <c r="BE32" s="26"/>
      <c r="BF32" s="26"/>
      <c r="BG32" s="26"/>
      <c r="BH32" s="26"/>
    </row>
    <row r="33">
      <c r="A33" s="21">
        <v>30.0</v>
      </c>
      <c r="B33" s="19" t="s">
        <v>186</v>
      </c>
      <c r="C33" s="18">
        <v>64.0</v>
      </c>
      <c r="D33" s="19" t="s">
        <v>78</v>
      </c>
      <c r="E33" s="18">
        <v>3077259.0</v>
      </c>
      <c r="F33" s="18">
        <v>159.0</v>
      </c>
      <c r="G33" s="18">
        <v>63.0</v>
      </c>
      <c r="H33" s="21">
        <f t="shared" si="1"/>
        <v>1.686315238</v>
      </c>
      <c r="I33" s="21">
        <f t="shared" si="2"/>
        <v>24.91990032</v>
      </c>
      <c r="J33" s="18">
        <v>6.0</v>
      </c>
      <c r="K33" s="19" t="s">
        <v>87</v>
      </c>
      <c r="L33" s="21">
        <v>146.0</v>
      </c>
      <c r="M33" s="21">
        <v>86.0</v>
      </c>
      <c r="N33" s="21">
        <v>8.3</v>
      </c>
      <c r="O33" s="16"/>
      <c r="P33" s="16"/>
      <c r="Q33" s="21">
        <v>49.0</v>
      </c>
      <c r="R33" s="21">
        <v>32.0</v>
      </c>
      <c r="S33" s="21">
        <v>9.0</v>
      </c>
      <c r="T33" s="21">
        <v>10.0</v>
      </c>
      <c r="U33" s="21">
        <v>10.0</v>
      </c>
      <c r="V33" s="21">
        <v>11.0</v>
      </c>
      <c r="W33" s="21">
        <v>57.0</v>
      </c>
      <c r="X33" s="21">
        <v>21.0</v>
      </c>
      <c r="Y33" s="21">
        <v>63.0</v>
      </c>
      <c r="Z33" s="28">
        <v>0.8</v>
      </c>
      <c r="AA33" s="28">
        <v>0.7</v>
      </c>
      <c r="AB33" s="28">
        <v>1.18</v>
      </c>
      <c r="AC33" s="28">
        <v>138.0</v>
      </c>
      <c r="AD33" s="28">
        <v>0.07</v>
      </c>
      <c r="AE33" s="28">
        <v>12.02</v>
      </c>
      <c r="AF33" s="21">
        <v>36.0</v>
      </c>
      <c r="AG33" s="21">
        <v>28.0</v>
      </c>
      <c r="AH33" s="21">
        <v>6.0</v>
      </c>
      <c r="AI33" s="21">
        <v>15.5</v>
      </c>
      <c r="AJ33" s="21">
        <v>9.2</v>
      </c>
      <c r="AK33" s="21">
        <f t="shared" si="3"/>
        <v>40.64516129</v>
      </c>
      <c r="AL33" s="21">
        <v>1.9</v>
      </c>
      <c r="AM33" s="21">
        <v>0.09</v>
      </c>
      <c r="AN33" s="21">
        <v>0.4</v>
      </c>
      <c r="AO33" s="21">
        <v>0.5</v>
      </c>
      <c r="AP33" s="21">
        <v>0.79</v>
      </c>
      <c r="AQ33" s="21">
        <v>216.0</v>
      </c>
      <c r="AR33" s="21">
        <v>0.1</v>
      </c>
      <c r="AS33" s="21">
        <v>0.11</v>
      </c>
      <c r="AT33" s="21">
        <v>4.37</v>
      </c>
      <c r="AU33" s="21">
        <v>16.0</v>
      </c>
      <c r="AV33" s="20" t="s">
        <v>61</v>
      </c>
      <c r="AW33" s="21">
        <v>19.0</v>
      </c>
      <c r="AX33" s="21">
        <v>53.0</v>
      </c>
      <c r="AY33" s="21">
        <v>12.5</v>
      </c>
      <c r="AZ33" s="21">
        <v>4.1</v>
      </c>
      <c r="BA33" s="21">
        <f t="shared" si="4"/>
        <v>32.39329268</v>
      </c>
      <c r="BB33" s="21">
        <f t="shared" si="5"/>
        <v>19.20951193</v>
      </c>
      <c r="BC33" s="26"/>
      <c r="BD33" s="26"/>
      <c r="BE33" s="26"/>
      <c r="BF33" s="26"/>
      <c r="BG33" s="26"/>
      <c r="BH33" s="26"/>
    </row>
    <row r="34">
      <c r="A34" s="21">
        <v>31.0</v>
      </c>
      <c r="B34" s="20" t="s">
        <v>187</v>
      </c>
      <c r="C34" s="21">
        <v>55.0</v>
      </c>
      <c r="D34" s="20" t="s">
        <v>78</v>
      </c>
      <c r="E34" s="21">
        <v>2206553.0</v>
      </c>
      <c r="F34" s="21">
        <v>155.0</v>
      </c>
      <c r="G34" s="21">
        <v>62.1</v>
      </c>
      <c r="H34" s="21">
        <f t="shared" si="1"/>
        <v>1.655955284</v>
      </c>
      <c r="I34" s="21">
        <f t="shared" si="2"/>
        <v>25.84807492</v>
      </c>
      <c r="J34" s="21">
        <v>3.0</v>
      </c>
      <c r="K34" s="21">
        <v>8.0</v>
      </c>
      <c r="L34" s="21">
        <v>150.0</v>
      </c>
      <c r="M34" s="21">
        <v>80.0</v>
      </c>
      <c r="N34" s="21">
        <v>6.3</v>
      </c>
      <c r="O34" s="21">
        <v>52.0</v>
      </c>
      <c r="P34" s="21">
        <v>163.0</v>
      </c>
      <c r="Q34" s="21">
        <v>37.0</v>
      </c>
      <c r="R34" s="21">
        <v>25.0</v>
      </c>
      <c r="S34" s="21">
        <v>12.0</v>
      </c>
      <c r="T34" s="21">
        <v>14.0</v>
      </c>
      <c r="U34" s="21">
        <v>13.0</v>
      </c>
      <c r="V34" s="21">
        <v>14.0</v>
      </c>
      <c r="W34" s="21">
        <v>72.0</v>
      </c>
      <c r="X34" s="21">
        <v>29.0</v>
      </c>
      <c r="Y34" s="21">
        <v>63.0</v>
      </c>
      <c r="Z34" s="28">
        <v>1.2</v>
      </c>
      <c r="AA34" s="28">
        <v>1.1</v>
      </c>
      <c r="AB34" s="28">
        <v>1.14</v>
      </c>
      <c r="AC34" s="28">
        <v>205.0</v>
      </c>
      <c r="AD34" s="28">
        <v>0.08</v>
      </c>
      <c r="AE34" s="28">
        <v>15.4</v>
      </c>
      <c r="AF34" s="21">
        <v>30.0</v>
      </c>
      <c r="AG34" s="21">
        <v>23.0</v>
      </c>
      <c r="AH34" s="21">
        <v>6.0</v>
      </c>
      <c r="AI34" s="21">
        <v>11.1</v>
      </c>
      <c r="AJ34" s="21">
        <v>5.4</v>
      </c>
      <c r="AK34" s="21">
        <f t="shared" si="3"/>
        <v>51.35135135</v>
      </c>
      <c r="AL34" s="21">
        <v>2.0</v>
      </c>
      <c r="AM34" s="21">
        <v>0.1</v>
      </c>
      <c r="AN34" s="21">
        <v>0.7</v>
      </c>
      <c r="AO34" s="21">
        <v>0.4</v>
      </c>
      <c r="AP34" s="21">
        <v>1.78</v>
      </c>
      <c r="AQ34" s="21">
        <v>212.0</v>
      </c>
      <c r="AR34" s="21">
        <v>0.1</v>
      </c>
      <c r="AS34" s="21">
        <v>0.16</v>
      </c>
      <c r="AT34" s="21">
        <v>7.61</v>
      </c>
      <c r="AU34" s="21">
        <v>21.0</v>
      </c>
      <c r="AV34" s="20" t="s">
        <v>61</v>
      </c>
      <c r="AW34" s="21">
        <v>24.0</v>
      </c>
      <c r="AX34" s="21">
        <v>55.0</v>
      </c>
      <c r="AY34" s="21">
        <v>10.6</v>
      </c>
      <c r="AZ34" s="21">
        <v>4.1</v>
      </c>
      <c r="BA34" s="21">
        <f t="shared" si="4"/>
        <v>23.29414634</v>
      </c>
      <c r="BB34" s="21">
        <f t="shared" si="5"/>
        <v>14.06689333</v>
      </c>
      <c r="BC34" s="26"/>
      <c r="BD34" s="26"/>
      <c r="BE34" s="26"/>
      <c r="BF34" s="26"/>
      <c r="BG34" s="26"/>
      <c r="BH34" s="26"/>
    </row>
    <row r="35">
      <c r="A35" s="21">
        <v>32.0</v>
      </c>
      <c r="B35" s="26" t="s">
        <v>188</v>
      </c>
      <c r="C35" s="27">
        <v>43.0</v>
      </c>
      <c r="D35" s="26" t="s">
        <v>78</v>
      </c>
      <c r="E35" s="27">
        <v>3085616.0</v>
      </c>
      <c r="F35" s="27">
        <v>147.0</v>
      </c>
      <c r="G35" s="27">
        <v>67.6</v>
      </c>
      <c r="H35" s="21">
        <f t="shared" si="1"/>
        <v>1.691570549</v>
      </c>
      <c r="I35" s="21">
        <f t="shared" si="2"/>
        <v>31.2832616</v>
      </c>
      <c r="J35" s="27">
        <v>1.0</v>
      </c>
      <c r="K35" s="27">
        <v>2.0</v>
      </c>
      <c r="L35" s="27">
        <v>140.0</v>
      </c>
      <c r="M35" s="27">
        <v>80.0</v>
      </c>
      <c r="N35" s="27">
        <v>6.0</v>
      </c>
      <c r="O35" s="27">
        <v>48.0</v>
      </c>
      <c r="P35" s="27">
        <v>127.0</v>
      </c>
      <c r="Q35" s="27">
        <v>41.0</v>
      </c>
      <c r="R35" s="27">
        <v>27.0</v>
      </c>
      <c r="S35" s="27">
        <v>9.0</v>
      </c>
      <c r="T35" s="27">
        <v>11.0</v>
      </c>
      <c r="U35" s="27">
        <v>10.0</v>
      </c>
      <c r="V35" s="27">
        <v>11.0</v>
      </c>
      <c r="W35" s="27">
        <v>67.0</v>
      </c>
      <c r="X35" s="27">
        <v>25.0</v>
      </c>
      <c r="Y35" s="27">
        <v>63.0</v>
      </c>
      <c r="Z35" s="28">
        <v>0.9</v>
      </c>
      <c r="AA35" s="28">
        <v>0.7</v>
      </c>
      <c r="AB35" s="28">
        <v>1.17</v>
      </c>
      <c r="AC35" s="28">
        <v>186.0</v>
      </c>
      <c r="AD35" s="28">
        <v>0.11</v>
      </c>
      <c r="AE35" s="28">
        <v>8.29</v>
      </c>
      <c r="AF35" s="27">
        <v>30.0</v>
      </c>
      <c r="AG35" s="27">
        <v>26.0</v>
      </c>
      <c r="AH35" s="27">
        <v>6.0</v>
      </c>
      <c r="AI35" s="27">
        <v>10.8</v>
      </c>
      <c r="AJ35" s="27">
        <v>6.6</v>
      </c>
      <c r="AK35" s="21">
        <f t="shared" si="3"/>
        <v>38.88888889</v>
      </c>
      <c r="AL35" s="27">
        <v>2.0</v>
      </c>
      <c r="AM35" s="27">
        <v>0.14</v>
      </c>
      <c r="AN35" s="27">
        <v>0.6</v>
      </c>
      <c r="AO35" s="27">
        <v>0.7</v>
      </c>
      <c r="AP35" s="27">
        <v>0.82</v>
      </c>
      <c r="AQ35" s="27">
        <v>250.0</v>
      </c>
      <c r="AR35" s="27">
        <v>0.11</v>
      </c>
      <c r="AS35" s="27">
        <v>0.15</v>
      </c>
      <c r="AT35" s="27">
        <v>5.64</v>
      </c>
      <c r="AU35" s="27">
        <v>23.0</v>
      </c>
      <c r="AV35" s="26" t="s">
        <v>79</v>
      </c>
      <c r="AW35" s="27">
        <v>26.0</v>
      </c>
      <c r="AX35" s="27">
        <v>68.0</v>
      </c>
      <c r="AY35" s="27">
        <v>10.1</v>
      </c>
      <c r="AZ35" s="27">
        <v>3.6</v>
      </c>
      <c r="BA35" s="21">
        <f t="shared" si="4"/>
        <v>24.08569444</v>
      </c>
      <c r="BB35" s="21">
        <f t="shared" si="5"/>
        <v>14.23865795</v>
      </c>
      <c r="BC35" s="26"/>
      <c r="BD35" s="26"/>
      <c r="BE35" s="26"/>
      <c r="BF35" s="26"/>
      <c r="BG35" s="26"/>
      <c r="BH35" s="26"/>
    </row>
    <row r="36">
      <c r="A36" s="21">
        <v>33.0</v>
      </c>
      <c r="B36" s="20" t="s">
        <v>189</v>
      </c>
      <c r="C36" s="21">
        <v>66.0</v>
      </c>
      <c r="D36" s="20" t="s">
        <v>78</v>
      </c>
      <c r="E36" s="21">
        <v>3077384.0</v>
      </c>
      <c r="F36" s="21">
        <v>152.0</v>
      </c>
      <c r="G36" s="21">
        <v>73.6</v>
      </c>
      <c r="H36" s="21">
        <f t="shared" si="1"/>
        <v>1.792380261</v>
      </c>
      <c r="I36" s="21">
        <f t="shared" si="2"/>
        <v>31.85595568</v>
      </c>
      <c r="J36" s="20" t="s">
        <v>190</v>
      </c>
      <c r="K36" s="20" t="s">
        <v>190</v>
      </c>
      <c r="L36" s="21">
        <v>150.0</v>
      </c>
      <c r="M36" s="21">
        <v>80.0</v>
      </c>
      <c r="N36" s="21">
        <v>6.5</v>
      </c>
      <c r="O36" s="21">
        <v>34.0</v>
      </c>
      <c r="P36" s="21">
        <v>124.0</v>
      </c>
      <c r="Q36" s="21">
        <v>48.0</v>
      </c>
      <c r="R36" s="21">
        <v>32.0</v>
      </c>
      <c r="S36" s="21">
        <v>9.0</v>
      </c>
      <c r="T36" s="21">
        <v>10.0</v>
      </c>
      <c r="U36" s="21">
        <v>10.0</v>
      </c>
      <c r="V36" s="21">
        <v>11.0</v>
      </c>
      <c r="W36" s="21">
        <v>114.0</v>
      </c>
      <c r="X36" s="21">
        <v>40.0</v>
      </c>
      <c r="Y36" s="21">
        <v>65.0</v>
      </c>
      <c r="Z36" s="27">
        <v>0.5</v>
      </c>
      <c r="AA36" s="27">
        <v>0.7</v>
      </c>
      <c r="AB36" s="27">
        <v>0.71</v>
      </c>
      <c r="AC36" s="27">
        <v>210.0</v>
      </c>
      <c r="AD36" s="27">
        <v>0.04</v>
      </c>
      <c r="AE36" s="27">
        <v>12.5</v>
      </c>
      <c r="AF36" s="21">
        <v>26.0</v>
      </c>
      <c r="AG36" s="21">
        <v>22.0</v>
      </c>
      <c r="AH36" s="21">
        <v>5.0</v>
      </c>
      <c r="AI36" s="21">
        <v>10.6</v>
      </c>
      <c r="AJ36" s="21">
        <v>4.3</v>
      </c>
      <c r="AK36" s="21">
        <f t="shared" si="3"/>
        <v>59.43396226</v>
      </c>
      <c r="AL36" s="21">
        <v>2.0</v>
      </c>
      <c r="AM36" s="21">
        <v>0.09</v>
      </c>
      <c r="AN36" s="21">
        <v>0.4</v>
      </c>
      <c r="AO36" s="21">
        <v>0.3</v>
      </c>
      <c r="AP36" s="21">
        <v>1.28</v>
      </c>
      <c r="AQ36" s="21">
        <v>270.0</v>
      </c>
      <c r="AR36" s="21">
        <v>0.09</v>
      </c>
      <c r="AS36" s="21">
        <v>0.12</v>
      </c>
      <c r="AT36" s="21">
        <v>5.17</v>
      </c>
      <c r="AU36" s="21">
        <v>17.0</v>
      </c>
      <c r="AV36" s="20" t="s">
        <v>66</v>
      </c>
      <c r="AW36" s="21">
        <v>20.0</v>
      </c>
      <c r="AX36" s="21">
        <v>79.0</v>
      </c>
      <c r="AY36" s="21">
        <v>10.4</v>
      </c>
      <c r="AZ36" s="21">
        <v>4.1</v>
      </c>
      <c r="BA36" s="21">
        <f t="shared" si="4"/>
        <v>22.42341463</v>
      </c>
      <c r="BB36" s="21">
        <f t="shared" si="5"/>
        <v>12.5104115</v>
      </c>
      <c r="BC36" s="26"/>
      <c r="BD36" s="26"/>
      <c r="BE36" s="26"/>
      <c r="BF36" s="26"/>
      <c r="BG36" s="26"/>
      <c r="BH36" s="26"/>
    </row>
    <row r="37">
      <c r="A37" s="21">
        <v>34.0</v>
      </c>
      <c r="B37" s="20" t="s">
        <v>191</v>
      </c>
      <c r="C37" s="21">
        <v>68.0</v>
      </c>
      <c r="D37" s="20" t="s">
        <v>78</v>
      </c>
      <c r="E37" s="21">
        <v>3077396.0</v>
      </c>
      <c r="F37" s="21">
        <v>156.0</v>
      </c>
      <c r="G37" s="21">
        <v>54.0</v>
      </c>
      <c r="H37" s="21">
        <f t="shared" si="1"/>
        <v>1.545239542</v>
      </c>
      <c r="I37" s="21">
        <f t="shared" si="2"/>
        <v>22.18934911</v>
      </c>
      <c r="J37" s="21">
        <v>10.0</v>
      </c>
      <c r="K37" s="21">
        <v>10.0</v>
      </c>
      <c r="L37" s="21">
        <v>150.0</v>
      </c>
      <c r="M37" s="21">
        <v>90.0</v>
      </c>
      <c r="N37" s="21">
        <v>6.0</v>
      </c>
      <c r="O37" s="21">
        <v>62.0</v>
      </c>
      <c r="P37" s="21">
        <v>94.0</v>
      </c>
      <c r="Q37" s="21">
        <v>45.0</v>
      </c>
      <c r="R37" s="21">
        <v>31.0</v>
      </c>
      <c r="S37" s="21">
        <v>10.0</v>
      </c>
      <c r="T37" s="21">
        <v>11.0</v>
      </c>
      <c r="U37" s="21">
        <v>11.0</v>
      </c>
      <c r="V37" s="21">
        <v>12.0</v>
      </c>
      <c r="W37" s="21">
        <v>70.0</v>
      </c>
      <c r="X37" s="21">
        <v>24.0</v>
      </c>
      <c r="Y37" s="21">
        <v>66.0</v>
      </c>
      <c r="Z37" s="28">
        <v>0.6</v>
      </c>
      <c r="AA37" s="28">
        <v>0.7</v>
      </c>
      <c r="AB37" s="28">
        <v>0.84</v>
      </c>
      <c r="AC37" s="28">
        <v>237.0</v>
      </c>
      <c r="AD37" s="28">
        <v>0.07</v>
      </c>
      <c r="AE37" s="28">
        <v>8.56</v>
      </c>
      <c r="AF37" s="21">
        <v>32.0</v>
      </c>
      <c r="AG37" s="21">
        <v>28.0</v>
      </c>
      <c r="AH37" s="21">
        <v>8.0</v>
      </c>
      <c r="AI37" s="21">
        <v>14.1</v>
      </c>
      <c r="AJ37" s="21">
        <v>6.0</v>
      </c>
      <c r="AK37" s="21">
        <f t="shared" si="3"/>
        <v>57.44680851</v>
      </c>
      <c r="AL37" s="21">
        <v>2.2</v>
      </c>
      <c r="AM37" s="21">
        <v>0.15</v>
      </c>
      <c r="AN37" s="21">
        <v>0.5</v>
      </c>
      <c r="AO37" s="21">
        <v>0.4</v>
      </c>
      <c r="AP37" s="21">
        <v>1.23</v>
      </c>
      <c r="AQ37" s="21">
        <v>223.0</v>
      </c>
      <c r="AR37" s="21">
        <v>0.12</v>
      </c>
      <c r="AS37" s="21">
        <v>0.18</v>
      </c>
      <c r="AT37" s="21">
        <v>4.82</v>
      </c>
      <c r="AU37" s="21">
        <v>19.0</v>
      </c>
      <c r="AV37" s="20" t="s">
        <v>79</v>
      </c>
      <c r="AW37" s="21">
        <v>22.0</v>
      </c>
      <c r="AX37" s="21">
        <v>72.0</v>
      </c>
      <c r="AY37" s="21">
        <v>15.6</v>
      </c>
      <c r="AZ37" s="21">
        <v>4.5</v>
      </c>
      <c r="BA37" s="21">
        <f t="shared" si="4"/>
        <v>45.968</v>
      </c>
      <c r="BB37" s="21">
        <f t="shared" si="5"/>
        <v>29.74813855</v>
      </c>
      <c r="BC37" s="26"/>
      <c r="BD37" s="26"/>
      <c r="BE37" s="26"/>
      <c r="BF37" s="26"/>
      <c r="BG37" s="26"/>
      <c r="BH37" s="26"/>
    </row>
    <row r="38">
      <c r="A38" s="21">
        <v>35.0</v>
      </c>
      <c r="B38" s="20" t="s">
        <v>192</v>
      </c>
      <c r="C38" s="21">
        <v>69.0</v>
      </c>
      <c r="D38" s="20" t="s">
        <v>59</v>
      </c>
      <c r="E38" s="21">
        <v>2447000.0</v>
      </c>
      <c r="F38" s="21">
        <v>160.0</v>
      </c>
      <c r="G38" s="21">
        <v>66.0</v>
      </c>
      <c r="H38" s="21">
        <f t="shared" si="1"/>
        <v>1.731748889</v>
      </c>
      <c r="I38" s="21">
        <f t="shared" si="2"/>
        <v>25.78125</v>
      </c>
      <c r="J38" s="21">
        <v>6.0</v>
      </c>
      <c r="K38" s="21">
        <v>8.0</v>
      </c>
      <c r="L38" s="21">
        <v>130.0</v>
      </c>
      <c r="M38" s="21">
        <v>80.0</v>
      </c>
      <c r="N38" s="21">
        <v>6.0</v>
      </c>
      <c r="O38" s="21">
        <v>44.0</v>
      </c>
      <c r="P38" s="21">
        <v>86.0</v>
      </c>
      <c r="Q38" s="21">
        <v>40.0</v>
      </c>
      <c r="R38" s="21">
        <v>27.0</v>
      </c>
      <c r="S38" s="21">
        <v>11.0</v>
      </c>
      <c r="T38" s="21">
        <v>13.0</v>
      </c>
      <c r="U38" s="21">
        <v>12.0</v>
      </c>
      <c r="V38" s="21">
        <v>13.0</v>
      </c>
      <c r="W38" s="21">
        <v>66.0</v>
      </c>
      <c r="X38" s="21">
        <v>22.0</v>
      </c>
      <c r="Y38" s="21">
        <v>67.0</v>
      </c>
      <c r="Z38" s="28">
        <v>0.9</v>
      </c>
      <c r="AA38" s="28">
        <v>1.0</v>
      </c>
      <c r="AB38" s="28">
        <v>0.88</v>
      </c>
      <c r="AC38" s="28">
        <v>139.0</v>
      </c>
      <c r="AD38" s="28">
        <v>0.06</v>
      </c>
      <c r="AE38" s="28">
        <v>14.61</v>
      </c>
      <c r="AF38" s="21">
        <v>32.0</v>
      </c>
      <c r="AG38" s="21">
        <v>27.0</v>
      </c>
      <c r="AH38" s="21">
        <v>7.0</v>
      </c>
      <c r="AI38" s="21">
        <v>12.6</v>
      </c>
      <c r="AJ38" s="21">
        <v>7.0</v>
      </c>
      <c r="AK38" s="21">
        <f t="shared" si="3"/>
        <v>44.44444444</v>
      </c>
      <c r="AL38" s="21">
        <v>2.3</v>
      </c>
      <c r="AM38" s="21">
        <v>0.14</v>
      </c>
      <c r="AN38" s="21">
        <v>0.7</v>
      </c>
      <c r="AO38" s="21">
        <v>0.5</v>
      </c>
      <c r="AP38" s="21">
        <v>1.32</v>
      </c>
      <c r="AQ38" s="21">
        <v>170.0</v>
      </c>
      <c r="AR38" s="21">
        <v>0.11</v>
      </c>
      <c r="AS38" s="21">
        <v>0.13</v>
      </c>
      <c r="AT38" s="21">
        <v>6.36</v>
      </c>
      <c r="AU38" s="21">
        <v>26.0</v>
      </c>
      <c r="AV38" s="20" t="s">
        <v>64</v>
      </c>
      <c r="AW38" s="21">
        <v>29.0</v>
      </c>
      <c r="AX38" s="21">
        <v>69.0</v>
      </c>
      <c r="AY38" s="21">
        <v>15.4</v>
      </c>
      <c r="AZ38" s="21">
        <v>3.9</v>
      </c>
      <c r="BA38" s="21">
        <f t="shared" si="4"/>
        <v>51.68871795</v>
      </c>
      <c r="BB38" s="21">
        <f t="shared" si="5"/>
        <v>29.84769806</v>
      </c>
      <c r="BC38" s="26"/>
      <c r="BD38" s="26"/>
      <c r="BE38" s="26"/>
      <c r="BF38" s="26"/>
      <c r="BG38" s="26"/>
      <c r="BH38" s="26"/>
    </row>
    <row r="39">
      <c r="A39" s="21">
        <v>36.0</v>
      </c>
      <c r="B39" s="26" t="s">
        <v>193</v>
      </c>
      <c r="C39" s="27">
        <v>74.0</v>
      </c>
      <c r="D39" s="26" t="s">
        <v>78</v>
      </c>
      <c r="E39" s="27">
        <v>2.1869117E7</v>
      </c>
      <c r="F39" s="27">
        <v>145.0</v>
      </c>
      <c r="G39" s="27">
        <v>51.5</v>
      </c>
      <c r="H39" s="21">
        <f t="shared" si="1"/>
        <v>1.462133125</v>
      </c>
      <c r="I39" s="21">
        <f t="shared" si="2"/>
        <v>24.49464923</v>
      </c>
      <c r="J39" s="27">
        <v>10.0</v>
      </c>
      <c r="K39" s="27">
        <v>15.0</v>
      </c>
      <c r="L39" s="27">
        <v>140.0</v>
      </c>
      <c r="M39" s="27">
        <v>80.0</v>
      </c>
      <c r="N39" s="27">
        <v>9.9</v>
      </c>
      <c r="O39" s="27">
        <v>26.0</v>
      </c>
      <c r="P39" s="27">
        <v>56.0</v>
      </c>
      <c r="Q39" s="27">
        <v>38.0</v>
      </c>
      <c r="R39" s="27">
        <v>25.0</v>
      </c>
      <c r="S39" s="27">
        <v>14.0</v>
      </c>
      <c r="T39" s="27">
        <v>15.0</v>
      </c>
      <c r="U39" s="27">
        <v>14.0</v>
      </c>
      <c r="V39" s="27">
        <v>15.0</v>
      </c>
      <c r="W39" s="27">
        <v>52.0</v>
      </c>
      <c r="X39" s="27">
        <v>20.0</v>
      </c>
      <c r="Y39" s="27">
        <v>62.0</v>
      </c>
      <c r="Z39" s="28">
        <v>0.8</v>
      </c>
      <c r="AA39" s="28">
        <v>1.2</v>
      </c>
      <c r="AB39" s="28">
        <v>0.73</v>
      </c>
      <c r="AC39" s="28">
        <v>237.0</v>
      </c>
      <c r="AD39" s="28">
        <v>0.05</v>
      </c>
      <c r="AE39" s="28">
        <v>16.82</v>
      </c>
      <c r="AF39" s="27">
        <v>31.0</v>
      </c>
      <c r="AG39" s="27">
        <v>25.0</v>
      </c>
      <c r="AH39" s="27">
        <v>7.0</v>
      </c>
      <c r="AI39" s="27">
        <v>13.5</v>
      </c>
      <c r="AJ39" s="27">
        <v>8.7</v>
      </c>
      <c r="AK39" s="21">
        <f t="shared" si="3"/>
        <v>35.55555556</v>
      </c>
      <c r="AL39" s="27">
        <v>1.8</v>
      </c>
      <c r="AM39" s="27">
        <v>0.1</v>
      </c>
      <c r="AN39" s="27">
        <v>0.5</v>
      </c>
      <c r="AO39" s="27">
        <v>0.4</v>
      </c>
      <c r="AP39" s="27">
        <v>1.26</v>
      </c>
      <c r="AQ39" s="27">
        <v>253.0</v>
      </c>
      <c r="AR39" s="27">
        <v>0.06</v>
      </c>
      <c r="AS39" s="27">
        <v>0.09</v>
      </c>
      <c r="AT39" s="27">
        <v>9.47</v>
      </c>
      <c r="AU39" s="27">
        <v>12.0</v>
      </c>
      <c r="AV39" s="26" t="s">
        <v>64</v>
      </c>
      <c r="AW39" s="27">
        <v>15.0</v>
      </c>
      <c r="AX39" s="27">
        <v>87.0</v>
      </c>
      <c r="AY39" s="27">
        <v>12.8</v>
      </c>
      <c r="AZ39" s="27">
        <v>3.9</v>
      </c>
      <c r="BA39" s="21">
        <f t="shared" si="4"/>
        <v>35.70871795</v>
      </c>
      <c r="BB39" s="21">
        <f t="shared" si="5"/>
        <v>24.42234386</v>
      </c>
      <c r="BC39" s="26"/>
      <c r="BD39" s="26"/>
      <c r="BE39" s="26"/>
      <c r="BF39" s="26"/>
      <c r="BG39" s="26"/>
      <c r="BH39" s="26"/>
    </row>
    <row r="40">
      <c r="A40" s="21">
        <v>37.0</v>
      </c>
      <c r="B40" s="20" t="s">
        <v>194</v>
      </c>
      <c r="C40" s="21">
        <v>70.0</v>
      </c>
      <c r="D40" s="20" t="s">
        <v>59</v>
      </c>
      <c r="E40" s="21">
        <v>3071598.0</v>
      </c>
      <c r="F40" s="21">
        <v>172.0</v>
      </c>
      <c r="G40" s="21">
        <v>76.6</v>
      </c>
      <c r="H40" s="21">
        <f t="shared" si="1"/>
        <v>1.927693423</v>
      </c>
      <c r="I40" s="21">
        <f t="shared" si="2"/>
        <v>25.89237426</v>
      </c>
      <c r="J40" s="21">
        <v>18.0</v>
      </c>
      <c r="K40" s="21">
        <v>11.0</v>
      </c>
      <c r="L40" s="21">
        <v>150.0</v>
      </c>
      <c r="M40" s="21">
        <v>80.0</v>
      </c>
      <c r="N40" s="21">
        <v>8.6</v>
      </c>
      <c r="O40" s="21">
        <v>34.0</v>
      </c>
      <c r="P40" s="21">
        <v>116.0</v>
      </c>
      <c r="Q40" s="21">
        <v>45.0</v>
      </c>
      <c r="R40" s="21">
        <v>26.0</v>
      </c>
      <c r="S40" s="21">
        <v>12.0</v>
      </c>
      <c r="T40" s="21">
        <v>13.0</v>
      </c>
      <c r="U40" s="21">
        <v>11.0</v>
      </c>
      <c r="V40" s="21">
        <v>13.0</v>
      </c>
      <c r="W40" s="21">
        <v>62.0</v>
      </c>
      <c r="X40" s="21">
        <v>20.0</v>
      </c>
      <c r="Y40" s="21">
        <v>68.0</v>
      </c>
      <c r="Z40" s="27">
        <v>0.5</v>
      </c>
      <c r="AA40" s="27">
        <v>0.8</v>
      </c>
      <c r="AB40" s="27">
        <v>0.71</v>
      </c>
      <c r="AC40" s="27">
        <v>230.0</v>
      </c>
      <c r="AD40" s="27">
        <v>0.07</v>
      </c>
      <c r="AE40" s="27">
        <v>8.62</v>
      </c>
      <c r="AF40" s="21">
        <v>34.0</v>
      </c>
      <c r="AG40" s="21">
        <v>26.0</v>
      </c>
      <c r="AH40" s="21">
        <v>8.0</v>
      </c>
      <c r="AI40" s="21">
        <v>13.4</v>
      </c>
      <c r="AJ40" s="21">
        <v>8.6</v>
      </c>
      <c r="AK40" s="21">
        <f t="shared" si="3"/>
        <v>35.82089552</v>
      </c>
      <c r="AL40" s="21">
        <v>1.9</v>
      </c>
      <c r="AM40" s="21">
        <v>0.12</v>
      </c>
      <c r="AN40" s="21">
        <v>0.6</v>
      </c>
      <c r="AO40" s="21">
        <v>0.6</v>
      </c>
      <c r="AP40" s="21">
        <v>0.97</v>
      </c>
      <c r="AQ40" s="21">
        <v>223.0</v>
      </c>
      <c r="AR40" s="21">
        <v>0.1</v>
      </c>
      <c r="AS40" s="21">
        <v>0.17</v>
      </c>
      <c r="AT40" s="21">
        <v>5.93</v>
      </c>
      <c r="AU40" s="21">
        <v>13.0</v>
      </c>
      <c r="AV40" s="20" t="s">
        <v>61</v>
      </c>
      <c r="AW40" s="21">
        <v>16.0</v>
      </c>
      <c r="AX40" s="21">
        <v>65.0</v>
      </c>
      <c r="AY40" s="21">
        <v>13.1</v>
      </c>
      <c r="AZ40" s="21">
        <v>4.1</v>
      </c>
      <c r="BA40" s="21">
        <f t="shared" si="4"/>
        <v>35.57768293</v>
      </c>
      <c r="BB40" s="21">
        <f t="shared" si="5"/>
        <v>18.4560898</v>
      </c>
      <c r="BC40" s="26"/>
      <c r="BD40" s="26"/>
      <c r="BE40" s="26"/>
      <c r="BF40" s="26"/>
      <c r="BG40" s="26"/>
      <c r="BH40" s="26"/>
    </row>
    <row r="41">
      <c r="A41" s="21">
        <v>38.0</v>
      </c>
      <c r="B41" s="20" t="s">
        <v>195</v>
      </c>
      <c r="C41" s="21">
        <v>45.0</v>
      </c>
      <c r="D41" s="20" t="s">
        <v>59</v>
      </c>
      <c r="E41" s="21">
        <v>916721.0</v>
      </c>
      <c r="F41" s="21">
        <v>176.0</v>
      </c>
      <c r="G41" s="21">
        <v>79.5</v>
      </c>
      <c r="H41" s="21">
        <f t="shared" si="1"/>
        <v>1.984083994</v>
      </c>
      <c r="I41" s="21">
        <f t="shared" si="2"/>
        <v>25.66503099</v>
      </c>
      <c r="J41" s="21">
        <v>8.0</v>
      </c>
      <c r="K41" s="21">
        <v>8.0</v>
      </c>
      <c r="L41" s="21">
        <v>144.0</v>
      </c>
      <c r="M41" s="21">
        <v>92.0</v>
      </c>
      <c r="N41" s="21">
        <v>8.9</v>
      </c>
      <c r="O41" s="16"/>
      <c r="P41" s="16"/>
      <c r="Q41" s="21">
        <v>46.0</v>
      </c>
      <c r="R41" s="21">
        <v>30.0</v>
      </c>
      <c r="S41" s="21">
        <v>11.0</v>
      </c>
      <c r="T41" s="21">
        <v>12.0</v>
      </c>
      <c r="U41" s="21">
        <v>12.0</v>
      </c>
      <c r="V41" s="21">
        <v>13.0</v>
      </c>
      <c r="W41" s="21">
        <v>75.0</v>
      </c>
      <c r="X41" s="21">
        <v>25.0</v>
      </c>
      <c r="Y41" s="21">
        <v>67.0</v>
      </c>
      <c r="Z41" s="28">
        <v>0.7</v>
      </c>
      <c r="AA41" s="28">
        <v>0.6</v>
      </c>
      <c r="AB41" s="28">
        <v>1.15</v>
      </c>
      <c r="AC41" s="28">
        <v>184.0</v>
      </c>
      <c r="AD41" s="28">
        <v>0.07</v>
      </c>
      <c r="AE41" s="28">
        <v>11.03</v>
      </c>
      <c r="AF41" s="21">
        <v>31.0</v>
      </c>
      <c r="AG41" s="21">
        <v>27.0</v>
      </c>
      <c r="AH41" s="21">
        <v>6.0</v>
      </c>
      <c r="AI41" s="21">
        <v>17.3</v>
      </c>
      <c r="AJ41" s="21">
        <v>12.7</v>
      </c>
      <c r="AK41" s="21">
        <f t="shared" si="3"/>
        <v>26.58959538</v>
      </c>
      <c r="AL41" s="21">
        <v>1.9</v>
      </c>
      <c r="AM41" s="21">
        <v>0.1</v>
      </c>
      <c r="AN41" s="21">
        <v>0.6</v>
      </c>
      <c r="AO41" s="21">
        <v>0.4</v>
      </c>
      <c r="AP41" s="21">
        <v>1.48</v>
      </c>
      <c r="AQ41" s="21">
        <v>198.0</v>
      </c>
      <c r="AR41" s="21">
        <v>0.07</v>
      </c>
      <c r="AS41" s="21">
        <v>0.11</v>
      </c>
      <c r="AT41" s="21">
        <v>9.13</v>
      </c>
      <c r="AU41" s="21">
        <v>12.0</v>
      </c>
      <c r="AV41" s="20" t="s">
        <v>107</v>
      </c>
      <c r="AW41" s="21">
        <v>15.0</v>
      </c>
      <c r="AX41" s="21">
        <v>64.0</v>
      </c>
      <c r="AY41" s="21">
        <v>13.6</v>
      </c>
      <c r="AZ41" s="21">
        <v>4.6</v>
      </c>
      <c r="BA41" s="21">
        <f t="shared" si="4"/>
        <v>34.1773913</v>
      </c>
      <c r="BB41" s="21">
        <f t="shared" si="5"/>
        <v>17.22577845</v>
      </c>
      <c r="BC41" s="26"/>
      <c r="BD41" s="26"/>
      <c r="BE41" s="26"/>
      <c r="BF41" s="26"/>
      <c r="BG41" s="26"/>
      <c r="BH41" s="26"/>
    </row>
    <row r="42">
      <c r="A42" s="21">
        <v>39.0</v>
      </c>
      <c r="B42" s="20" t="s">
        <v>196</v>
      </c>
      <c r="C42" s="21">
        <v>65.0</v>
      </c>
      <c r="D42" s="20" t="s">
        <v>78</v>
      </c>
      <c r="E42" s="21">
        <v>3078603.0</v>
      </c>
      <c r="F42" s="21">
        <v>155.0</v>
      </c>
      <c r="G42" s="21">
        <v>105.3</v>
      </c>
      <c r="H42" s="21">
        <f t="shared" si="1"/>
        <v>2.172982027</v>
      </c>
      <c r="I42" s="21">
        <f t="shared" si="2"/>
        <v>43.82934443</v>
      </c>
      <c r="J42" s="21">
        <v>8.0</v>
      </c>
      <c r="K42" s="16"/>
      <c r="L42" s="21">
        <v>140.0</v>
      </c>
      <c r="M42" s="21">
        <v>90.0</v>
      </c>
      <c r="N42" s="21">
        <v>12.1</v>
      </c>
      <c r="O42" s="21">
        <v>73.0</v>
      </c>
      <c r="P42" s="21">
        <v>106.0</v>
      </c>
      <c r="Q42" s="21">
        <v>43.0</v>
      </c>
      <c r="R42" s="21">
        <v>29.0</v>
      </c>
      <c r="S42" s="21">
        <v>12.0</v>
      </c>
      <c r="T42" s="21">
        <v>14.0</v>
      </c>
      <c r="U42" s="21">
        <v>13.0</v>
      </c>
      <c r="V42" s="21">
        <v>15.0</v>
      </c>
      <c r="W42" s="21">
        <v>62.0</v>
      </c>
      <c r="X42" s="21">
        <v>42.0</v>
      </c>
      <c r="Y42" s="21">
        <v>64.0</v>
      </c>
      <c r="Z42" s="28">
        <v>0.6</v>
      </c>
      <c r="AA42" s="28">
        <v>1.3</v>
      </c>
      <c r="AB42" s="28">
        <v>0.52</v>
      </c>
      <c r="AC42" s="28">
        <v>161.0</v>
      </c>
      <c r="AD42" s="28">
        <v>0.07</v>
      </c>
      <c r="AE42" s="28">
        <v>9.67</v>
      </c>
      <c r="AF42" s="21">
        <v>32.0</v>
      </c>
      <c r="AG42" s="21">
        <v>25.0</v>
      </c>
      <c r="AH42" s="21">
        <v>7.0</v>
      </c>
      <c r="AI42" s="21">
        <v>11.4</v>
      </c>
      <c r="AJ42" s="21">
        <v>7.9</v>
      </c>
      <c r="AK42" s="21">
        <f t="shared" si="3"/>
        <v>30.70175439</v>
      </c>
      <c r="AL42" s="21">
        <v>2.2</v>
      </c>
      <c r="AM42" s="21">
        <v>0.09</v>
      </c>
      <c r="AN42" s="21">
        <v>0.7</v>
      </c>
      <c r="AO42" s="21">
        <v>0.4</v>
      </c>
      <c r="AP42" s="21">
        <v>1.58</v>
      </c>
      <c r="AQ42" s="21">
        <v>110.0</v>
      </c>
      <c r="AR42" s="21">
        <v>0.1</v>
      </c>
      <c r="AS42" s="21">
        <v>0.15</v>
      </c>
      <c r="AT42" s="21">
        <v>7.26</v>
      </c>
      <c r="AU42" s="21">
        <v>15.0</v>
      </c>
      <c r="AV42" s="20" t="s">
        <v>197</v>
      </c>
      <c r="AW42" s="21">
        <v>20.0</v>
      </c>
      <c r="AX42" s="21">
        <v>55.0</v>
      </c>
      <c r="AY42" s="21">
        <v>11.3</v>
      </c>
      <c r="AZ42" s="21">
        <v>4.4</v>
      </c>
      <c r="BA42" s="21">
        <f t="shared" si="4"/>
        <v>24.66738636</v>
      </c>
      <c r="BB42" s="21">
        <f t="shared" si="5"/>
        <v>11.35185936</v>
      </c>
      <c r="BC42" s="26"/>
      <c r="BD42" s="26"/>
      <c r="BE42" s="26"/>
      <c r="BF42" s="26"/>
      <c r="BG42" s="26"/>
      <c r="BH42" s="26"/>
    </row>
    <row r="43">
      <c r="A43" s="21">
        <v>40.0</v>
      </c>
      <c r="B43" s="20" t="s">
        <v>198</v>
      </c>
      <c r="C43" s="21">
        <v>58.0</v>
      </c>
      <c r="D43" s="20" t="s">
        <v>78</v>
      </c>
      <c r="E43" s="21">
        <v>2774630.0</v>
      </c>
      <c r="F43" s="21">
        <v>152.0</v>
      </c>
      <c r="G43" s="21">
        <v>61.3</v>
      </c>
      <c r="H43" s="21">
        <f t="shared" si="1"/>
        <v>1.631417686</v>
      </c>
      <c r="I43" s="21">
        <f t="shared" si="2"/>
        <v>26.53220222</v>
      </c>
      <c r="J43" s="16"/>
      <c r="K43" s="16"/>
      <c r="L43" s="21">
        <v>130.0</v>
      </c>
      <c r="M43" s="21">
        <v>80.0</v>
      </c>
      <c r="N43" s="21">
        <v>6.4</v>
      </c>
      <c r="O43" s="21">
        <v>48.0</v>
      </c>
      <c r="P43" s="21">
        <v>71.0</v>
      </c>
      <c r="Q43" s="21">
        <v>39.0</v>
      </c>
      <c r="R43" s="21">
        <v>26.0</v>
      </c>
      <c r="S43" s="21">
        <v>11.0</v>
      </c>
      <c r="T43" s="21">
        <v>12.0</v>
      </c>
      <c r="U43" s="21">
        <v>11.0</v>
      </c>
      <c r="V43" s="21">
        <v>14.0</v>
      </c>
      <c r="W43" s="21">
        <v>56.0</v>
      </c>
      <c r="X43" s="21">
        <v>19.0</v>
      </c>
      <c r="Y43" s="21">
        <v>66.0</v>
      </c>
      <c r="Z43" s="28">
        <v>0.8</v>
      </c>
      <c r="AA43" s="28">
        <v>0.9</v>
      </c>
      <c r="AB43" s="28">
        <v>0.99</v>
      </c>
      <c r="AC43" s="28">
        <v>192.0</v>
      </c>
      <c r="AD43" s="28">
        <v>0.07</v>
      </c>
      <c r="AE43" s="28">
        <v>12.16</v>
      </c>
      <c r="AF43" s="21">
        <v>31.0</v>
      </c>
      <c r="AG43" s="21">
        <v>25.0</v>
      </c>
      <c r="AH43" s="21">
        <v>7.0</v>
      </c>
      <c r="AI43" s="21">
        <v>13.6</v>
      </c>
      <c r="AJ43" s="21">
        <v>7.0</v>
      </c>
      <c r="AK43" s="21">
        <f t="shared" si="3"/>
        <v>48.52941176</v>
      </c>
      <c r="AL43" s="21">
        <v>2.0</v>
      </c>
      <c r="AM43" s="21">
        <v>0.16</v>
      </c>
      <c r="AN43" s="21">
        <v>0.6</v>
      </c>
      <c r="AO43" s="21">
        <v>0.5</v>
      </c>
      <c r="AP43" s="21">
        <v>1.16</v>
      </c>
      <c r="AQ43" s="21">
        <v>258.0</v>
      </c>
      <c r="AR43" s="21">
        <v>0.11</v>
      </c>
      <c r="AS43" s="21">
        <v>0.19</v>
      </c>
      <c r="AT43" s="21">
        <v>5.41</v>
      </c>
      <c r="AU43" s="21">
        <v>18.0</v>
      </c>
      <c r="AV43" s="20" t="s">
        <v>61</v>
      </c>
      <c r="AW43" s="21">
        <v>21.0</v>
      </c>
      <c r="AX43" s="21">
        <v>69.0</v>
      </c>
      <c r="AY43" s="21">
        <v>9.8</v>
      </c>
      <c r="AZ43" s="21">
        <v>3.8</v>
      </c>
      <c r="BA43" s="21">
        <f t="shared" si="4"/>
        <v>21.48263158</v>
      </c>
      <c r="BB43" s="21">
        <f t="shared" si="5"/>
        <v>13.16807569</v>
      </c>
      <c r="BC43" s="26"/>
      <c r="BD43" s="26"/>
      <c r="BE43" s="26"/>
      <c r="BF43" s="26"/>
      <c r="BG43" s="26"/>
      <c r="BH43" s="26"/>
    </row>
    <row r="44">
      <c r="A44" s="21">
        <v>41.0</v>
      </c>
      <c r="B44" s="26" t="s">
        <v>152</v>
      </c>
      <c r="C44" s="27">
        <v>60.0</v>
      </c>
      <c r="D44" s="26" t="s">
        <v>78</v>
      </c>
      <c r="E44" s="27">
        <v>3077666.0</v>
      </c>
      <c r="F44" s="27">
        <v>153.0</v>
      </c>
      <c r="G44" s="27">
        <v>81.6</v>
      </c>
      <c r="H44" s="21">
        <f t="shared" si="1"/>
        <v>1.895360791</v>
      </c>
      <c r="I44" s="21">
        <f t="shared" si="2"/>
        <v>34.8583878</v>
      </c>
      <c r="J44" s="27">
        <v>4.0</v>
      </c>
      <c r="K44" s="27">
        <v>5.0</v>
      </c>
      <c r="L44" s="27">
        <v>180.0</v>
      </c>
      <c r="M44" s="27">
        <v>90.0</v>
      </c>
      <c r="N44" s="27">
        <v>9.4</v>
      </c>
      <c r="O44" s="27">
        <v>42.0</v>
      </c>
      <c r="P44" s="27">
        <v>99.0</v>
      </c>
      <c r="Q44" s="27">
        <v>44.0</v>
      </c>
      <c r="R44" s="27">
        <v>30.0</v>
      </c>
      <c r="S44" s="27">
        <v>12.0</v>
      </c>
      <c r="T44" s="27">
        <v>13.0</v>
      </c>
      <c r="U44" s="27">
        <v>13.0</v>
      </c>
      <c r="V44" s="27">
        <v>14.0</v>
      </c>
      <c r="W44" s="27">
        <v>87.0</v>
      </c>
      <c r="X44" s="27">
        <v>35.0</v>
      </c>
      <c r="Y44" s="27">
        <v>60.0</v>
      </c>
      <c r="Z44" s="28">
        <v>0.7</v>
      </c>
      <c r="AA44" s="28">
        <v>0.8</v>
      </c>
      <c r="AB44" s="28">
        <v>0.91</v>
      </c>
      <c r="AC44" s="28">
        <v>207.0</v>
      </c>
      <c r="AD44" s="28">
        <v>0.08</v>
      </c>
      <c r="AE44" s="28">
        <v>8.97</v>
      </c>
      <c r="AF44" s="27">
        <v>32.0</v>
      </c>
      <c r="AG44" s="27">
        <v>31.0</v>
      </c>
      <c r="AH44" s="27">
        <v>7.0</v>
      </c>
      <c r="AI44" s="27">
        <v>13.4</v>
      </c>
      <c r="AJ44" s="27">
        <v>6.8</v>
      </c>
      <c r="AK44" s="21">
        <f t="shared" si="3"/>
        <v>49.25373134</v>
      </c>
      <c r="AL44" s="27">
        <v>1.9</v>
      </c>
      <c r="AM44" s="27">
        <v>0.12</v>
      </c>
      <c r="AN44" s="27">
        <v>0.5</v>
      </c>
      <c r="AO44" s="27">
        <v>0.6</v>
      </c>
      <c r="AP44" s="27">
        <v>0.79</v>
      </c>
      <c r="AQ44" s="27">
        <v>226.0</v>
      </c>
      <c r="AR44" s="27">
        <v>0.06</v>
      </c>
      <c r="AS44" s="27">
        <v>0.07</v>
      </c>
      <c r="AT44" s="27">
        <v>8.38</v>
      </c>
      <c r="AU44" s="27">
        <v>21.0</v>
      </c>
      <c r="AV44" s="26" t="s">
        <v>79</v>
      </c>
      <c r="AW44" s="27">
        <v>24.0</v>
      </c>
      <c r="AX44" s="27">
        <v>84.0</v>
      </c>
      <c r="AY44" s="27">
        <v>11.0</v>
      </c>
      <c r="AZ44" s="27">
        <v>4.2</v>
      </c>
      <c r="BA44" s="21">
        <f t="shared" si="4"/>
        <v>24.48809524</v>
      </c>
      <c r="BB44" s="21">
        <f t="shared" si="5"/>
        <v>12.92001784</v>
      </c>
      <c r="BC44" s="26"/>
      <c r="BD44" s="26"/>
      <c r="BE44" s="26"/>
      <c r="BF44" s="26"/>
      <c r="BG44" s="26"/>
      <c r="BH44" s="26"/>
    </row>
    <row r="45">
      <c r="A45" s="21">
        <v>42.0</v>
      </c>
      <c r="B45" s="20" t="s">
        <v>199</v>
      </c>
      <c r="C45" s="21">
        <v>41.0</v>
      </c>
      <c r="D45" s="20" t="s">
        <v>78</v>
      </c>
      <c r="E45" s="21">
        <v>978632.0</v>
      </c>
      <c r="F45" s="21">
        <v>156.0</v>
      </c>
      <c r="G45" s="21">
        <v>73.2</v>
      </c>
      <c r="H45" s="21">
        <f t="shared" si="1"/>
        <v>1.807083007</v>
      </c>
      <c r="I45" s="21">
        <f t="shared" si="2"/>
        <v>30.07889546</v>
      </c>
      <c r="J45" s="16"/>
      <c r="K45" s="16"/>
      <c r="L45" s="21">
        <v>160.0</v>
      </c>
      <c r="M45" s="21">
        <v>90.0</v>
      </c>
      <c r="N45" s="21">
        <v>9.7</v>
      </c>
      <c r="O45" s="21">
        <v>36.0</v>
      </c>
      <c r="P45" s="21">
        <v>153.0</v>
      </c>
      <c r="Q45" s="21">
        <v>39.0</v>
      </c>
      <c r="R45" s="21">
        <v>25.0</v>
      </c>
      <c r="S45" s="21">
        <v>10.0</v>
      </c>
      <c r="T45" s="21">
        <v>12.0</v>
      </c>
      <c r="U45" s="40">
        <v>10.0</v>
      </c>
      <c r="V45" s="21">
        <v>11.0</v>
      </c>
      <c r="W45" s="21">
        <v>69.0</v>
      </c>
      <c r="X45" s="21">
        <v>25.0</v>
      </c>
      <c r="Y45" s="21">
        <v>64.0</v>
      </c>
      <c r="Z45" s="27">
        <v>0.9</v>
      </c>
      <c r="AA45" s="27">
        <v>0.9</v>
      </c>
      <c r="AB45" s="27">
        <v>1.05</v>
      </c>
      <c r="AC45" s="27">
        <v>132.0</v>
      </c>
      <c r="AD45" s="27">
        <v>0.09</v>
      </c>
      <c r="AE45" s="27">
        <v>10.6</v>
      </c>
      <c r="AF45" s="21">
        <v>35.0</v>
      </c>
      <c r="AG45" s="21">
        <v>25.0</v>
      </c>
      <c r="AH45" s="21">
        <v>5.0</v>
      </c>
      <c r="AI45" s="21">
        <v>14.2</v>
      </c>
      <c r="AJ45" s="21">
        <v>5.3</v>
      </c>
      <c r="AK45" s="21">
        <f t="shared" si="3"/>
        <v>62.67605634</v>
      </c>
      <c r="AL45" s="21">
        <v>2.5</v>
      </c>
      <c r="AM45" s="21">
        <v>0.13</v>
      </c>
      <c r="AN45" s="21">
        <v>0.5</v>
      </c>
      <c r="AO45" s="21">
        <v>0.6</v>
      </c>
      <c r="AP45" s="21">
        <v>0.73</v>
      </c>
      <c r="AQ45" s="21">
        <v>180.0</v>
      </c>
      <c r="AR45" s="21">
        <v>0.13</v>
      </c>
      <c r="AS45" s="21">
        <v>0.16</v>
      </c>
      <c r="AT45" s="21">
        <v>4.22</v>
      </c>
      <c r="AU45" s="21">
        <v>14.0</v>
      </c>
      <c r="AV45" s="20" t="s">
        <v>200</v>
      </c>
      <c r="AW45" s="21">
        <v>22.0</v>
      </c>
      <c r="AX45" s="21">
        <v>63.0</v>
      </c>
      <c r="AY45" s="21">
        <v>12.0</v>
      </c>
      <c r="AZ45" s="21">
        <v>4.2</v>
      </c>
      <c r="BA45" s="21">
        <f t="shared" si="4"/>
        <v>29.14285714</v>
      </c>
      <c r="BB45" s="21">
        <f t="shared" si="5"/>
        <v>16.12701632</v>
      </c>
      <c r="BC45" s="26"/>
      <c r="BD45" s="26"/>
      <c r="BE45" s="26"/>
      <c r="BF45" s="26"/>
      <c r="BG45" s="26"/>
      <c r="BH45" s="26"/>
    </row>
    <row r="46">
      <c r="A46" s="21">
        <v>43.0</v>
      </c>
      <c r="B46" s="20" t="s">
        <v>201</v>
      </c>
      <c r="C46" s="21">
        <v>58.0</v>
      </c>
      <c r="D46" s="20" t="s">
        <v>59</v>
      </c>
      <c r="E46" s="21">
        <v>3073476.0</v>
      </c>
      <c r="F46" s="21">
        <v>170.0</v>
      </c>
      <c r="G46" s="21">
        <v>69.0</v>
      </c>
      <c r="H46" s="21">
        <f t="shared" si="1"/>
        <v>1.817780757</v>
      </c>
      <c r="I46" s="21">
        <f t="shared" si="2"/>
        <v>23.87543253</v>
      </c>
      <c r="J46" s="16"/>
      <c r="K46" s="16"/>
      <c r="L46" s="21">
        <v>140.0</v>
      </c>
      <c r="M46" s="21">
        <v>80.0</v>
      </c>
      <c r="N46" s="21">
        <v>5.9</v>
      </c>
      <c r="O46" s="21">
        <v>40.0</v>
      </c>
      <c r="P46" s="21">
        <v>112.0</v>
      </c>
      <c r="Q46" s="21">
        <v>47.0</v>
      </c>
      <c r="R46" s="21">
        <v>29.0</v>
      </c>
      <c r="S46" s="21">
        <v>11.0</v>
      </c>
      <c r="T46" s="21">
        <v>13.0</v>
      </c>
      <c r="U46" s="21">
        <v>11.0</v>
      </c>
      <c r="V46" s="21">
        <v>14.0</v>
      </c>
      <c r="W46" s="21">
        <v>89.0</v>
      </c>
      <c r="X46" s="21">
        <v>30.0</v>
      </c>
      <c r="Y46" s="21">
        <v>66.0</v>
      </c>
      <c r="Z46" s="28">
        <v>0.6</v>
      </c>
      <c r="AA46" s="28">
        <v>0.9</v>
      </c>
      <c r="AB46" s="28">
        <v>0.73</v>
      </c>
      <c r="AC46" s="28">
        <v>206.0</v>
      </c>
      <c r="AD46" s="28">
        <v>0.06</v>
      </c>
      <c r="AE46" s="28">
        <v>11.19</v>
      </c>
      <c r="AF46" s="21">
        <v>31.0</v>
      </c>
      <c r="AG46" s="21">
        <v>28.0</v>
      </c>
      <c r="AH46" s="21">
        <v>7.0</v>
      </c>
      <c r="AI46" s="21">
        <v>13.1</v>
      </c>
      <c r="AJ46" s="21">
        <v>8.1</v>
      </c>
      <c r="AK46" s="21">
        <f t="shared" si="3"/>
        <v>38.16793893</v>
      </c>
      <c r="AL46" s="21">
        <v>2.2</v>
      </c>
      <c r="AM46" s="21">
        <v>0.1</v>
      </c>
      <c r="AN46" s="21">
        <v>0.4</v>
      </c>
      <c r="AO46" s="21">
        <v>0.4</v>
      </c>
      <c r="AP46" s="21">
        <v>0.96</v>
      </c>
      <c r="AQ46" s="21">
        <v>280.0</v>
      </c>
      <c r="AR46" s="21">
        <v>0.07</v>
      </c>
      <c r="AS46" s="21">
        <v>0.1</v>
      </c>
      <c r="AT46" s="21">
        <v>6.17</v>
      </c>
      <c r="AU46" s="21">
        <v>19.0</v>
      </c>
      <c r="AV46" s="20" t="s">
        <v>68</v>
      </c>
      <c r="AW46" s="21">
        <v>22.0</v>
      </c>
      <c r="AX46" s="21">
        <v>90.0</v>
      </c>
      <c r="AY46" s="21">
        <v>13.1</v>
      </c>
      <c r="AZ46" s="21">
        <v>4.6</v>
      </c>
      <c r="BA46" s="21">
        <f t="shared" si="4"/>
        <v>31.71054348</v>
      </c>
      <c r="BB46" s="21">
        <f t="shared" si="5"/>
        <v>17.44464691</v>
      </c>
      <c r="BC46" s="26"/>
      <c r="BD46" s="26"/>
      <c r="BE46" s="26"/>
      <c r="BF46" s="26"/>
      <c r="BG46" s="26"/>
      <c r="BH46" s="26"/>
    </row>
    <row r="47">
      <c r="A47" s="21">
        <v>44.0</v>
      </c>
      <c r="B47" s="26" t="s">
        <v>202</v>
      </c>
      <c r="C47" s="27">
        <v>75.0</v>
      </c>
      <c r="D47" s="26" t="s">
        <v>59</v>
      </c>
      <c r="E47" s="27">
        <v>3082892.0</v>
      </c>
      <c r="F47" s="27">
        <v>172.0</v>
      </c>
      <c r="G47" s="27">
        <v>80.8</v>
      </c>
      <c r="H47" s="21">
        <f t="shared" si="1"/>
        <v>1.981375551</v>
      </c>
      <c r="I47" s="21">
        <f t="shared" si="2"/>
        <v>27.31206057</v>
      </c>
      <c r="J47" s="26" t="s">
        <v>87</v>
      </c>
      <c r="K47" s="27">
        <v>10.0</v>
      </c>
      <c r="L47" s="27">
        <v>160.0</v>
      </c>
      <c r="M47" s="27">
        <v>70.0</v>
      </c>
      <c r="N47" s="27">
        <v>7.2</v>
      </c>
      <c r="O47" s="27">
        <v>30.0</v>
      </c>
      <c r="P47" s="27">
        <v>160.0</v>
      </c>
      <c r="Q47" s="27">
        <v>49.0</v>
      </c>
      <c r="R47" s="27">
        <v>33.0</v>
      </c>
      <c r="S47" s="27">
        <v>13.0</v>
      </c>
      <c r="T47" s="27">
        <v>14.0</v>
      </c>
      <c r="U47" s="27">
        <v>14.0</v>
      </c>
      <c r="V47" s="27">
        <v>15.0</v>
      </c>
      <c r="W47" s="27">
        <v>67.0</v>
      </c>
      <c r="X47" s="27">
        <v>27.0</v>
      </c>
      <c r="Y47" s="27">
        <v>59.0</v>
      </c>
      <c r="Z47" s="28">
        <v>0.7</v>
      </c>
      <c r="AA47" s="28">
        <v>0.9</v>
      </c>
      <c r="AB47" s="28">
        <v>0.76</v>
      </c>
      <c r="AC47" s="28">
        <v>174.0</v>
      </c>
      <c r="AD47" s="28">
        <v>0.04</v>
      </c>
      <c r="AE47" s="28">
        <v>15.4</v>
      </c>
      <c r="AF47" s="27">
        <v>30.0</v>
      </c>
      <c r="AG47" s="27">
        <v>27.0</v>
      </c>
      <c r="AH47" s="27">
        <v>6.0</v>
      </c>
      <c r="AI47" s="27">
        <v>12.5</v>
      </c>
      <c r="AJ47" s="27">
        <v>6.8</v>
      </c>
      <c r="AK47" s="21">
        <f t="shared" si="3"/>
        <v>45.6</v>
      </c>
      <c r="AL47" s="27">
        <v>1.8</v>
      </c>
      <c r="AM47" s="27">
        <v>0.11</v>
      </c>
      <c r="AN47" s="27">
        <v>0.4</v>
      </c>
      <c r="AO47" s="27">
        <v>0.5</v>
      </c>
      <c r="AP47" s="27">
        <v>0.74</v>
      </c>
      <c r="AQ47" s="27">
        <v>147.0</v>
      </c>
      <c r="AR47" s="27">
        <v>0.05</v>
      </c>
      <c r="AS47" s="27">
        <v>0.12</v>
      </c>
      <c r="AT47" s="27">
        <v>8.15</v>
      </c>
      <c r="AU47" s="27">
        <v>15.0</v>
      </c>
      <c r="AV47" s="26" t="s">
        <v>68</v>
      </c>
      <c r="AW47" s="27">
        <v>18.0</v>
      </c>
      <c r="AX47" s="27">
        <v>103.0</v>
      </c>
      <c r="AY47" s="27">
        <v>13.0</v>
      </c>
      <c r="AZ47" s="27">
        <v>4.0</v>
      </c>
      <c r="BA47" s="21">
        <f t="shared" si="4"/>
        <v>35.9125</v>
      </c>
      <c r="BB47" s="21">
        <f t="shared" si="5"/>
        <v>18.12503439</v>
      </c>
      <c r="BC47" s="26"/>
      <c r="BD47" s="26"/>
      <c r="BE47" s="26"/>
      <c r="BF47" s="26"/>
      <c r="BG47" s="26"/>
      <c r="BH47" s="26"/>
    </row>
    <row r="48">
      <c r="A48" s="21">
        <v>45.0</v>
      </c>
      <c r="B48" s="20" t="s">
        <v>203</v>
      </c>
      <c r="C48" s="21">
        <v>55.0</v>
      </c>
      <c r="D48" s="20" t="s">
        <v>78</v>
      </c>
      <c r="E48" s="21">
        <v>3074497.0</v>
      </c>
      <c r="F48" s="21">
        <v>153.0</v>
      </c>
      <c r="G48" s="21">
        <v>69.9</v>
      </c>
      <c r="H48" s="21">
        <f t="shared" si="1"/>
        <v>1.750276975</v>
      </c>
      <c r="I48" s="21">
        <f t="shared" si="2"/>
        <v>29.86031014</v>
      </c>
      <c r="J48" s="16"/>
      <c r="K48" s="16"/>
      <c r="L48" s="21">
        <v>160.0</v>
      </c>
      <c r="M48" s="21">
        <v>90.0</v>
      </c>
      <c r="N48" s="21">
        <v>6.3</v>
      </c>
      <c r="O48" s="21">
        <v>86.0</v>
      </c>
      <c r="P48" s="21">
        <v>139.0</v>
      </c>
      <c r="Q48" s="21">
        <v>42.0</v>
      </c>
      <c r="R48" s="21">
        <v>27.0</v>
      </c>
      <c r="S48" s="21">
        <v>7.0</v>
      </c>
      <c r="T48" s="21">
        <v>9.0</v>
      </c>
      <c r="U48" s="21">
        <v>8.0</v>
      </c>
      <c r="V48" s="21">
        <v>11.0</v>
      </c>
      <c r="W48" s="21">
        <v>72.0</v>
      </c>
      <c r="X48" s="21">
        <v>26.0</v>
      </c>
      <c r="Y48" s="21">
        <v>64.0</v>
      </c>
      <c r="Z48" s="27">
        <v>0.5</v>
      </c>
      <c r="AA48" s="27">
        <v>0.7</v>
      </c>
      <c r="AB48" s="27">
        <v>0.66</v>
      </c>
      <c r="AC48" s="27">
        <v>168.0</v>
      </c>
      <c r="AD48" s="27">
        <v>0.05</v>
      </c>
      <c r="AE48" s="27">
        <v>10.32</v>
      </c>
      <c r="AF48" s="21">
        <v>33.0</v>
      </c>
      <c r="AG48" s="21">
        <v>27.0</v>
      </c>
      <c r="AH48" s="21">
        <v>8.0</v>
      </c>
      <c r="AI48" s="21">
        <v>11.4</v>
      </c>
      <c r="AJ48" s="21">
        <v>5.7</v>
      </c>
      <c r="AK48" s="21">
        <f t="shared" si="3"/>
        <v>50</v>
      </c>
      <c r="AL48" s="21">
        <v>2.0</v>
      </c>
      <c r="AM48" s="21">
        <v>0.12</v>
      </c>
      <c r="AN48" s="21">
        <v>0.4</v>
      </c>
      <c r="AO48" s="21">
        <v>0.4</v>
      </c>
      <c r="AP48" s="21">
        <v>1.01</v>
      </c>
      <c r="AQ48" s="21">
        <v>267.0</v>
      </c>
      <c r="AR48" s="21">
        <v>0.1</v>
      </c>
      <c r="AS48" s="21">
        <v>0.12</v>
      </c>
      <c r="AT48" s="21">
        <v>4.74</v>
      </c>
      <c r="AU48" s="21">
        <v>22.0</v>
      </c>
      <c r="AV48" s="20" t="s">
        <v>204</v>
      </c>
      <c r="AW48" s="21">
        <v>25.0</v>
      </c>
      <c r="AX48" s="21">
        <v>58.0</v>
      </c>
      <c r="AY48" s="21">
        <v>12.2</v>
      </c>
      <c r="AZ48" s="21">
        <v>4.2</v>
      </c>
      <c r="BA48" s="21">
        <f t="shared" si="4"/>
        <v>30.12238095</v>
      </c>
      <c r="BB48" s="21">
        <f t="shared" si="5"/>
        <v>17.21006525</v>
      </c>
      <c r="BC48" s="26"/>
      <c r="BD48" s="26"/>
      <c r="BE48" s="26"/>
      <c r="BF48" s="26"/>
      <c r="BG48" s="26"/>
      <c r="BH48" s="26"/>
    </row>
    <row r="49">
      <c r="A49" s="21">
        <v>46.0</v>
      </c>
      <c r="B49" s="20" t="s">
        <v>205</v>
      </c>
      <c r="C49" s="21">
        <v>57.0</v>
      </c>
      <c r="D49" s="20" t="s">
        <v>78</v>
      </c>
      <c r="E49" s="21">
        <v>3072681.0</v>
      </c>
      <c r="F49" s="21">
        <v>149.0</v>
      </c>
      <c r="G49" s="21">
        <v>83.0</v>
      </c>
      <c r="H49" s="21">
        <f t="shared" si="1"/>
        <v>1.890744982</v>
      </c>
      <c r="I49" s="21">
        <f t="shared" si="2"/>
        <v>37.38570335</v>
      </c>
      <c r="J49" s="16"/>
      <c r="K49" s="16"/>
      <c r="L49" s="21">
        <v>120.0</v>
      </c>
      <c r="M49" s="21">
        <v>80.0</v>
      </c>
      <c r="N49" s="21">
        <v>5.7</v>
      </c>
      <c r="O49" s="21">
        <v>44.0</v>
      </c>
      <c r="P49" s="21">
        <v>107.0</v>
      </c>
      <c r="Q49" s="21">
        <v>40.0</v>
      </c>
      <c r="R49" s="21">
        <v>26.0</v>
      </c>
      <c r="S49" s="21">
        <v>10.0</v>
      </c>
      <c r="T49" s="21">
        <v>11.0</v>
      </c>
      <c r="U49" s="21">
        <v>8.0</v>
      </c>
      <c r="V49" s="21">
        <v>9.0</v>
      </c>
      <c r="W49" s="21">
        <v>66.0</v>
      </c>
      <c r="X49" s="21">
        <v>21.0</v>
      </c>
      <c r="Y49" s="21">
        <v>68.0</v>
      </c>
      <c r="Z49" s="28">
        <v>0.8</v>
      </c>
      <c r="AA49" s="28">
        <v>0.8</v>
      </c>
      <c r="AB49" s="28">
        <v>1.05</v>
      </c>
      <c r="AC49" s="28">
        <v>259.0</v>
      </c>
      <c r="AD49" s="28">
        <v>0.1</v>
      </c>
      <c r="AE49" s="28">
        <v>8.46</v>
      </c>
      <c r="AF49" s="21">
        <v>35.0</v>
      </c>
      <c r="AG49" s="21">
        <v>26.0</v>
      </c>
      <c r="AH49" s="21">
        <v>5.0</v>
      </c>
      <c r="AI49" s="21">
        <v>11.6</v>
      </c>
      <c r="AJ49" s="21">
        <v>5.3</v>
      </c>
      <c r="AK49" s="21">
        <f t="shared" si="3"/>
        <v>54.31034483</v>
      </c>
      <c r="AL49" s="21">
        <v>2.2</v>
      </c>
      <c r="AM49" s="21">
        <v>0.17</v>
      </c>
      <c r="AN49" s="21">
        <v>0.7</v>
      </c>
      <c r="AO49" s="21">
        <v>0.8</v>
      </c>
      <c r="AP49" s="21">
        <v>0.92</v>
      </c>
      <c r="AQ49" s="21">
        <v>202.0</v>
      </c>
      <c r="AR49" s="21">
        <v>0.15</v>
      </c>
      <c r="AS49" s="21">
        <v>0.15</v>
      </c>
      <c r="AT49" s="21">
        <v>4.96</v>
      </c>
      <c r="AU49" s="21">
        <v>27.0</v>
      </c>
      <c r="AV49" s="20" t="s">
        <v>204</v>
      </c>
      <c r="AW49" s="21">
        <v>30.0</v>
      </c>
      <c r="AX49" s="21">
        <v>58.0</v>
      </c>
      <c r="AY49" s="21">
        <v>16.4</v>
      </c>
      <c r="AZ49" s="21">
        <v>4.8</v>
      </c>
      <c r="BA49" s="21">
        <f t="shared" si="4"/>
        <v>47.62833333</v>
      </c>
      <c r="BB49" s="21">
        <f t="shared" si="5"/>
        <v>25.19024712</v>
      </c>
      <c r="BC49" s="26"/>
      <c r="BD49" s="26"/>
      <c r="BE49" s="26"/>
      <c r="BF49" s="26"/>
      <c r="BG49" s="26"/>
      <c r="BH49" s="26"/>
    </row>
    <row r="50">
      <c r="A50" s="21">
        <v>47.0</v>
      </c>
      <c r="B50" s="20" t="s">
        <v>206</v>
      </c>
      <c r="C50" s="21">
        <v>64.0</v>
      </c>
      <c r="D50" s="20" t="s">
        <v>78</v>
      </c>
      <c r="E50" s="21">
        <v>3067813.0</v>
      </c>
      <c r="F50" s="21">
        <v>158.0</v>
      </c>
      <c r="G50" s="21">
        <v>71.0</v>
      </c>
      <c r="H50" s="21">
        <f t="shared" si="1"/>
        <v>1.788529184</v>
      </c>
      <c r="I50" s="21">
        <f t="shared" si="2"/>
        <v>28.44095498</v>
      </c>
      <c r="J50" s="16"/>
      <c r="K50" s="16"/>
      <c r="L50" s="21">
        <v>150.0</v>
      </c>
      <c r="M50" s="21">
        <v>80.0</v>
      </c>
      <c r="N50" s="21">
        <v>10.1</v>
      </c>
      <c r="O50" s="16"/>
      <c r="P50" s="16"/>
      <c r="Q50" s="21">
        <v>46.0</v>
      </c>
      <c r="R50" s="21">
        <v>31.0</v>
      </c>
      <c r="S50" s="21">
        <v>12.0</v>
      </c>
      <c r="T50" s="21">
        <v>13.0</v>
      </c>
      <c r="U50" s="21">
        <v>12.0</v>
      </c>
      <c r="V50" s="21">
        <v>14.0</v>
      </c>
      <c r="W50" s="21">
        <v>61.0</v>
      </c>
      <c r="X50" s="21">
        <v>18.0</v>
      </c>
      <c r="Y50" s="21">
        <v>70.0</v>
      </c>
      <c r="Z50" s="28">
        <v>0.6</v>
      </c>
      <c r="AA50" s="28">
        <v>0.8</v>
      </c>
      <c r="AB50" s="28">
        <v>0.79</v>
      </c>
      <c r="AC50" s="28">
        <v>211.0</v>
      </c>
      <c r="AD50" s="28">
        <v>0.04</v>
      </c>
      <c r="AE50" s="28">
        <v>14.64</v>
      </c>
      <c r="AF50" s="21">
        <v>30.0</v>
      </c>
      <c r="AG50" s="21">
        <v>26.0</v>
      </c>
      <c r="AH50" s="21">
        <v>6.0</v>
      </c>
      <c r="AI50" s="21">
        <v>8.4</v>
      </c>
      <c r="AJ50" s="21">
        <v>3.5</v>
      </c>
      <c r="AK50" s="21">
        <f t="shared" si="3"/>
        <v>58.33333333</v>
      </c>
      <c r="AL50" s="21">
        <v>2.0</v>
      </c>
      <c r="AM50" s="21">
        <v>0.1</v>
      </c>
      <c r="AN50" s="21">
        <v>0.4</v>
      </c>
      <c r="AO50" s="21">
        <v>0.4</v>
      </c>
      <c r="AP50" s="21">
        <v>1.0</v>
      </c>
      <c r="AQ50" s="21">
        <v>301.0</v>
      </c>
      <c r="AR50" s="21">
        <v>0.08</v>
      </c>
      <c r="AS50" s="21">
        <v>0.12</v>
      </c>
      <c r="AT50" s="21">
        <v>5.3</v>
      </c>
      <c r="AU50" s="21">
        <v>18.0</v>
      </c>
      <c r="AV50" s="20" t="s">
        <v>79</v>
      </c>
      <c r="AW50" s="21">
        <v>21.0</v>
      </c>
      <c r="AX50" s="21">
        <v>73.0</v>
      </c>
      <c r="AY50" s="21">
        <v>10.6</v>
      </c>
      <c r="AZ50" s="21">
        <v>3.6</v>
      </c>
      <c r="BA50" s="21">
        <f t="shared" si="4"/>
        <v>26.52944444</v>
      </c>
      <c r="BB50" s="21">
        <f t="shared" si="5"/>
        <v>14.83310682</v>
      </c>
      <c r="BC50" s="26"/>
      <c r="BD50" s="26"/>
      <c r="BE50" s="26"/>
      <c r="BF50" s="26"/>
      <c r="BG50" s="26"/>
      <c r="BH50" s="26"/>
    </row>
    <row r="51">
      <c r="A51" s="21">
        <v>48.0</v>
      </c>
      <c r="B51" s="26" t="s">
        <v>207</v>
      </c>
      <c r="C51" s="27">
        <v>62.0</v>
      </c>
      <c r="D51" s="26" t="s">
        <v>59</v>
      </c>
      <c r="E51" s="27">
        <v>2.1940632E7</v>
      </c>
      <c r="F51" s="27">
        <v>164.0</v>
      </c>
      <c r="G51" s="27">
        <v>80.2</v>
      </c>
      <c r="H51" s="21">
        <f t="shared" si="1"/>
        <v>1.934473377</v>
      </c>
      <c r="I51" s="21">
        <f t="shared" si="2"/>
        <v>29.81856038</v>
      </c>
      <c r="J51" s="27">
        <v>8.0</v>
      </c>
      <c r="K51" s="27">
        <v>2.0</v>
      </c>
      <c r="L51" s="27">
        <v>150.0</v>
      </c>
      <c r="M51" s="27">
        <v>80.0</v>
      </c>
      <c r="N51" s="27">
        <v>12.1</v>
      </c>
      <c r="O51" s="27">
        <v>33.0</v>
      </c>
      <c r="P51" s="27">
        <v>78.0</v>
      </c>
      <c r="Q51" s="27">
        <v>45.0</v>
      </c>
      <c r="R51" s="27">
        <v>32.0</v>
      </c>
      <c r="S51" s="27">
        <v>12.0</v>
      </c>
      <c r="T51" s="27">
        <v>13.0</v>
      </c>
      <c r="U51" s="27">
        <v>12.0</v>
      </c>
      <c r="V51" s="27">
        <v>13.0</v>
      </c>
      <c r="W51" s="27">
        <v>99.0</v>
      </c>
      <c r="X51" s="27">
        <v>35.0</v>
      </c>
      <c r="Y51" s="27">
        <v>65.0</v>
      </c>
      <c r="Z51" s="28">
        <v>0.7</v>
      </c>
      <c r="AA51" s="28">
        <v>0.9</v>
      </c>
      <c r="AB51" s="28">
        <v>0.8</v>
      </c>
      <c r="AC51" s="28">
        <v>253.0</v>
      </c>
      <c r="AD51" s="28">
        <v>0.05</v>
      </c>
      <c r="AE51" s="28">
        <v>13.8</v>
      </c>
      <c r="AF51" s="27">
        <v>29.0</v>
      </c>
      <c r="AG51" s="27">
        <v>31.0</v>
      </c>
      <c r="AH51" s="27">
        <v>7.0</v>
      </c>
      <c r="AI51" s="27">
        <v>18.2</v>
      </c>
      <c r="AJ51" s="27">
        <v>11.7</v>
      </c>
      <c r="AK51" s="21">
        <f t="shared" si="3"/>
        <v>35.71428571</v>
      </c>
      <c r="AL51" s="27">
        <v>2.1</v>
      </c>
      <c r="AM51" s="27">
        <v>0.14</v>
      </c>
      <c r="AN51" s="27">
        <v>0.5</v>
      </c>
      <c r="AO51" s="27">
        <v>0.6</v>
      </c>
      <c r="AP51" s="27">
        <v>0.85</v>
      </c>
      <c r="AQ51" s="27">
        <v>247.0</v>
      </c>
      <c r="AR51" s="27">
        <v>0.08</v>
      </c>
      <c r="AS51" s="27">
        <v>0.19</v>
      </c>
      <c r="AT51" s="27">
        <v>6.26</v>
      </c>
      <c r="AU51" s="27">
        <v>23.0</v>
      </c>
      <c r="AV51" s="26" t="s">
        <v>117</v>
      </c>
      <c r="AW51" s="27">
        <v>26.0</v>
      </c>
      <c r="AX51" s="27">
        <v>74.0</v>
      </c>
      <c r="AY51" s="27">
        <v>16.7</v>
      </c>
      <c r="AZ51" s="27">
        <v>4.5</v>
      </c>
      <c r="BA51" s="21">
        <f t="shared" si="4"/>
        <v>52.67922222</v>
      </c>
      <c r="BB51" s="21">
        <f t="shared" si="5"/>
        <v>27.23181556</v>
      </c>
      <c r="BC51" s="26"/>
      <c r="BD51" s="26"/>
      <c r="BE51" s="26"/>
      <c r="BF51" s="26"/>
      <c r="BG51" s="26"/>
      <c r="BH51" s="26"/>
    </row>
    <row r="52">
      <c r="A52" s="21">
        <v>49.0</v>
      </c>
      <c r="B52" s="20" t="s">
        <v>208</v>
      </c>
      <c r="C52" s="21">
        <v>58.0</v>
      </c>
      <c r="D52" s="20" t="s">
        <v>78</v>
      </c>
      <c r="E52" s="21">
        <v>2559204.0</v>
      </c>
      <c r="F52" s="21">
        <v>151.0</v>
      </c>
      <c r="G52" s="21">
        <v>64.1</v>
      </c>
      <c r="H52" s="21">
        <f t="shared" si="1"/>
        <v>1.664697514</v>
      </c>
      <c r="I52" s="21">
        <f t="shared" si="2"/>
        <v>28.11280207</v>
      </c>
      <c r="J52" s="16"/>
      <c r="K52" s="16"/>
      <c r="L52" s="21">
        <v>140.0</v>
      </c>
      <c r="M52" s="21">
        <v>80.0</v>
      </c>
      <c r="N52" s="21">
        <v>7.2</v>
      </c>
      <c r="O52" s="16"/>
      <c r="P52" s="16"/>
      <c r="Q52" s="21">
        <v>37.0</v>
      </c>
      <c r="R52" s="21">
        <v>25.0</v>
      </c>
      <c r="S52" s="21">
        <v>11.0</v>
      </c>
      <c r="T52" s="21">
        <v>13.0</v>
      </c>
      <c r="U52" s="21">
        <v>12.0</v>
      </c>
      <c r="V52" s="21">
        <v>13.0</v>
      </c>
      <c r="W52" s="21">
        <v>61.0</v>
      </c>
      <c r="X52" s="21">
        <v>19.0</v>
      </c>
      <c r="Y52" s="21">
        <v>69.0</v>
      </c>
      <c r="Z52" s="27">
        <v>0.7</v>
      </c>
      <c r="AA52" s="27">
        <v>0.9</v>
      </c>
      <c r="AB52" s="27">
        <v>0.81</v>
      </c>
      <c r="AC52" s="27">
        <v>190.0</v>
      </c>
      <c r="AD52" s="27">
        <v>0.07</v>
      </c>
      <c r="AE52" s="27">
        <v>11.0</v>
      </c>
      <c r="AF52" s="21">
        <v>30.0</v>
      </c>
      <c r="AG52" s="21">
        <v>24.0</v>
      </c>
      <c r="AH52" s="21">
        <v>6.0</v>
      </c>
      <c r="AI52" s="21">
        <v>10.3</v>
      </c>
      <c r="AJ52" s="21">
        <v>5.9</v>
      </c>
      <c r="AK52" s="21">
        <f t="shared" si="3"/>
        <v>42.7184466</v>
      </c>
      <c r="AL52" s="21">
        <v>2.0</v>
      </c>
      <c r="AM52" s="21">
        <v>0.12</v>
      </c>
      <c r="AN52" s="21">
        <v>0.4</v>
      </c>
      <c r="AO52" s="21">
        <v>0.5</v>
      </c>
      <c r="AP52" s="21">
        <v>0.82</v>
      </c>
      <c r="AQ52" s="21">
        <v>235.0</v>
      </c>
      <c r="AR52" s="21">
        <v>0.12</v>
      </c>
      <c r="AS52" s="21">
        <v>0.2</v>
      </c>
      <c r="AT52" s="21">
        <v>3.83</v>
      </c>
      <c r="AU52" s="21">
        <v>20.0</v>
      </c>
      <c r="AV52" s="20" t="s">
        <v>66</v>
      </c>
      <c r="AW52" s="21">
        <v>23.0</v>
      </c>
      <c r="AX52" s="21">
        <v>81.0</v>
      </c>
      <c r="AY52" s="21">
        <v>9.5</v>
      </c>
      <c r="AZ52" s="21">
        <v>3.6</v>
      </c>
      <c r="BA52" s="21">
        <f t="shared" si="4"/>
        <v>21.30902778</v>
      </c>
      <c r="BB52" s="21">
        <f t="shared" si="5"/>
        <v>12.80054039</v>
      </c>
      <c r="BC52" s="26"/>
      <c r="BD52" s="26"/>
      <c r="BE52" s="26"/>
      <c r="BF52" s="26"/>
      <c r="BG52" s="26"/>
      <c r="BH52" s="26"/>
    </row>
    <row r="53">
      <c r="A53" s="21">
        <v>50.0</v>
      </c>
      <c r="B53" s="26" t="s">
        <v>209</v>
      </c>
      <c r="C53" s="27">
        <v>66.0</v>
      </c>
      <c r="D53" s="26" t="s">
        <v>78</v>
      </c>
      <c r="E53" s="27">
        <v>3086540.0</v>
      </c>
      <c r="F53" s="27">
        <v>147.0</v>
      </c>
      <c r="G53" s="27">
        <v>71.5</v>
      </c>
      <c r="H53" s="21">
        <f t="shared" si="1"/>
        <v>1.741102986</v>
      </c>
      <c r="I53" s="21">
        <f t="shared" si="2"/>
        <v>33.08806516</v>
      </c>
      <c r="J53" s="27">
        <v>1.0</v>
      </c>
      <c r="K53" s="26" t="s">
        <v>76</v>
      </c>
      <c r="L53" s="27">
        <v>140.0</v>
      </c>
      <c r="M53" s="27">
        <v>80.0</v>
      </c>
      <c r="N53" s="27">
        <v>7.3</v>
      </c>
      <c r="O53" s="27">
        <v>32.0</v>
      </c>
      <c r="P53" s="27">
        <v>181.0</v>
      </c>
      <c r="Q53" s="27">
        <v>42.0</v>
      </c>
      <c r="R53" s="27">
        <v>24.0</v>
      </c>
      <c r="S53" s="27">
        <v>10.0</v>
      </c>
      <c r="T53" s="27">
        <v>11.0</v>
      </c>
      <c r="U53" s="27">
        <v>9.0</v>
      </c>
      <c r="V53" s="27">
        <v>11.0</v>
      </c>
      <c r="W53" s="27">
        <v>72.0</v>
      </c>
      <c r="X53" s="27">
        <v>28.0</v>
      </c>
      <c r="Y53" s="27">
        <v>60.0</v>
      </c>
      <c r="Z53" s="28">
        <v>0.6</v>
      </c>
      <c r="AA53" s="28">
        <v>0.9</v>
      </c>
      <c r="AB53" s="28">
        <v>0.96</v>
      </c>
      <c r="AC53" s="28">
        <v>149.0</v>
      </c>
      <c r="AD53" s="28">
        <v>0.07</v>
      </c>
      <c r="AE53" s="28">
        <v>9.05</v>
      </c>
      <c r="AF53" s="27">
        <v>30.0</v>
      </c>
      <c r="AG53" s="27">
        <v>26.0</v>
      </c>
      <c r="AH53" s="27">
        <v>6.0</v>
      </c>
      <c r="AI53" s="27">
        <v>13.3</v>
      </c>
      <c r="AJ53" s="27">
        <v>8.4</v>
      </c>
      <c r="AK53" s="21">
        <f t="shared" si="3"/>
        <v>36.84210526</v>
      </c>
      <c r="AL53" s="27">
        <v>2.2</v>
      </c>
      <c r="AM53" s="27">
        <v>0.2</v>
      </c>
      <c r="AN53" s="27">
        <v>0.6</v>
      </c>
      <c r="AO53" s="27">
        <v>0.5</v>
      </c>
      <c r="AP53" s="27">
        <v>296.0</v>
      </c>
      <c r="AQ53" s="27">
        <v>1.12</v>
      </c>
      <c r="AR53" s="27">
        <v>0.14</v>
      </c>
      <c r="AS53" s="27">
        <v>0.24</v>
      </c>
      <c r="AT53" s="27">
        <v>4.66</v>
      </c>
      <c r="AU53" s="27">
        <v>21.0</v>
      </c>
      <c r="AV53" s="26" t="s">
        <v>68</v>
      </c>
      <c r="AW53" s="27">
        <v>24.0</v>
      </c>
      <c r="AX53" s="27">
        <v>65.0</v>
      </c>
      <c r="AY53" s="27">
        <v>12.1</v>
      </c>
      <c r="AZ53" s="27">
        <v>3.8</v>
      </c>
      <c r="BA53" s="21">
        <f t="shared" si="4"/>
        <v>32.74960526</v>
      </c>
      <c r="BB53" s="21">
        <f t="shared" si="5"/>
        <v>18.80968876</v>
      </c>
      <c r="BC53" s="26"/>
      <c r="BD53" s="26"/>
      <c r="BE53" s="26"/>
      <c r="BF53" s="26"/>
      <c r="BG53" s="26"/>
      <c r="BH53" s="26"/>
    </row>
    <row r="54">
      <c r="A54" s="21">
        <v>51.0</v>
      </c>
      <c r="B54" s="26" t="s">
        <v>210</v>
      </c>
      <c r="C54" s="27">
        <v>58.0</v>
      </c>
      <c r="D54" s="26" t="s">
        <v>59</v>
      </c>
      <c r="E54" s="27">
        <v>2.0545446E7</v>
      </c>
      <c r="F54" s="27">
        <v>160.0</v>
      </c>
      <c r="G54" s="27">
        <v>60.2</v>
      </c>
      <c r="H54" s="21">
        <f t="shared" si="1"/>
        <v>1.651693884</v>
      </c>
      <c r="I54" s="21">
        <f t="shared" si="2"/>
        <v>23.515625</v>
      </c>
      <c r="J54" s="27">
        <v>10.0</v>
      </c>
      <c r="K54" s="27">
        <v>10.0</v>
      </c>
      <c r="L54" s="27">
        <v>170.0</v>
      </c>
      <c r="M54" s="27">
        <v>100.0</v>
      </c>
      <c r="N54" s="27">
        <v>9.7</v>
      </c>
      <c r="O54" s="27">
        <v>27.0</v>
      </c>
      <c r="P54" s="27">
        <v>118.0</v>
      </c>
      <c r="Q54" s="27">
        <v>38.0</v>
      </c>
      <c r="R54" s="27">
        <v>25.0</v>
      </c>
      <c r="S54" s="27">
        <v>11.0</v>
      </c>
      <c r="T54" s="27">
        <v>13.0</v>
      </c>
      <c r="U54" s="27">
        <v>11.0</v>
      </c>
      <c r="V54" s="27">
        <v>12.0</v>
      </c>
      <c r="W54" s="27">
        <v>62.0</v>
      </c>
      <c r="X54" s="27">
        <v>19.0</v>
      </c>
      <c r="Y54" s="27">
        <v>69.0</v>
      </c>
      <c r="Z54" s="27">
        <v>0.5</v>
      </c>
      <c r="AA54" s="27">
        <v>0.7</v>
      </c>
      <c r="AB54" s="27">
        <v>0.73</v>
      </c>
      <c r="AC54" s="27">
        <v>226.0</v>
      </c>
      <c r="AD54" s="27">
        <v>0.06</v>
      </c>
      <c r="AE54" s="27">
        <v>9.98</v>
      </c>
      <c r="AF54" s="27">
        <v>30.0</v>
      </c>
      <c r="AG54" s="27">
        <v>25.0</v>
      </c>
      <c r="AH54" s="27">
        <v>7.0</v>
      </c>
      <c r="AI54" s="27">
        <v>11.7</v>
      </c>
      <c r="AJ54" s="27">
        <v>7.8</v>
      </c>
      <c r="AK54" s="21">
        <f t="shared" si="3"/>
        <v>33.33333333</v>
      </c>
      <c r="AL54" s="27">
        <v>1.8</v>
      </c>
      <c r="AM54" s="27">
        <v>0.12</v>
      </c>
      <c r="AN54" s="27">
        <v>0.4</v>
      </c>
      <c r="AO54" s="27">
        <v>0.3</v>
      </c>
      <c r="AP54" s="27">
        <v>175.0</v>
      </c>
      <c r="AQ54" s="27">
        <v>1.45</v>
      </c>
      <c r="AR54" s="27">
        <v>0.06</v>
      </c>
      <c r="AS54" s="27">
        <v>0.14</v>
      </c>
      <c r="AT54" s="27">
        <v>7.64</v>
      </c>
      <c r="AU54" s="27">
        <v>11.0</v>
      </c>
      <c r="AV54" s="26" t="s">
        <v>64</v>
      </c>
      <c r="AW54" s="27">
        <v>14.0</v>
      </c>
      <c r="AX54" s="27">
        <v>64.0</v>
      </c>
      <c r="AY54" s="27">
        <v>10.4</v>
      </c>
      <c r="AZ54" s="27">
        <v>3.8</v>
      </c>
      <c r="BA54" s="21">
        <f t="shared" si="4"/>
        <v>24.19368421</v>
      </c>
      <c r="BB54" s="21">
        <f t="shared" si="5"/>
        <v>14.64780153</v>
      </c>
      <c r="BC54" s="26"/>
      <c r="BD54" s="26"/>
      <c r="BE54" s="26"/>
      <c r="BF54" s="26"/>
      <c r="BG54" s="26"/>
      <c r="BH54" s="26"/>
    </row>
    <row r="55">
      <c r="A55" s="21">
        <v>52.0</v>
      </c>
      <c r="B55" s="20" t="s">
        <v>211</v>
      </c>
      <c r="C55" s="21">
        <v>66.0</v>
      </c>
      <c r="D55" s="20" t="s">
        <v>59</v>
      </c>
      <c r="E55" s="21">
        <v>3077665.0</v>
      </c>
      <c r="F55" s="21">
        <v>177.0</v>
      </c>
      <c r="G55" s="21">
        <v>74.0</v>
      </c>
      <c r="H55" s="21">
        <f t="shared" si="1"/>
        <v>1.916807597</v>
      </c>
      <c r="I55" s="21">
        <f t="shared" si="2"/>
        <v>23.62028791</v>
      </c>
      <c r="J55" s="16"/>
      <c r="K55" s="16"/>
      <c r="L55" s="21">
        <v>150.0</v>
      </c>
      <c r="M55" s="21">
        <v>80.0</v>
      </c>
      <c r="N55" s="21">
        <v>10.7</v>
      </c>
      <c r="O55" s="21">
        <v>42.0</v>
      </c>
      <c r="P55" s="21">
        <v>104.0</v>
      </c>
      <c r="Q55" s="21">
        <v>45.0</v>
      </c>
      <c r="R55" s="21">
        <v>31.0</v>
      </c>
      <c r="S55" s="21">
        <v>13.0</v>
      </c>
      <c r="T55" s="21">
        <v>14.0</v>
      </c>
      <c r="U55" s="21">
        <v>13.0</v>
      </c>
      <c r="V55" s="21">
        <v>14.0</v>
      </c>
      <c r="W55" s="21">
        <v>94.0</v>
      </c>
      <c r="X55" s="21">
        <v>38.0</v>
      </c>
      <c r="Y55" s="21">
        <v>60.0</v>
      </c>
      <c r="Z55" s="27">
        <v>0.7</v>
      </c>
      <c r="AA55" s="27">
        <v>0.8</v>
      </c>
      <c r="AB55" s="27">
        <v>0.8</v>
      </c>
      <c r="AC55" s="27">
        <v>142.0</v>
      </c>
      <c r="AD55" s="27">
        <v>0.06</v>
      </c>
      <c r="AE55" s="27">
        <v>12.27</v>
      </c>
      <c r="AF55" s="21">
        <v>35.0</v>
      </c>
      <c r="AG55" s="21">
        <v>30.0</v>
      </c>
      <c r="AH55" s="21">
        <v>7.0</v>
      </c>
      <c r="AI55" s="21">
        <v>14.8</v>
      </c>
      <c r="AJ55" s="21">
        <v>6.4</v>
      </c>
      <c r="AK55" s="21">
        <f t="shared" si="3"/>
        <v>56.75675676</v>
      </c>
      <c r="AL55" s="21">
        <v>2.1</v>
      </c>
      <c r="AM55" s="21">
        <v>0.1</v>
      </c>
      <c r="AN55" s="21">
        <v>0.4</v>
      </c>
      <c r="AO55" s="21">
        <v>0.3</v>
      </c>
      <c r="AP55" s="21">
        <v>1.14</v>
      </c>
      <c r="AQ55" s="21">
        <v>278.0</v>
      </c>
      <c r="AR55" s="21">
        <v>0.09</v>
      </c>
      <c r="AS55" s="21">
        <v>0.2</v>
      </c>
      <c r="AT55" s="21">
        <v>4.93</v>
      </c>
      <c r="AU55" s="21">
        <v>12.0</v>
      </c>
      <c r="AV55" s="20" t="s">
        <v>184</v>
      </c>
      <c r="AW55" s="21">
        <v>15.0</v>
      </c>
      <c r="AX55" s="21">
        <v>60.0</v>
      </c>
      <c r="AY55" s="21">
        <v>13.9</v>
      </c>
      <c r="AZ55" s="21">
        <v>4.7</v>
      </c>
      <c r="BA55" s="21">
        <f t="shared" si="4"/>
        <v>34.94223404</v>
      </c>
      <c r="BB55" s="21">
        <f t="shared" si="5"/>
        <v>18.22939041</v>
      </c>
      <c r="BC55" s="26"/>
      <c r="BD55" s="26"/>
      <c r="BE55" s="26"/>
      <c r="BF55" s="26"/>
      <c r="BG55" s="26"/>
      <c r="BH55" s="26"/>
    </row>
    <row r="56">
      <c r="A56" s="21">
        <v>53.0</v>
      </c>
      <c r="B56" s="20" t="s">
        <v>212</v>
      </c>
      <c r="C56" s="21">
        <v>49.0</v>
      </c>
      <c r="D56" s="20" t="s">
        <v>78</v>
      </c>
      <c r="E56" s="21">
        <v>3078390.0</v>
      </c>
      <c r="F56" s="21">
        <v>148.0</v>
      </c>
      <c r="G56" s="21">
        <v>60.9</v>
      </c>
      <c r="H56" s="21">
        <f t="shared" si="1"/>
        <v>1.607715877</v>
      </c>
      <c r="I56" s="21">
        <f t="shared" si="2"/>
        <v>27.80314098</v>
      </c>
      <c r="J56" s="16"/>
      <c r="K56" s="16"/>
      <c r="L56" s="21">
        <v>160.0</v>
      </c>
      <c r="M56" s="21">
        <v>80.0</v>
      </c>
      <c r="N56" s="21">
        <v>5.8</v>
      </c>
      <c r="O56" s="21">
        <v>53.0</v>
      </c>
      <c r="P56" s="21">
        <v>141.0</v>
      </c>
      <c r="Q56" s="21">
        <v>44.0</v>
      </c>
      <c r="R56" s="21">
        <v>30.0</v>
      </c>
      <c r="S56" s="21">
        <v>12.0</v>
      </c>
      <c r="T56" s="21">
        <v>13.0</v>
      </c>
      <c r="U56" s="21">
        <v>13.0</v>
      </c>
      <c r="V56" s="21">
        <v>14.0</v>
      </c>
      <c r="W56" s="21">
        <v>62.0</v>
      </c>
      <c r="X56" s="21">
        <v>15.0</v>
      </c>
      <c r="Y56" s="21">
        <v>64.0</v>
      </c>
      <c r="Z56" s="28">
        <v>0.9</v>
      </c>
      <c r="AA56" s="28">
        <v>0.6</v>
      </c>
      <c r="AB56" s="28">
        <v>1.42</v>
      </c>
      <c r="AC56" s="28">
        <v>166.0</v>
      </c>
      <c r="AD56" s="28">
        <v>0.1</v>
      </c>
      <c r="AE56" s="28">
        <v>8.91</v>
      </c>
      <c r="AF56" s="21">
        <v>31.0</v>
      </c>
      <c r="AG56" s="21">
        <v>27.0</v>
      </c>
      <c r="AH56" s="21">
        <v>6.0</v>
      </c>
      <c r="AI56" s="21">
        <v>15.3</v>
      </c>
      <c r="AJ56" s="21">
        <v>7.8</v>
      </c>
      <c r="AK56" s="21">
        <f t="shared" si="3"/>
        <v>49.01960784</v>
      </c>
      <c r="AL56" s="21">
        <v>1.9</v>
      </c>
      <c r="AM56" s="21">
        <v>0.11</v>
      </c>
      <c r="AN56" s="21">
        <v>0.4</v>
      </c>
      <c r="AO56" s="21">
        <v>0.4</v>
      </c>
      <c r="AP56" s="21">
        <v>1.13</v>
      </c>
      <c r="AQ56" s="21">
        <v>224.0</v>
      </c>
      <c r="AR56" s="21">
        <v>0.13</v>
      </c>
      <c r="AS56" s="21">
        <v>0.12</v>
      </c>
      <c r="AT56" s="21">
        <v>3.59</v>
      </c>
      <c r="AU56" s="21">
        <v>18.0</v>
      </c>
      <c r="AV56" s="20" t="s">
        <v>79</v>
      </c>
      <c r="AW56" s="21">
        <v>21.0</v>
      </c>
      <c r="AX56" s="21">
        <v>81.0</v>
      </c>
      <c r="AY56" s="21">
        <v>11.2</v>
      </c>
      <c r="AZ56" s="21">
        <v>4.2</v>
      </c>
      <c r="BA56" s="21">
        <f t="shared" si="4"/>
        <v>25.38666667</v>
      </c>
      <c r="BB56" s="21">
        <f t="shared" si="5"/>
        <v>15.79051811</v>
      </c>
      <c r="BC56" s="26"/>
      <c r="BD56" s="26"/>
      <c r="BE56" s="26"/>
      <c r="BF56" s="26"/>
      <c r="BG56" s="26"/>
      <c r="BH56" s="26"/>
    </row>
    <row r="57">
      <c r="A57" s="21">
        <v>54.0</v>
      </c>
      <c r="B57" s="20" t="s">
        <v>213</v>
      </c>
      <c r="C57" s="21">
        <v>60.0</v>
      </c>
      <c r="D57" s="20" t="s">
        <v>78</v>
      </c>
      <c r="E57" s="21">
        <v>2122818.0</v>
      </c>
      <c r="F57" s="21">
        <v>169.0</v>
      </c>
      <c r="G57" s="21">
        <v>85.7</v>
      </c>
      <c r="H57" s="21">
        <f t="shared" si="1"/>
        <v>2.027194836</v>
      </c>
      <c r="I57" s="21">
        <f t="shared" si="2"/>
        <v>30.00595217</v>
      </c>
      <c r="J57" s="16"/>
      <c r="K57" s="16"/>
      <c r="L57" s="21">
        <v>200.0</v>
      </c>
      <c r="M57" s="21">
        <v>100.0</v>
      </c>
      <c r="N57" s="21">
        <v>7.1</v>
      </c>
      <c r="O57" s="21">
        <v>40.0</v>
      </c>
      <c r="P57" s="21">
        <v>193.0</v>
      </c>
      <c r="Q57" s="21">
        <v>47.0</v>
      </c>
      <c r="R57" s="21">
        <v>30.0</v>
      </c>
      <c r="S57" s="21">
        <v>12.0</v>
      </c>
      <c r="T57" s="21">
        <v>13.0</v>
      </c>
      <c r="U57" s="21">
        <v>11.0</v>
      </c>
      <c r="V57" s="21">
        <v>14.0</v>
      </c>
      <c r="W57" s="21">
        <v>107.0</v>
      </c>
      <c r="X57" s="21">
        <v>39.0</v>
      </c>
      <c r="Y57" s="21">
        <v>63.0</v>
      </c>
      <c r="Z57" s="28">
        <v>0.7</v>
      </c>
      <c r="AA57" s="28">
        <v>1.0</v>
      </c>
      <c r="AB57" s="28">
        <v>0.74</v>
      </c>
      <c r="AC57" s="28">
        <v>190.0</v>
      </c>
      <c r="AD57" s="28">
        <v>0.06</v>
      </c>
      <c r="AE57" s="28">
        <v>13.36</v>
      </c>
      <c r="AF57" s="21">
        <v>26.0</v>
      </c>
      <c r="AG57" s="21">
        <v>18.0</v>
      </c>
      <c r="AH57" s="21">
        <v>7.0</v>
      </c>
      <c r="AI57" s="21">
        <v>16.8</v>
      </c>
      <c r="AJ57" s="21">
        <v>8.7</v>
      </c>
      <c r="AK57" s="21">
        <f t="shared" si="3"/>
        <v>48.21428571</v>
      </c>
      <c r="AL57" s="21">
        <v>2.3</v>
      </c>
      <c r="AM57" s="21">
        <v>0.12</v>
      </c>
      <c r="AN57" s="21">
        <v>0.7</v>
      </c>
      <c r="AO57" s="21">
        <v>0.6</v>
      </c>
      <c r="AP57" s="21">
        <v>1.22</v>
      </c>
      <c r="AQ57" s="21">
        <v>280.0</v>
      </c>
      <c r="AR57" s="21">
        <v>0.12</v>
      </c>
      <c r="AS57" s="21">
        <v>0.13</v>
      </c>
      <c r="AT57" s="21">
        <v>6.18</v>
      </c>
      <c r="AU57" s="21">
        <v>28.0</v>
      </c>
      <c r="AV57" s="20" t="s">
        <v>200</v>
      </c>
      <c r="AW57" s="21">
        <v>31.0</v>
      </c>
      <c r="AX57" s="21">
        <v>61.0</v>
      </c>
      <c r="AY57" s="21">
        <v>13.6</v>
      </c>
      <c r="AZ57" s="21">
        <v>4.4</v>
      </c>
      <c r="BA57" s="21">
        <f t="shared" si="4"/>
        <v>35.73090909</v>
      </c>
      <c r="BB57" s="21">
        <f t="shared" si="5"/>
        <v>17.62578932</v>
      </c>
      <c r="BC57" s="26"/>
      <c r="BD57" s="26"/>
      <c r="BE57" s="26"/>
      <c r="BF57" s="26"/>
      <c r="BG57" s="26"/>
      <c r="BH57" s="26"/>
    </row>
    <row r="58">
      <c r="A58" s="21">
        <v>55.0</v>
      </c>
      <c r="B58" s="20" t="s">
        <v>214</v>
      </c>
      <c r="C58" s="21">
        <v>50.0</v>
      </c>
      <c r="D58" s="20" t="s">
        <v>59</v>
      </c>
      <c r="E58" s="21">
        <v>843540.0</v>
      </c>
      <c r="F58" s="21">
        <v>167.0</v>
      </c>
      <c r="G58" s="21">
        <v>67.4</v>
      </c>
      <c r="H58" s="21">
        <f t="shared" si="1"/>
        <v>1.782509688</v>
      </c>
      <c r="I58" s="21">
        <f t="shared" si="2"/>
        <v>24.16723439</v>
      </c>
      <c r="J58" s="20" t="s">
        <v>63</v>
      </c>
      <c r="K58" s="21">
        <v>5.0</v>
      </c>
      <c r="L58" s="21">
        <v>140.0</v>
      </c>
      <c r="M58" s="21">
        <v>80.0</v>
      </c>
      <c r="N58" s="21">
        <v>6.0</v>
      </c>
      <c r="O58" s="21">
        <v>35.0</v>
      </c>
      <c r="P58" s="21">
        <v>151.0</v>
      </c>
      <c r="Q58" s="21">
        <v>40.0</v>
      </c>
      <c r="R58" s="21">
        <v>26.0</v>
      </c>
      <c r="S58" s="21">
        <v>8.0</v>
      </c>
      <c r="T58" s="21">
        <v>9.0</v>
      </c>
      <c r="U58" s="21">
        <v>9.0</v>
      </c>
      <c r="V58" s="21">
        <v>11.0</v>
      </c>
      <c r="W58" s="21">
        <v>82.0</v>
      </c>
      <c r="X58" s="21">
        <v>30.0</v>
      </c>
      <c r="Y58" s="21">
        <v>64.0</v>
      </c>
      <c r="Z58" s="28">
        <v>0.9</v>
      </c>
      <c r="AA58" s="28">
        <v>0.8</v>
      </c>
      <c r="AB58" s="28">
        <v>1.17</v>
      </c>
      <c r="AC58" s="28">
        <v>244.0</v>
      </c>
      <c r="AD58" s="28">
        <v>0.08</v>
      </c>
      <c r="AE58" s="28">
        <v>10.47</v>
      </c>
      <c r="AF58" s="21">
        <v>32.0</v>
      </c>
      <c r="AG58" s="21">
        <v>29.0</v>
      </c>
      <c r="AH58" s="21">
        <v>5.0</v>
      </c>
      <c r="AI58" s="21">
        <v>14.2</v>
      </c>
      <c r="AJ58" s="21">
        <v>8.1</v>
      </c>
      <c r="AK58" s="21">
        <f t="shared" si="3"/>
        <v>42.95774648</v>
      </c>
      <c r="AL58" s="21">
        <v>2.1</v>
      </c>
      <c r="AM58" s="21">
        <v>0.13</v>
      </c>
      <c r="AN58" s="21">
        <v>0.4</v>
      </c>
      <c r="AO58" s="21">
        <v>0.2</v>
      </c>
      <c r="AP58" s="21">
        <v>1.53</v>
      </c>
      <c r="AQ58" s="21">
        <v>186.0</v>
      </c>
      <c r="AR58" s="21">
        <v>0.09</v>
      </c>
      <c r="AS58" s="21">
        <v>0.15</v>
      </c>
      <c r="AT58" s="21">
        <v>4.33</v>
      </c>
      <c r="AU58" s="21">
        <v>12.0</v>
      </c>
      <c r="AV58" s="20" t="s">
        <v>197</v>
      </c>
      <c r="AW58" s="21">
        <v>15.0</v>
      </c>
      <c r="AX58" s="21">
        <v>71.0</v>
      </c>
      <c r="AY58" s="21">
        <v>13.3</v>
      </c>
      <c r="AZ58" s="21">
        <v>4.1</v>
      </c>
      <c r="BA58" s="21">
        <f t="shared" si="4"/>
        <v>36.67231707</v>
      </c>
      <c r="BB58" s="21">
        <f t="shared" si="5"/>
        <v>20.57341809</v>
      </c>
      <c r="BC58" s="26"/>
      <c r="BD58" s="26"/>
      <c r="BE58" s="26"/>
      <c r="BF58" s="26"/>
      <c r="BG58" s="26"/>
      <c r="BH58" s="26"/>
    </row>
    <row r="59">
      <c r="A59" s="21">
        <v>56.0</v>
      </c>
      <c r="B59" s="20" t="s">
        <v>215</v>
      </c>
      <c r="C59" s="21">
        <v>58.0</v>
      </c>
      <c r="D59" s="20" t="s">
        <v>59</v>
      </c>
      <c r="E59" s="21">
        <v>3071608.0</v>
      </c>
      <c r="F59" s="21">
        <v>172.0</v>
      </c>
      <c r="G59" s="21">
        <v>70.0</v>
      </c>
      <c r="H59" s="21">
        <f t="shared" si="1"/>
        <v>1.840360305</v>
      </c>
      <c r="I59" s="21">
        <f t="shared" si="2"/>
        <v>23.66143862</v>
      </c>
      <c r="J59" s="21">
        <v>18.0</v>
      </c>
      <c r="K59" s="21">
        <v>18.0</v>
      </c>
      <c r="L59" s="21">
        <v>140.0</v>
      </c>
      <c r="M59" s="21">
        <v>80.0</v>
      </c>
      <c r="N59" s="21">
        <v>13.4</v>
      </c>
      <c r="O59" s="21">
        <v>49.0</v>
      </c>
      <c r="P59" s="21">
        <v>71.0</v>
      </c>
      <c r="Q59" s="21">
        <v>42.0</v>
      </c>
      <c r="R59" s="21">
        <v>28.0</v>
      </c>
      <c r="S59" s="21">
        <v>14.0</v>
      </c>
      <c r="T59" s="21">
        <v>15.0</v>
      </c>
      <c r="U59" s="21">
        <v>15.0</v>
      </c>
      <c r="V59" s="21">
        <v>16.0</v>
      </c>
      <c r="W59" s="21">
        <v>58.0</v>
      </c>
      <c r="X59" s="21">
        <v>23.0</v>
      </c>
      <c r="Y59" s="21">
        <v>60.0</v>
      </c>
      <c r="Z59" s="16"/>
      <c r="AA59" s="16"/>
      <c r="AB59" s="16"/>
      <c r="AC59" s="16"/>
      <c r="AD59" s="16"/>
      <c r="AE59" s="16"/>
      <c r="AF59" s="21">
        <v>31.0</v>
      </c>
      <c r="AG59" s="21">
        <v>25.0</v>
      </c>
      <c r="AH59" s="21">
        <v>6.0</v>
      </c>
      <c r="AI59" s="21">
        <v>12.4</v>
      </c>
      <c r="AJ59" s="21">
        <v>7.8</v>
      </c>
      <c r="AK59" s="21">
        <f t="shared" si="3"/>
        <v>37.09677419</v>
      </c>
      <c r="AL59" s="21">
        <v>1.9</v>
      </c>
      <c r="AM59" s="21">
        <v>0.13</v>
      </c>
      <c r="AN59" s="21">
        <v>0.4</v>
      </c>
      <c r="AO59" s="21">
        <v>0.4</v>
      </c>
      <c r="AP59" s="21">
        <v>0.84</v>
      </c>
      <c r="AQ59" s="21">
        <v>124.0</v>
      </c>
      <c r="AR59" s="21">
        <v>0.09</v>
      </c>
      <c r="AS59" s="21">
        <v>0.16</v>
      </c>
      <c r="AT59" s="21">
        <v>4.25</v>
      </c>
      <c r="AU59" s="21">
        <v>20.0</v>
      </c>
      <c r="AV59" s="20" t="s">
        <v>66</v>
      </c>
      <c r="AW59" s="21">
        <v>23.0</v>
      </c>
      <c r="AX59" s="21">
        <v>65.0</v>
      </c>
      <c r="AY59" s="21">
        <v>11.5</v>
      </c>
      <c r="AZ59" s="21">
        <v>4.1</v>
      </c>
      <c r="BA59" s="21">
        <f t="shared" si="4"/>
        <v>27.41768293</v>
      </c>
      <c r="BB59" s="21">
        <f t="shared" si="5"/>
        <v>14.89799734</v>
      </c>
      <c r="BC59" s="26"/>
      <c r="BD59" s="26"/>
      <c r="BE59" s="26"/>
      <c r="BF59" s="26"/>
      <c r="BG59" s="26"/>
      <c r="BH59" s="26"/>
    </row>
    <row r="60">
      <c r="A60" s="21">
        <v>57.0</v>
      </c>
      <c r="B60" s="20" t="s">
        <v>216</v>
      </c>
      <c r="C60" s="21">
        <v>44.0</v>
      </c>
      <c r="D60" s="20" t="s">
        <v>59</v>
      </c>
      <c r="E60" s="21">
        <v>3071603.0</v>
      </c>
      <c r="F60" s="21">
        <v>168.0</v>
      </c>
      <c r="G60" s="21">
        <v>87.5</v>
      </c>
      <c r="H60" s="21">
        <f t="shared" si="1"/>
        <v>2.043862546</v>
      </c>
      <c r="I60" s="21">
        <f t="shared" si="2"/>
        <v>31.00198413</v>
      </c>
      <c r="J60" s="21">
        <v>8.0</v>
      </c>
      <c r="K60" s="21">
        <v>6.0</v>
      </c>
      <c r="L60" s="21">
        <v>150.0</v>
      </c>
      <c r="M60" s="21">
        <v>90.0</v>
      </c>
      <c r="N60" s="21">
        <v>10.6</v>
      </c>
      <c r="O60" s="21">
        <v>26.0</v>
      </c>
      <c r="P60" s="21">
        <v>85.0</v>
      </c>
      <c r="Q60" s="21">
        <v>42.0</v>
      </c>
      <c r="R60" s="21">
        <v>28.0</v>
      </c>
      <c r="S60" s="21">
        <v>10.0</v>
      </c>
      <c r="T60" s="21">
        <v>11.0</v>
      </c>
      <c r="U60" s="21">
        <v>11.0</v>
      </c>
      <c r="V60" s="21">
        <v>13.0</v>
      </c>
      <c r="W60" s="21">
        <v>80.0</v>
      </c>
      <c r="X60" s="21">
        <v>30.0</v>
      </c>
      <c r="Y60" s="21">
        <v>62.0</v>
      </c>
      <c r="Z60" s="28">
        <v>0.8</v>
      </c>
      <c r="AA60" s="28">
        <v>0.6</v>
      </c>
      <c r="AB60" s="28">
        <v>1.36</v>
      </c>
      <c r="AC60" s="28">
        <v>166.0</v>
      </c>
      <c r="AD60" s="28">
        <v>0.08</v>
      </c>
      <c r="AE60" s="28">
        <v>11.24</v>
      </c>
      <c r="AF60" s="21">
        <v>31.0</v>
      </c>
      <c r="AG60" s="21">
        <v>25.0</v>
      </c>
      <c r="AH60" s="21">
        <v>7.0</v>
      </c>
      <c r="AI60" s="21">
        <v>14.8</v>
      </c>
      <c r="AJ60" s="21">
        <v>10.2</v>
      </c>
      <c r="AK60" s="21">
        <f t="shared" si="3"/>
        <v>31.08108108</v>
      </c>
      <c r="AL60" s="21">
        <v>2.1</v>
      </c>
      <c r="AM60" s="21">
        <v>0.11</v>
      </c>
      <c r="AN60" s="21">
        <v>0.5</v>
      </c>
      <c r="AO60" s="21">
        <v>0.6</v>
      </c>
      <c r="AP60" s="21">
        <v>0.78</v>
      </c>
      <c r="AQ60" s="21">
        <v>200.0</v>
      </c>
      <c r="AR60" s="21">
        <v>0.08</v>
      </c>
      <c r="AS60" s="21">
        <v>0.11</v>
      </c>
      <c r="AT60" s="21">
        <v>6.68</v>
      </c>
      <c r="AU60" s="21">
        <v>23.0</v>
      </c>
      <c r="AV60" s="20" t="s">
        <v>68</v>
      </c>
      <c r="AW60" s="21">
        <v>26.0</v>
      </c>
      <c r="AX60" s="21">
        <v>79.0</v>
      </c>
      <c r="AY60" s="21">
        <v>14.8</v>
      </c>
      <c r="AZ60" s="21">
        <v>4.6</v>
      </c>
      <c r="BA60" s="21">
        <f t="shared" si="4"/>
        <v>40.47478261</v>
      </c>
      <c r="BB60" s="21">
        <f t="shared" si="5"/>
        <v>19.80308446</v>
      </c>
      <c r="BC60" s="26"/>
      <c r="BD60" s="26"/>
      <c r="BE60" s="26"/>
      <c r="BF60" s="26"/>
      <c r="BG60" s="26"/>
      <c r="BH60" s="26"/>
    </row>
    <row r="61">
      <c r="A61" s="21">
        <v>58.0</v>
      </c>
      <c r="B61" s="20" t="s">
        <v>217</v>
      </c>
      <c r="C61" s="21">
        <v>63.0</v>
      </c>
      <c r="D61" s="20" t="s">
        <v>59</v>
      </c>
      <c r="E61" s="21">
        <v>3069577.0</v>
      </c>
      <c r="F61" s="21">
        <v>174.0</v>
      </c>
      <c r="G61" s="21">
        <v>73.6</v>
      </c>
      <c r="H61" s="21">
        <f t="shared" si="1"/>
        <v>1.897714805</v>
      </c>
      <c r="I61" s="21">
        <f t="shared" si="2"/>
        <v>24.30968424</v>
      </c>
      <c r="J61" s="21">
        <v>6.0</v>
      </c>
      <c r="K61" s="20" t="s">
        <v>76</v>
      </c>
      <c r="L61" s="21">
        <v>160.0</v>
      </c>
      <c r="M61" s="21">
        <v>80.0</v>
      </c>
      <c r="N61" s="21">
        <v>6.6</v>
      </c>
      <c r="O61" s="21">
        <v>45.0</v>
      </c>
      <c r="P61" s="21">
        <v>60.0</v>
      </c>
      <c r="Q61" s="21">
        <v>40.0</v>
      </c>
      <c r="R61" s="21">
        <v>28.0</v>
      </c>
      <c r="S61" s="21">
        <v>11.0</v>
      </c>
      <c r="T61" s="21">
        <v>12.0</v>
      </c>
      <c r="U61" s="21">
        <v>11.0</v>
      </c>
      <c r="V61" s="21">
        <v>13.0</v>
      </c>
      <c r="W61" s="21">
        <v>78.0</v>
      </c>
      <c r="X61" s="21">
        <v>26.0</v>
      </c>
      <c r="Y61" s="21">
        <v>67.0</v>
      </c>
      <c r="Z61" s="28">
        <v>0.6</v>
      </c>
      <c r="AA61" s="28">
        <v>1.0</v>
      </c>
      <c r="AB61" s="28">
        <v>1.06</v>
      </c>
      <c r="AC61" s="28">
        <v>178.0</v>
      </c>
      <c r="AD61" s="28">
        <v>0.08</v>
      </c>
      <c r="AE61" s="28">
        <v>8.38</v>
      </c>
      <c r="AF61" s="21">
        <v>32.0</v>
      </c>
      <c r="AG61" s="21">
        <v>27.0</v>
      </c>
      <c r="AH61" s="21">
        <v>9.0</v>
      </c>
      <c r="AI61" s="21">
        <v>12.5</v>
      </c>
      <c r="AJ61" s="21">
        <v>7.4</v>
      </c>
      <c r="AK61" s="21">
        <f t="shared" si="3"/>
        <v>40.8</v>
      </c>
      <c r="AL61" s="21">
        <v>2.0</v>
      </c>
      <c r="AM61" s="21">
        <v>0.14</v>
      </c>
      <c r="AN61" s="21">
        <v>0.5</v>
      </c>
      <c r="AO61" s="21">
        <v>0.4</v>
      </c>
      <c r="AP61" s="21">
        <v>1.26</v>
      </c>
      <c r="AQ61" s="21">
        <v>235.0</v>
      </c>
      <c r="AR61" s="21">
        <v>0.14</v>
      </c>
      <c r="AS61" s="21">
        <v>0.27</v>
      </c>
      <c r="AT61" s="21">
        <v>4.14</v>
      </c>
      <c r="AU61" s="21">
        <v>14.0</v>
      </c>
      <c r="AV61" s="20" t="s">
        <v>64</v>
      </c>
      <c r="AW61" s="21">
        <v>17.0</v>
      </c>
      <c r="AX61" s="21">
        <v>103.0</v>
      </c>
      <c r="AY61" s="21">
        <v>16.1</v>
      </c>
      <c r="AZ61" s="21">
        <v>4.0</v>
      </c>
      <c r="BA61" s="21">
        <f t="shared" si="4"/>
        <v>55.082125</v>
      </c>
      <c r="BB61" s="21">
        <f t="shared" si="5"/>
        <v>29.02550206</v>
      </c>
      <c r="BC61" s="26"/>
      <c r="BD61" s="26"/>
      <c r="BE61" s="26"/>
      <c r="BF61" s="26"/>
      <c r="BG61" s="26"/>
      <c r="BH61" s="26"/>
    </row>
    <row r="62">
      <c r="A62" s="21">
        <v>59.0</v>
      </c>
      <c r="B62" s="26" t="s">
        <v>218</v>
      </c>
      <c r="C62" s="27">
        <v>67.0</v>
      </c>
      <c r="D62" s="26" t="s">
        <v>78</v>
      </c>
      <c r="E62" s="27">
        <v>3085581.0</v>
      </c>
      <c r="F62" s="27">
        <v>151.0</v>
      </c>
      <c r="G62" s="27">
        <v>85.2</v>
      </c>
      <c r="H62" s="21">
        <f t="shared" si="1"/>
        <v>1.927194117</v>
      </c>
      <c r="I62" s="21">
        <f t="shared" si="2"/>
        <v>37.36678216</v>
      </c>
      <c r="J62" s="27">
        <v>8.0</v>
      </c>
      <c r="K62" s="27">
        <v>15.0</v>
      </c>
      <c r="L62" s="27">
        <v>150.0</v>
      </c>
      <c r="M62" s="27">
        <v>70.0</v>
      </c>
      <c r="N62" s="27">
        <v>6.4</v>
      </c>
      <c r="O62" s="27">
        <v>44.0</v>
      </c>
      <c r="P62" s="27">
        <v>141.0</v>
      </c>
      <c r="Q62" s="27">
        <v>43.0</v>
      </c>
      <c r="R62" s="27">
        <v>28.0</v>
      </c>
      <c r="S62" s="27">
        <v>10.0</v>
      </c>
      <c r="T62" s="27">
        <v>11.0</v>
      </c>
      <c r="U62" s="27">
        <v>9.0</v>
      </c>
      <c r="V62" s="27">
        <v>11.0</v>
      </c>
      <c r="W62" s="27">
        <v>64.0</v>
      </c>
      <c r="X62" s="27">
        <v>23.0</v>
      </c>
      <c r="Y62" s="27">
        <v>65.0</v>
      </c>
      <c r="Z62" s="28">
        <v>0.5</v>
      </c>
      <c r="AA62" s="28">
        <v>0.7</v>
      </c>
      <c r="AB62" s="28">
        <v>0.69</v>
      </c>
      <c r="AC62" s="28">
        <v>144.0</v>
      </c>
      <c r="AD62" s="28">
        <v>0.06</v>
      </c>
      <c r="AE62" s="28">
        <v>8.5</v>
      </c>
      <c r="AF62" s="27">
        <v>29.0</v>
      </c>
      <c r="AG62" s="27">
        <v>24.0</v>
      </c>
      <c r="AH62" s="27">
        <v>7.0</v>
      </c>
      <c r="AI62" s="27">
        <v>14.5</v>
      </c>
      <c r="AJ62" s="27">
        <v>7.6</v>
      </c>
      <c r="AK62" s="21">
        <f t="shared" si="3"/>
        <v>47.5862069</v>
      </c>
      <c r="AL62" s="27">
        <v>2.0</v>
      </c>
      <c r="AM62" s="27">
        <v>0.14</v>
      </c>
      <c r="AN62" s="27">
        <v>0.3</v>
      </c>
      <c r="AO62" s="27">
        <v>0.5</v>
      </c>
      <c r="AP62" s="27">
        <v>0.69</v>
      </c>
      <c r="AQ62" s="27">
        <v>189.0</v>
      </c>
      <c r="AR62" s="27">
        <v>0.06</v>
      </c>
      <c r="AS62" s="27">
        <v>0.12</v>
      </c>
      <c r="AT62" s="27">
        <v>5.8</v>
      </c>
      <c r="AU62" s="27">
        <v>18.0</v>
      </c>
      <c r="AV62" s="26" t="s">
        <v>66</v>
      </c>
      <c r="AW62" s="27">
        <v>21.0</v>
      </c>
      <c r="AX62" s="27">
        <v>65.0</v>
      </c>
      <c r="AY62" s="27">
        <v>10.4</v>
      </c>
      <c r="AZ62" s="27">
        <v>4.3</v>
      </c>
      <c r="BA62" s="21">
        <f t="shared" si="4"/>
        <v>21.38046512</v>
      </c>
      <c r="BB62" s="21">
        <f t="shared" si="5"/>
        <v>11.09409007</v>
      </c>
      <c r="BC62" s="26"/>
      <c r="BD62" s="26"/>
      <c r="BE62" s="26"/>
      <c r="BF62" s="26"/>
      <c r="BG62" s="26"/>
      <c r="BH62" s="26"/>
    </row>
    <row r="63">
      <c r="A63" s="21">
        <v>60.0</v>
      </c>
      <c r="B63" s="20" t="s">
        <v>219</v>
      </c>
      <c r="C63" s="21">
        <v>55.0</v>
      </c>
      <c r="D63" s="20" t="s">
        <v>78</v>
      </c>
      <c r="E63" s="21">
        <v>2376086.0</v>
      </c>
      <c r="F63" s="21">
        <v>155.0</v>
      </c>
      <c r="G63" s="21">
        <v>70.0</v>
      </c>
      <c r="H63" s="21">
        <f t="shared" si="1"/>
        <v>1.761201469</v>
      </c>
      <c r="I63" s="21">
        <f t="shared" si="2"/>
        <v>29.13631634</v>
      </c>
      <c r="J63" s="21">
        <v>10.0</v>
      </c>
      <c r="K63" s="21">
        <v>6.0</v>
      </c>
      <c r="L63" s="21">
        <v>140.0</v>
      </c>
      <c r="M63" s="21">
        <v>90.0</v>
      </c>
      <c r="N63" s="21">
        <v>6.2</v>
      </c>
      <c r="O63" s="21">
        <v>46.0</v>
      </c>
      <c r="P63" s="21">
        <v>128.0</v>
      </c>
      <c r="Q63" s="21">
        <v>47.0</v>
      </c>
      <c r="R63" s="21">
        <v>31.0</v>
      </c>
      <c r="S63" s="21">
        <v>9.0</v>
      </c>
      <c r="T63" s="21">
        <v>11.0</v>
      </c>
      <c r="U63" s="21">
        <v>10.0</v>
      </c>
      <c r="V63" s="21">
        <v>12.0</v>
      </c>
      <c r="W63" s="21">
        <v>103.0</v>
      </c>
      <c r="X63" s="21">
        <v>38.0</v>
      </c>
      <c r="Y63" s="21">
        <v>63.0</v>
      </c>
      <c r="Z63" s="27">
        <v>0.7</v>
      </c>
      <c r="AA63" s="27">
        <v>0.9</v>
      </c>
      <c r="AB63" s="27">
        <v>0.78</v>
      </c>
      <c r="AC63" s="27">
        <v>179.0</v>
      </c>
      <c r="AD63" s="27">
        <v>0.09</v>
      </c>
      <c r="AE63" s="27">
        <v>8.05</v>
      </c>
      <c r="AF63" s="21">
        <v>35.0</v>
      </c>
      <c r="AG63" s="21">
        <v>31.0</v>
      </c>
      <c r="AH63" s="21">
        <v>6.0</v>
      </c>
      <c r="AI63" s="21">
        <v>18.7</v>
      </c>
      <c r="AJ63" s="21">
        <v>10.0</v>
      </c>
      <c r="AK63" s="21">
        <f t="shared" si="3"/>
        <v>46.52406417</v>
      </c>
      <c r="AL63" s="21">
        <v>2.3</v>
      </c>
      <c r="AM63" s="21">
        <v>0.1</v>
      </c>
      <c r="AN63" s="21">
        <v>0.6</v>
      </c>
      <c r="AO63" s="21">
        <v>0.5</v>
      </c>
      <c r="AP63" s="21">
        <v>1.1</v>
      </c>
      <c r="AQ63" s="21">
        <v>202.0</v>
      </c>
      <c r="AR63" s="21">
        <v>0.09</v>
      </c>
      <c r="AS63" s="21">
        <v>0.14</v>
      </c>
      <c r="AT63" s="21">
        <v>7.58</v>
      </c>
      <c r="AU63" s="21">
        <v>14.0</v>
      </c>
      <c r="AV63" s="20" t="s">
        <v>68</v>
      </c>
      <c r="AW63" s="21">
        <v>17.0</v>
      </c>
      <c r="AX63" s="21">
        <v>87.0</v>
      </c>
      <c r="AY63" s="21">
        <v>15.7</v>
      </c>
      <c r="AZ63" s="21">
        <v>4.5</v>
      </c>
      <c r="BA63" s="21">
        <f t="shared" si="4"/>
        <v>46.55922222</v>
      </c>
      <c r="BB63" s="21">
        <f t="shared" si="5"/>
        <v>26.43605689</v>
      </c>
      <c r="BC63" s="26"/>
      <c r="BD63" s="26"/>
      <c r="BE63" s="26"/>
      <c r="BF63" s="26"/>
      <c r="BG63" s="26"/>
      <c r="BH63" s="26"/>
    </row>
    <row r="64">
      <c r="A64" s="21">
        <v>61.0</v>
      </c>
      <c r="B64" s="20" t="s">
        <v>220</v>
      </c>
      <c r="C64" s="21">
        <v>35.0</v>
      </c>
      <c r="D64" s="20" t="s">
        <v>59</v>
      </c>
      <c r="E64" s="21">
        <v>3085853.0</v>
      </c>
      <c r="F64" s="21">
        <v>180.0</v>
      </c>
      <c r="G64" s="21">
        <v>78.5</v>
      </c>
      <c r="H64" s="21">
        <f t="shared" si="1"/>
        <v>1.990006135</v>
      </c>
      <c r="I64" s="21">
        <f t="shared" si="2"/>
        <v>24.22839506</v>
      </c>
      <c r="J64" s="16"/>
      <c r="K64" s="16"/>
      <c r="L64" s="21">
        <v>150.0</v>
      </c>
      <c r="M64" s="21">
        <v>90.0</v>
      </c>
      <c r="N64" s="21">
        <v>5.3</v>
      </c>
      <c r="O64" s="21">
        <v>48.0</v>
      </c>
      <c r="P64" s="21">
        <v>135.0</v>
      </c>
      <c r="Q64" s="21">
        <v>51.0</v>
      </c>
      <c r="R64" s="21">
        <v>35.0</v>
      </c>
      <c r="S64" s="21">
        <v>9.0</v>
      </c>
      <c r="T64" s="21">
        <v>10.0</v>
      </c>
      <c r="U64" s="21">
        <v>10.0</v>
      </c>
      <c r="V64" s="21">
        <v>11.0</v>
      </c>
      <c r="W64" s="21">
        <v>78.0</v>
      </c>
      <c r="X64" s="21">
        <v>31.0</v>
      </c>
      <c r="Y64" s="21">
        <v>61.0</v>
      </c>
      <c r="Z64" s="28">
        <v>0.7</v>
      </c>
      <c r="AA64" s="28">
        <v>0.6</v>
      </c>
      <c r="AB64" s="28">
        <v>1.08</v>
      </c>
      <c r="AC64" s="28">
        <v>151.0</v>
      </c>
      <c r="AD64" s="28">
        <v>0.1</v>
      </c>
      <c r="AE64" s="28">
        <v>7.02</v>
      </c>
      <c r="AF64" s="21">
        <v>31.0</v>
      </c>
      <c r="AG64" s="21">
        <v>25.0</v>
      </c>
      <c r="AH64" s="21">
        <v>7.0</v>
      </c>
      <c r="AI64" s="21">
        <v>15.1</v>
      </c>
      <c r="AJ64" s="21">
        <v>8.3</v>
      </c>
      <c r="AK64" s="21">
        <f t="shared" si="3"/>
        <v>45.03311258</v>
      </c>
      <c r="AL64" s="21">
        <v>2.4</v>
      </c>
      <c r="AM64" s="21">
        <v>0.14</v>
      </c>
      <c r="AN64" s="21">
        <v>0.4</v>
      </c>
      <c r="AO64" s="21">
        <v>0.3</v>
      </c>
      <c r="AP64" s="21">
        <v>1.54</v>
      </c>
      <c r="AQ64" s="21">
        <v>213.0</v>
      </c>
      <c r="AR64" s="21">
        <v>0.09</v>
      </c>
      <c r="AS64" s="21">
        <v>0.12</v>
      </c>
      <c r="AT64" s="21">
        <v>5.39</v>
      </c>
      <c r="AU64" s="21">
        <v>20.0</v>
      </c>
      <c r="AV64" s="20" t="s">
        <v>64</v>
      </c>
      <c r="AW64" s="21">
        <v>23.0</v>
      </c>
      <c r="AX64" s="21">
        <v>77.0</v>
      </c>
      <c r="AY64" s="21">
        <v>15.1</v>
      </c>
      <c r="AZ64" s="21">
        <v>8.3</v>
      </c>
      <c r="BA64" s="21">
        <f t="shared" si="4"/>
        <v>23.35042169</v>
      </c>
      <c r="BB64" s="21">
        <f t="shared" si="5"/>
        <v>11.73384407</v>
      </c>
      <c r="BC64" s="26"/>
      <c r="BD64" s="26"/>
      <c r="BE64" s="26"/>
      <c r="BF64" s="26"/>
      <c r="BG64" s="26"/>
      <c r="BH64" s="26"/>
    </row>
    <row r="65">
      <c r="A65" s="21">
        <v>62.0</v>
      </c>
      <c r="B65" s="20" t="s">
        <v>221</v>
      </c>
      <c r="C65" s="21">
        <v>48.0</v>
      </c>
      <c r="D65" s="20" t="s">
        <v>59</v>
      </c>
      <c r="E65" s="21">
        <v>2948757.0</v>
      </c>
      <c r="F65" s="21">
        <v>170.0</v>
      </c>
      <c r="G65" s="21">
        <v>50.1</v>
      </c>
      <c r="H65" s="21">
        <f t="shared" si="1"/>
        <v>1.541742391</v>
      </c>
      <c r="I65" s="21">
        <f t="shared" si="2"/>
        <v>17.33564014</v>
      </c>
      <c r="J65" s="16"/>
      <c r="K65" s="16"/>
      <c r="L65" s="21">
        <v>150.0</v>
      </c>
      <c r="M65" s="21">
        <v>80.0</v>
      </c>
      <c r="N65" s="21">
        <v>12.6</v>
      </c>
      <c r="O65" s="21">
        <v>89.0</v>
      </c>
      <c r="P65" s="21">
        <v>159.0</v>
      </c>
      <c r="Q65" s="21">
        <v>46.0</v>
      </c>
      <c r="R65" s="21">
        <v>31.0</v>
      </c>
      <c r="S65" s="21">
        <v>11.0</v>
      </c>
      <c r="T65" s="21">
        <v>12.0</v>
      </c>
      <c r="U65" s="21">
        <v>11.0</v>
      </c>
      <c r="V65" s="21">
        <v>13.0</v>
      </c>
      <c r="W65" s="21">
        <v>47.0</v>
      </c>
      <c r="X65" s="21">
        <v>17.0</v>
      </c>
      <c r="Y65" s="21">
        <v>64.0</v>
      </c>
      <c r="Z65" s="28">
        <v>0.5</v>
      </c>
      <c r="AA65" s="28">
        <v>0.6</v>
      </c>
      <c r="AB65" s="28">
        <v>0.83</v>
      </c>
      <c r="AC65" s="28">
        <v>179.0</v>
      </c>
      <c r="AD65" s="28">
        <v>0.08</v>
      </c>
      <c r="AE65" s="28">
        <v>7.54</v>
      </c>
      <c r="AF65" s="21">
        <v>32.0</v>
      </c>
      <c r="AG65" s="21">
        <v>23.0</v>
      </c>
      <c r="AH65" s="21">
        <v>6.0</v>
      </c>
      <c r="AI65" s="21">
        <v>14.7</v>
      </c>
      <c r="AJ65" s="21">
        <v>6.9</v>
      </c>
      <c r="AK65" s="21">
        <f t="shared" si="3"/>
        <v>53.06122449</v>
      </c>
      <c r="AL65" s="21">
        <v>1.9</v>
      </c>
      <c r="AM65" s="21">
        <v>0.13</v>
      </c>
      <c r="AN65" s="21">
        <v>0.4</v>
      </c>
      <c r="AO65" s="21">
        <v>0.4</v>
      </c>
      <c r="AP65" s="21">
        <v>0.92</v>
      </c>
      <c r="AQ65" s="21">
        <v>201.0</v>
      </c>
      <c r="AR65" s="21">
        <v>0.09</v>
      </c>
      <c r="AS65" s="21">
        <v>0.22</v>
      </c>
      <c r="AT65" s="21">
        <v>4.95</v>
      </c>
      <c r="AU65" s="21">
        <v>19.0</v>
      </c>
      <c r="AV65" s="20" t="s">
        <v>79</v>
      </c>
      <c r="AW65" s="21">
        <v>22.0</v>
      </c>
      <c r="AX65" s="21">
        <v>53.0</v>
      </c>
      <c r="AY65" s="21">
        <v>12.4</v>
      </c>
      <c r="AZ65" s="21">
        <v>4.1</v>
      </c>
      <c r="BA65" s="21">
        <f t="shared" si="4"/>
        <v>31.87707317</v>
      </c>
      <c r="BB65" s="21">
        <f t="shared" si="5"/>
        <v>20.67600486</v>
      </c>
      <c r="BC65" s="26"/>
      <c r="BD65" s="26"/>
      <c r="BE65" s="26"/>
      <c r="BF65" s="26"/>
      <c r="BG65" s="26"/>
      <c r="BH65" s="26"/>
    </row>
    <row r="66">
      <c r="A66" s="21">
        <v>63.0</v>
      </c>
      <c r="B66" s="20" t="s">
        <v>222</v>
      </c>
      <c r="C66" s="21">
        <v>50.0</v>
      </c>
      <c r="D66" s="20" t="s">
        <v>59</v>
      </c>
      <c r="E66" s="21">
        <v>2906625.0</v>
      </c>
      <c r="F66" s="21">
        <v>165.0</v>
      </c>
      <c r="G66" s="21">
        <v>88.4</v>
      </c>
      <c r="H66" s="21">
        <f t="shared" si="1"/>
        <v>2.039072215</v>
      </c>
      <c r="I66" s="21">
        <f t="shared" si="2"/>
        <v>32.47015611</v>
      </c>
      <c r="J66" s="16"/>
      <c r="K66" s="16"/>
      <c r="L66" s="21">
        <v>140.0</v>
      </c>
      <c r="M66" s="21">
        <v>90.0</v>
      </c>
      <c r="N66" s="21">
        <v>8.3</v>
      </c>
      <c r="O66" s="21">
        <v>32.0</v>
      </c>
      <c r="P66" s="21">
        <v>126.0</v>
      </c>
      <c r="Q66" s="21">
        <v>45.0</v>
      </c>
      <c r="R66" s="21">
        <v>31.0</v>
      </c>
      <c r="S66" s="21">
        <v>11.0</v>
      </c>
      <c r="T66" s="21">
        <v>12.0</v>
      </c>
      <c r="U66" s="21">
        <v>11.0</v>
      </c>
      <c r="V66" s="21">
        <v>12.0</v>
      </c>
      <c r="W66" s="21">
        <v>74.0</v>
      </c>
      <c r="X66" s="21">
        <v>30.0</v>
      </c>
      <c r="Y66" s="21">
        <v>60.0</v>
      </c>
      <c r="Z66" s="28">
        <v>0.6</v>
      </c>
      <c r="AA66" s="28">
        <v>0.7</v>
      </c>
      <c r="AB66" s="28">
        <v>0.83</v>
      </c>
      <c r="AC66" s="28">
        <v>178.0</v>
      </c>
      <c r="AD66" s="28">
        <v>0.06</v>
      </c>
      <c r="AE66" s="28">
        <v>10.06</v>
      </c>
      <c r="AF66" s="21">
        <v>34.0</v>
      </c>
      <c r="AG66" s="21">
        <v>28.0</v>
      </c>
      <c r="AH66" s="21">
        <v>6.0</v>
      </c>
      <c r="AI66" s="21">
        <v>17.5</v>
      </c>
      <c r="AJ66" s="21">
        <v>11.1</v>
      </c>
      <c r="AK66" s="21">
        <f t="shared" si="3"/>
        <v>36.57142857</v>
      </c>
      <c r="AL66" s="21">
        <v>1.8</v>
      </c>
      <c r="AM66" s="21">
        <v>0.11</v>
      </c>
      <c r="AN66" s="21">
        <v>0.7</v>
      </c>
      <c r="AO66" s="21">
        <v>0.5</v>
      </c>
      <c r="AP66" s="21">
        <v>1.54</v>
      </c>
      <c r="AQ66" s="21">
        <v>166.0</v>
      </c>
      <c r="AR66" s="21">
        <v>0.11</v>
      </c>
      <c r="AS66" s="21">
        <v>0.16</v>
      </c>
      <c r="AT66" s="21">
        <v>7.24</v>
      </c>
      <c r="AU66" s="21">
        <v>19.0</v>
      </c>
      <c r="AV66" s="20" t="s">
        <v>68</v>
      </c>
      <c r="AW66" s="21">
        <v>22.0</v>
      </c>
      <c r="AX66" s="21">
        <v>75.0</v>
      </c>
      <c r="AY66" s="21">
        <v>13.1</v>
      </c>
      <c r="AZ66" s="21">
        <v>3.4</v>
      </c>
      <c r="BA66" s="21">
        <f t="shared" si="4"/>
        <v>42.9025</v>
      </c>
      <c r="BB66" s="21">
        <f t="shared" si="5"/>
        <v>21.04020627</v>
      </c>
      <c r="BC66" s="26"/>
      <c r="BD66" s="26"/>
      <c r="BE66" s="26"/>
      <c r="BF66" s="26"/>
      <c r="BG66" s="26"/>
      <c r="BH66" s="26"/>
    </row>
    <row r="67">
      <c r="A67" s="21">
        <v>64.0</v>
      </c>
      <c r="B67" s="26" t="s">
        <v>223</v>
      </c>
      <c r="C67" s="27">
        <v>72.0</v>
      </c>
      <c r="D67" s="26" t="s">
        <v>59</v>
      </c>
      <c r="E67" s="21">
        <v>3080768.0</v>
      </c>
      <c r="F67" s="21">
        <v>155.0</v>
      </c>
      <c r="G67" s="21">
        <v>57.3</v>
      </c>
      <c r="H67" s="21">
        <f t="shared" si="1"/>
        <v>1.588808058</v>
      </c>
      <c r="I67" s="21">
        <f t="shared" si="2"/>
        <v>23.85015609</v>
      </c>
      <c r="J67" s="16"/>
      <c r="K67" s="16"/>
      <c r="L67" s="21">
        <v>140.0</v>
      </c>
      <c r="M67" s="21">
        <v>80.0</v>
      </c>
      <c r="N67" s="21">
        <v>5.3</v>
      </c>
      <c r="O67" s="21">
        <v>51.0</v>
      </c>
      <c r="P67" s="21">
        <v>135.0</v>
      </c>
      <c r="Q67" s="21">
        <v>40.0</v>
      </c>
      <c r="R67" s="21">
        <v>26.0</v>
      </c>
      <c r="S67" s="21">
        <v>13.0</v>
      </c>
      <c r="T67" s="21">
        <v>14.0</v>
      </c>
      <c r="U67" s="21">
        <v>12.0</v>
      </c>
      <c r="V67" s="21">
        <v>14.0</v>
      </c>
      <c r="W67" s="21">
        <v>71.0</v>
      </c>
      <c r="X67" s="21">
        <v>31.0</v>
      </c>
      <c r="Y67" s="21">
        <v>58.0</v>
      </c>
      <c r="Z67" s="28">
        <v>0.8</v>
      </c>
      <c r="AA67" s="28">
        <v>1.0</v>
      </c>
      <c r="AB67" s="28">
        <v>0.8</v>
      </c>
      <c r="AC67" s="28">
        <v>229.0</v>
      </c>
      <c r="AD67" s="28">
        <v>0.05</v>
      </c>
      <c r="AE67" s="28">
        <v>16.17</v>
      </c>
      <c r="AF67" s="21">
        <v>31.0</v>
      </c>
      <c r="AG67" s="21">
        <v>23.0</v>
      </c>
      <c r="AH67" s="21">
        <v>7.0</v>
      </c>
      <c r="AI67" s="21">
        <v>12.0</v>
      </c>
      <c r="AJ67" s="21">
        <v>6.9</v>
      </c>
      <c r="AK67" s="21">
        <f t="shared" si="3"/>
        <v>42.5</v>
      </c>
      <c r="AL67" s="21">
        <v>2.1</v>
      </c>
      <c r="AM67" s="21">
        <v>0.1</v>
      </c>
      <c r="AN67" s="21">
        <v>0.4</v>
      </c>
      <c r="AO67" s="21">
        <v>0.6</v>
      </c>
      <c r="AP67" s="21">
        <v>0.74</v>
      </c>
      <c r="AQ67" s="21">
        <v>331.0</v>
      </c>
      <c r="AR67" s="21">
        <v>0.09</v>
      </c>
      <c r="AS67" s="21">
        <v>0.11</v>
      </c>
      <c r="AT67" s="21">
        <v>5.38</v>
      </c>
      <c r="AU67" s="21">
        <v>36.0</v>
      </c>
      <c r="AV67" s="20" t="s">
        <v>68</v>
      </c>
      <c r="AW67" s="21">
        <v>39.0</v>
      </c>
      <c r="AX67" s="21">
        <v>57.0</v>
      </c>
      <c r="AY67" s="21">
        <v>11.5</v>
      </c>
      <c r="AZ67" s="21">
        <v>4.5</v>
      </c>
      <c r="BA67" s="21">
        <f t="shared" si="4"/>
        <v>24.98055556</v>
      </c>
      <c r="BB67" s="21">
        <f t="shared" si="5"/>
        <v>15.72282783</v>
      </c>
      <c r="BC67" s="26"/>
      <c r="BD67" s="26"/>
      <c r="BE67" s="26"/>
      <c r="BF67" s="26"/>
      <c r="BG67" s="26"/>
      <c r="BH67" s="26"/>
    </row>
    <row r="68">
      <c r="A68" s="21">
        <v>65.0</v>
      </c>
      <c r="B68" s="20" t="s">
        <v>224</v>
      </c>
      <c r="C68" s="21">
        <v>55.0</v>
      </c>
      <c r="D68" s="20" t="s">
        <v>78</v>
      </c>
      <c r="E68" s="21">
        <v>3080794.0</v>
      </c>
      <c r="F68" s="21">
        <v>145.0</v>
      </c>
      <c r="G68" s="21">
        <v>57.9</v>
      </c>
      <c r="H68" s="21">
        <f t="shared" si="1"/>
        <v>1.55297073</v>
      </c>
      <c r="I68" s="21">
        <f t="shared" si="2"/>
        <v>27.53864447</v>
      </c>
      <c r="J68" s="21">
        <v>5.0</v>
      </c>
      <c r="K68" s="21">
        <v>2.0</v>
      </c>
      <c r="L68" s="21">
        <v>160.0</v>
      </c>
      <c r="M68" s="21">
        <v>80.0</v>
      </c>
      <c r="N68" s="21">
        <v>9.3</v>
      </c>
      <c r="O68" s="21">
        <v>50.0</v>
      </c>
      <c r="P68" s="21">
        <v>113.0</v>
      </c>
      <c r="Q68" s="21">
        <v>38.0</v>
      </c>
      <c r="R68" s="21">
        <v>26.0</v>
      </c>
      <c r="S68" s="21">
        <v>11.0</v>
      </c>
      <c r="T68" s="21">
        <v>12.0</v>
      </c>
      <c r="U68" s="21">
        <v>11.0</v>
      </c>
      <c r="V68" s="21">
        <v>13.0</v>
      </c>
      <c r="W68" s="21">
        <v>60.0</v>
      </c>
      <c r="X68" s="21">
        <v>21.0</v>
      </c>
      <c r="Y68" s="21">
        <v>65.0</v>
      </c>
      <c r="Z68" s="28">
        <v>0.7</v>
      </c>
      <c r="AA68" s="28">
        <v>0.9</v>
      </c>
      <c r="AB68" s="28">
        <v>0.8</v>
      </c>
      <c r="AC68" s="28">
        <v>189.0</v>
      </c>
      <c r="AD68" s="28">
        <v>0.06</v>
      </c>
      <c r="AE68" s="28">
        <v>11.79</v>
      </c>
      <c r="AF68" s="21">
        <v>28.0</v>
      </c>
      <c r="AG68" s="21">
        <v>24.0</v>
      </c>
      <c r="AH68" s="21">
        <v>8.0</v>
      </c>
      <c r="AI68" s="21">
        <v>12.6</v>
      </c>
      <c r="AJ68" s="21">
        <v>7.6</v>
      </c>
      <c r="AK68" s="21">
        <f t="shared" si="3"/>
        <v>39.68253968</v>
      </c>
      <c r="AL68" s="21">
        <v>1.8</v>
      </c>
      <c r="AM68" s="21">
        <v>0.12</v>
      </c>
      <c r="AN68" s="21">
        <v>0.6</v>
      </c>
      <c r="AO68" s="21">
        <v>0.5</v>
      </c>
      <c r="AP68" s="21">
        <v>1.31</v>
      </c>
      <c r="AQ68" s="21">
        <v>216.0</v>
      </c>
      <c r="AR68" s="21">
        <v>0.08</v>
      </c>
      <c r="AS68" s="21">
        <v>0.12</v>
      </c>
      <c r="AT68" s="21">
        <v>8.08</v>
      </c>
      <c r="AU68" s="21">
        <v>15.0</v>
      </c>
      <c r="AV68" s="20" t="s">
        <v>66</v>
      </c>
      <c r="AW68" s="21">
        <v>18.0</v>
      </c>
      <c r="AX68" s="21">
        <v>64.0</v>
      </c>
      <c r="AY68" s="21">
        <v>10.4</v>
      </c>
      <c r="AZ68" s="21">
        <v>3.8</v>
      </c>
      <c r="BA68" s="21">
        <f t="shared" si="4"/>
        <v>24.19368421</v>
      </c>
      <c r="BB68" s="21">
        <f t="shared" si="5"/>
        <v>15.57896987</v>
      </c>
      <c r="BC68" s="26"/>
      <c r="BD68" s="26"/>
      <c r="BE68" s="26"/>
      <c r="BF68" s="26"/>
      <c r="BG68" s="26"/>
      <c r="BH68" s="26"/>
    </row>
    <row r="69">
      <c r="A69" s="21">
        <v>66.0</v>
      </c>
      <c r="B69" s="20" t="s">
        <v>225</v>
      </c>
      <c r="C69" s="21">
        <v>69.0</v>
      </c>
      <c r="D69" s="20" t="s">
        <v>78</v>
      </c>
      <c r="E69" s="21">
        <v>3080528.0</v>
      </c>
      <c r="F69" s="21">
        <v>155.0</v>
      </c>
      <c r="G69" s="21">
        <v>59.5</v>
      </c>
      <c r="H69" s="21">
        <f t="shared" si="1"/>
        <v>1.619909832</v>
      </c>
      <c r="I69" s="21">
        <f t="shared" si="2"/>
        <v>24.76586889</v>
      </c>
      <c r="J69" s="21">
        <v>10.0</v>
      </c>
      <c r="K69" s="21">
        <v>7.0</v>
      </c>
      <c r="L69" s="21">
        <v>180.0</v>
      </c>
      <c r="M69" s="21">
        <v>70.0</v>
      </c>
      <c r="N69" s="21">
        <v>10.5</v>
      </c>
      <c r="O69" s="21">
        <v>48.0</v>
      </c>
      <c r="P69" s="21">
        <v>134.0</v>
      </c>
      <c r="Q69" s="21">
        <v>40.0</v>
      </c>
      <c r="R69" s="21">
        <v>27.0</v>
      </c>
      <c r="S69" s="21">
        <v>11.0</v>
      </c>
      <c r="T69" s="21">
        <v>13.0</v>
      </c>
      <c r="U69" s="21">
        <v>11.0</v>
      </c>
      <c r="V69" s="21">
        <v>14.0</v>
      </c>
      <c r="W69" s="21">
        <v>59.0</v>
      </c>
      <c r="X69" s="21">
        <v>23.0</v>
      </c>
      <c r="Y69" s="21">
        <v>61.0</v>
      </c>
      <c r="Z69" s="28">
        <v>0.8</v>
      </c>
      <c r="AA69" s="28">
        <v>1.1</v>
      </c>
      <c r="AB69" s="28">
        <v>0.73</v>
      </c>
      <c r="AC69" s="28">
        <v>209.0</v>
      </c>
      <c r="AD69" s="28">
        <v>0.05</v>
      </c>
      <c r="AE69" s="28">
        <v>15.17</v>
      </c>
      <c r="AF69" s="21">
        <v>26.0</v>
      </c>
      <c r="AG69" s="21">
        <v>20.0</v>
      </c>
      <c r="AH69" s="21">
        <v>7.0</v>
      </c>
      <c r="AI69" s="21">
        <v>11.4</v>
      </c>
      <c r="AJ69" s="21">
        <v>6.3</v>
      </c>
      <c r="AK69" s="21">
        <f t="shared" si="3"/>
        <v>44.73684211</v>
      </c>
      <c r="AL69" s="21">
        <v>2.0</v>
      </c>
      <c r="AM69" s="21">
        <v>0.1</v>
      </c>
      <c r="AN69" s="21">
        <v>0.7</v>
      </c>
      <c r="AO69" s="21">
        <v>0.6</v>
      </c>
      <c r="AP69" s="21">
        <v>1.07</v>
      </c>
      <c r="AQ69" s="21">
        <v>184.0</v>
      </c>
      <c r="AR69" s="21">
        <v>0.09</v>
      </c>
      <c r="AS69" s="21">
        <v>0.15</v>
      </c>
      <c r="AT69" s="21">
        <v>8.05</v>
      </c>
      <c r="AU69" s="21">
        <v>23.0</v>
      </c>
      <c r="AV69" s="20" t="s">
        <v>64</v>
      </c>
      <c r="AW69" s="21">
        <v>26.0</v>
      </c>
      <c r="AX69" s="21">
        <v>64.0</v>
      </c>
      <c r="AY69" s="21">
        <v>11.5</v>
      </c>
      <c r="AZ69" s="21">
        <v>3.8</v>
      </c>
      <c r="BA69" s="21">
        <f t="shared" si="4"/>
        <v>29.58223684</v>
      </c>
      <c r="BB69" s="21">
        <f t="shared" si="5"/>
        <v>18.26165646</v>
      </c>
      <c r="BC69" s="26"/>
      <c r="BD69" s="26"/>
      <c r="BE69" s="26"/>
      <c r="BF69" s="26"/>
      <c r="BG69" s="26"/>
      <c r="BH69" s="26"/>
    </row>
    <row r="70">
      <c r="A70" s="21">
        <v>67.0</v>
      </c>
      <c r="B70" s="20" t="s">
        <v>226</v>
      </c>
      <c r="C70" s="21">
        <v>72.0</v>
      </c>
      <c r="D70" s="20" t="s">
        <v>78</v>
      </c>
      <c r="E70" s="21">
        <v>3086200.0</v>
      </c>
      <c r="F70" s="21">
        <v>156.0</v>
      </c>
      <c r="G70" s="21">
        <v>55.2</v>
      </c>
      <c r="H70" s="21">
        <f t="shared" si="1"/>
        <v>1.562814572</v>
      </c>
      <c r="I70" s="21">
        <f t="shared" si="2"/>
        <v>22.68244576</v>
      </c>
      <c r="J70" s="21">
        <v>30.0</v>
      </c>
      <c r="K70" s="21">
        <v>10.0</v>
      </c>
      <c r="L70" s="21">
        <v>170.0</v>
      </c>
      <c r="M70" s="21">
        <v>80.0</v>
      </c>
      <c r="N70" s="21">
        <v>8.0</v>
      </c>
      <c r="O70" s="21">
        <v>77.0</v>
      </c>
      <c r="P70" s="21">
        <v>71.0</v>
      </c>
      <c r="Q70" s="21">
        <v>43.0</v>
      </c>
      <c r="R70" s="21">
        <v>27.0</v>
      </c>
      <c r="S70" s="21">
        <v>13.0</v>
      </c>
      <c r="T70" s="21">
        <v>14.0</v>
      </c>
      <c r="U70" s="21">
        <v>13.0</v>
      </c>
      <c r="V70" s="21">
        <v>15.0</v>
      </c>
      <c r="W70" s="21">
        <v>58.0</v>
      </c>
      <c r="X70" s="21">
        <v>19.0</v>
      </c>
      <c r="Y70" s="21">
        <v>68.0</v>
      </c>
      <c r="Z70" s="28">
        <v>1.0</v>
      </c>
      <c r="AA70" s="28">
        <v>0.9</v>
      </c>
      <c r="AB70" s="28">
        <v>1.11</v>
      </c>
      <c r="AC70" s="28">
        <v>166.0</v>
      </c>
      <c r="AD70" s="28">
        <v>0.07</v>
      </c>
      <c r="AE70" s="28">
        <v>15.41</v>
      </c>
      <c r="AF70" s="21">
        <v>32.0</v>
      </c>
      <c r="AG70" s="21">
        <v>25.0</v>
      </c>
      <c r="AH70" s="21">
        <v>6.0</v>
      </c>
      <c r="AI70" s="21">
        <v>15.8</v>
      </c>
      <c r="AJ70" s="21">
        <v>8.5</v>
      </c>
      <c r="AK70" s="21">
        <f t="shared" si="3"/>
        <v>46.20253165</v>
      </c>
      <c r="AL70" s="21">
        <v>2.1</v>
      </c>
      <c r="AM70" s="21">
        <v>0.12</v>
      </c>
      <c r="AN70" s="21">
        <v>0.7</v>
      </c>
      <c r="AO70" s="21">
        <v>0.4</v>
      </c>
      <c r="AP70" s="21">
        <v>1.78</v>
      </c>
      <c r="AQ70" s="21">
        <v>169.0</v>
      </c>
      <c r="AR70" s="21">
        <v>0.09</v>
      </c>
      <c r="AS70" s="21">
        <v>0.16</v>
      </c>
      <c r="AT70" s="21">
        <v>7.65</v>
      </c>
      <c r="AU70" s="21">
        <v>14.0</v>
      </c>
      <c r="AV70" s="20" t="s">
        <v>61</v>
      </c>
      <c r="AW70" s="21">
        <v>17.0</v>
      </c>
      <c r="AX70" s="21">
        <v>62.0</v>
      </c>
      <c r="AY70" s="21">
        <v>14.2</v>
      </c>
      <c r="AZ70" s="21">
        <v>4.4</v>
      </c>
      <c r="BA70" s="21">
        <f t="shared" si="4"/>
        <v>38.95318182</v>
      </c>
      <c r="BB70" s="21">
        <f t="shared" si="5"/>
        <v>24.92501831</v>
      </c>
      <c r="BC70" s="26"/>
      <c r="BD70" s="26"/>
      <c r="BE70" s="26"/>
      <c r="BF70" s="26"/>
      <c r="BG70" s="26"/>
      <c r="BH70" s="26"/>
    </row>
    <row r="71">
      <c r="A71" s="21">
        <v>68.0</v>
      </c>
      <c r="B71" s="20" t="s">
        <v>227</v>
      </c>
      <c r="C71" s="21">
        <v>63.0</v>
      </c>
      <c r="D71" s="20" t="s">
        <v>59</v>
      </c>
      <c r="E71" s="21">
        <v>2321450.0</v>
      </c>
      <c r="F71" s="21">
        <v>155.0</v>
      </c>
      <c r="G71" s="21">
        <v>59.5</v>
      </c>
      <c r="H71" s="21">
        <f t="shared" si="1"/>
        <v>1.619909832</v>
      </c>
      <c r="I71" s="21">
        <f t="shared" si="2"/>
        <v>24.76586889</v>
      </c>
      <c r="J71" s="21">
        <v>1.5</v>
      </c>
      <c r="K71" s="20" t="s">
        <v>87</v>
      </c>
      <c r="L71" s="21">
        <v>150.0</v>
      </c>
      <c r="M71" s="21">
        <v>90.0</v>
      </c>
      <c r="N71" s="21">
        <v>7.3</v>
      </c>
      <c r="O71" s="21">
        <v>144.0</v>
      </c>
      <c r="P71" s="21">
        <v>52.0</v>
      </c>
      <c r="Q71" s="21">
        <v>47.0</v>
      </c>
      <c r="R71" s="21">
        <v>31.0</v>
      </c>
      <c r="S71" s="21">
        <v>12.0</v>
      </c>
      <c r="T71" s="21">
        <v>13.0</v>
      </c>
      <c r="U71" s="21">
        <v>11.0</v>
      </c>
      <c r="V71" s="21">
        <v>13.0</v>
      </c>
      <c r="W71" s="21">
        <v>79.0</v>
      </c>
      <c r="X71" s="21">
        <v>27.0</v>
      </c>
      <c r="Y71" s="21">
        <v>65.0</v>
      </c>
      <c r="Z71" s="28">
        <v>0.4</v>
      </c>
      <c r="AA71" s="28">
        <v>0.6</v>
      </c>
      <c r="AB71" s="28">
        <v>0.73</v>
      </c>
      <c r="AC71" s="28">
        <v>186.0</v>
      </c>
      <c r="AD71" s="28">
        <v>0.05</v>
      </c>
      <c r="AE71" s="28">
        <v>9.58</v>
      </c>
      <c r="AF71" s="21">
        <v>31.0</v>
      </c>
      <c r="AG71" s="21">
        <v>28.0</v>
      </c>
      <c r="AH71" s="21">
        <v>6.0</v>
      </c>
      <c r="AI71" s="21">
        <v>13.2</v>
      </c>
      <c r="AJ71" s="21">
        <v>8.4</v>
      </c>
      <c r="AK71" s="21">
        <f t="shared" si="3"/>
        <v>36.36363636</v>
      </c>
      <c r="AL71" s="21">
        <v>1.8</v>
      </c>
      <c r="AM71" s="21">
        <v>0.1</v>
      </c>
      <c r="AN71" s="21">
        <v>0.3</v>
      </c>
      <c r="AO71" s="21">
        <v>0.4</v>
      </c>
      <c r="AP71" s="21">
        <v>0.85</v>
      </c>
      <c r="AQ71" s="21">
        <v>303.0</v>
      </c>
      <c r="AR71" s="21">
        <v>0.07</v>
      </c>
      <c r="AS71" s="21">
        <v>0.1</v>
      </c>
      <c r="AT71" s="21">
        <v>5.13</v>
      </c>
      <c r="AU71" s="21">
        <v>22.0</v>
      </c>
      <c r="AV71" s="20" t="s">
        <v>79</v>
      </c>
      <c r="AW71" s="21">
        <v>25.0</v>
      </c>
      <c r="AX71" s="21">
        <v>74.0</v>
      </c>
      <c r="AY71" s="21">
        <v>11.2</v>
      </c>
      <c r="AZ71" s="21">
        <v>3.8</v>
      </c>
      <c r="BA71" s="21">
        <f t="shared" si="4"/>
        <v>28.05894737</v>
      </c>
      <c r="BB71" s="21">
        <f t="shared" si="5"/>
        <v>17.32130197</v>
      </c>
      <c r="BC71" s="26"/>
      <c r="BD71" s="26"/>
      <c r="BE71" s="26"/>
      <c r="BF71" s="26"/>
      <c r="BG71" s="26"/>
      <c r="BH71" s="26"/>
    </row>
    <row r="72">
      <c r="A72" s="21">
        <v>69.0</v>
      </c>
      <c r="B72" s="20" t="s">
        <v>228</v>
      </c>
      <c r="C72" s="21">
        <v>68.0</v>
      </c>
      <c r="D72" s="20" t="s">
        <v>78</v>
      </c>
      <c r="E72" s="21">
        <v>2339328.0</v>
      </c>
      <c r="F72" s="21">
        <v>153.0</v>
      </c>
      <c r="G72" s="21">
        <v>52.7</v>
      </c>
      <c r="H72" s="21">
        <f t="shared" si="1"/>
        <v>1.513517596</v>
      </c>
      <c r="I72" s="21">
        <f t="shared" si="2"/>
        <v>22.51270879</v>
      </c>
      <c r="J72" s="21">
        <v>2.0</v>
      </c>
      <c r="K72" s="21">
        <v>7.0</v>
      </c>
      <c r="L72" s="21">
        <v>150.0</v>
      </c>
      <c r="M72" s="21">
        <v>100.0</v>
      </c>
      <c r="N72" s="21">
        <v>5.9</v>
      </c>
      <c r="O72" s="21">
        <v>50.0</v>
      </c>
      <c r="P72" s="21">
        <v>89.0</v>
      </c>
      <c r="Q72" s="21">
        <v>40.0</v>
      </c>
      <c r="R72" s="21">
        <v>26.0</v>
      </c>
      <c r="S72" s="21">
        <v>11.0</v>
      </c>
      <c r="T72" s="21">
        <v>13.0</v>
      </c>
      <c r="U72" s="21">
        <v>11.0</v>
      </c>
      <c r="V72" s="21">
        <v>13.0</v>
      </c>
      <c r="W72" s="21">
        <v>56.0</v>
      </c>
      <c r="X72" s="21">
        <v>20.0</v>
      </c>
      <c r="Y72" s="21">
        <v>62.0</v>
      </c>
      <c r="Z72" s="28">
        <v>0.7</v>
      </c>
      <c r="AA72" s="28">
        <v>1.0</v>
      </c>
      <c r="AB72" s="28">
        <v>0.69</v>
      </c>
      <c r="AC72" s="28">
        <v>231.0</v>
      </c>
      <c r="AD72" s="28">
        <v>0.07</v>
      </c>
      <c r="AE72" s="28">
        <v>10.06</v>
      </c>
      <c r="AF72" s="21">
        <v>29.0</v>
      </c>
      <c r="AG72" s="21">
        <v>22.0</v>
      </c>
      <c r="AH72" s="21">
        <v>6.0</v>
      </c>
      <c r="AI72" s="21">
        <v>9.9</v>
      </c>
      <c r="AJ72" s="21">
        <v>5.9</v>
      </c>
      <c r="AK72" s="21">
        <f t="shared" si="3"/>
        <v>40.4040404</v>
      </c>
      <c r="AL72" s="21">
        <v>1.8</v>
      </c>
      <c r="AM72" s="21">
        <v>0.12</v>
      </c>
      <c r="AN72" s="21">
        <v>0.5</v>
      </c>
      <c r="AO72" s="21">
        <v>0.5</v>
      </c>
      <c r="AP72" s="21">
        <v>0.92</v>
      </c>
      <c r="AQ72" s="21">
        <v>202.0</v>
      </c>
      <c r="AR72" s="21">
        <v>0.09</v>
      </c>
      <c r="AS72" s="21">
        <v>0.16</v>
      </c>
      <c r="AT72" s="21">
        <v>6.23</v>
      </c>
      <c r="AU72" s="21">
        <v>11.0</v>
      </c>
      <c r="AV72" s="20" t="s">
        <v>64</v>
      </c>
      <c r="AW72" s="21">
        <v>14.0</v>
      </c>
      <c r="AX72" s="21">
        <v>60.0</v>
      </c>
      <c r="AY72" s="21">
        <v>10.6</v>
      </c>
      <c r="AZ72" s="21">
        <v>3.7</v>
      </c>
      <c r="BA72" s="21">
        <f t="shared" si="4"/>
        <v>25.81243243</v>
      </c>
      <c r="BB72" s="21">
        <f t="shared" si="5"/>
        <v>17.05459686</v>
      </c>
      <c r="BC72" s="26"/>
      <c r="BD72" s="26"/>
      <c r="BE72" s="26"/>
      <c r="BF72" s="26"/>
      <c r="BG72" s="26"/>
      <c r="BH72" s="26"/>
    </row>
    <row r="73">
      <c r="A73" s="21">
        <v>70.0</v>
      </c>
      <c r="B73" s="20" t="s">
        <v>229</v>
      </c>
      <c r="C73" s="21">
        <v>56.0</v>
      </c>
      <c r="D73" s="20" t="s">
        <v>59</v>
      </c>
      <c r="E73" s="21">
        <v>3074245.0</v>
      </c>
      <c r="F73" s="21">
        <v>173.0</v>
      </c>
      <c r="G73" s="21">
        <v>73.8</v>
      </c>
      <c r="H73" s="21">
        <f t="shared" si="1"/>
        <v>1.895744918</v>
      </c>
      <c r="I73" s="21">
        <f t="shared" si="2"/>
        <v>24.65835811</v>
      </c>
      <c r="J73" s="21">
        <v>10.0</v>
      </c>
      <c r="K73" s="21">
        <v>1.0</v>
      </c>
      <c r="L73" s="21">
        <v>150.0</v>
      </c>
      <c r="M73" s="21">
        <v>90.0</v>
      </c>
      <c r="N73" s="21">
        <v>7.8</v>
      </c>
      <c r="O73" s="16"/>
      <c r="P73" s="16"/>
      <c r="Q73" s="21">
        <v>36.0</v>
      </c>
      <c r="R73" s="21">
        <v>25.0</v>
      </c>
      <c r="S73" s="21">
        <v>11.0</v>
      </c>
      <c r="T73" s="21">
        <v>12.0</v>
      </c>
      <c r="U73" s="21">
        <v>11.0</v>
      </c>
      <c r="V73" s="21">
        <v>13.0</v>
      </c>
      <c r="W73" s="21">
        <v>82.0</v>
      </c>
      <c r="X73" s="21">
        <v>20.0</v>
      </c>
      <c r="Y73" s="21">
        <v>68.0</v>
      </c>
      <c r="Z73" s="28">
        <v>0.6</v>
      </c>
      <c r="AA73" s="28">
        <v>0.9</v>
      </c>
      <c r="AB73" s="28">
        <v>0.65</v>
      </c>
      <c r="AC73" s="28">
        <v>170.0</v>
      </c>
      <c r="AD73" s="28">
        <v>0.06</v>
      </c>
      <c r="AE73" s="28">
        <v>10.99</v>
      </c>
      <c r="AF73" s="21">
        <v>34.0</v>
      </c>
      <c r="AG73" s="21">
        <v>24.0</v>
      </c>
      <c r="AH73" s="21">
        <v>5.0</v>
      </c>
      <c r="AI73" s="21">
        <v>12.9</v>
      </c>
      <c r="AJ73" s="21">
        <v>8.2</v>
      </c>
      <c r="AK73" s="21">
        <f t="shared" si="3"/>
        <v>36.43410853</v>
      </c>
      <c r="AL73" s="21">
        <v>1.9</v>
      </c>
      <c r="AM73" s="21">
        <v>0.13</v>
      </c>
      <c r="AN73" s="21">
        <v>0.4</v>
      </c>
      <c r="AO73" s="21">
        <v>0.5</v>
      </c>
      <c r="AP73" s="21">
        <v>0.79</v>
      </c>
      <c r="AQ73" s="21">
        <v>203.0</v>
      </c>
      <c r="AR73" s="21">
        <v>0.08</v>
      </c>
      <c r="AS73" s="21">
        <v>0.14</v>
      </c>
      <c r="AT73" s="21">
        <v>5.72</v>
      </c>
      <c r="AU73" s="21">
        <v>12.0</v>
      </c>
      <c r="AV73" s="20" t="s">
        <v>230</v>
      </c>
      <c r="AW73" s="21">
        <v>15.0</v>
      </c>
      <c r="AX73" s="21">
        <v>62.0</v>
      </c>
      <c r="AY73" s="21">
        <v>15.9</v>
      </c>
      <c r="AZ73" s="21">
        <v>4.5</v>
      </c>
      <c r="BA73" s="21">
        <f t="shared" si="4"/>
        <v>47.753</v>
      </c>
      <c r="BB73" s="21">
        <f t="shared" si="5"/>
        <v>25.18957036</v>
      </c>
      <c r="BC73" s="26"/>
      <c r="BD73" s="26"/>
      <c r="BE73" s="26"/>
      <c r="BF73" s="26"/>
      <c r="BG73" s="26"/>
      <c r="BH73" s="26"/>
    </row>
    <row r="74">
      <c r="A74" s="21">
        <v>71.0</v>
      </c>
      <c r="B74" s="20" t="s">
        <v>231</v>
      </c>
      <c r="C74" s="21">
        <v>68.0</v>
      </c>
      <c r="D74" s="20" t="s">
        <v>78</v>
      </c>
      <c r="E74" s="21">
        <v>2436235.0</v>
      </c>
      <c r="F74" s="21">
        <v>160.0</v>
      </c>
      <c r="G74" s="21">
        <v>70.0</v>
      </c>
      <c r="H74" s="21">
        <f t="shared" si="1"/>
        <v>1.784982808</v>
      </c>
      <c r="I74" s="21">
        <f t="shared" si="2"/>
        <v>27.34375</v>
      </c>
      <c r="J74" s="21">
        <v>4.0</v>
      </c>
      <c r="K74" s="21">
        <v>4.0</v>
      </c>
      <c r="L74" s="21">
        <v>140.0</v>
      </c>
      <c r="M74" s="21">
        <v>80.0</v>
      </c>
      <c r="N74" s="21">
        <v>6.3</v>
      </c>
      <c r="O74" s="21">
        <v>49.0</v>
      </c>
      <c r="P74" s="21">
        <v>44.0</v>
      </c>
      <c r="Q74" s="21">
        <v>49.0</v>
      </c>
      <c r="R74" s="21">
        <v>32.0</v>
      </c>
      <c r="S74" s="21">
        <v>11.0</v>
      </c>
      <c r="T74" s="21">
        <v>13.0</v>
      </c>
      <c r="U74" s="21">
        <v>11.0</v>
      </c>
      <c r="V74" s="21">
        <v>14.0</v>
      </c>
      <c r="W74" s="21">
        <v>68.0</v>
      </c>
      <c r="X74" s="21">
        <v>33.0</v>
      </c>
      <c r="Y74" s="21">
        <v>62.0</v>
      </c>
      <c r="Z74" s="28">
        <v>0.9</v>
      </c>
      <c r="AA74" s="28">
        <v>1.1</v>
      </c>
      <c r="AB74" s="28">
        <v>0.86</v>
      </c>
      <c r="AC74" s="28">
        <v>189.0</v>
      </c>
      <c r="AD74" s="28">
        <v>0.09</v>
      </c>
      <c r="AE74" s="28">
        <v>10.73</v>
      </c>
      <c r="AF74" s="21">
        <v>31.0</v>
      </c>
      <c r="AG74" s="21">
        <v>26.0</v>
      </c>
      <c r="AH74" s="21">
        <v>7.0</v>
      </c>
      <c r="AI74" s="21">
        <v>14.0</v>
      </c>
      <c r="AJ74" s="21">
        <v>7.7</v>
      </c>
      <c r="AK74" s="21">
        <f t="shared" si="3"/>
        <v>45</v>
      </c>
      <c r="AL74" s="21">
        <v>2.1</v>
      </c>
      <c r="AM74" s="21">
        <v>0.11</v>
      </c>
      <c r="AN74" s="21">
        <v>0.4</v>
      </c>
      <c r="AO74" s="21">
        <v>0.5</v>
      </c>
      <c r="AP74" s="21">
        <v>0.79</v>
      </c>
      <c r="AQ74" s="21">
        <v>250.0</v>
      </c>
      <c r="AR74" s="21">
        <v>0.08</v>
      </c>
      <c r="AS74" s="21">
        <v>0.14</v>
      </c>
      <c r="AT74" s="21">
        <v>5.35</v>
      </c>
      <c r="AU74" s="21">
        <v>35.0</v>
      </c>
      <c r="AV74" s="20" t="s">
        <v>232</v>
      </c>
      <c r="AW74" s="21">
        <v>38.0</v>
      </c>
      <c r="AX74" s="21">
        <v>69.0</v>
      </c>
      <c r="AY74" s="21">
        <v>16.7</v>
      </c>
      <c r="AZ74" s="21">
        <v>4.5</v>
      </c>
      <c r="BA74" s="21">
        <f t="shared" si="4"/>
        <v>52.67922222</v>
      </c>
      <c r="BB74" s="21">
        <f t="shared" si="5"/>
        <v>29.51245356</v>
      </c>
      <c r="BC74" s="26"/>
      <c r="BD74" s="26"/>
      <c r="BE74" s="26"/>
      <c r="BF74" s="26"/>
      <c r="BG74" s="26"/>
      <c r="BH74" s="26"/>
    </row>
    <row r="75">
      <c r="A75" s="21">
        <v>72.0</v>
      </c>
      <c r="B75" s="20" t="s">
        <v>233</v>
      </c>
      <c r="C75" s="21">
        <v>57.0</v>
      </c>
      <c r="D75" s="20" t="s">
        <v>59</v>
      </c>
      <c r="E75" s="21">
        <v>3077390.0</v>
      </c>
      <c r="F75" s="21">
        <v>166.0</v>
      </c>
      <c r="G75" s="21">
        <v>69.6</v>
      </c>
      <c r="H75" s="21">
        <f t="shared" si="1"/>
        <v>1.807622488</v>
      </c>
      <c r="I75" s="21">
        <f t="shared" si="2"/>
        <v>25.25765713</v>
      </c>
      <c r="J75" s="21">
        <v>5.0</v>
      </c>
      <c r="K75" s="20" t="s">
        <v>234</v>
      </c>
      <c r="L75" s="21">
        <v>140.0</v>
      </c>
      <c r="M75" s="21">
        <v>80.0</v>
      </c>
      <c r="N75" s="21">
        <v>10.8</v>
      </c>
      <c r="O75" s="21">
        <v>41.0</v>
      </c>
      <c r="P75" s="21">
        <v>95.0</v>
      </c>
      <c r="Q75" s="21">
        <v>41.0</v>
      </c>
      <c r="R75" s="21">
        <v>27.0</v>
      </c>
      <c r="S75" s="21">
        <v>8.0</v>
      </c>
      <c r="T75" s="21">
        <v>10.0</v>
      </c>
      <c r="U75" s="21">
        <v>8.0</v>
      </c>
      <c r="V75" s="21">
        <v>10.0</v>
      </c>
      <c r="W75" s="21">
        <v>72.0</v>
      </c>
      <c r="X75" s="21">
        <v>23.0</v>
      </c>
      <c r="Y75" s="21">
        <v>68.0</v>
      </c>
      <c r="Z75" s="28">
        <v>0.6</v>
      </c>
      <c r="AA75" s="28">
        <v>0.7</v>
      </c>
      <c r="AB75" s="28">
        <v>0.86</v>
      </c>
      <c r="AC75" s="28">
        <v>124.0</v>
      </c>
      <c r="AD75" s="28">
        <v>0.08</v>
      </c>
      <c r="AE75" s="28">
        <v>8.44</v>
      </c>
      <c r="AF75" s="21">
        <v>34.0</v>
      </c>
      <c r="AG75" s="21">
        <v>26.0</v>
      </c>
      <c r="AH75" s="21">
        <v>9.0</v>
      </c>
      <c r="AI75" s="21">
        <v>16.5</v>
      </c>
      <c r="AJ75" s="21">
        <v>9.3</v>
      </c>
      <c r="AK75" s="21">
        <f t="shared" si="3"/>
        <v>43.63636364</v>
      </c>
      <c r="AL75" s="21">
        <v>2.1</v>
      </c>
      <c r="AM75" s="21">
        <v>0.11</v>
      </c>
      <c r="AN75" s="21">
        <v>0.7</v>
      </c>
      <c r="AO75" s="21">
        <v>0.6</v>
      </c>
      <c r="AP75" s="21">
        <v>1.22</v>
      </c>
      <c r="AQ75" s="21">
        <v>165.0</v>
      </c>
      <c r="AR75" s="21">
        <v>0.11</v>
      </c>
      <c r="AS75" s="21">
        <v>0.09</v>
      </c>
      <c r="AT75" s="21">
        <v>6.9</v>
      </c>
      <c r="AU75" s="21">
        <v>21.0</v>
      </c>
      <c r="AV75" s="20" t="s">
        <v>64</v>
      </c>
      <c r="AW75" s="21">
        <v>24.0</v>
      </c>
      <c r="AX75" s="21">
        <v>74.0</v>
      </c>
      <c r="AY75" s="21">
        <v>15.9</v>
      </c>
      <c r="AZ75" s="21">
        <v>4.8</v>
      </c>
      <c r="BA75" s="21">
        <f t="shared" si="4"/>
        <v>44.7684375</v>
      </c>
      <c r="BB75" s="21">
        <f t="shared" si="5"/>
        <v>24.7664752</v>
      </c>
      <c r="BC75" s="26"/>
      <c r="BD75" s="26"/>
      <c r="BE75" s="26"/>
      <c r="BF75" s="26"/>
      <c r="BG75" s="26"/>
      <c r="BH75" s="26"/>
    </row>
    <row r="76">
      <c r="A76" s="21">
        <v>73.0</v>
      </c>
      <c r="B76" s="20" t="s">
        <v>235</v>
      </c>
      <c r="C76" s="21">
        <v>54.0</v>
      </c>
      <c r="D76" s="20" t="s">
        <v>78</v>
      </c>
      <c r="E76" s="21">
        <v>3077688.0</v>
      </c>
      <c r="F76" s="21">
        <v>161.0</v>
      </c>
      <c r="G76" s="21">
        <v>78.7</v>
      </c>
      <c r="H76" s="21">
        <f t="shared" si="1"/>
        <v>1.90088691</v>
      </c>
      <c r="I76" s="21">
        <f t="shared" si="2"/>
        <v>30.36148297</v>
      </c>
      <c r="J76" s="21">
        <v>2.0</v>
      </c>
      <c r="K76" s="20" t="s">
        <v>63</v>
      </c>
      <c r="L76" s="21">
        <v>140.0</v>
      </c>
      <c r="M76" s="21">
        <v>90.0</v>
      </c>
      <c r="N76" s="21">
        <v>6.5</v>
      </c>
      <c r="O76" s="21">
        <v>38.0</v>
      </c>
      <c r="P76" s="21">
        <v>128.0</v>
      </c>
      <c r="Q76" s="21">
        <v>49.0</v>
      </c>
      <c r="R76" s="21">
        <v>31.0</v>
      </c>
      <c r="S76" s="21">
        <v>9.0</v>
      </c>
      <c r="T76" s="21">
        <v>10.0</v>
      </c>
      <c r="U76" s="21">
        <v>9.0</v>
      </c>
      <c r="V76" s="21">
        <v>10.0</v>
      </c>
      <c r="W76" s="21">
        <v>65.0</v>
      </c>
      <c r="X76" s="21">
        <v>27.0</v>
      </c>
      <c r="Y76" s="21">
        <v>60.0</v>
      </c>
      <c r="Z76" s="28">
        <v>0.7</v>
      </c>
      <c r="AA76" s="28">
        <v>0.9</v>
      </c>
      <c r="AB76" s="28">
        <v>0.77</v>
      </c>
      <c r="AC76" s="28">
        <v>146.0</v>
      </c>
      <c r="AD76" s="28">
        <v>0.07</v>
      </c>
      <c r="AE76" s="28">
        <v>9.85</v>
      </c>
      <c r="AF76" s="21">
        <v>30.0</v>
      </c>
      <c r="AG76" s="21">
        <v>26.0</v>
      </c>
      <c r="AH76" s="21">
        <v>7.0</v>
      </c>
      <c r="AI76" s="21">
        <v>14.8</v>
      </c>
      <c r="AJ76" s="21">
        <v>7.1</v>
      </c>
      <c r="AK76" s="21">
        <f t="shared" si="3"/>
        <v>52.02702703</v>
      </c>
      <c r="AL76" s="21">
        <v>1.8</v>
      </c>
      <c r="AM76" s="21">
        <v>0.1</v>
      </c>
      <c r="AN76" s="21">
        <v>0.5</v>
      </c>
      <c r="AO76" s="21">
        <v>0.4</v>
      </c>
      <c r="AP76" s="21">
        <v>1.24</v>
      </c>
      <c r="AQ76" s="21">
        <v>165.0</v>
      </c>
      <c r="AR76" s="21">
        <v>0.1</v>
      </c>
      <c r="AS76" s="21">
        <v>0.11</v>
      </c>
      <c r="AT76" s="21">
        <v>5.74</v>
      </c>
      <c r="AU76" s="21">
        <v>15.0</v>
      </c>
      <c r="AV76" s="20" t="s">
        <v>68</v>
      </c>
      <c r="AW76" s="21">
        <v>18.0</v>
      </c>
      <c r="AX76" s="21">
        <v>71.0</v>
      </c>
      <c r="AY76" s="21">
        <v>12.4</v>
      </c>
      <c r="AZ76" s="21">
        <v>4.4</v>
      </c>
      <c r="BA76" s="21">
        <f t="shared" si="4"/>
        <v>29.70363636</v>
      </c>
      <c r="BB76" s="21">
        <f t="shared" si="5"/>
        <v>15.62619859</v>
      </c>
      <c r="BC76" s="26"/>
      <c r="BD76" s="26"/>
      <c r="BE76" s="26"/>
      <c r="BF76" s="26"/>
      <c r="BG76" s="26"/>
      <c r="BH76" s="26"/>
    </row>
    <row r="77">
      <c r="A77" s="27">
        <v>74.0</v>
      </c>
      <c r="B77" s="26" t="s">
        <v>236</v>
      </c>
      <c r="C77" s="27">
        <v>42.0</v>
      </c>
      <c r="D77" s="26" t="s">
        <v>78</v>
      </c>
      <c r="E77" s="27">
        <v>2990516.0</v>
      </c>
      <c r="F77" s="27">
        <v>162.0</v>
      </c>
      <c r="G77" s="27">
        <v>114.2</v>
      </c>
      <c r="H77" s="21">
        <f t="shared" si="1"/>
        <v>2.308299969</v>
      </c>
      <c r="I77" s="21">
        <f t="shared" si="2"/>
        <v>43.51470812</v>
      </c>
      <c r="J77" s="27">
        <v>1.0</v>
      </c>
      <c r="K77" s="27">
        <v>3.0</v>
      </c>
      <c r="L77" s="27">
        <v>150.0</v>
      </c>
      <c r="M77" s="27">
        <v>90.0</v>
      </c>
      <c r="N77" s="27">
        <v>6.2</v>
      </c>
      <c r="O77" s="27">
        <v>46.0</v>
      </c>
      <c r="P77" s="27">
        <v>137.0</v>
      </c>
      <c r="Q77" s="27">
        <v>44.0</v>
      </c>
      <c r="R77" s="27">
        <v>30.0</v>
      </c>
      <c r="S77" s="27">
        <v>11.0</v>
      </c>
      <c r="T77" s="27">
        <v>13.0</v>
      </c>
      <c r="U77" s="27">
        <v>12.0</v>
      </c>
      <c r="V77" s="27">
        <v>13.0</v>
      </c>
      <c r="W77" s="27">
        <v>79.0</v>
      </c>
      <c r="X77" s="27">
        <v>28.0</v>
      </c>
      <c r="Y77" s="27">
        <v>65.0</v>
      </c>
      <c r="Z77" s="28">
        <v>0.8</v>
      </c>
      <c r="AA77" s="28">
        <v>0.7</v>
      </c>
      <c r="AB77" s="28">
        <v>1.18</v>
      </c>
      <c r="AC77" s="28">
        <v>144.0</v>
      </c>
      <c r="AD77" s="28">
        <v>0.09</v>
      </c>
      <c r="AE77" s="28">
        <v>9.46</v>
      </c>
      <c r="AF77" s="27">
        <v>30.0</v>
      </c>
      <c r="AG77" s="27">
        <v>24.0</v>
      </c>
      <c r="AH77" s="27">
        <v>6.0</v>
      </c>
      <c r="AI77" s="27">
        <v>12.6</v>
      </c>
      <c r="AJ77" s="27">
        <v>6.0</v>
      </c>
      <c r="AK77" s="21">
        <f t="shared" si="3"/>
        <v>52.38095238</v>
      </c>
      <c r="AL77" s="27">
        <v>1.7</v>
      </c>
      <c r="AM77" s="27">
        <v>0.14</v>
      </c>
      <c r="AN77" s="26"/>
      <c r="AO77" s="26"/>
      <c r="AP77" s="26"/>
      <c r="AQ77" s="26"/>
      <c r="AR77" s="27">
        <v>0.12</v>
      </c>
      <c r="AS77" s="27">
        <v>0.18</v>
      </c>
      <c r="AT77" s="27">
        <v>4.16</v>
      </c>
      <c r="AU77" s="27">
        <v>17.0</v>
      </c>
      <c r="AV77" s="26" t="s">
        <v>237</v>
      </c>
      <c r="AW77" s="27">
        <v>20.0</v>
      </c>
      <c r="AX77" s="27">
        <v>71.0</v>
      </c>
      <c r="AY77" s="27">
        <v>12.4</v>
      </c>
      <c r="AZ77" s="27">
        <v>4.3</v>
      </c>
      <c r="BA77" s="21">
        <f t="shared" si="4"/>
        <v>30.3944186</v>
      </c>
      <c r="BB77" s="21">
        <f t="shared" si="5"/>
        <v>13.16744748</v>
      </c>
      <c r="BC77" s="26"/>
      <c r="BD77" s="26"/>
      <c r="BE77" s="26"/>
      <c r="BF77" s="26"/>
      <c r="BG77" s="26"/>
      <c r="BH77" s="26"/>
    </row>
    <row r="78">
      <c r="A78" s="27">
        <v>75.0</v>
      </c>
      <c r="B78" s="26" t="s">
        <v>238</v>
      </c>
      <c r="C78" s="27">
        <v>66.0</v>
      </c>
      <c r="D78" s="26" t="s">
        <v>78</v>
      </c>
      <c r="E78" s="27">
        <v>3086540.0</v>
      </c>
      <c r="F78" s="27">
        <v>147.0</v>
      </c>
      <c r="G78" s="27">
        <v>71.5</v>
      </c>
      <c r="H78" s="21">
        <f t="shared" si="1"/>
        <v>1.741102986</v>
      </c>
      <c r="I78" s="21">
        <f t="shared" si="2"/>
        <v>33.08806516</v>
      </c>
      <c r="J78" s="21">
        <v>2.0</v>
      </c>
      <c r="K78" s="21">
        <v>3.0</v>
      </c>
      <c r="L78" s="27">
        <v>140.0</v>
      </c>
      <c r="M78" s="27">
        <v>80.0</v>
      </c>
      <c r="N78" s="27">
        <v>7.3</v>
      </c>
      <c r="O78" s="27">
        <v>32.0</v>
      </c>
      <c r="P78" s="27">
        <v>181.0</v>
      </c>
      <c r="Q78" s="27">
        <v>42.0</v>
      </c>
      <c r="R78" s="27">
        <v>24.0</v>
      </c>
      <c r="S78" s="27">
        <v>10.0</v>
      </c>
      <c r="T78" s="27">
        <v>11.0</v>
      </c>
      <c r="U78" s="27">
        <v>9.0</v>
      </c>
      <c r="V78" s="27">
        <v>11.0</v>
      </c>
      <c r="W78" s="27">
        <v>72.0</v>
      </c>
      <c r="X78" s="27">
        <v>28.0</v>
      </c>
      <c r="Y78" s="27">
        <v>60.0</v>
      </c>
      <c r="Z78" s="27">
        <v>0.8</v>
      </c>
      <c r="AA78" s="27">
        <v>0.7</v>
      </c>
      <c r="AB78" s="27">
        <v>1.18</v>
      </c>
      <c r="AC78" s="27">
        <v>144.0</v>
      </c>
      <c r="AD78" s="27">
        <v>0.09</v>
      </c>
      <c r="AE78" s="27">
        <v>9.46</v>
      </c>
      <c r="AF78" s="27">
        <v>30.0</v>
      </c>
      <c r="AG78" s="27">
        <v>26.0</v>
      </c>
      <c r="AH78" s="27">
        <v>7.0</v>
      </c>
      <c r="AI78" s="27">
        <v>13.3</v>
      </c>
      <c r="AJ78" s="27">
        <v>8.4</v>
      </c>
      <c r="AK78" s="21">
        <f t="shared" si="3"/>
        <v>36.84210526</v>
      </c>
      <c r="AL78" s="27">
        <v>2.2</v>
      </c>
      <c r="AM78" s="21">
        <v>0.2</v>
      </c>
      <c r="AN78" s="27">
        <v>0.6</v>
      </c>
      <c r="AO78" s="27">
        <v>0.5</v>
      </c>
      <c r="AP78" s="27">
        <v>1.12</v>
      </c>
      <c r="AQ78" s="27">
        <v>296.0</v>
      </c>
      <c r="AR78" s="27">
        <v>0.14</v>
      </c>
      <c r="AS78" s="27">
        <v>0.24</v>
      </c>
      <c r="AT78" s="27">
        <v>4.66</v>
      </c>
      <c r="AU78" s="27">
        <v>21.0</v>
      </c>
      <c r="AV78" s="20" t="s">
        <v>68</v>
      </c>
      <c r="AW78" s="27">
        <v>24.0</v>
      </c>
      <c r="AX78" s="27">
        <v>65.0</v>
      </c>
      <c r="AY78" s="27">
        <v>12.1</v>
      </c>
      <c r="AZ78" s="27">
        <v>3.8</v>
      </c>
      <c r="BA78" s="21">
        <f t="shared" si="4"/>
        <v>32.74960526</v>
      </c>
      <c r="BB78" s="21">
        <f t="shared" si="5"/>
        <v>18.80968876</v>
      </c>
      <c r="BC78" s="26"/>
      <c r="BD78" s="26"/>
      <c r="BE78" s="26"/>
      <c r="BF78" s="26"/>
      <c r="BG78" s="26"/>
      <c r="BH78" s="26"/>
    </row>
  </sheetData>
  <mergeCells count="6">
    <mergeCell ref="B1:I1"/>
    <mergeCell ref="J1:K1"/>
    <mergeCell ref="L1:M1"/>
    <mergeCell ref="N1:P1"/>
    <mergeCell ref="Q1:BB1"/>
    <mergeCell ref="AF2:AG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1"/>
      <c r="B1" s="42" t="s">
        <v>0</v>
      </c>
      <c r="C1" s="3"/>
      <c r="D1" s="3"/>
      <c r="E1" s="3"/>
      <c r="F1" s="3"/>
      <c r="G1" s="3"/>
      <c r="H1" s="3"/>
      <c r="I1" s="4"/>
      <c r="J1" s="43" t="s">
        <v>1</v>
      </c>
      <c r="K1" s="4"/>
      <c r="L1" s="44" t="s">
        <v>2</v>
      </c>
      <c r="M1" s="4"/>
      <c r="N1" s="45" t="s">
        <v>3</v>
      </c>
      <c r="O1" s="3"/>
      <c r="P1" s="4"/>
      <c r="Q1" s="46" t="s">
        <v>4</v>
      </c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4"/>
      <c r="BD1" s="16"/>
      <c r="BE1" s="16"/>
      <c r="BF1" s="26"/>
      <c r="BG1" s="26"/>
      <c r="BH1" s="26"/>
      <c r="BI1" s="26"/>
      <c r="BJ1" s="26"/>
      <c r="BK1" s="26"/>
      <c r="BL1" s="26"/>
      <c r="BM1" s="26"/>
      <c r="BN1" s="26"/>
      <c r="BO1" s="16"/>
      <c r="BP1" s="16"/>
      <c r="BQ1" s="16"/>
      <c r="BR1" s="16"/>
    </row>
    <row r="2">
      <c r="A2" s="47" t="s">
        <v>5</v>
      </c>
      <c r="B2" s="36" t="s">
        <v>6</v>
      </c>
      <c r="C2" s="36" t="s">
        <v>7</v>
      </c>
      <c r="D2" s="36" t="s">
        <v>8</v>
      </c>
      <c r="E2" s="36" t="s">
        <v>9</v>
      </c>
      <c r="F2" s="36" t="s">
        <v>10</v>
      </c>
      <c r="G2" s="36" t="s">
        <v>141</v>
      </c>
      <c r="H2" s="36" t="s">
        <v>12</v>
      </c>
      <c r="I2" s="36" t="s">
        <v>13</v>
      </c>
      <c r="J2" s="36" t="s">
        <v>14</v>
      </c>
      <c r="K2" s="36" t="s">
        <v>15</v>
      </c>
      <c r="L2" s="36" t="s">
        <v>16</v>
      </c>
      <c r="M2" s="36" t="s">
        <v>17</v>
      </c>
      <c r="N2" s="36" t="s">
        <v>18</v>
      </c>
      <c r="O2" s="36" t="s">
        <v>19</v>
      </c>
      <c r="P2" s="36" t="s">
        <v>20</v>
      </c>
      <c r="Q2" s="36" t="s">
        <v>142</v>
      </c>
      <c r="R2" s="36" t="s">
        <v>22</v>
      </c>
      <c r="S2" s="36" t="s">
        <v>239</v>
      </c>
      <c r="T2" s="36" t="s">
        <v>240</v>
      </c>
      <c r="U2" s="36" t="s">
        <v>241</v>
      </c>
      <c r="V2" s="36" t="s">
        <v>242</v>
      </c>
      <c r="W2" s="36" t="s">
        <v>27</v>
      </c>
      <c r="X2" s="36" t="s">
        <v>28</v>
      </c>
      <c r="Y2" s="36" t="s">
        <v>29</v>
      </c>
      <c r="Z2" s="14" t="s">
        <v>30</v>
      </c>
      <c r="AA2" s="14" t="s">
        <v>31</v>
      </c>
      <c r="AB2" s="14" t="s">
        <v>243</v>
      </c>
      <c r="AC2" s="14" t="s">
        <v>32</v>
      </c>
      <c r="AD2" s="14" t="s">
        <v>34</v>
      </c>
      <c r="AE2" s="14" t="s">
        <v>35</v>
      </c>
      <c r="AF2" s="14" t="s">
        <v>36</v>
      </c>
      <c r="AH2" s="36" t="s">
        <v>37</v>
      </c>
      <c r="AI2" s="36" t="s">
        <v>38</v>
      </c>
      <c r="AJ2" s="36" t="s">
        <v>39</v>
      </c>
      <c r="AK2" s="36" t="s">
        <v>40</v>
      </c>
      <c r="AL2" s="36" t="s">
        <v>41</v>
      </c>
      <c r="AM2" s="36" t="s">
        <v>42</v>
      </c>
      <c r="AN2" s="36" t="s">
        <v>43</v>
      </c>
      <c r="AO2" s="36" t="s">
        <v>44</v>
      </c>
      <c r="AP2" s="36" t="s">
        <v>45</v>
      </c>
      <c r="AQ2" s="36" t="s">
        <v>46</v>
      </c>
      <c r="AR2" s="36" t="s">
        <v>47</v>
      </c>
      <c r="AS2" s="36" t="s">
        <v>48</v>
      </c>
      <c r="AT2" s="36" t="s">
        <v>49</v>
      </c>
      <c r="AU2" s="36" t="s">
        <v>50</v>
      </c>
      <c r="AV2" s="36" t="s">
        <v>51</v>
      </c>
      <c r="AW2" s="36" t="s">
        <v>52</v>
      </c>
      <c r="AX2" s="36" t="s">
        <v>53</v>
      </c>
      <c r="AY2" s="36" t="s">
        <v>54</v>
      </c>
      <c r="AZ2" s="36" t="s">
        <v>55</v>
      </c>
      <c r="BA2" s="36" t="s">
        <v>56</v>
      </c>
      <c r="BB2" s="36" t="s">
        <v>57</v>
      </c>
      <c r="BC2" s="16"/>
      <c r="BD2" s="16"/>
      <c r="BE2" s="16"/>
      <c r="BF2" s="26"/>
      <c r="BG2" s="26"/>
      <c r="BH2" s="26"/>
      <c r="BI2" s="26"/>
      <c r="BJ2" s="26"/>
      <c r="BK2" s="26"/>
      <c r="BL2" s="26"/>
      <c r="BM2" s="26"/>
      <c r="BN2" s="26"/>
      <c r="BO2" s="16"/>
      <c r="BP2" s="16"/>
      <c r="BQ2" s="16"/>
      <c r="BR2" s="16"/>
    </row>
    <row r="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23" t="s">
        <v>145</v>
      </c>
      <c r="AG3" s="23" t="s">
        <v>146</v>
      </c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16"/>
      <c r="BP3" s="16"/>
      <c r="BQ3" s="16"/>
      <c r="BR3" s="16"/>
    </row>
    <row r="4">
      <c r="A4" s="48">
        <v>1.0</v>
      </c>
      <c r="B4" s="20" t="s">
        <v>244</v>
      </c>
      <c r="C4" s="21">
        <v>31.0</v>
      </c>
      <c r="D4" s="20" t="s">
        <v>59</v>
      </c>
      <c r="E4" s="21">
        <v>3041310.0</v>
      </c>
      <c r="F4" s="21">
        <v>160.0</v>
      </c>
      <c r="G4" s="21">
        <v>85.3</v>
      </c>
      <c r="H4" s="21">
        <f t="shared" ref="H4:H79" si="1">G4^0.51456*F4^0.42246*0.0235</f>
        <v>1.976102755</v>
      </c>
      <c r="I4" s="21">
        <f t="shared" ref="I4:I79" si="2">G4/F4/F4*10000</f>
        <v>33.3203125</v>
      </c>
      <c r="J4" s="20" t="s">
        <v>60</v>
      </c>
      <c r="K4" s="20" t="s">
        <v>60</v>
      </c>
      <c r="L4" s="21">
        <v>120.0</v>
      </c>
      <c r="M4" s="21">
        <v>70.0</v>
      </c>
      <c r="N4" s="21">
        <v>5.3</v>
      </c>
      <c r="O4" s="21">
        <v>46.0</v>
      </c>
      <c r="P4" s="21">
        <v>108.0</v>
      </c>
      <c r="Q4" s="21">
        <v>44.0</v>
      </c>
      <c r="R4" s="21">
        <v>29.0</v>
      </c>
      <c r="S4" s="21">
        <v>9.0</v>
      </c>
      <c r="T4" s="21">
        <v>12.0</v>
      </c>
      <c r="U4" s="21">
        <v>9.0</v>
      </c>
      <c r="V4" s="21">
        <v>10.0</v>
      </c>
      <c r="W4" s="21">
        <v>110.0</v>
      </c>
      <c r="X4" s="21">
        <v>34.0</v>
      </c>
      <c r="Y4" s="21">
        <v>70.0</v>
      </c>
      <c r="Z4" s="21">
        <v>0.9</v>
      </c>
      <c r="AA4" s="21">
        <v>0.7</v>
      </c>
      <c r="AB4" s="21">
        <v>190.0</v>
      </c>
      <c r="AC4" s="21">
        <v>1.24</v>
      </c>
      <c r="AD4" s="21">
        <v>0.14</v>
      </c>
      <c r="AE4" s="21">
        <v>7.08</v>
      </c>
      <c r="AF4" s="21">
        <v>35.0</v>
      </c>
      <c r="AG4" s="21">
        <v>29.0</v>
      </c>
      <c r="AH4" s="21">
        <v>4.0</v>
      </c>
      <c r="AI4" s="21">
        <v>15.3</v>
      </c>
      <c r="AJ4" s="21">
        <v>7.9</v>
      </c>
      <c r="AK4" s="21">
        <f t="shared" ref="AK4:AK37" si="3">(AI4-AJ4)/AI4*100</f>
        <v>48.36601307</v>
      </c>
      <c r="AL4" s="21">
        <v>2.3</v>
      </c>
      <c r="AM4" s="21">
        <v>0.18</v>
      </c>
      <c r="AN4" s="21">
        <v>0.5</v>
      </c>
      <c r="AO4" s="21">
        <v>0.5</v>
      </c>
      <c r="AP4" s="21">
        <v>1.12</v>
      </c>
      <c r="AQ4" s="21">
        <v>207.0</v>
      </c>
      <c r="AR4" s="21">
        <v>0.14</v>
      </c>
      <c r="AS4" s="21">
        <v>0.12</v>
      </c>
      <c r="AT4" s="21">
        <v>3.93</v>
      </c>
      <c r="AU4" s="21">
        <v>31.0</v>
      </c>
      <c r="AV4" s="20" t="s">
        <v>64</v>
      </c>
      <c r="AW4" s="21">
        <v>34.0</v>
      </c>
      <c r="AX4" s="21">
        <v>82.0</v>
      </c>
      <c r="AY4" s="21">
        <v>14.3</v>
      </c>
      <c r="AZ4" s="21">
        <v>4.8</v>
      </c>
      <c r="BA4" s="21">
        <f t="shared" ref="BA4:BA79" si="4">0.85*AY4^2/AZ4</f>
        <v>36.21177083</v>
      </c>
      <c r="BB4" s="21">
        <f t="shared" ref="BB4:BB79" si="5">BA4/H4</f>
        <v>18.32484204</v>
      </c>
      <c r="BC4" s="16"/>
      <c r="BD4" s="16"/>
      <c r="BE4" s="16"/>
      <c r="BF4" s="16"/>
      <c r="BG4" s="26"/>
      <c r="BH4" s="26"/>
      <c r="BI4" s="26"/>
      <c r="BJ4" s="26"/>
      <c r="BK4" s="26"/>
      <c r="BL4" s="26"/>
      <c r="BM4" s="26"/>
      <c r="BN4" s="26"/>
      <c r="BO4" s="16"/>
      <c r="BP4" s="16"/>
      <c r="BQ4" s="16"/>
      <c r="BR4" s="16"/>
    </row>
    <row r="5">
      <c r="A5" s="49">
        <v>2.0</v>
      </c>
      <c r="B5" s="26" t="s">
        <v>245</v>
      </c>
      <c r="C5" s="27">
        <v>57.0</v>
      </c>
      <c r="D5" s="26" t="s">
        <v>78</v>
      </c>
      <c r="E5" s="27">
        <v>3068315.0</v>
      </c>
      <c r="F5" s="27">
        <v>146.0</v>
      </c>
      <c r="G5" s="27">
        <v>79.1</v>
      </c>
      <c r="H5" s="21">
        <f t="shared" si="1"/>
        <v>1.828715143</v>
      </c>
      <c r="I5" s="21">
        <f t="shared" si="2"/>
        <v>37.10827547</v>
      </c>
      <c r="J5" s="20" t="s">
        <v>60</v>
      </c>
      <c r="K5" s="20" t="s">
        <v>60</v>
      </c>
      <c r="L5" s="27">
        <v>130.0</v>
      </c>
      <c r="M5" s="27">
        <v>90.0</v>
      </c>
      <c r="N5" s="27">
        <v>5.9</v>
      </c>
      <c r="O5" s="27">
        <v>107.0</v>
      </c>
      <c r="P5" s="27">
        <v>120.0</v>
      </c>
      <c r="Q5" s="27">
        <v>38.0</v>
      </c>
      <c r="R5" s="27">
        <v>28.0</v>
      </c>
      <c r="S5" s="27">
        <v>10.0</v>
      </c>
      <c r="T5" s="27">
        <v>11.0</v>
      </c>
      <c r="U5" s="27">
        <v>9.0</v>
      </c>
      <c r="V5" s="27">
        <v>10.0</v>
      </c>
      <c r="W5" s="27">
        <v>55.0</v>
      </c>
      <c r="X5" s="27">
        <v>23.0</v>
      </c>
      <c r="Y5" s="27">
        <v>60.0</v>
      </c>
      <c r="Z5" s="27">
        <v>0.7</v>
      </c>
      <c r="AA5" s="27">
        <v>0.8</v>
      </c>
      <c r="AB5" s="27">
        <v>182.0</v>
      </c>
      <c r="AC5" s="27">
        <v>0.9</v>
      </c>
      <c r="AD5" s="27">
        <v>0.08</v>
      </c>
      <c r="AE5" s="27">
        <v>9.89</v>
      </c>
      <c r="AF5" s="27">
        <v>28.0</v>
      </c>
      <c r="AG5" s="27">
        <v>23.0</v>
      </c>
      <c r="AH5" s="27">
        <v>4.0</v>
      </c>
      <c r="AI5" s="27">
        <v>12.2</v>
      </c>
      <c r="AJ5" s="27">
        <v>7.5</v>
      </c>
      <c r="AK5" s="21">
        <f t="shared" si="3"/>
        <v>38.52459016</v>
      </c>
      <c r="AL5" s="27">
        <v>2.0</v>
      </c>
      <c r="AM5" s="27">
        <v>0.1</v>
      </c>
      <c r="AN5" s="27">
        <v>0.4</v>
      </c>
      <c r="AO5" s="27">
        <v>0.4</v>
      </c>
      <c r="AP5" s="27">
        <v>1.09</v>
      </c>
      <c r="AQ5" s="27">
        <v>240.0</v>
      </c>
      <c r="AR5" s="27">
        <v>0.09</v>
      </c>
      <c r="AS5" s="27">
        <v>0.09</v>
      </c>
      <c r="AT5" s="27">
        <v>5.03</v>
      </c>
      <c r="AU5" s="27">
        <v>14.0</v>
      </c>
      <c r="AV5" s="26" t="s">
        <v>156</v>
      </c>
      <c r="AW5" s="27">
        <v>17.0</v>
      </c>
      <c r="AX5" s="27">
        <v>74.0</v>
      </c>
      <c r="AY5" s="27">
        <v>10.8</v>
      </c>
      <c r="AZ5" s="27">
        <v>4.2</v>
      </c>
      <c r="BA5" s="21">
        <f t="shared" si="4"/>
        <v>23.60571429</v>
      </c>
      <c r="BB5" s="21">
        <f t="shared" si="5"/>
        <v>12.90836049</v>
      </c>
      <c r="BC5" s="26"/>
      <c r="BD5" s="26"/>
      <c r="BE5" s="2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</row>
    <row r="6">
      <c r="A6" s="49">
        <v>3.0</v>
      </c>
      <c r="B6" s="20" t="s">
        <v>246</v>
      </c>
      <c r="C6" s="21">
        <v>31.0</v>
      </c>
      <c r="D6" s="20" t="s">
        <v>59</v>
      </c>
      <c r="E6" s="21">
        <v>3061167.0</v>
      </c>
      <c r="F6" s="21">
        <v>165.0</v>
      </c>
      <c r="G6" s="21">
        <v>81.0</v>
      </c>
      <c r="H6" s="21">
        <f t="shared" si="1"/>
        <v>1.94937854</v>
      </c>
      <c r="I6" s="21">
        <f t="shared" si="2"/>
        <v>29.75206612</v>
      </c>
      <c r="J6" s="20" t="s">
        <v>60</v>
      </c>
      <c r="K6" s="20" t="s">
        <v>60</v>
      </c>
      <c r="L6" s="21">
        <v>110.0</v>
      </c>
      <c r="M6" s="21">
        <v>70.0</v>
      </c>
      <c r="N6" s="21">
        <v>5.6</v>
      </c>
      <c r="O6" s="21">
        <v>45.0</v>
      </c>
      <c r="P6" s="21">
        <v>110.0</v>
      </c>
      <c r="Q6" s="21">
        <v>41.0</v>
      </c>
      <c r="R6" s="21">
        <v>28.0</v>
      </c>
      <c r="S6" s="21">
        <v>10.0</v>
      </c>
      <c r="T6" s="21">
        <v>11.0</v>
      </c>
      <c r="U6" s="21">
        <v>10.0</v>
      </c>
      <c r="V6" s="21">
        <v>11.0</v>
      </c>
      <c r="W6" s="21">
        <v>61.0</v>
      </c>
      <c r="X6" s="21">
        <v>25.0</v>
      </c>
      <c r="Y6" s="21">
        <v>63.0</v>
      </c>
      <c r="Z6" s="21">
        <v>0.9</v>
      </c>
      <c r="AA6" s="21">
        <v>0.6</v>
      </c>
      <c r="AB6" s="21">
        <v>174.0</v>
      </c>
      <c r="AC6" s="21">
        <v>1.42</v>
      </c>
      <c r="AD6" s="21">
        <v>0.1</v>
      </c>
      <c r="AE6" s="21">
        <v>9.87</v>
      </c>
      <c r="AF6" s="21">
        <v>32.0</v>
      </c>
      <c r="AG6" s="21">
        <v>29.0</v>
      </c>
      <c r="AH6" s="21">
        <v>3.0</v>
      </c>
      <c r="AI6" s="21">
        <v>13.9</v>
      </c>
      <c r="AJ6" s="21">
        <v>8.7</v>
      </c>
      <c r="AK6" s="21">
        <f t="shared" si="3"/>
        <v>37.41007194</v>
      </c>
      <c r="AL6" s="21">
        <v>2.0</v>
      </c>
      <c r="AM6" s="21">
        <v>0.12</v>
      </c>
      <c r="AN6" s="21">
        <v>0.5</v>
      </c>
      <c r="AO6" s="21">
        <v>0.3</v>
      </c>
      <c r="AP6" s="21">
        <v>1.48</v>
      </c>
      <c r="AQ6" s="21">
        <v>251.0</v>
      </c>
      <c r="AR6" s="21">
        <v>0.12</v>
      </c>
      <c r="AS6" s="21">
        <v>0.1</v>
      </c>
      <c r="AT6" s="21">
        <v>4.66</v>
      </c>
      <c r="AU6" s="21">
        <v>11.0</v>
      </c>
      <c r="AV6" s="26" t="s">
        <v>156</v>
      </c>
      <c r="AW6" s="21">
        <v>14.0</v>
      </c>
      <c r="AX6" s="21">
        <v>76.0</v>
      </c>
      <c r="AY6" s="21">
        <v>14.4</v>
      </c>
      <c r="AZ6" s="21">
        <v>4.4</v>
      </c>
      <c r="BA6" s="21">
        <f t="shared" si="4"/>
        <v>40.05818182</v>
      </c>
      <c r="BB6" s="21">
        <f t="shared" si="5"/>
        <v>20.54920633</v>
      </c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</row>
    <row r="7">
      <c r="A7" s="49">
        <v>4.0</v>
      </c>
      <c r="B7" s="20" t="s">
        <v>247</v>
      </c>
      <c r="C7" s="21">
        <v>70.0</v>
      </c>
      <c r="D7" s="20" t="s">
        <v>59</v>
      </c>
      <c r="E7" s="21">
        <v>2.0714862E7</v>
      </c>
      <c r="F7" s="21">
        <v>169.0</v>
      </c>
      <c r="G7" s="21">
        <v>77.5</v>
      </c>
      <c r="H7" s="21">
        <f t="shared" si="1"/>
        <v>1.924952261</v>
      </c>
      <c r="I7" s="21">
        <f t="shared" si="2"/>
        <v>27.13490424</v>
      </c>
      <c r="J7" s="20" t="s">
        <v>60</v>
      </c>
      <c r="K7" s="20" t="s">
        <v>60</v>
      </c>
      <c r="L7" s="21">
        <v>120.0</v>
      </c>
      <c r="M7" s="21">
        <v>80.0</v>
      </c>
      <c r="N7" s="49">
        <v>5.5</v>
      </c>
      <c r="O7" s="49">
        <v>33.0</v>
      </c>
      <c r="P7" s="49">
        <v>154.0</v>
      </c>
      <c r="Q7" s="21">
        <v>48.0</v>
      </c>
      <c r="R7" s="21">
        <v>31.0</v>
      </c>
      <c r="S7" s="21">
        <v>12.0</v>
      </c>
      <c r="T7" s="21">
        <v>14.0</v>
      </c>
      <c r="U7" s="21">
        <v>13.0</v>
      </c>
      <c r="V7" s="21">
        <v>14.0</v>
      </c>
      <c r="W7" s="21">
        <v>120.0</v>
      </c>
      <c r="X7" s="21">
        <v>45.0</v>
      </c>
      <c r="Y7" s="21">
        <v>62.0</v>
      </c>
      <c r="Z7" s="21">
        <v>0.6</v>
      </c>
      <c r="AA7" s="21">
        <v>0.8</v>
      </c>
      <c r="AB7" s="21">
        <v>125.0</v>
      </c>
      <c r="AC7" s="21">
        <v>0.69</v>
      </c>
      <c r="AD7" s="21">
        <v>0.07</v>
      </c>
      <c r="AE7" s="21">
        <v>8.14</v>
      </c>
      <c r="AF7" s="21">
        <v>31.0</v>
      </c>
      <c r="AG7" s="21">
        <v>28.0</v>
      </c>
      <c r="AH7" s="21">
        <v>5.0</v>
      </c>
      <c r="AI7" s="49">
        <v>14.6</v>
      </c>
      <c r="AJ7" s="49">
        <v>7.1</v>
      </c>
      <c r="AK7" s="21">
        <f t="shared" si="3"/>
        <v>51.36986301</v>
      </c>
      <c r="AL7" s="21">
        <v>2.3</v>
      </c>
      <c r="AM7" s="21">
        <v>0.12</v>
      </c>
      <c r="AN7" s="21">
        <v>0.3</v>
      </c>
      <c r="AO7" s="21">
        <v>0.4</v>
      </c>
      <c r="AP7" s="21">
        <v>0.88</v>
      </c>
      <c r="AQ7" s="21">
        <v>230.0</v>
      </c>
      <c r="AR7" s="21">
        <v>0.13</v>
      </c>
      <c r="AS7" s="21">
        <v>0.14</v>
      </c>
      <c r="AT7" s="21">
        <v>2.93</v>
      </c>
      <c r="AU7" s="21">
        <v>14.0</v>
      </c>
      <c r="AV7" s="20" t="s">
        <v>169</v>
      </c>
      <c r="AW7" s="21">
        <v>17.0</v>
      </c>
      <c r="AX7" s="21">
        <v>76.0</v>
      </c>
      <c r="AY7" s="21">
        <v>13.7</v>
      </c>
      <c r="AZ7" s="21">
        <v>5.3</v>
      </c>
      <c r="BA7" s="21">
        <f t="shared" si="4"/>
        <v>30.10122642</v>
      </c>
      <c r="BB7" s="21">
        <f t="shared" si="5"/>
        <v>15.63738853</v>
      </c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</row>
    <row r="8">
      <c r="A8" s="49">
        <v>5.0</v>
      </c>
      <c r="B8" s="26" t="s">
        <v>248</v>
      </c>
      <c r="C8" s="27">
        <v>46.0</v>
      </c>
      <c r="D8" s="26" t="s">
        <v>78</v>
      </c>
      <c r="E8" s="27">
        <v>3061134.0</v>
      </c>
      <c r="F8" s="27">
        <v>147.0</v>
      </c>
      <c r="G8" s="27">
        <v>67.8</v>
      </c>
      <c r="H8" s="21">
        <f t="shared" si="1"/>
        <v>1.694143894</v>
      </c>
      <c r="I8" s="21">
        <f t="shared" si="2"/>
        <v>31.37581563</v>
      </c>
      <c r="J8" s="20" t="s">
        <v>60</v>
      </c>
      <c r="K8" s="20" t="s">
        <v>60</v>
      </c>
      <c r="L8" s="27">
        <v>160.0</v>
      </c>
      <c r="M8" s="27">
        <v>80.0</v>
      </c>
      <c r="N8" s="27">
        <v>5.5</v>
      </c>
      <c r="O8" s="27">
        <v>49.0</v>
      </c>
      <c r="P8" s="27">
        <v>138.0</v>
      </c>
      <c r="Q8" s="27">
        <v>47.0</v>
      </c>
      <c r="R8" s="27">
        <v>31.0</v>
      </c>
      <c r="S8" s="27">
        <v>9.0</v>
      </c>
      <c r="T8" s="27">
        <v>10.0</v>
      </c>
      <c r="U8" s="27">
        <v>9.0</v>
      </c>
      <c r="V8" s="27">
        <v>11.0</v>
      </c>
      <c r="W8" s="27">
        <v>103.0</v>
      </c>
      <c r="X8" s="27">
        <v>39.0</v>
      </c>
      <c r="Y8" s="27">
        <v>69.0</v>
      </c>
      <c r="Z8" s="27">
        <v>0.9</v>
      </c>
      <c r="AA8" s="27">
        <v>0.6</v>
      </c>
      <c r="AB8" s="27">
        <v>134.0</v>
      </c>
      <c r="AC8" s="27">
        <v>1.44</v>
      </c>
      <c r="AD8" s="27">
        <v>0.11</v>
      </c>
      <c r="AE8" s="27">
        <v>8.71</v>
      </c>
      <c r="AF8" s="27">
        <v>29.0</v>
      </c>
      <c r="AG8" s="27">
        <v>22.0</v>
      </c>
      <c r="AH8" s="27">
        <v>4.0</v>
      </c>
      <c r="AI8" s="27">
        <v>12.9</v>
      </c>
      <c r="AJ8" s="27">
        <v>6.4</v>
      </c>
      <c r="AK8" s="21">
        <f t="shared" si="3"/>
        <v>50.3875969</v>
      </c>
      <c r="AL8" s="27">
        <v>2.0</v>
      </c>
      <c r="AM8" s="27">
        <v>0.16</v>
      </c>
      <c r="AN8" s="27">
        <v>0.9</v>
      </c>
      <c r="AO8" s="27">
        <v>0.6</v>
      </c>
      <c r="AP8" s="27">
        <v>1.44</v>
      </c>
      <c r="AQ8" s="27">
        <v>214.0</v>
      </c>
      <c r="AR8" s="27">
        <v>0.16</v>
      </c>
      <c r="AS8" s="27">
        <v>0.14</v>
      </c>
      <c r="AT8" s="27">
        <v>5.78</v>
      </c>
      <c r="AU8" s="27">
        <v>21.0</v>
      </c>
      <c r="AV8" s="26" t="s">
        <v>179</v>
      </c>
      <c r="AW8" s="27">
        <v>24.0</v>
      </c>
      <c r="AX8" s="27">
        <v>76.0</v>
      </c>
      <c r="AY8" s="27">
        <v>10.9</v>
      </c>
      <c r="AZ8" s="27">
        <v>3.9</v>
      </c>
      <c r="BA8" s="21">
        <f t="shared" si="4"/>
        <v>25.89448718</v>
      </c>
      <c r="BB8" s="21">
        <f t="shared" si="5"/>
        <v>15.28470355</v>
      </c>
      <c r="BC8" s="26"/>
      <c r="BD8" s="26"/>
      <c r="BE8" s="2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</row>
    <row r="9">
      <c r="A9" s="49">
        <v>6.0</v>
      </c>
      <c r="B9" s="20" t="s">
        <v>249</v>
      </c>
      <c r="C9" s="21">
        <v>21.0</v>
      </c>
      <c r="D9" s="20" t="s">
        <v>59</v>
      </c>
      <c r="E9" s="21">
        <v>3067891.0</v>
      </c>
      <c r="F9" s="21">
        <v>168.0</v>
      </c>
      <c r="G9" s="21">
        <v>68.7</v>
      </c>
      <c r="H9" s="21">
        <f t="shared" si="1"/>
        <v>1.80466452</v>
      </c>
      <c r="I9" s="21">
        <f t="shared" si="2"/>
        <v>24.34098639</v>
      </c>
      <c r="J9" s="20" t="s">
        <v>60</v>
      </c>
      <c r="K9" s="20" t="s">
        <v>60</v>
      </c>
      <c r="L9" s="27">
        <v>120.0</v>
      </c>
      <c r="M9" s="27">
        <v>70.0</v>
      </c>
      <c r="N9" s="27">
        <v>5.1</v>
      </c>
      <c r="O9" s="26"/>
      <c r="P9" s="26"/>
      <c r="Q9" s="27">
        <v>40.0</v>
      </c>
      <c r="R9" s="27">
        <v>26.0</v>
      </c>
      <c r="S9" s="27">
        <v>8.0</v>
      </c>
      <c r="T9" s="27">
        <v>9.0</v>
      </c>
      <c r="U9" s="27">
        <v>8.0</v>
      </c>
      <c r="V9" s="27">
        <v>9.0</v>
      </c>
      <c r="W9" s="27">
        <v>59.0</v>
      </c>
      <c r="X9" s="27">
        <v>23.0</v>
      </c>
      <c r="Y9" s="27">
        <v>62.0</v>
      </c>
      <c r="Z9" s="27">
        <v>0.7</v>
      </c>
      <c r="AA9" s="27">
        <v>0.6</v>
      </c>
      <c r="AB9" s="27">
        <v>123.0</v>
      </c>
      <c r="AC9" s="27">
        <v>1.19</v>
      </c>
      <c r="AD9" s="27">
        <v>0.12</v>
      </c>
      <c r="AE9" s="27">
        <v>6.06</v>
      </c>
      <c r="AF9" s="27">
        <v>31.0</v>
      </c>
      <c r="AG9" s="27">
        <v>26.0</v>
      </c>
      <c r="AH9" s="27">
        <v>4.0</v>
      </c>
      <c r="AI9" s="27">
        <v>15.9</v>
      </c>
      <c r="AJ9" s="27">
        <v>9.6</v>
      </c>
      <c r="AK9" s="21">
        <f t="shared" si="3"/>
        <v>39.62264151</v>
      </c>
      <c r="AL9" s="27">
        <v>2.0</v>
      </c>
      <c r="AM9" s="27">
        <v>0.13</v>
      </c>
      <c r="AN9" s="27">
        <v>0.5</v>
      </c>
      <c r="AO9" s="27">
        <v>0.5</v>
      </c>
      <c r="AP9" s="27">
        <v>1.0</v>
      </c>
      <c r="AQ9" s="27">
        <v>293.0</v>
      </c>
      <c r="AR9" s="27">
        <v>0.12</v>
      </c>
      <c r="AS9" s="27">
        <v>0.12</v>
      </c>
      <c r="AT9" s="27">
        <v>4.41</v>
      </c>
      <c r="AU9" s="27">
        <v>9.0</v>
      </c>
      <c r="AV9" s="26" t="s">
        <v>156</v>
      </c>
      <c r="AW9" s="27">
        <v>12.0</v>
      </c>
      <c r="AX9" s="27">
        <v>69.0</v>
      </c>
      <c r="AY9" s="27">
        <v>11.7</v>
      </c>
      <c r="AZ9" s="27">
        <v>3.8</v>
      </c>
      <c r="BA9" s="21">
        <f t="shared" si="4"/>
        <v>30.62013158</v>
      </c>
      <c r="BB9" s="21">
        <f t="shared" si="5"/>
        <v>16.96721537</v>
      </c>
      <c r="BC9" s="26"/>
      <c r="BD9" s="26"/>
      <c r="BE9" s="2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</row>
    <row r="10">
      <c r="A10" s="49">
        <v>7.0</v>
      </c>
      <c r="B10" s="26" t="s">
        <v>250</v>
      </c>
      <c r="C10" s="27">
        <v>33.0</v>
      </c>
      <c r="D10" s="26" t="s">
        <v>59</v>
      </c>
      <c r="E10" s="27">
        <v>3068590.0</v>
      </c>
      <c r="F10" s="27">
        <v>167.0</v>
      </c>
      <c r="G10" s="27">
        <v>93.0</v>
      </c>
      <c r="H10" s="21">
        <f t="shared" si="1"/>
        <v>2.10367792</v>
      </c>
      <c r="I10" s="21">
        <f t="shared" si="2"/>
        <v>33.34648069</v>
      </c>
      <c r="J10" s="20" t="s">
        <v>60</v>
      </c>
      <c r="K10" s="20" t="s">
        <v>60</v>
      </c>
      <c r="L10" s="27">
        <v>130.0</v>
      </c>
      <c r="M10" s="27">
        <v>80.0</v>
      </c>
      <c r="N10" s="27">
        <v>5.6</v>
      </c>
      <c r="O10" s="27">
        <v>61.0</v>
      </c>
      <c r="P10" s="27">
        <v>177.0</v>
      </c>
      <c r="Q10" s="27">
        <v>43.0</v>
      </c>
      <c r="R10" s="27">
        <v>29.0</v>
      </c>
      <c r="S10" s="27">
        <v>10.0</v>
      </c>
      <c r="T10" s="27">
        <v>11.0</v>
      </c>
      <c r="U10" s="27">
        <v>10.0</v>
      </c>
      <c r="V10" s="27">
        <v>10.0</v>
      </c>
      <c r="W10" s="27">
        <v>89.0</v>
      </c>
      <c r="X10" s="27">
        <v>30.0</v>
      </c>
      <c r="Y10" s="27">
        <v>66.0</v>
      </c>
      <c r="Z10" s="27">
        <v>0.9</v>
      </c>
      <c r="AA10" s="27">
        <v>0.7</v>
      </c>
      <c r="AB10" s="27">
        <v>138.0</v>
      </c>
      <c r="AC10" s="27">
        <v>1.34</v>
      </c>
      <c r="AD10" s="27">
        <v>0.09</v>
      </c>
      <c r="AE10" s="27">
        <v>9.95</v>
      </c>
      <c r="AF10" s="27">
        <v>33.0</v>
      </c>
      <c r="AG10" s="27">
        <v>27.0</v>
      </c>
      <c r="AH10" s="27">
        <v>3.0</v>
      </c>
      <c r="AI10" s="27">
        <v>17.3</v>
      </c>
      <c r="AJ10" s="27">
        <v>10.1</v>
      </c>
      <c r="AK10" s="21">
        <f t="shared" si="3"/>
        <v>41.61849711</v>
      </c>
      <c r="AL10" s="27">
        <v>2.0</v>
      </c>
      <c r="AM10" s="27">
        <v>0.1</v>
      </c>
      <c r="AN10" s="27">
        <v>0.4</v>
      </c>
      <c r="AO10" s="27">
        <v>0.4</v>
      </c>
      <c r="AP10" s="27">
        <v>1.06</v>
      </c>
      <c r="AQ10" s="27">
        <v>205.0</v>
      </c>
      <c r="AR10" s="27">
        <v>0.09</v>
      </c>
      <c r="AS10" s="27">
        <v>0.07</v>
      </c>
      <c r="AT10" s="27">
        <v>5.48</v>
      </c>
      <c r="AU10" s="27">
        <v>20.0</v>
      </c>
      <c r="AV10" s="26" t="s">
        <v>251</v>
      </c>
      <c r="AW10" s="27">
        <v>23.0</v>
      </c>
      <c r="AX10" s="27">
        <v>66.0</v>
      </c>
      <c r="AY10" s="27">
        <v>12.5</v>
      </c>
      <c r="AZ10" s="27">
        <v>4.3</v>
      </c>
      <c r="BA10" s="21">
        <f t="shared" si="4"/>
        <v>30.88662791</v>
      </c>
      <c r="BB10" s="21">
        <f t="shared" si="5"/>
        <v>14.68220378</v>
      </c>
      <c r="BC10" s="26"/>
      <c r="BD10" s="26"/>
      <c r="BE10" s="2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</row>
    <row r="11">
      <c r="A11" s="49">
        <v>8.0</v>
      </c>
      <c r="B11" s="20" t="s">
        <v>252</v>
      </c>
      <c r="C11" s="21">
        <v>26.0</v>
      </c>
      <c r="D11" s="20" t="s">
        <v>78</v>
      </c>
      <c r="E11" s="21">
        <v>3066241.0</v>
      </c>
      <c r="F11" s="21">
        <v>152.0</v>
      </c>
      <c r="G11" s="21">
        <v>54.0</v>
      </c>
      <c r="H11" s="21">
        <f t="shared" si="1"/>
        <v>1.528375395</v>
      </c>
      <c r="I11" s="21">
        <f t="shared" si="2"/>
        <v>23.37257618</v>
      </c>
      <c r="J11" s="20" t="s">
        <v>60</v>
      </c>
      <c r="K11" s="20" t="s">
        <v>60</v>
      </c>
      <c r="L11" s="21">
        <v>120.0</v>
      </c>
      <c r="M11" s="21">
        <v>70.0</v>
      </c>
      <c r="N11" s="49">
        <v>5.2</v>
      </c>
      <c r="O11" s="49">
        <v>46.0</v>
      </c>
      <c r="P11" s="49">
        <v>156.0</v>
      </c>
      <c r="Q11" s="21">
        <v>41.0</v>
      </c>
      <c r="R11" s="21">
        <v>27.0</v>
      </c>
      <c r="S11" s="21">
        <v>7.0</v>
      </c>
      <c r="T11" s="21">
        <v>8.0</v>
      </c>
      <c r="U11" s="21">
        <v>7.0</v>
      </c>
      <c r="V11" s="21">
        <v>8.0</v>
      </c>
      <c r="W11" s="21">
        <v>86.0</v>
      </c>
      <c r="X11" s="21">
        <v>37.0</v>
      </c>
      <c r="Y11" s="21">
        <v>60.0</v>
      </c>
      <c r="Z11" s="21">
        <v>0.6</v>
      </c>
      <c r="AA11" s="21">
        <v>0.4</v>
      </c>
      <c r="AB11" s="21">
        <v>118.0</v>
      </c>
      <c r="AC11" s="21">
        <v>1.52</v>
      </c>
      <c r="AD11" s="21">
        <v>0.1</v>
      </c>
      <c r="AE11" s="21">
        <v>7.04</v>
      </c>
      <c r="AF11" s="21">
        <v>31.0</v>
      </c>
      <c r="AG11" s="21">
        <v>21.0</v>
      </c>
      <c r="AH11" s="21">
        <v>3.0</v>
      </c>
      <c r="AI11" s="21">
        <v>12.7</v>
      </c>
      <c r="AJ11" s="21">
        <v>7.2</v>
      </c>
      <c r="AK11" s="21">
        <f t="shared" si="3"/>
        <v>43.30708661</v>
      </c>
      <c r="AL11" s="21">
        <v>1.9</v>
      </c>
      <c r="AM11" s="21">
        <v>0.11</v>
      </c>
      <c r="AN11" s="21">
        <v>0.5</v>
      </c>
      <c r="AO11" s="21">
        <v>0.4</v>
      </c>
      <c r="AP11" s="21">
        <v>1.14</v>
      </c>
      <c r="AQ11" s="21">
        <v>194.0</v>
      </c>
      <c r="AR11" s="21">
        <v>0.11</v>
      </c>
      <c r="AS11" s="21">
        <v>0.11</v>
      </c>
      <c r="AT11" s="21">
        <v>4.85</v>
      </c>
      <c r="AU11" s="21">
        <v>21.0</v>
      </c>
      <c r="AV11" s="20" t="s">
        <v>251</v>
      </c>
      <c r="AW11" s="21">
        <v>24.0</v>
      </c>
      <c r="AX11" s="21">
        <v>64.0</v>
      </c>
      <c r="AY11" s="21">
        <v>11.7</v>
      </c>
      <c r="AZ11" s="21">
        <v>4.4</v>
      </c>
      <c r="BA11" s="21">
        <f t="shared" si="4"/>
        <v>26.44465909</v>
      </c>
      <c r="BB11" s="21">
        <f t="shared" si="5"/>
        <v>17.30246324</v>
      </c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</row>
    <row r="12">
      <c r="A12" s="49">
        <v>9.0</v>
      </c>
      <c r="B12" s="20" t="s">
        <v>253</v>
      </c>
      <c r="C12" s="21">
        <v>44.0</v>
      </c>
      <c r="D12" s="20" t="s">
        <v>78</v>
      </c>
      <c r="E12" s="21">
        <v>2675223.0</v>
      </c>
      <c r="F12" s="21">
        <v>150.0</v>
      </c>
      <c r="G12" s="21">
        <v>52.7</v>
      </c>
      <c r="H12" s="21">
        <f t="shared" si="1"/>
        <v>1.500908599</v>
      </c>
      <c r="I12" s="21">
        <f t="shared" si="2"/>
        <v>23.42222222</v>
      </c>
      <c r="J12" s="20" t="s">
        <v>60</v>
      </c>
      <c r="K12" s="20" t="s">
        <v>60</v>
      </c>
      <c r="L12" s="21">
        <v>120.0</v>
      </c>
      <c r="M12" s="21">
        <v>80.0</v>
      </c>
      <c r="N12" s="49">
        <v>5.4</v>
      </c>
      <c r="O12" s="49">
        <v>60.0</v>
      </c>
      <c r="P12" s="49">
        <v>126.0</v>
      </c>
      <c r="Q12" s="21">
        <v>36.0</v>
      </c>
      <c r="R12" s="21">
        <v>24.0</v>
      </c>
      <c r="S12" s="21">
        <v>9.0</v>
      </c>
      <c r="T12" s="21">
        <v>10.0</v>
      </c>
      <c r="U12" s="21">
        <v>6.0</v>
      </c>
      <c r="V12" s="21">
        <v>9.0</v>
      </c>
      <c r="W12" s="21">
        <v>66.0</v>
      </c>
      <c r="X12" s="21">
        <v>44.0</v>
      </c>
      <c r="Y12" s="21">
        <v>66.0</v>
      </c>
      <c r="Z12" s="21">
        <v>0.6</v>
      </c>
      <c r="AA12" s="21">
        <v>0.4</v>
      </c>
      <c r="AB12" s="21">
        <v>169.0</v>
      </c>
      <c r="AC12" s="21">
        <v>1.41</v>
      </c>
      <c r="AD12" s="21">
        <v>0.12</v>
      </c>
      <c r="AE12" s="21">
        <v>5.49</v>
      </c>
      <c r="AF12" s="21">
        <v>33.0</v>
      </c>
      <c r="AG12" s="21">
        <v>21.0</v>
      </c>
      <c r="AH12" s="21">
        <v>4.0</v>
      </c>
      <c r="AI12" s="21">
        <v>11.3</v>
      </c>
      <c r="AJ12" s="21">
        <v>6.4</v>
      </c>
      <c r="AK12" s="21">
        <f t="shared" si="3"/>
        <v>43.36283186</v>
      </c>
      <c r="AL12" s="21">
        <v>2.2</v>
      </c>
      <c r="AM12" s="21">
        <v>0.13</v>
      </c>
      <c r="AN12" s="21">
        <v>0.5</v>
      </c>
      <c r="AO12" s="21">
        <v>0.3</v>
      </c>
      <c r="AP12" s="21">
        <v>1.45</v>
      </c>
      <c r="AQ12" s="21">
        <v>195.0</v>
      </c>
      <c r="AR12" s="21">
        <v>0.15</v>
      </c>
      <c r="AS12" s="21">
        <v>0.14</v>
      </c>
      <c r="AT12" s="21">
        <v>3.46</v>
      </c>
      <c r="AU12" s="21">
        <v>13.0</v>
      </c>
      <c r="AV12" s="20" t="s">
        <v>64</v>
      </c>
      <c r="AW12" s="21">
        <v>13.0</v>
      </c>
      <c r="AX12" s="21">
        <v>83.0</v>
      </c>
      <c r="AY12" s="21">
        <v>11.4</v>
      </c>
      <c r="AZ12" s="21">
        <v>3.8</v>
      </c>
      <c r="BA12" s="21">
        <f t="shared" si="4"/>
        <v>29.07</v>
      </c>
      <c r="BB12" s="21">
        <f t="shared" si="5"/>
        <v>19.36826801</v>
      </c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</row>
    <row r="13">
      <c r="A13" s="49">
        <v>10.0</v>
      </c>
      <c r="B13" s="20" t="s">
        <v>254</v>
      </c>
      <c r="C13" s="21">
        <v>47.0</v>
      </c>
      <c r="D13" s="20" t="s">
        <v>59</v>
      </c>
      <c r="E13" s="21">
        <v>3068620.0</v>
      </c>
      <c r="F13" s="21">
        <v>175.0</v>
      </c>
      <c r="G13" s="21">
        <v>86.7</v>
      </c>
      <c r="H13" s="21">
        <f t="shared" si="1"/>
        <v>2.069611472</v>
      </c>
      <c r="I13" s="21">
        <f t="shared" si="2"/>
        <v>28.31020408</v>
      </c>
      <c r="J13" s="20" t="s">
        <v>60</v>
      </c>
      <c r="K13" s="20" t="s">
        <v>60</v>
      </c>
      <c r="L13" s="21">
        <v>110.0</v>
      </c>
      <c r="M13" s="21">
        <v>70.0</v>
      </c>
      <c r="N13" s="49">
        <v>5.9</v>
      </c>
      <c r="O13" s="49">
        <v>37.0</v>
      </c>
      <c r="P13" s="49">
        <v>134.0</v>
      </c>
      <c r="Q13" s="21">
        <v>43.0</v>
      </c>
      <c r="R13" s="21">
        <v>29.0</v>
      </c>
      <c r="S13" s="21">
        <v>9.0</v>
      </c>
      <c r="T13" s="21">
        <v>10.0</v>
      </c>
      <c r="U13" s="21">
        <v>10.0</v>
      </c>
      <c r="V13" s="21">
        <v>11.0</v>
      </c>
      <c r="W13" s="21">
        <v>70.0</v>
      </c>
      <c r="X13" s="21">
        <v>24.0</v>
      </c>
      <c r="Y13" s="21">
        <v>66.0</v>
      </c>
      <c r="Z13" s="21">
        <v>0.8</v>
      </c>
      <c r="AA13" s="21">
        <v>0.6</v>
      </c>
      <c r="AB13" s="21">
        <v>168.0</v>
      </c>
      <c r="AC13" s="21">
        <v>1.23</v>
      </c>
      <c r="AD13" s="21">
        <v>0.1</v>
      </c>
      <c r="AE13" s="21">
        <v>8.08</v>
      </c>
      <c r="AF13" s="21">
        <v>29.0</v>
      </c>
      <c r="AG13" s="21">
        <v>23.0</v>
      </c>
      <c r="AH13" s="21">
        <v>6.0</v>
      </c>
      <c r="AI13" s="21">
        <v>15.0</v>
      </c>
      <c r="AJ13" s="21">
        <v>7.9</v>
      </c>
      <c r="AK13" s="21">
        <f t="shared" si="3"/>
        <v>47.33333333</v>
      </c>
      <c r="AL13" s="21">
        <v>2.1</v>
      </c>
      <c r="AM13" s="21">
        <v>0.12</v>
      </c>
      <c r="AN13" s="21">
        <v>0.5</v>
      </c>
      <c r="AO13" s="21">
        <v>0.4</v>
      </c>
      <c r="AP13" s="21">
        <v>1.18</v>
      </c>
      <c r="AQ13" s="21">
        <v>268.0</v>
      </c>
      <c r="AR13" s="21">
        <v>0.11</v>
      </c>
      <c r="AS13" s="21">
        <v>0.12</v>
      </c>
      <c r="AT13" s="21">
        <v>4.97</v>
      </c>
      <c r="AU13" s="21">
        <v>25.0</v>
      </c>
      <c r="AV13" s="20" t="s">
        <v>66</v>
      </c>
      <c r="AW13" s="21">
        <v>28.0</v>
      </c>
      <c r="AX13" s="21">
        <v>72.0</v>
      </c>
      <c r="AY13" s="21">
        <v>10.8</v>
      </c>
      <c r="AZ13" s="21">
        <v>3.7</v>
      </c>
      <c r="BA13" s="21">
        <f t="shared" si="4"/>
        <v>26.79567568</v>
      </c>
      <c r="BB13" s="21">
        <f t="shared" si="5"/>
        <v>12.94720098</v>
      </c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</row>
    <row r="14">
      <c r="A14" s="49">
        <v>11.0</v>
      </c>
      <c r="B14" s="26" t="s">
        <v>255</v>
      </c>
      <c r="C14" s="27">
        <v>35.0</v>
      </c>
      <c r="D14" s="26" t="s">
        <v>59</v>
      </c>
      <c r="E14" s="27">
        <v>3068312.0</v>
      </c>
      <c r="F14" s="27">
        <v>180.0</v>
      </c>
      <c r="G14" s="27">
        <v>79.7</v>
      </c>
      <c r="H14" s="21">
        <f t="shared" si="1"/>
        <v>2.005601652</v>
      </c>
      <c r="I14" s="21">
        <f t="shared" si="2"/>
        <v>24.59876543</v>
      </c>
      <c r="J14" s="20" t="s">
        <v>60</v>
      </c>
      <c r="K14" s="20" t="s">
        <v>60</v>
      </c>
      <c r="L14" s="27">
        <v>110.0</v>
      </c>
      <c r="M14" s="27">
        <v>60.0</v>
      </c>
      <c r="N14" s="27">
        <v>5.4</v>
      </c>
      <c r="O14" s="27">
        <v>48.0</v>
      </c>
      <c r="P14" s="27">
        <v>141.0</v>
      </c>
      <c r="Q14" s="27">
        <v>49.0</v>
      </c>
      <c r="R14" s="27">
        <v>33.0</v>
      </c>
      <c r="S14" s="27">
        <v>10.0</v>
      </c>
      <c r="T14" s="27">
        <v>11.0</v>
      </c>
      <c r="U14" s="27">
        <v>10.0</v>
      </c>
      <c r="V14" s="27">
        <v>12.0</v>
      </c>
      <c r="W14" s="27">
        <v>89.0</v>
      </c>
      <c r="X14" s="27">
        <v>33.0</v>
      </c>
      <c r="Y14" s="27">
        <v>63.0</v>
      </c>
      <c r="Z14" s="27">
        <v>0.6</v>
      </c>
      <c r="AA14" s="27">
        <v>0.5</v>
      </c>
      <c r="AB14" s="27">
        <v>204.0</v>
      </c>
      <c r="AC14" s="27">
        <v>1.16</v>
      </c>
      <c r="AD14" s="27">
        <v>0.1</v>
      </c>
      <c r="AE14" s="27">
        <v>6.66</v>
      </c>
      <c r="AF14" s="27">
        <v>36.0</v>
      </c>
      <c r="AG14" s="27">
        <v>27.0</v>
      </c>
      <c r="AH14" s="27">
        <v>4.0</v>
      </c>
      <c r="AI14" s="27">
        <v>15.8</v>
      </c>
      <c r="AJ14" s="27">
        <v>9.9</v>
      </c>
      <c r="AK14" s="21">
        <f t="shared" si="3"/>
        <v>37.34177215</v>
      </c>
      <c r="AL14" s="27">
        <v>1.9</v>
      </c>
      <c r="AM14" s="27">
        <v>0.14</v>
      </c>
      <c r="AN14" s="27">
        <v>0.5</v>
      </c>
      <c r="AO14" s="27">
        <v>0.3</v>
      </c>
      <c r="AP14" s="27">
        <v>1.54</v>
      </c>
      <c r="AQ14" s="27">
        <v>249.0</v>
      </c>
      <c r="AR14" s="27">
        <v>0.13</v>
      </c>
      <c r="AS14" s="27">
        <v>0.11</v>
      </c>
      <c r="AT14" s="27">
        <v>3.76</v>
      </c>
      <c r="AU14" s="27">
        <v>9.0</v>
      </c>
      <c r="AV14" s="26" t="s">
        <v>256</v>
      </c>
      <c r="AW14" s="27">
        <v>12.0</v>
      </c>
      <c r="AX14" s="27">
        <v>78.0</v>
      </c>
      <c r="AY14" s="27">
        <v>14.5</v>
      </c>
      <c r="AZ14" s="27">
        <v>4.9</v>
      </c>
      <c r="BA14" s="21">
        <f t="shared" si="4"/>
        <v>36.47193878</v>
      </c>
      <c r="BB14" s="21">
        <f t="shared" si="5"/>
        <v>18.18503627</v>
      </c>
      <c r="BC14" s="26"/>
      <c r="BD14" s="2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</row>
    <row r="15">
      <c r="A15" s="49">
        <v>12.0</v>
      </c>
      <c r="B15" s="26" t="s">
        <v>257</v>
      </c>
      <c r="C15" s="27">
        <v>25.0</v>
      </c>
      <c r="D15" s="26" t="s">
        <v>78</v>
      </c>
      <c r="E15" s="27">
        <v>3061181.0</v>
      </c>
      <c r="F15" s="27">
        <v>157.0</v>
      </c>
      <c r="G15" s="27">
        <v>68.0</v>
      </c>
      <c r="H15" s="21">
        <f t="shared" si="1"/>
        <v>1.744549978</v>
      </c>
      <c r="I15" s="21">
        <f t="shared" si="2"/>
        <v>27.58732606</v>
      </c>
      <c r="J15" s="20" t="s">
        <v>60</v>
      </c>
      <c r="K15" s="20" t="s">
        <v>60</v>
      </c>
      <c r="L15" s="27">
        <v>110.0</v>
      </c>
      <c r="M15" s="27">
        <v>80.0</v>
      </c>
      <c r="N15" s="27">
        <v>5.6</v>
      </c>
      <c r="O15" s="27">
        <v>35.0</v>
      </c>
      <c r="P15" s="27">
        <v>99.0</v>
      </c>
      <c r="Q15" s="27">
        <v>41.0</v>
      </c>
      <c r="R15" s="27">
        <v>28.0</v>
      </c>
      <c r="S15" s="27">
        <v>9.0</v>
      </c>
      <c r="T15" s="27">
        <v>10.0</v>
      </c>
      <c r="U15" s="27">
        <v>8.0</v>
      </c>
      <c r="V15" s="27">
        <v>10.0</v>
      </c>
      <c r="W15" s="27">
        <v>53.0</v>
      </c>
      <c r="X15" s="27">
        <v>20.0</v>
      </c>
      <c r="Y15" s="27">
        <v>61.0</v>
      </c>
      <c r="Z15" s="27">
        <v>0.6</v>
      </c>
      <c r="AA15" s="27">
        <v>0.5</v>
      </c>
      <c r="AB15" s="27">
        <v>172.0</v>
      </c>
      <c r="AC15" s="27">
        <v>1.21</v>
      </c>
      <c r="AD15" s="27">
        <v>0.07</v>
      </c>
      <c r="AE15" s="27">
        <v>9.15</v>
      </c>
      <c r="AF15" s="27">
        <v>30.0</v>
      </c>
      <c r="AG15" s="27">
        <v>25.0</v>
      </c>
      <c r="AH15" s="27">
        <v>3.0</v>
      </c>
      <c r="AI15" s="27">
        <v>11.3</v>
      </c>
      <c r="AJ15" s="27">
        <v>6.3</v>
      </c>
      <c r="AK15" s="21">
        <f t="shared" si="3"/>
        <v>44.24778761</v>
      </c>
      <c r="AL15" s="27">
        <v>2.3</v>
      </c>
      <c r="AM15" s="27">
        <v>0.12</v>
      </c>
      <c r="AN15" s="27">
        <v>0.6</v>
      </c>
      <c r="AO15" s="27">
        <v>0.4</v>
      </c>
      <c r="AP15" s="27">
        <v>1.47</v>
      </c>
      <c r="AQ15" s="27">
        <v>216.0</v>
      </c>
      <c r="AR15" s="27">
        <v>0.13</v>
      </c>
      <c r="AS15" s="27">
        <v>0.1</v>
      </c>
      <c r="AT15" s="27">
        <v>5.08</v>
      </c>
      <c r="AU15" s="27">
        <v>19.0</v>
      </c>
      <c r="AV15" s="26" t="s">
        <v>258</v>
      </c>
      <c r="AW15" s="27">
        <v>22.0</v>
      </c>
      <c r="AX15" s="27">
        <v>78.0</v>
      </c>
      <c r="AY15" s="27">
        <v>10.7</v>
      </c>
      <c r="AZ15" s="27">
        <v>4.0</v>
      </c>
      <c r="BA15" s="21">
        <f t="shared" si="4"/>
        <v>24.329125</v>
      </c>
      <c r="BB15" s="21">
        <f t="shared" si="5"/>
        <v>13.94578849</v>
      </c>
      <c r="BC15" s="26"/>
      <c r="BD15" s="2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</row>
    <row r="16">
      <c r="A16" s="49">
        <v>13.0</v>
      </c>
      <c r="B16" s="20" t="s">
        <v>259</v>
      </c>
      <c r="C16" s="49">
        <v>31.0</v>
      </c>
      <c r="D16" s="20" t="s">
        <v>78</v>
      </c>
      <c r="E16" s="21">
        <v>2921266.0</v>
      </c>
      <c r="F16" s="49">
        <v>164.0</v>
      </c>
      <c r="G16" s="49">
        <v>64.7</v>
      </c>
      <c r="H16" s="49">
        <f t="shared" si="1"/>
        <v>1.732086995</v>
      </c>
      <c r="I16" s="21">
        <f t="shared" si="2"/>
        <v>24.05562165</v>
      </c>
      <c r="J16" s="20" t="s">
        <v>60</v>
      </c>
      <c r="K16" s="20" t="s">
        <v>60</v>
      </c>
      <c r="L16" s="49">
        <v>110.0</v>
      </c>
      <c r="M16" s="49">
        <v>70.0</v>
      </c>
      <c r="N16" s="21">
        <v>5.9</v>
      </c>
      <c r="O16" s="21">
        <v>51.0</v>
      </c>
      <c r="P16" s="21">
        <v>113.0</v>
      </c>
      <c r="Q16" s="21">
        <v>40.0</v>
      </c>
      <c r="R16" s="21">
        <v>25.0</v>
      </c>
      <c r="S16" s="21">
        <v>9.0</v>
      </c>
      <c r="T16" s="21">
        <v>10.0</v>
      </c>
      <c r="U16" s="21">
        <v>8.0</v>
      </c>
      <c r="V16" s="21">
        <v>10.0</v>
      </c>
      <c r="W16" s="21">
        <v>46.0</v>
      </c>
      <c r="X16" s="21">
        <v>15.0</v>
      </c>
      <c r="Y16" s="21">
        <v>67.0</v>
      </c>
      <c r="Z16" s="21">
        <v>1.1</v>
      </c>
      <c r="AA16" s="21">
        <v>0.9</v>
      </c>
      <c r="AB16" s="21">
        <v>111.0</v>
      </c>
      <c r="AC16" s="21">
        <v>1.23</v>
      </c>
      <c r="AD16" s="21">
        <v>0.13</v>
      </c>
      <c r="AE16" s="21">
        <v>9.07</v>
      </c>
      <c r="AF16" s="21">
        <v>32.0</v>
      </c>
      <c r="AG16" s="21">
        <v>23.0</v>
      </c>
      <c r="AH16" s="21">
        <v>5.0</v>
      </c>
      <c r="AI16" s="21">
        <v>10.4</v>
      </c>
      <c r="AJ16" s="21">
        <v>5.8</v>
      </c>
      <c r="AK16" s="21">
        <f t="shared" si="3"/>
        <v>44.23076923</v>
      </c>
      <c r="AL16" s="21">
        <v>2.3</v>
      </c>
      <c r="AM16" s="21">
        <v>0.15</v>
      </c>
      <c r="AN16" s="21">
        <v>0.5</v>
      </c>
      <c r="AO16" s="21">
        <v>0.3</v>
      </c>
      <c r="AP16" s="21">
        <v>1.33</v>
      </c>
      <c r="AQ16" s="21">
        <v>218.0</v>
      </c>
      <c r="AR16" s="21">
        <v>0.18</v>
      </c>
      <c r="AS16" s="21">
        <v>0.1</v>
      </c>
      <c r="AT16" s="21">
        <v>2.71</v>
      </c>
      <c r="AU16" s="21">
        <v>8.0</v>
      </c>
      <c r="AV16" s="20" t="s">
        <v>107</v>
      </c>
      <c r="AW16" s="21">
        <v>11.0</v>
      </c>
      <c r="AX16" s="21">
        <v>71.0</v>
      </c>
      <c r="AY16" s="21">
        <v>9.0</v>
      </c>
      <c r="AZ16" s="21">
        <v>3.5</v>
      </c>
      <c r="BA16" s="21">
        <f t="shared" si="4"/>
        <v>19.67142857</v>
      </c>
      <c r="BB16" s="21">
        <f t="shared" si="5"/>
        <v>11.3570673</v>
      </c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</row>
    <row r="17">
      <c r="A17" s="49">
        <v>14.0</v>
      </c>
      <c r="B17" s="20" t="s">
        <v>260</v>
      </c>
      <c r="C17" s="21">
        <v>43.0</v>
      </c>
      <c r="D17" s="20" t="s">
        <v>59</v>
      </c>
      <c r="E17" s="21">
        <v>3061147.0</v>
      </c>
      <c r="F17" s="21">
        <v>166.0</v>
      </c>
      <c r="G17" s="21">
        <v>49.8</v>
      </c>
      <c r="H17" s="21">
        <f t="shared" si="1"/>
        <v>1.521601949</v>
      </c>
      <c r="I17" s="21">
        <f t="shared" si="2"/>
        <v>18.07228916</v>
      </c>
      <c r="J17" s="20" t="s">
        <v>60</v>
      </c>
      <c r="K17" s="20" t="s">
        <v>60</v>
      </c>
      <c r="L17" s="21">
        <v>140.0</v>
      </c>
      <c r="M17" s="21">
        <v>90.0</v>
      </c>
      <c r="N17" s="21">
        <v>5.5</v>
      </c>
      <c r="O17" s="21">
        <v>71.0</v>
      </c>
      <c r="P17" s="21">
        <v>64.0</v>
      </c>
      <c r="Q17" s="21">
        <v>42.0</v>
      </c>
      <c r="R17" s="21">
        <v>29.0</v>
      </c>
      <c r="S17" s="21">
        <v>7.0</v>
      </c>
      <c r="T17" s="21">
        <v>8.0</v>
      </c>
      <c r="U17" s="21">
        <v>8.0</v>
      </c>
      <c r="V17" s="21">
        <v>9.0</v>
      </c>
      <c r="W17" s="21">
        <v>71.0</v>
      </c>
      <c r="X17" s="21">
        <v>27.0</v>
      </c>
      <c r="Y17" s="21">
        <v>62.0</v>
      </c>
      <c r="Z17" s="21">
        <v>0.7</v>
      </c>
      <c r="AA17" s="21">
        <v>0.5</v>
      </c>
      <c r="AB17" s="21">
        <v>209.0</v>
      </c>
      <c r="AC17" s="21">
        <v>1.51</v>
      </c>
      <c r="AD17" s="21">
        <v>0.13</v>
      </c>
      <c r="AE17" s="21">
        <v>5.95</v>
      </c>
      <c r="AF17" s="21">
        <v>33.0</v>
      </c>
      <c r="AG17" s="21">
        <v>21.0</v>
      </c>
      <c r="AH17" s="21">
        <v>4.0</v>
      </c>
      <c r="AI17" s="21">
        <v>17.5</v>
      </c>
      <c r="AJ17" s="21">
        <v>10.1</v>
      </c>
      <c r="AK17" s="21">
        <f t="shared" si="3"/>
        <v>42.28571429</v>
      </c>
      <c r="AL17" s="21">
        <v>2.0</v>
      </c>
      <c r="AM17" s="21">
        <v>0.11</v>
      </c>
      <c r="AN17" s="21">
        <v>0.5</v>
      </c>
      <c r="AO17" s="21">
        <v>0.3</v>
      </c>
      <c r="AP17" s="21">
        <v>1.59</v>
      </c>
      <c r="AQ17" s="21">
        <v>152.0</v>
      </c>
      <c r="AR17" s="21">
        <v>0.09</v>
      </c>
      <c r="AS17" s="21">
        <v>0.09</v>
      </c>
      <c r="AT17" s="21">
        <v>5.56</v>
      </c>
      <c r="AU17" s="21">
        <v>10.0</v>
      </c>
      <c r="AV17" s="20" t="s">
        <v>64</v>
      </c>
      <c r="AW17" s="21">
        <v>13.0</v>
      </c>
      <c r="AX17" s="21">
        <v>71.0</v>
      </c>
      <c r="AY17" s="21">
        <v>9.1</v>
      </c>
      <c r="AZ17" s="21">
        <v>3.7</v>
      </c>
      <c r="BA17" s="21">
        <f t="shared" si="4"/>
        <v>19.02391892</v>
      </c>
      <c r="BB17" s="21">
        <f t="shared" si="5"/>
        <v>12.50255951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</row>
    <row r="18">
      <c r="A18" s="49">
        <v>15.0</v>
      </c>
      <c r="B18" s="20" t="s">
        <v>261</v>
      </c>
      <c r="C18" s="21">
        <v>65.0</v>
      </c>
      <c r="D18" s="20" t="s">
        <v>59</v>
      </c>
      <c r="E18" s="21">
        <v>2610151.0</v>
      </c>
      <c r="F18" s="21">
        <v>164.0</v>
      </c>
      <c r="G18" s="21">
        <v>64.2</v>
      </c>
      <c r="H18" s="21">
        <f t="shared" si="1"/>
        <v>1.72518637</v>
      </c>
      <c r="I18" s="21">
        <f t="shared" si="2"/>
        <v>23.8697204</v>
      </c>
      <c r="J18" s="20" t="s">
        <v>60</v>
      </c>
      <c r="K18" s="20" t="s">
        <v>60</v>
      </c>
      <c r="L18" s="21">
        <v>180.0</v>
      </c>
      <c r="M18" s="21">
        <v>80.0</v>
      </c>
      <c r="N18" s="21">
        <v>5.5</v>
      </c>
      <c r="O18" s="21">
        <v>56.0</v>
      </c>
      <c r="P18" s="21">
        <v>136.0</v>
      </c>
      <c r="Q18" s="21">
        <v>44.0</v>
      </c>
      <c r="R18" s="21">
        <v>29.0</v>
      </c>
      <c r="S18" s="21">
        <v>11.0</v>
      </c>
      <c r="T18" s="21">
        <v>13.0</v>
      </c>
      <c r="U18" s="21">
        <v>12.0</v>
      </c>
      <c r="V18" s="21">
        <v>13.0</v>
      </c>
      <c r="W18" s="21">
        <v>79.0</v>
      </c>
      <c r="X18" s="21">
        <v>44.0</v>
      </c>
      <c r="Y18" s="21">
        <v>61.0</v>
      </c>
      <c r="Z18" s="21">
        <v>0.9</v>
      </c>
      <c r="AA18" s="21">
        <v>0.7</v>
      </c>
      <c r="AB18" s="21">
        <v>180.0</v>
      </c>
      <c r="AC18" s="21">
        <v>1.21</v>
      </c>
      <c r="AD18" s="21">
        <v>0.07</v>
      </c>
      <c r="AE18" s="21">
        <v>12.76</v>
      </c>
      <c r="AF18" s="21">
        <v>32.0</v>
      </c>
      <c r="AG18" s="21">
        <v>23.0</v>
      </c>
      <c r="AH18" s="21">
        <v>6.0</v>
      </c>
      <c r="AI18" s="21">
        <v>14.6</v>
      </c>
      <c r="AJ18" s="21">
        <v>8.5</v>
      </c>
      <c r="AK18" s="21">
        <f t="shared" si="3"/>
        <v>41.78082192</v>
      </c>
      <c r="AL18" s="21">
        <v>2.0</v>
      </c>
      <c r="AM18" s="21">
        <v>0.12</v>
      </c>
      <c r="AN18" s="21">
        <v>0.5</v>
      </c>
      <c r="AO18" s="21">
        <v>0.2</v>
      </c>
      <c r="AP18" s="21">
        <v>2.0</v>
      </c>
      <c r="AQ18" s="21">
        <v>145.0</v>
      </c>
      <c r="AR18" s="21">
        <v>0.12</v>
      </c>
      <c r="AS18" s="21">
        <v>0.12</v>
      </c>
      <c r="AT18" s="21">
        <v>4.26</v>
      </c>
      <c r="AU18" s="21">
        <v>24.0</v>
      </c>
      <c r="AV18" s="20" t="s">
        <v>64</v>
      </c>
      <c r="AW18" s="21">
        <v>27.0</v>
      </c>
      <c r="AX18" s="21">
        <v>72.0</v>
      </c>
      <c r="AY18" s="21">
        <v>13.2</v>
      </c>
      <c r="AZ18" s="21">
        <v>4.4</v>
      </c>
      <c r="BA18" s="21">
        <f t="shared" si="4"/>
        <v>33.66</v>
      </c>
      <c r="BB18" s="21">
        <f t="shared" si="5"/>
        <v>19.5109355</v>
      </c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</row>
    <row r="19">
      <c r="A19" s="49">
        <v>16.0</v>
      </c>
      <c r="B19" s="20" t="s">
        <v>262</v>
      </c>
      <c r="C19" s="21">
        <v>27.0</v>
      </c>
      <c r="D19" s="20" t="s">
        <v>59</v>
      </c>
      <c r="E19" s="21">
        <v>3061412.0</v>
      </c>
      <c r="F19" s="21">
        <v>161.0</v>
      </c>
      <c r="G19" s="21">
        <v>64.0</v>
      </c>
      <c r="H19" s="21">
        <f t="shared" si="1"/>
        <v>1.709037095</v>
      </c>
      <c r="I19" s="21">
        <f t="shared" si="2"/>
        <v>24.69040546</v>
      </c>
      <c r="J19" s="20" t="s">
        <v>60</v>
      </c>
      <c r="K19" s="20" t="s">
        <v>60</v>
      </c>
      <c r="L19" s="21">
        <v>90.0</v>
      </c>
      <c r="M19" s="21">
        <v>70.0</v>
      </c>
      <c r="N19" s="21">
        <v>4.8</v>
      </c>
      <c r="O19" s="21">
        <v>55.0</v>
      </c>
      <c r="P19" s="21">
        <v>89.0</v>
      </c>
      <c r="Q19" s="21">
        <v>48.0</v>
      </c>
      <c r="R19" s="21">
        <v>32.0</v>
      </c>
      <c r="S19" s="21">
        <v>8.0</v>
      </c>
      <c r="T19" s="21">
        <v>10.0</v>
      </c>
      <c r="U19" s="21">
        <v>8.0</v>
      </c>
      <c r="V19" s="21">
        <v>11.0</v>
      </c>
      <c r="W19" s="21">
        <v>106.0</v>
      </c>
      <c r="X19" s="21">
        <v>35.0</v>
      </c>
      <c r="Y19" s="21">
        <v>67.0</v>
      </c>
      <c r="Z19" s="21">
        <v>0.7</v>
      </c>
      <c r="AA19" s="21">
        <v>0.4</v>
      </c>
      <c r="AB19" s="21">
        <v>170.0</v>
      </c>
      <c r="AC19" s="21">
        <v>1.62</v>
      </c>
      <c r="AD19" s="21">
        <v>0.12</v>
      </c>
      <c r="AE19" s="21">
        <v>5.77</v>
      </c>
      <c r="AF19" s="21">
        <v>32.0</v>
      </c>
      <c r="AG19" s="21">
        <v>27.0</v>
      </c>
      <c r="AH19" s="21">
        <v>5.0</v>
      </c>
      <c r="AI19" s="21">
        <v>20.3</v>
      </c>
      <c r="AJ19" s="21">
        <v>12.4</v>
      </c>
      <c r="AK19" s="21">
        <f t="shared" si="3"/>
        <v>38.91625616</v>
      </c>
      <c r="AL19" s="21">
        <v>2.0</v>
      </c>
      <c r="AM19" s="21">
        <v>0.12</v>
      </c>
      <c r="AN19" s="21">
        <v>0.6</v>
      </c>
      <c r="AO19" s="21">
        <v>0.3</v>
      </c>
      <c r="AP19" s="21">
        <v>2.16</v>
      </c>
      <c r="AQ19" s="21">
        <v>151.0</v>
      </c>
      <c r="AR19" s="21">
        <v>0.1</v>
      </c>
      <c r="AS19" s="21">
        <v>0.09</v>
      </c>
      <c r="AT19" s="21">
        <v>6.62</v>
      </c>
      <c r="AU19" s="21">
        <v>17.0</v>
      </c>
      <c r="AV19" s="20" t="s">
        <v>68</v>
      </c>
      <c r="AW19" s="21">
        <v>20.0</v>
      </c>
      <c r="AX19" s="21">
        <v>76.0</v>
      </c>
      <c r="AY19" s="21">
        <v>13.4</v>
      </c>
      <c r="AZ19" s="21">
        <v>4.2</v>
      </c>
      <c r="BA19" s="21">
        <f t="shared" si="4"/>
        <v>36.33952381</v>
      </c>
      <c r="BB19" s="21">
        <f t="shared" si="5"/>
        <v>21.26315685</v>
      </c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</row>
    <row r="20">
      <c r="A20" s="49">
        <v>17.0</v>
      </c>
      <c r="B20" s="20" t="s">
        <v>263</v>
      </c>
      <c r="C20" s="21">
        <v>43.0</v>
      </c>
      <c r="D20" s="20" t="s">
        <v>78</v>
      </c>
      <c r="E20" s="21">
        <v>2115075.0</v>
      </c>
      <c r="F20" s="21">
        <v>161.0</v>
      </c>
      <c r="G20" s="21">
        <v>82.3</v>
      </c>
      <c r="H20" s="21">
        <f t="shared" si="1"/>
        <v>1.945143566</v>
      </c>
      <c r="I20" s="21">
        <f t="shared" si="2"/>
        <v>31.75031827</v>
      </c>
      <c r="J20" s="20" t="s">
        <v>60</v>
      </c>
      <c r="K20" s="20" t="s">
        <v>60</v>
      </c>
      <c r="L20" s="21">
        <v>120.0</v>
      </c>
      <c r="M20" s="21">
        <v>80.0</v>
      </c>
      <c r="N20" s="21">
        <v>5.7</v>
      </c>
      <c r="O20" s="21">
        <v>40.0</v>
      </c>
      <c r="P20" s="21">
        <v>122.0</v>
      </c>
      <c r="Q20" s="21">
        <v>43.0</v>
      </c>
      <c r="R20" s="21">
        <v>28.0</v>
      </c>
      <c r="S20" s="21">
        <v>9.0</v>
      </c>
      <c r="T20" s="21">
        <v>11.0</v>
      </c>
      <c r="U20" s="21">
        <v>9.0</v>
      </c>
      <c r="V20" s="21">
        <v>10.0</v>
      </c>
      <c r="W20" s="21">
        <v>85.0</v>
      </c>
      <c r="X20" s="21">
        <v>30.0</v>
      </c>
      <c r="Y20" s="21">
        <v>65.0</v>
      </c>
      <c r="Z20" s="21">
        <v>1.0</v>
      </c>
      <c r="AA20" s="21">
        <v>0.7</v>
      </c>
      <c r="AB20" s="21">
        <v>148.0</v>
      </c>
      <c r="AC20" s="21">
        <v>1.39</v>
      </c>
      <c r="AD20" s="21">
        <v>0.1</v>
      </c>
      <c r="AE20" s="21">
        <v>9.84</v>
      </c>
      <c r="AF20" s="21">
        <v>31.0</v>
      </c>
      <c r="AG20" s="21">
        <v>26.0</v>
      </c>
      <c r="AH20" s="21">
        <v>3.0</v>
      </c>
      <c r="AI20" s="21">
        <v>16.3</v>
      </c>
      <c r="AJ20" s="21">
        <v>9.6</v>
      </c>
      <c r="AK20" s="21">
        <f t="shared" si="3"/>
        <v>41.10429448</v>
      </c>
      <c r="AL20" s="21">
        <v>2.1</v>
      </c>
      <c r="AM20" s="21">
        <v>0.12</v>
      </c>
      <c r="AN20" s="21">
        <v>0.3</v>
      </c>
      <c r="AO20" s="21">
        <v>0.3</v>
      </c>
      <c r="AP20" s="21">
        <v>1.0</v>
      </c>
      <c r="AQ20" s="21">
        <v>286.0</v>
      </c>
      <c r="AR20" s="21">
        <v>0.11</v>
      </c>
      <c r="AS20" s="21">
        <v>0.15</v>
      </c>
      <c r="AT20" s="21">
        <v>3.27</v>
      </c>
      <c r="AU20" s="21">
        <v>14.0</v>
      </c>
      <c r="AV20" s="20" t="s">
        <v>61</v>
      </c>
      <c r="AW20" s="21">
        <v>17.0</v>
      </c>
      <c r="AX20" s="21">
        <v>74.0</v>
      </c>
      <c r="AY20" s="21">
        <v>14.5</v>
      </c>
      <c r="AZ20" s="21">
        <v>4.5</v>
      </c>
      <c r="BA20" s="21">
        <f t="shared" si="4"/>
        <v>39.71388889</v>
      </c>
      <c r="BB20" s="21">
        <f t="shared" si="5"/>
        <v>20.41694483</v>
      </c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</row>
    <row r="21">
      <c r="A21" s="49">
        <v>18.0</v>
      </c>
      <c r="B21" s="20" t="s">
        <v>264</v>
      </c>
      <c r="C21" s="21">
        <v>42.0</v>
      </c>
      <c r="D21" s="20" t="s">
        <v>78</v>
      </c>
      <c r="E21" s="21">
        <v>842878.0</v>
      </c>
      <c r="F21" s="21">
        <v>182.0</v>
      </c>
      <c r="G21" s="21">
        <v>91.8</v>
      </c>
      <c r="H21" s="21">
        <f t="shared" si="1"/>
        <v>2.166995208</v>
      </c>
      <c r="I21" s="21">
        <f t="shared" si="2"/>
        <v>27.7140442</v>
      </c>
      <c r="J21" s="20" t="s">
        <v>60</v>
      </c>
      <c r="K21" s="20" t="s">
        <v>60</v>
      </c>
      <c r="L21" s="21">
        <v>110.0</v>
      </c>
      <c r="M21" s="21">
        <v>60.0</v>
      </c>
      <c r="N21" s="21">
        <v>5.4</v>
      </c>
      <c r="O21" s="21">
        <v>46.0</v>
      </c>
      <c r="P21" s="21">
        <v>135.0</v>
      </c>
      <c r="Q21" s="21">
        <v>42.0</v>
      </c>
      <c r="R21" s="21">
        <v>27.0</v>
      </c>
      <c r="S21" s="21">
        <v>8.0</v>
      </c>
      <c r="T21" s="21">
        <v>10.0</v>
      </c>
      <c r="U21" s="21">
        <v>9.0</v>
      </c>
      <c r="V21" s="21">
        <v>10.0</v>
      </c>
      <c r="W21" s="21">
        <v>70.0</v>
      </c>
      <c r="X21" s="21">
        <v>22.0</v>
      </c>
      <c r="Y21" s="21">
        <v>68.0</v>
      </c>
      <c r="Z21" s="21">
        <v>0.8</v>
      </c>
      <c r="AA21" s="21">
        <v>0.5</v>
      </c>
      <c r="AB21" s="21">
        <v>171.0</v>
      </c>
      <c r="AC21" s="21">
        <v>1.48</v>
      </c>
      <c r="AD21" s="21">
        <v>0.12</v>
      </c>
      <c r="AE21" s="21">
        <v>6.47</v>
      </c>
      <c r="AF21" s="21">
        <v>30.0</v>
      </c>
      <c r="AG21" s="21">
        <v>23.0</v>
      </c>
      <c r="AH21" s="21">
        <v>3.0</v>
      </c>
      <c r="AI21" s="21">
        <v>13.0</v>
      </c>
      <c r="AJ21" s="21">
        <v>8.2</v>
      </c>
      <c r="AK21" s="21">
        <f t="shared" si="3"/>
        <v>36.92307692</v>
      </c>
      <c r="AL21" s="21">
        <v>2.4</v>
      </c>
      <c r="AM21" s="21">
        <v>0.13</v>
      </c>
      <c r="AN21" s="21">
        <v>0.4</v>
      </c>
      <c r="AO21" s="21">
        <v>0.4</v>
      </c>
      <c r="AP21" s="21">
        <v>0.91</v>
      </c>
      <c r="AQ21" s="21">
        <v>256.0</v>
      </c>
      <c r="AR21" s="21">
        <v>0.11</v>
      </c>
      <c r="AS21" s="21">
        <v>0.11</v>
      </c>
      <c r="AT21" s="21">
        <v>3.76</v>
      </c>
      <c r="AU21" s="21">
        <v>16.0</v>
      </c>
      <c r="AV21" s="20" t="s">
        <v>107</v>
      </c>
      <c r="AW21" s="21">
        <v>19.0</v>
      </c>
      <c r="AX21" s="21">
        <v>74.0</v>
      </c>
      <c r="AY21" s="21">
        <v>13.4</v>
      </c>
      <c r="AZ21" s="21">
        <v>4.5</v>
      </c>
      <c r="BA21" s="21">
        <f t="shared" si="4"/>
        <v>33.91688889</v>
      </c>
      <c r="BB21" s="21">
        <f t="shared" si="5"/>
        <v>15.6515754</v>
      </c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</row>
    <row r="22">
      <c r="A22" s="49">
        <v>19.0</v>
      </c>
      <c r="B22" s="26" t="s">
        <v>265</v>
      </c>
      <c r="C22" s="27">
        <v>25.0</v>
      </c>
      <c r="D22" s="26" t="s">
        <v>78</v>
      </c>
      <c r="E22" s="27">
        <v>2779881.0</v>
      </c>
      <c r="F22" s="27">
        <v>149.0</v>
      </c>
      <c r="G22" s="27">
        <v>58.4</v>
      </c>
      <c r="H22" s="21">
        <f t="shared" si="1"/>
        <v>1.577892921</v>
      </c>
      <c r="I22" s="21">
        <f t="shared" si="2"/>
        <v>26.30512139</v>
      </c>
      <c r="J22" s="20" t="s">
        <v>60</v>
      </c>
      <c r="K22" s="20" t="s">
        <v>60</v>
      </c>
      <c r="L22" s="27">
        <v>110.0</v>
      </c>
      <c r="M22" s="27">
        <v>70.0</v>
      </c>
      <c r="N22" s="27">
        <v>5.8</v>
      </c>
      <c r="O22" s="27">
        <v>63.0</v>
      </c>
      <c r="P22" s="27">
        <v>104.0</v>
      </c>
      <c r="Q22" s="27">
        <v>40.0</v>
      </c>
      <c r="R22" s="27">
        <v>25.0</v>
      </c>
      <c r="S22" s="27">
        <v>8.0</v>
      </c>
      <c r="T22" s="27">
        <v>9.0</v>
      </c>
      <c r="U22" s="27">
        <v>7.0</v>
      </c>
      <c r="V22" s="27">
        <v>8.0</v>
      </c>
      <c r="W22" s="27">
        <v>54.0</v>
      </c>
      <c r="X22" s="27">
        <v>19.0</v>
      </c>
      <c r="Y22" s="27">
        <v>66.0</v>
      </c>
      <c r="Z22" s="27">
        <v>1.1</v>
      </c>
      <c r="AA22" s="27">
        <v>0.6</v>
      </c>
      <c r="AB22" s="27">
        <v>105.0</v>
      </c>
      <c r="AC22" s="27">
        <v>1.79</v>
      </c>
      <c r="AD22" s="27">
        <v>0.13</v>
      </c>
      <c r="AE22" s="27">
        <v>8.18</v>
      </c>
      <c r="AF22" s="27">
        <v>30.0</v>
      </c>
      <c r="AG22" s="27">
        <v>23.0</v>
      </c>
      <c r="AH22" s="27">
        <v>4.0</v>
      </c>
      <c r="AI22" s="27">
        <v>11.8</v>
      </c>
      <c r="AJ22" s="27">
        <v>6.3</v>
      </c>
      <c r="AK22" s="21">
        <f t="shared" si="3"/>
        <v>46.61016949</v>
      </c>
      <c r="AL22" s="27">
        <v>2.1</v>
      </c>
      <c r="AM22" s="27">
        <v>0.11</v>
      </c>
      <c r="AN22" s="27">
        <v>0.6</v>
      </c>
      <c r="AO22" s="27">
        <v>0.4</v>
      </c>
      <c r="AP22" s="27">
        <v>1.48</v>
      </c>
      <c r="AQ22" s="27">
        <v>272.0</v>
      </c>
      <c r="AR22" s="27">
        <v>0.15</v>
      </c>
      <c r="AS22" s="27">
        <v>0.1</v>
      </c>
      <c r="AT22" s="27">
        <v>4.18</v>
      </c>
      <c r="AU22" s="27">
        <v>25.0</v>
      </c>
      <c r="AV22" s="26" t="s">
        <v>258</v>
      </c>
      <c r="AW22" s="27">
        <v>28.0</v>
      </c>
      <c r="AX22" s="27">
        <v>69.0</v>
      </c>
      <c r="AY22" s="27">
        <v>10.1</v>
      </c>
      <c r="AZ22" s="27">
        <v>4.1</v>
      </c>
      <c r="BA22" s="21">
        <f t="shared" si="4"/>
        <v>21.14841463</v>
      </c>
      <c r="BB22" s="21">
        <f t="shared" si="5"/>
        <v>13.40294664</v>
      </c>
      <c r="BC22" s="26"/>
      <c r="BD22" s="26"/>
      <c r="BE22" s="26"/>
      <c r="BF22" s="2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</row>
    <row r="23">
      <c r="A23" s="49">
        <v>20.0</v>
      </c>
      <c r="B23" s="26" t="s">
        <v>266</v>
      </c>
      <c r="C23" s="27">
        <v>74.0</v>
      </c>
      <c r="D23" s="26" t="s">
        <v>59</v>
      </c>
      <c r="E23" s="27">
        <v>3066254.0</v>
      </c>
      <c r="F23" s="27">
        <v>174.0</v>
      </c>
      <c r="G23" s="27">
        <v>77.2</v>
      </c>
      <c r="H23" s="21">
        <f t="shared" si="1"/>
        <v>1.944924091</v>
      </c>
      <c r="I23" s="21">
        <f t="shared" si="2"/>
        <v>25.49874488</v>
      </c>
      <c r="J23" s="20" t="s">
        <v>60</v>
      </c>
      <c r="K23" s="20" t="s">
        <v>60</v>
      </c>
      <c r="L23" s="27">
        <v>130.0</v>
      </c>
      <c r="M23" s="27">
        <v>70.0</v>
      </c>
      <c r="N23" s="27">
        <v>5.8</v>
      </c>
      <c r="O23" s="27">
        <v>39.0</v>
      </c>
      <c r="P23" s="27">
        <v>91.0</v>
      </c>
      <c r="Q23" s="27">
        <v>46.0</v>
      </c>
      <c r="R23" s="27">
        <v>31.0</v>
      </c>
      <c r="S23" s="27">
        <v>8.0</v>
      </c>
      <c r="T23" s="27">
        <v>9.0</v>
      </c>
      <c r="U23" s="27">
        <v>7.0</v>
      </c>
      <c r="V23" s="27">
        <v>10.0</v>
      </c>
      <c r="W23" s="27">
        <v>77.0</v>
      </c>
      <c r="X23" s="27">
        <v>32.0</v>
      </c>
      <c r="Y23" s="27">
        <v>60.0</v>
      </c>
      <c r="Z23" s="27">
        <v>0.7</v>
      </c>
      <c r="AA23" s="27">
        <v>0.5</v>
      </c>
      <c r="AB23" s="27">
        <v>129.0</v>
      </c>
      <c r="AC23" s="27">
        <v>1.33</v>
      </c>
      <c r="AD23" s="27">
        <v>0.1</v>
      </c>
      <c r="AE23" s="27">
        <v>7.84</v>
      </c>
      <c r="AF23" s="27">
        <v>33.0</v>
      </c>
      <c r="AG23" s="27">
        <v>22.0</v>
      </c>
      <c r="AH23" s="27">
        <v>3.0</v>
      </c>
      <c r="AI23" s="27">
        <v>18.2</v>
      </c>
      <c r="AJ23" s="27">
        <v>11.0</v>
      </c>
      <c r="AK23" s="21">
        <f t="shared" si="3"/>
        <v>39.56043956</v>
      </c>
      <c r="AL23" s="27">
        <v>2.1</v>
      </c>
      <c r="AM23" s="27">
        <v>0.12</v>
      </c>
      <c r="AN23" s="27">
        <v>0.3</v>
      </c>
      <c r="AO23" s="27">
        <v>0.4</v>
      </c>
      <c r="AP23" s="27">
        <v>0.9</v>
      </c>
      <c r="AQ23" s="27">
        <v>299.0</v>
      </c>
      <c r="AR23" s="27">
        <v>0.11</v>
      </c>
      <c r="AS23" s="27">
        <v>0.11</v>
      </c>
      <c r="AT23" s="27">
        <v>3.36</v>
      </c>
      <c r="AU23" s="27">
        <v>9.0</v>
      </c>
      <c r="AV23" s="26" t="s">
        <v>173</v>
      </c>
      <c r="AW23" s="27">
        <v>12.0</v>
      </c>
      <c r="AX23" s="27">
        <v>71.0</v>
      </c>
      <c r="AY23" s="27">
        <v>11.5</v>
      </c>
      <c r="AZ23" s="27">
        <v>3.5</v>
      </c>
      <c r="BA23" s="21">
        <f t="shared" si="4"/>
        <v>32.11785714</v>
      </c>
      <c r="BB23" s="21">
        <f t="shared" si="5"/>
        <v>16.51368158</v>
      </c>
      <c r="BC23" s="26"/>
      <c r="BD23" s="26"/>
      <c r="BE23" s="26"/>
      <c r="BF23" s="2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</row>
    <row r="24">
      <c r="A24" s="49">
        <v>21.0</v>
      </c>
      <c r="B24" s="26" t="s">
        <v>267</v>
      </c>
      <c r="C24" s="27">
        <v>49.0</v>
      </c>
      <c r="D24" s="26" t="s">
        <v>78</v>
      </c>
      <c r="E24" s="27">
        <v>2.1888651E7</v>
      </c>
      <c r="F24" s="27">
        <v>142.0</v>
      </c>
      <c r="G24" s="27">
        <v>52.0</v>
      </c>
      <c r="H24" s="21">
        <f t="shared" si="1"/>
        <v>1.456499288</v>
      </c>
      <c r="I24" s="21">
        <f t="shared" si="2"/>
        <v>25.78853402</v>
      </c>
      <c r="J24" s="20" t="s">
        <v>60</v>
      </c>
      <c r="K24" s="20" t="s">
        <v>60</v>
      </c>
      <c r="L24" s="27">
        <v>120.0</v>
      </c>
      <c r="M24" s="27">
        <v>80.0</v>
      </c>
      <c r="N24" s="27">
        <v>5.6</v>
      </c>
      <c r="O24" s="27">
        <v>50.0</v>
      </c>
      <c r="P24" s="27">
        <v>174.0</v>
      </c>
      <c r="Q24" s="27">
        <v>38.0</v>
      </c>
      <c r="R24" s="27">
        <v>24.0</v>
      </c>
      <c r="S24" s="27">
        <v>11.0</v>
      </c>
      <c r="T24" s="27">
        <v>12.0</v>
      </c>
      <c r="U24" s="27">
        <v>12.0</v>
      </c>
      <c r="V24" s="27">
        <v>13.0</v>
      </c>
      <c r="W24" s="27">
        <v>70.0</v>
      </c>
      <c r="X24" s="27">
        <v>26.0</v>
      </c>
      <c r="Y24" s="27">
        <v>63.0</v>
      </c>
      <c r="Z24" s="27">
        <v>0.5</v>
      </c>
      <c r="AA24" s="27">
        <v>0.7</v>
      </c>
      <c r="AB24" s="27">
        <v>212.0</v>
      </c>
      <c r="AC24" s="27">
        <v>0.79</v>
      </c>
      <c r="AD24" s="27">
        <v>0.07</v>
      </c>
      <c r="AE24" s="27">
        <v>8.4</v>
      </c>
      <c r="AF24" s="27">
        <v>31.0</v>
      </c>
      <c r="AG24" s="27">
        <v>26.0</v>
      </c>
      <c r="AH24" s="27">
        <v>4.0</v>
      </c>
      <c r="AI24" s="27">
        <v>16.8</v>
      </c>
      <c r="AJ24" s="27">
        <v>5.9</v>
      </c>
      <c r="AK24" s="21">
        <f t="shared" si="3"/>
        <v>64.88095238</v>
      </c>
      <c r="AL24" s="27">
        <v>2.2</v>
      </c>
      <c r="AM24" s="27">
        <v>0.16</v>
      </c>
      <c r="AN24" s="27">
        <v>0.4</v>
      </c>
      <c r="AO24" s="27">
        <v>0.5</v>
      </c>
      <c r="AP24" s="27">
        <v>0.87</v>
      </c>
      <c r="AQ24" s="27">
        <v>319.0</v>
      </c>
      <c r="AR24" s="27">
        <v>0.06</v>
      </c>
      <c r="AS24" s="27">
        <v>0.09</v>
      </c>
      <c r="AT24" s="27">
        <v>7.63</v>
      </c>
      <c r="AU24" s="27">
        <v>17.0</v>
      </c>
      <c r="AV24" s="26" t="s">
        <v>64</v>
      </c>
      <c r="AW24" s="27">
        <v>20.0</v>
      </c>
      <c r="AX24" s="27">
        <v>69.0</v>
      </c>
      <c r="AY24" s="27">
        <v>14.1</v>
      </c>
      <c r="AZ24" s="27">
        <v>6.1</v>
      </c>
      <c r="BA24" s="21">
        <f t="shared" si="4"/>
        <v>27.70303279</v>
      </c>
      <c r="BB24" s="21">
        <f t="shared" si="5"/>
        <v>19.02028584</v>
      </c>
      <c r="BC24" s="26"/>
      <c r="BD24" s="26"/>
      <c r="BE24" s="26"/>
      <c r="BF24" s="2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</row>
    <row r="25">
      <c r="A25" s="49">
        <v>22.0</v>
      </c>
      <c r="B25" s="20" t="s">
        <v>268</v>
      </c>
      <c r="C25" s="21">
        <v>36.0</v>
      </c>
      <c r="D25" s="20" t="s">
        <v>78</v>
      </c>
      <c r="E25" s="21">
        <v>3067344.0</v>
      </c>
      <c r="F25" s="21">
        <v>156.0</v>
      </c>
      <c r="G25" s="21">
        <v>51.0</v>
      </c>
      <c r="H25" s="21">
        <f t="shared" si="1"/>
        <v>1.500453669</v>
      </c>
      <c r="I25" s="21">
        <f t="shared" si="2"/>
        <v>20.9566075</v>
      </c>
      <c r="J25" s="20" t="s">
        <v>60</v>
      </c>
      <c r="K25" s="20" t="s">
        <v>60</v>
      </c>
      <c r="L25" s="21">
        <v>120.0</v>
      </c>
      <c r="M25" s="21">
        <v>70.0</v>
      </c>
      <c r="N25" s="21">
        <v>5.0</v>
      </c>
      <c r="O25" s="16"/>
      <c r="P25" s="16"/>
      <c r="Q25" s="21">
        <v>39.0</v>
      </c>
      <c r="R25" s="21">
        <v>26.0</v>
      </c>
      <c r="S25" s="21">
        <v>7.0</v>
      </c>
      <c r="T25" s="21">
        <v>9.0</v>
      </c>
      <c r="U25" s="21">
        <v>8.0</v>
      </c>
      <c r="V25" s="21">
        <v>9.0</v>
      </c>
      <c r="W25" s="21">
        <v>49.0</v>
      </c>
      <c r="X25" s="21">
        <v>20.0</v>
      </c>
      <c r="Y25" s="21">
        <v>60.0</v>
      </c>
      <c r="Z25" s="21">
        <v>0.6</v>
      </c>
      <c r="AA25" s="21">
        <v>0.7</v>
      </c>
      <c r="AB25" s="21">
        <v>185.0</v>
      </c>
      <c r="AC25" s="21">
        <v>0.88</v>
      </c>
      <c r="AD25" s="21">
        <v>0.08</v>
      </c>
      <c r="AE25" s="21">
        <v>7.89</v>
      </c>
      <c r="AF25" s="21">
        <v>28.0</v>
      </c>
      <c r="AG25" s="21">
        <v>22.0</v>
      </c>
      <c r="AH25" s="21">
        <v>5.0</v>
      </c>
      <c r="AI25" s="21">
        <v>8.8</v>
      </c>
      <c r="AJ25" s="21">
        <v>4.5</v>
      </c>
      <c r="AK25" s="21">
        <f t="shared" si="3"/>
        <v>48.86363636</v>
      </c>
      <c r="AL25" s="21">
        <v>1.7</v>
      </c>
      <c r="AM25" s="21">
        <v>0.12</v>
      </c>
      <c r="AN25" s="21">
        <v>0.8</v>
      </c>
      <c r="AO25" s="21">
        <v>0.6</v>
      </c>
      <c r="AP25" s="21">
        <v>1.39</v>
      </c>
      <c r="AQ25" s="21">
        <v>170.0</v>
      </c>
      <c r="AR25" s="16"/>
      <c r="AS25" s="16"/>
      <c r="AT25" s="16"/>
      <c r="AU25" s="21">
        <v>15.0</v>
      </c>
      <c r="AV25" s="20" t="s">
        <v>61</v>
      </c>
      <c r="AW25" s="21">
        <v>18.0</v>
      </c>
      <c r="AX25" s="21">
        <v>55.0</v>
      </c>
      <c r="AY25" s="21">
        <v>9.5</v>
      </c>
      <c r="AZ25" s="21">
        <v>3.7</v>
      </c>
      <c r="BA25" s="21">
        <f t="shared" si="4"/>
        <v>20.73310811</v>
      </c>
      <c r="BB25" s="21">
        <f t="shared" si="5"/>
        <v>13.8178929</v>
      </c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</row>
    <row r="26">
      <c r="A26" s="49">
        <v>23.0</v>
      </c>
      <c r="B26" s="20" t="s">
        <v>269</v>
      </c>
      <c r="C26" s="21">
        <v>23.0</v>
      </c>
      <c r="D26" s="20" t="s">
        <v>59</v>
      </c>
      <c r="E26" s="21">
        <v>3075160.0</v>
      </c>
      <c r="F26" s="21">
        <v>176.0</v>
      </c>
      <c r="G26" s="21">
        <v>62.8</v>
      </c>
      <c r="H26" s="21">
        <f t="shared" si="1"/>
        <v>1.757378295</v>
      </c>
      <c r="I26" s="21">
        <f t="shared" si="2"/>
        <v>20.27376033</v>
      </c>
      <c r="J26" s="20" t="s">
        <v>60</v>
      </c>
      <c r="K26" s="20" t="s">
        <v>60</v>
      </c>
      <c r="L26" s="21">
        <v>100.0</v>
      </c>
      <c r="M26" s="21">
        <v>70.0</v>
      </c>
      <c r="N26" s="16"/>
      <c r="O26" s="16"/>
      <c r="P26" s="16"/>
      <c r="Q26" s="21">
        <v>47.0</v>
      </c>
      <c r="R26" s="21">
        <v>29.0</v>
      </c>
      <c r="S26" s="21">
        <v>8.0</v>
      </c>
      <c r="T26" s="21">
        <v>9.0</v>
      </c>
      <c r="U26" s="21">
        <v>9.0</v>
      </c>
      <c r="V26" s="21">
        <v>10.0</v>
      </c>
      <c r="W26" s="21">
        <v>85.0</v>
      </c>
      <c r="X26" s="21">
        <v>28.0</v>
      </c>
      <c r="Y26" s="21">
        <v>67.0</v>
      </c>
      <c r="Z26" s="21">
        <v>0.7</v>
      </c>
      <c r="AA26" s="21">
        <v>0.6</v>
      </c>
      <c r="AB26" s="21">
        <v>181.0</v>
      </c>
      <c r="AC26" s="21">
        <v>1.3</v>
      </c>
      <c r="AD26" s="21">
        <v>0.16</v>
      </c>
      <c r="AE26" s="21">
        <v>4.89</v>
      </c>
      <c r="AF26" s="21">
        <v>32.0</v>
      </c>
      <c r="AG26" s="21">
        <v>31.0</v>
      </c>
      <c r="AH26" s="21">
        <v>5.0</v>
      </c>
      <c r="AI26" s="21">
        <v>20.1</v>
      </c>
      <c r="AJ26" s="21">
        <v>9.4</v>
      </c>
      <c r="AK26" s="21">
        <f t="shared" si="3"/>
        <v>53.23383085</v>
      </c>
      <c r="AL26" s="21">
        <v>2.4</v>
      </c>
      <c r="AM26" s="21">
        <v>0.13</v>
      </c>
      <c r="AN26" s="21">
        <v>0.5</v>
      </c>
      <c r="AO26" s="21">
        <v>0.4</v>
      </c>
      <c r="AP26" s="21">
        <v>1.42</v>
      </c>
      <c r="AQ26" s="21">
        <v>205.0</v>
      </c>
      <c r="AR26" s="16"/>
      <c r="AS26" s="16"/>
      <c r="AT26" s="16"/>
      <c r="AU26" s="21">
        <v>5.0</v>
      </c>
      <c r="AV26" s="20" t="s">
        <v>200</v>
      </c>
      <c r="AW26" s="21">
        <v>8.0</v>
      </c>
      <c r="AX26" s="21">
        <v>88.0</v>
      </c>
      <c r="AY26" s="21">
        <v>14.1</v>
      </c>
      <c r="AZ26" s="21">
        <v>4.0</v>
      </c>
      <c r="BA26" s="21">
        <f t="shared" si="4"/>
        <v>42.247125</v>
      </c>
      <c r="BB26" s="21">
        <f t="shared" si="5"/>
        <v>24.03985819</v>
      </c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</row>
    <row r="27">
      <c r="A27" s="49">
        <v>24.0</v>
      </c>
      <c r="B27" s="20" t="s">
        <v>270</v>
      </c>
      <c r="C27" s="21">
        <v>33.0</v>
      </c>
      <c r="D27" s="20" t="s">
        <v>59</v>
      </c>
      <c r="E27" s="21">
        <v>2209389.0</v>
      </c>
      <c r="F27" s="21">
        <v>171.0</v>
      </c>
      <c r="G27" s="21">
        <v>81.6</v>
      </c>
      <c r="H27" s="21">
        <f t="shared" si="1"/>
        <v>1.98654628</v>
      </c>
      <c r="I27" s="21">
        <f t="shared" si="2"/>
        <v>27.90602237</v>
      </c>
      <c r="J27" s="20" t="s">
        <v>60</v>
      </c>
      <c r="K27" s="20" t="s">
        <v>60</v>
      </c>
      <c r="L27" s="21">
        <v>130.0</v>
      </c>
      <c r="M27" s="21">
        <v>80.0</v>
      </c>
      <c r="N27" s="21">
        <v>5.4</v>
      </c>
      <c r="O27" s="21">
        <v>43.0</v>
      </c>
      <c r="P27" s="21">
        <v>180.0</v>
      </c>
      <c r="Q27" s="21">
        <v>47.0</v>
      </c>
      <c r="R27" s="21">
        <v>29.0</v>
      </c>
      <c r="S27" s="21">
        <v>10.0</v>
      </c>
      <c r="T27" s="21">
        <v>11.0</v>
      </c>
      <c r="U27" s="21">
        <v>10.0</v>
      </c>
      <c r="V27" s="21">
        <v>11.0</v>
      </c>
      <c r="W27" s="21">
        <v>63.0</v>
      </c>
      <c r="X27" s="21">
        <v>20.0</v>
      </c>
      <c r="Y27" s="21">
        <v>68.0</v>
      </c>
      <c r="Z27" s="21">
        <v>0.8</v>
      </c>
      <c r="AA27" s="21">
        <v>0.6</v>
      </c>
      <c r="AB27" s="21">
        <v>153.0</v>
      </c>
      <c r="AC27" s="21">
        <v>1.3</v>
      </c>
      <c r="AD27" s="21">
        <v>0.12</v>
      </c>
      <c r="AE27" s="21">
        <v>7.23</v>
      </c>
      <c r="AF27" s="21">
        <v>30.0</v>
      </c>
      <c r="AG27" s="21">
        <v>28.0</v>
      </c>
      <c r="AH27" s="21">
        <v>6.0</v>
      </c>
      <c r="AI27" s="21">
        <v>18.6</v>
      </c>
      <c r="AJ27" s="21">
        <v>8.5</v>
      </c>
      <c r="AK27" s="21">
        <f t="shared" si="3"/>
        <v>54.30107527</v>
      </c>
      <c r="AL27" s="21">
        <v>1.9</v>
      </c>
      <c r="AM27" s="21">
        <v>0.11</v>
      </c>
      <c r="AN27" s="21">
        <v>0.6</v>
      </c>
      <c r="AO27" s="21">
        <v>0.3</v>
      </c>
      <c r="AP27" s="21">
        <v>1.79</v>
      </c>
      <c r="AQ27" s="21">
        <v>242.0</v>
      </c>
      <c r="AR27" s="21">
        <v>0.11</v>
      </c>
      <c r="AS27" s="21">
        <v>0.07</v>
      </c>
      <c r="AT27" s="21">
        <v>5.65</v>
      </c>
      <c r="AU27" s="21">
        <v>13.0</v>
      </c>
      <c r="AV27" s="20" t="s">
        <v>68</v>
      </c>
      <c r="AW27" s="21">
        <v>16.0</v>
      </c>
      <c r="AX27" s="21">
        <v>72.0</v>
      </c>
      <c r="AY27" s="21">
        <v>13.7</v>
      </c>
      <c r="AZ27" s="21">
        <v>4.3</v>
      </c>
      <c r="BA27" s="21">
        <f t="shared" si="4"/>
        <v>37.10151163</v>
      </c>
      <c r="BB27" s="21">
        <f t="shared" si="5"/>
        <v>18.67638927</v>
      </c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</row>
    <row r="28">
      <c r="A28" s="49">
        <v>25.0</v>
      </c>
      <c r="B28" s="20" t="s">
        <v>271</v>
      </c>
      <c r="C28" s="21">
        <v>31.0</v>
      </c>
      <c r="D28" s="20" t="s">
        <v>78</v>
      </c>
      <c r="E28" s="21">
        <v>3058431.0</v>
      </c>
      <c r="F28" s="21">
        <v>169.0</v>
      </c>
      <c r="G28" s="21">
        <v>78.2</v>
      </c>
      <c r="H28" s="21">
        <f t="shared" si="1"/>
        <v>1.933879218</v>
      </c>
      <c r="I28" s="21">
        <f t="shared" si="2"/>
        <v>27.3799937</v>
      </c>
      <c r="J28" s="20" t="s">
        <v>60</v>
      </c>
      <c r="K28" s="20" t="s">
        <v>60</v>
      </c>
      <c r="L28" s="21">
        <v>110.0</v>
      </c>
      <c r="M28" s="21">
        <v>70.0</v>
      </c>
      <c r="N28" s="21">
        <v>5.2</v>
      </c>
      <c r="O28" s="16"/>
      <c r="P28" s="16"/>
      <c r="Q28" s="21">
        <v>45.0</v>
      </c>
      <c r="R28" s="21">
        <v>30.0</v>
      </c>
      <c r="S28" s="21">
        <v>8.0</v>
      </c>
      <c r="T28" s="21">
        <v>10.0</v>
      </c>
      <c r="U28" s="21">
        <v>10.0</v>
      </c>
      <c r="V28" s="21">
        <v>11.0</v>
      </c>
      <c r="W28" s="21">
        <v>94.0</v>
      </c>
      <c r="X28" s="21">
        <v>36.0</v>
      </c>
      <c r="Y28" s="21">
        <v>61.0</v>
      </c>
      <c r="Z28" s="21">
        <v>0.8</v>
      </c>
      <c r="AA28" s="21">
        <v>0.6</v>
      </c>
      <c r="AB28" s="21">
        <v>153.0</v>
      </c>
      <c r="AC28" s="21">
        <v>1.36</v>
      </c>
      <c r="AD28" s="21">
        <v>0.11</v>
      </c>
      <c r="AE28" s="21">
        <v>7.7</v>
      </c>
      <c r="AF28" s="21">
        <v>34.0</v>
      </c>
      <c r="AG28" s="21">
        <v>26.0</v>
      </c>
      <c r="AH28" s="21">
        <v>3.0</v>
      </c>
      <c r="AI28" s="21">
        <v>14.2</v>
      </c>
      <c r="AJ28" s="21">
        <v>7.7</v>
      </c>
      <c r="AK28" s="21">
        <f t="shared" si="3"/>
        <v>45.77464789</v>
      </c>
      <c r="AL28" s="21">
        <v>2.3</v>
      </c>
      <c r="AM28" s="21">
        <v>0.12</v>
      </c>
      <c r="AN28" s="16"/>
      <c r="AO28" s="16"/>
      <c r="AP28" s="16"/>
      <c r="AQ28" s="16"/>
      <c r="AR28" s="21">
        <v>0.16</v>
      </c>
      <c r="AS28" s="21">
        <v>0.08</v>
      </c>
      <c r="AT28" s="16"/>
      <c r="AU28" s="21">
        <v>23.0</v>
      </c>
      <c r="AV28" s="20" t="s">
        <v>204</v>
      </c>
      <c r="AW28" s="21">
        <v>26.0</v>
      </c>
      <c r="AX28" s="21">
        <v>73.0</v>
      </c>
      <c r="AY28" s="21">
        <v>11.6</v>
      </c>
      <c r="AZ28" s="21">
        <v>4.0</v>
      </c>
      <c r="BA28" s="21">
        <f t="shared" si="4"/>
        <v>28.594</v>
      </c>
      <c r="BB28" s="21">
        <f t="shared" si="5"/>
        <v>14.78582516</v>
      </c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</row>
    <row r="29">
      <c r="A29" s="49">
        <v>26.0</v>
      </c>
      <c r="B29" s="20" t="s">
        <v>272</v>
      </c>
      <c r="C29" s="21">
        <v>55.0</v>
      </c>
      <c r="D29" s="20" t="s">
        <v>78</v>
      </c>
      <c r="E29" s="21">
        <v>2653114.0</v>
      </c>
      <c r="F29" s="21">
        <v>153.0</v>
      </c>
      <c r="G29" s="21">
        <v>66.7</v>
      </c>
      <c r="H29" s="21">
        <f t="shared" si="1"/>
        <v>1.708577934</v>
      </c>
      <c r="I29" s="21">
        <f t="shared" si="2"/>
        <v>28.49331454</v>
      </c>
      <c r="J29" s="20" t="s">
        <v>60</v>
      </c>
      <c r="K29" s="20" t="s">
        <v>60</v>
      </c>
      <c r="L29" s="21">
        <v>120.0</v>
      </c>
      <c r="M29" s="21">
        <v>80.0</v>
      </c>
      <c r="N29" s="21">
        <v>6.9</v>
      </c>
      <c r="O29" s="21">
        <v>40.0</v>
      </c>
      <c r="P29" s="21">
        <v>174.0</v>
      </c>
      <c r="Q29" s="21">
        <v>42.0</v>
      </c>
      <c r="R29" s="21">
        <v>27.0</v>
      </c>
      <c r="S29" s="21">
        <v>8.0</v>
      </c>
      <c r="T29" s="21">
        <v>10.0</v>
      </c>
      <c r="U29" s="21">
        <v>8.0</v>
      </c>
      <c r="V29" s="21">
        <v>9.0</v>
      </c>
      <c r="W29" s="21">
        <v>72.0</v>
      </c>
      <c r="X29" s="21">
        <v>25.0</v>
      </c>
      <c r="Y29" s="21">
        <v>64.0</v>
      </c>
      <c r="Z29" s="21">
        <v>0.8</v>
      </c>
      <c r="AA29" s="21">
        <v>0.6</v>
      </c>
      <c r="AB29" s="21">
        <v>153.0</v>
      </c>
      <c r="AC29" s="21">
        <v>1.28</v>
      </c>
      <c r="AD29" s="21">
        <v>0.12</v>
      </c>
      <c r="AE29" s="21">
        <v>6.75</v>
      </c>
      <c r="AF29" s="21">
        <v>30.0</v>
      </c>
      <c r="AG29" s="21">
        <v>25.0</v>
      </c>
      <c r="AH29" s="21">
        <v>4.0</v>
      </c>
      <c r="AI29" s="21">
        <v>9.7</v>
      </c>
      <c r="AJ29" s="21">
        <v>5.5</v>
      </c>
      <c r="AK29" s="21">
        <f t="shared" si="3"/>
        <v>43.29896907</v>
      </c>
      <c r="AL29" s="21">
        <v>2.2</v>
      </c>
      <c r="AM29" s="21">
        <v>0.11</v>
      </c>
      <c r="AN29" s="21">
        <v>0.5</v>
      </c>
      <c r="AO29" s="21">
        <v>0.4</v>
      </c>
      <c r="AP29" s="21">
        <v>1.37</v>
      </c>
      <c r="AQ29" s="21">
        <v>216.0</v>
      </c>
      <c r="AR29" s="21">
        <v>0.11</v>
      </c>
      <c r="AS29" s="21">
        <v>0.15</v>
      </c>
      <c r="AT29" s="21">
        <v>4.79</v>
      </c>
      <c r="AU29" s="21">
        <v>18.0</v>
      </c>
      <c r="AV29" s="20" t="s">
        <v>68</v>
      </c>
      <c r="AW29" s="21">
        <v>21.0</v>
      </c>
      <c r="AX29" s="21">
        <v>81.0</v>
      </c>
      <c r="AY29" s="21">
        <v>10.9</v>
      </c>
      <c r="AZ29" s="21">
        <v>4.0</v>
      </c>
      <c r="BA29" s="21">
        <f t="shared" si="4"/>
        <v>25.247125</v>
      </c>
      <c r="BB29" s="21">
        <f t="shared" si="5"/>
        <v>14.77668914</v>
      </c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</row>
    <row r="30">
      <c r="A30" s="49">
        <v>27.0</v>
      </c>
      <c r="B30" s="20" t="s">
        <v>273</v>
      </c>
      <c r="C30" s="21">
        <v>33.0</v>
      </c>
      <c r="D30" s="20" t="s">
        <v>78</v>
      </c>
      <c r="E30" s="21">
        <v>3073713.0</v>
      </c>
      <c r="F30" s="21">
        <v>175.0</v>
      </c>
      <c r="G30" s="21">
        <v>77.0</v>
      </c>
      <c r="H30" s="21">
        <f t="shared" si="1"/>
        <v>1.947037804</v>
      </c>
      <c r="I30" s="21">
        <f t="shared" si="2"/>
        <v>25.14285714</v>
      </c>
      <c r="J30" s="20" t="s">
        <v>60</v>
      </c>
      <c r="K30" s="20" t="s">
        <v>60</v>
      </c>
      <c r="L30" s="21">
        <v>110.0</v>
      </c>
      <c r="M30" s="21">
        <v>70.0</v>
      </c>
      <c r="N30" s="21">
        <v>5.9</v>
      </c>
      <c r="O30" s="21">
        <v>21.0</v>
      </c>
      <c r="P30" s="21">
        <v>124.0</v>
      </c>
      <c r="Q30" s="21">
        <v>46.0</v>
      </c>
      <c r="R30" s="21">
        <v>31.0</v>
      </c>
      <c r="S30" s="21">
        <v>10.0</v>
      </c>
      <c r="T30" s="21">
        <v>11.0</v>
      </c>
      <c r="U30" s="21">
        <v>11.0</v>
      </c>
      <c r="V30" s="21">
        <v>11.0</v>
      </c>
      <c r="W30" s="21">
        <v>66.0</v>
      </c>
      <c r="X30" s="21">
        <v>26.0</v>
      </c>
      <c r="Y30" s="21">
        <v>60.0</v>
      </c>
      <c r="Z30" s="21">
        <v>0.6</v>
      </c>
      <c r="AA30" s="21">
        <v>0.4</v>
      </c>
      <c r="AB30" s="21">
        <v>130.0</v>
      </c>
      <c r="AC30" s="21">
        <v>1.4</v>
      </c>
      <c r="AD30" s="21">
        <v>0.1</v>
      </c>
      <c r="AE30" s="21">
        <v>6.58</v>
      </c>
      <c r="AF30" s="21">
        <v>33.0</v>
      </c>
      <c r="AG30" s="21">
        <v>26.0</v>
      </c>
      <c r="AH30" s="21">
        <v>4.0</v>
      </c>
      <c r="AI30" s="21">
        <v>12.6</v>
      </c>
      <c r="AJ30" s="21">
        <v>9.8</v>
      </c>
      <c r="AK30" s="21">
        <f t="shared" si="3"/>
        <v>22.22222222</v>
      </c>
      <c r="AL30" s="21">
        <v>2.4</v>
      </c>
      <c r="AM30" s="21">
        <v>0.12</v>
      </c>
      <c r="AN30" s="21">
        <v>0.6</v>
      </c>
      <c r="AO30" s="21">
        <v>0.5</v>
      </c>
      <c r="AP30" s="21">
        <v>1.26</v>
      </c>
      <c r="AQ30" s="21">
        <v>225.0</v>
      </c>
      <c r="AR30" s="21">
        <v>0.15</v>
      </c>
      <c r="AS30" s="21">
        <v>0.09</v>
      </c>
      <c r="AT30" s="21">
        <v>4.47</v>
      </c>
      <c r="AU30" s="21">
        <v>10.0</v>
      </c>
      <c r="AV30" s="20" t="s">
        <v>79</v>
      </c>
      <c r="AW30" s="21">
        <v>13.0</v>
      </c>
      <c r="AX30" s="21">
        <v>76.0</v>
      </c>
      <c r="AY30" s="21">
        <v>13.3</v>
      </c>
      <c r="AZ30" s="21">
        <v>4.4</v>
      </c>
      <c r="BA30" s="21">
        <f t="shared" si="4"/>
        <v>34.17193182</v>
      </c>
      <c r="BB30" s="21">
        <f t="shared" si="5"/>
        <v>17.55072847</v>
      </c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</row>
    <row r="31">
      <c r="A31" s="49">
        <v>28.0</v>
      </c>
      <c r="B31" s="20" t="s">
        <v>274</v>
      </c>
      <c r="C31" s="21">
        <v>83.0</v>
      </c>
      <c r="D31" s="20" t="s">
        <v>59</v>
      </c>
      <c r="E31" s="21">
        <v>782608.0</v>
      </c>
      <c r="F31" s="21">
        <v>168.0</v>
      </c>
      <c r="G31" s="21">
        <v>66.0</v>
      </c>
      <c r="H31" s="21">
        <f t="shared" si="1"/>
        <v>1.767813919</v>
      </c>
      <c r="I31" s="21">
        <f t="shared" si="2"/>
        <v>23.38435374</v>
      </c>
      <c r="J31" s="20" t="s">
        <v>60</v>
      </c>
      <c r="K31" s="20" t="s">
        <v>60</v>
      </c>
      <c r="L31" s="21">
        <v>120.0</v>
      </c>
      <c r="M31" s="21">
        <v>80.0</v>
      </c>
      <c r="N31" s="16"/>
      <c r="O31" s="16"/>
      <c r="P31" s="16"/>
      <c r="Q31" s="21">
        <v>36.0</v>
      </c>
      <c r="R31" s="21">
        <v>23.0</v>
      </c>
      <c r="S31" s="21">
        <v>11.0</v>
      </c>
      <c r="T31" s="21">
        <v>12.0</v>
      </c>
      <c r="U31" s="21">
        <v>12.0</v>
      </c>
      <c r="V31" s="21">
        <v>13.0</v>
      </c>
      <c r="W31" s="21">
        <v>54.0</v>
      </c>
      <c r="X31" s="21">
        <v>20.0</v>
      </c>
      <c r="Y31" s="21">
        <v>62.0</v>
      </c>
      <c r="Z31" s="21">
        <v>0.5</v>
      </c>
      <c r="AA31" s="21">
        <v>0.9</v>
      </c>
      <c r="AB31" s="21">
        <v>215.0</v>
      </c>
      <c r="AC31" s="21">
        <v>0.62</v>
      </c>
      <c r="AD31" s="21">
        <v>0.06</v>
      </c>
      <c r="AE31" s="21">
        <v>9.36</v>
      </c>
      <c r="AF31" s="21">
        <v>32.0</v>
      </c>
      <c r="AG31" s="21">
        <v>28.0</v>
      </c>
      <c r="AH31" s="21">
        <v>6.0</v>
      </c>
      <c r="AI31" s="21">
        <v>12.2</v>
      </c>
      <c r="AJ31" s="21">
        <v>7.2</v>
      </c>
      <c r="AK31" s="21">
        <f t="shared" si="3"/>
        <v>40.98360656</v>
      </c>
      <c r="AL31" s="21">
        <v>2.0</v>
      </c>
      <c r="AM31" s="21">
        <v>0.11</v>
      </c>
      <c r="AN31" s="21">
        <v>0.5</v>
      </c>
      <c r="AO31" s="21">
        <v>0.6</v>
      </c>
      <c r="AP31" s="21">
        <v>0.91</v>
      </c>
      <c r="AQ31" s="21">
        <v>250.0</v>
      </c>
      <c r="AR31" s="21">
        <v>0.09</v>
      </c>
      <c r="AS31" s="21">
        <v>0.14</v>
      </c>
      <c r="AT31" s="21">
        <v>6.6</v>
      </c>
      <c r="AU31" s="21">
        <v>23.0</v>
      </c>
      <c r="AV31" s="20" t="s">
        <v>66</v>
      </c>
      <c r="AW31" s="21">
        <v>26.0</v>
      </c>
      <c r="AX31" s="21">
        <v>60.0</v>
      </c>
      <c r="AY31" s="21">
        <v>9.8</v>
      </c>
      <c r="AZ31" s="21">
        <v>3.8</v>
      </c>
      <c r="BA31" s="21">
        <f t="shared" si="4"/>
        <v>21.48263158</v>
      </c>
      <c r="BB31" s="21">
        <f t="shared" si="5"/>
        <v>12.15208872</v>
      </c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</row>
    <row r="32">
      <c r="A32" s="49">
        <v>29.0</v>
      </c>
      <c r="B32" s="20" t="s">
        <v>275</v>
      </c>
      <c r="C32" s="21">
        <v>46.0</v>
      </c>
      <c r="D32" s="20" t="s">
        <v>59</v>
      </c>
      <c r="E32" s="21">
        <v>3068637.0</v>
      </c>
      <c r="F32" s="21">
        <v>167.0</v>
      </c>
      <c r="G32" s="21">
        <v>71.5</v>
      </c>
      <c r="H32" s="21">
        <f t="shared" si="1"/>
        <v>1.837504365</v>
      </c>
      <c r="I32" s="21">
        <f t="shared" si="2"/>
        <v>25.63734806</v>
      </c>
      <c r="J32" s="20" t="s">
        <v>60</v>
      </c>
      <c r="K32" s="20" t="s">
        <v>60</v>
      </c>
      <c r="L32" s="21">
        <v>120.0</v>
      </c>
      <c r="M32" s="21">
        <v>80.0</v>
      </c>
      <c r="N32" s="21">
        <v>5.8</v>
      </c>
      <c r="O32" s="21">
        <v>36.0</v>
      </c>
      <c r="P32" s="21">
        <v>134.0</v>
      </c>
      <c r="Q32" s="21">
        <v>48.0</v>
      </c>
      <c r="R32" s="21">
        <v>29.0</v>
      </c>
      <c r="S32" s="21">
        <v>9.0</v>
      </c>
      <c r="T32" s="21">
        <v>11.0</v>
      </c>
      <c r="U32" s="21">
        <v>10.0</v>
      </c>
      <c r="V32" s="21">
        <v>11.0</v>
      </c>
      <c r="W32" s="21">
        <v>69.0</v>
      </c>
      <c r="X32" s="21">
        <v>27.0</v>
      </c>
      <c r="Y32" s="21">
        <v>61.0</v>
      </c>
      <c r="Z32" s="21">
        <v>0.5</v>
      </c>
      <c r="AA32" s="21">
        <v>0.5</v>
      </c>
      <c r="AB32" s="21">
        <v>187.0</v>
      </c>
      <c r="AC32" s="21">
        <v>0.99</v>
      </c>
      <c r="AD32" s="21">
        <v>0.06</v>
      </c>
      <c r="AE32" s="21">
        <v>8.33</v>
      </c>
      <c r="AF32" s="21">
        <v>33.0</v>
      </c>
      <c r="AG32" s="21">
        <v>28.0</v>
      </c>
      <c r="AH32" s="21">
        <v>4.0</v>
      </c>
      <c r="AI32" s="21">
        <v>12.5</v>
      </c>
      <c r="AJ32" s="21">
        <v>6.5</v>
      </c>
      <c r="AK32" s="21">
        <f t="shared" si="3"/>
        <v>48</v>
      </c>
      <c r="AL32" s="21">
        <v>2.2</v>
      </c>
      <c r="AM32" s="21">
        <v>0.13</v>
      </c>
      <c r="AN32" s="21">
        <v>0.7</v>
      </c>
      <c r="AO32" s="21">
        <v>0.6</v>
      </c>
      <c r="AP32" s="21">
        <v>1.18</v>
      </c>
      <c r="AQ32" s="21">
        <v>259.0</v>
      </c>
      <c r="AR32" s="16"/>
      <c r="AS32" s="16"/>
      <c r="AT32" s="16"/>
      <c r="AU32" s="21">
        <v>16.0</v>
      </c>
      <c r="AV32" s="20" t="s">
        <v>66</v>
      </c>
      <c r="AW32" s="21">
        <v>19.0</v>
      </c>
      <c r="AX32" s="21">
        <v>62.0</v>
      </c>
      <c r="AY32" s="21">
        <v>12.7</v>
      </c>
      <c r="AZ32" s="21">
        <v>4.3</v>
      </c>
      <c r="BA32" s="21">
        <f t="shared" si="4"/>
        <v>31.88290698</v>
      </c>
      <c r="BB32" s="21">
        <f t="shared" si="5"/>
        <v>17.35120067</v>
      </c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</row>
    <row r="33">
      <c r="A33" s="49">
        <v>30.0</v>
      </c>
      <c r="B33" s="20" t="s">
        <v>276</v>
      </c>
      <c r="C33" s="21">
        <v>28.0</v>
      </c>
      <c r="D33" s="20" t="s">
        <v>78</v>
      </c>
      <c r="E33" s="21">
        <v>2744069.0</v>
      </c>
      <c r="F33" s="21">
        <v>172.0</v>
      </c>
      <c r="G33" s="21">
        <v>86.0</v>
      </c>
      <c r="H33" s="21">
        <f t="shared" si="1"/>
        <v>2.045995777</v>
      </c>
      <c r="I33" s="21">
        <f t="shared" si="2"/>
        <v>29.06976744</v>
      </c>
      <c r="J33" s="20" t="s">
        <v>277</v>
      </c>
      <c r="K33" s="20" t="s">
        <v>60</v>
      </c>
      <c r="L33" s="21">
        <v>105.0</v>
      </c>
      <c r="M33" s="21">
        <v>66.0</v>
      </c>
      <c r="N33" s="16"/>
      <c r="O33" s="16"/>
      <c r="P33" s="16"/>
      <c r="Q33" s="21">
        <v>45.0</v>
      </c>
      <c r="R33" s="21">
        <v>26.0</v>
      </c>
      <c r="S33" s="21">
        <v>9.0</v>
      </c>
      <c r="T33" s="21">
        <v>11.0</v>
      </c>
      <c r="U33" s="21">
        <v>10.0</v>
      </c>
      <c r="V33" s="21">
        <v>11.0</v>
      </c>
      <c r="W33" s="21">
        <v>82.0</v>
      </c>
      <c r="X33" s="21">
        <v>26.0</v>
      </c>
      <c r="Y33" s="21">
        <v>69.0</v>
      </c>
      <c r="Z33" s="21">
        <v>0.5</v>
      </c>
      <c r="AA33" s="21">
        <v>0.3</v>
      </c>
      <c r="AB33" s="21">
        <v>141.0</v>
      </c>
      <c r="AC33" s="21">
        <v>1.58</v>
      </c>
      <c r="AD33" s="21">
        <v>0.07</v>
      </c>
      <c r="AE33" s="21">
        <v>8.61</v>
      </c>
      <c r="AF33" s="21">
        <v>33.0</v>
      </c>
      <c r="AG33" s="21">
        <v>26.0</v>
      </c>
      <c r="AH33" s="21">
        <v>4.0</v>
      </c>
      <c r="AI33" s="21">
        <v>15.1</v>
      </c>
      <c r="AJ33" s="21">
        <v>8.8</v>
      </c>
      <c r="AK33" s="21">
        <f t="shared" si="3"/>
        <v>41.7218543</v>
      </c>
      <c r="AL33" s="21">
        <v>2.2</v>
      </c>
      <c r="AM33" s="16"/>
      <c r="AN33" s="21">
        <v>0.7</v>
      </c>
      <c r="AO33" s="21">
        <v>0.6</v>
      </c>
      <c r="AP33" s="21">
        <v>1.03</v>
      </c>
      <c r="AQ33" s="21">
        <v>284.0</v>
      </c>
      <c r="AR33" s="16"/>
      <c r="AS33" s="16"/>
      <c r="AT33" s="16"/>
      <c r="AU33" s="21">
        <v>15.0</v>
      </c>
      <c r="AV33" s="20" t="s">
        <v>64</v>
      </c>
      <c r="AW33" s="21">
        <v>18.0</v>
      </c>
      <c r="AX33" s="21">
        <v>72.0</v>
      </c>
      <c r="AY33" s="21">
        <v>13.7</v>
      </c>
      <c r="AZ33" s="21">
        <v>4.5</v>
      </c>
      <c r="BA33" s="21">
        <f t="shared" si="4"/>
        <v>35.45255556</v>
      </c>
      <c r="BB33" s="21">
        <f t="shared" si="5"/>
        <v>17.32777553</v>
      </c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</row>
    <row r="34">
      <c r="A34" s="49">
        <v>31.0</v>
      </c>
      <c r="B34" s="20" t="s">
        <v>278</v>
      </c>
      <c r="C34" s="21">
        <v>29.0</v>
      </c>
      <c r="D34" s="20" t="s">
        <v>78</v>
      </c>
      <c r="E34" s="21">
        <v>3056812.0</v>
      </c>
      <c r="F34" s="21">
        <v>159.0</v>
      </c>
      <c r="G34" s="21">
        <v>65.7</v>
      </c>
      <c r="H34" s="21">
        <f t="shared" si="1"/>
        <v>1.723123986</v>
      </c>
      <c r="I34" s="21">
        <f t="shared" si="2"/>
        <v>25.98789605</v>
      </c>
      <c r="J34" s="20" t="s">
        <v>60</v>
      </c>
      <c r="K34" s="20" t="s">
        <v>60</v>
      </c>
      <c r="L34" s="21">
        <v>120.0</v>
      </c>
      <c r="M34" s="21">
        <v>70.0</v>
      </c>
      <c r="N34" s="21">
        <v>4.9</v>
      </c>
      <c r="O34" s="21">
        <v>38.0</v>
      </c>
      <c r="P34" s="21">
        <v>63.0</v>
      </c>
      <c r="Q34" s="21">
        <v>45.0</v>
      </c>
      <c r="R34" s="21">
        <v>30.0</v>
      </c>
      <c r="S34" s="21">
        <v>9.0</v>
      </c>
      <c r="T34" s="21">
        <v>10.0</v>
      </c>
      <c r="U34" s="21">
        <v>7.0</v>
      </c>
      <c r="V34" s="21">
        <v>8.0</v>
      </c>
      <c r="W34" s="21">
        <v>53.0</v>
      </c>
      <c r="X34" s="21">
        <v>18.0</v>
      </c>
      <c r="Y34" s="21">
        <v>66.0</v>
      </c>
      <c r="Z34" s="21">
        <v>0.7</v>
      </c>
      <c r="AA34" s="21">
        <v>0.6</v>
      </c>
      <c r="AB34" s="21">
        <v>170.0</v>
      </c>
      <c r="AC34" s="21">
        <v>1.14</v>
      </c>
      <c r="AD34" s="21">
        <v>0.13</v>
      </c>
      <c r="AE34" s="21">
        <v>5.61</v>
      </c>
      <c r="AF34" s="21">
        <v>31.0</v>
      </c>
      <c r="AG34" s="21">
        <v>23.0</v>
      </c>
      <c r="AH34" s="21">
        <v>3.0</v>
      </c>
      <c r="AI34" s="21">
        <v>12.6</v>
      </c>
      <c r="AJ34" s="21">
        <v>6.1</v>
      </c>
      <c r="AK34" s="21">
        <f t="shared" si="3"/>
        <v>51.58730159</v>
      </c>
      <c r="AL34" s="21">
        <v>2.6</v>
      </c>
      <c r="AM34" s="16"/>
      <c r="AN34" s="21">
        <v>0.6</v>
      </c>
      <c r="AO34" s="21">
        <v>0.5</v>
      </c>
      <c r="AP34" s="21">
        <v>1.34</v>
      </c>
      <c r="AQ34" s="21">
        <v>234.0</v>
      </c>
      <c r="AR34" s="16"/>
      <c r="AS34" s="16"/>
      <c r="AT34" s="16"/>
      <c r="AU34" s="21">
        <v>8.0</v>
      </c>
      <c r="AV34" s="20" t="s">
        <v>61</v>
      </c>
      <c r="AW34" s="21">
        <v>11.0</v>
      </c>
      <c r="AX34" s="21">
        <v>73.0</v>
      </c>
      <c r="AY34" s="21">
        <v>10.9</v>
      </c>
      <c r="AZ34" s="21">
        <v>3.8</v>
      </c>
      <c r="BA34" s="21">
        <f t="shared" si="4"/>
        <v>26.57592105</v>
      </c>
      <c r="BB34" s="21">
        <f t="shared" si="5"/>
        <v>15.42310435</v>
      </c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</row>
    <row r="35">
      <c r="A35" s="49">
        <v>32.0</v>
      </c>
      <c r="B35" s="20" t="s">
        <v>279</v>
      </c>
      <c r="C35" s="21">
        <v>47.0</v>
      </c>
      <c r="D35" s="20" t="s">
        <v>59</v>
      </c>
      <c r="E35" s="21">
        <v>2.1914933E7</v>
      </c>
      <c r="F35" s="21">
        <v>163.0</v>
      </c>
      <c r="G35" s="21">
        <v>57.7</v>
      </c>
      <c r="H35" s="21">
        <f t="shared" si="1"/>
        <v>1.628768134</v>
      </c>
      <c r="I35" s="21">
        <f t="shared" si="2"/>
        <v>21.71703865</v>
      </c>
      <c r="J35" s="20" t="s">
        <v>60</v>
      </c>
      <c r="K35" s="20" t="s">
        <v>60</v>
      </c>
      <c r="L35" s="21">
        <v>120.0</v>
      </c>
      <c r="M35" s="21">
        <v>90.0</v>
      </c>
      <c r="N35" s="21">
        <v>13.9</v>
      </c>
      <c r="O35" s="16"/>
      <c r="P35" s="16"/>
      <c r="Q35" s="21">
        <v>47.0</v>
      </c>
      <c r="R35" s="21">
        <v>32.0</v>
      </c>
      <c r="S35" s="21">
        <v>9.0</v>
      </c>
      <c r="T35" s="21">
        <v>10.0</v>
      </c>
      <c r="U35" s="21">
        <v>10.0</v>
      </c>
      <c r="V35" s="21">
        <v>11.0</v>
      </c>
      <c r="W35" s="21">
        <v>72.0</v>
      </c>
      <c r="X35" s="21">
        <v>24.0</v>
      </c>
      <c r="Y35" s="21">
        <v>66.0</v>
      </c>
      <c r="Z35" s="21">
        <v>0.7</v>
      </c>
      <c r="AA35" s="21">
        <v>0.6</v>
      </c>
      <c r="AB35" s="21">
        <v>148.0</v>
      </c>
      <c r="AC35" s="21">
        <v>1.16</v>
      </c>
      <c r="AD35" s="21">
        <v>0.04</v>
      </c>
      <c r="AE35" s="21">
        <v>7.19</v>
      </c>
      <c r="AF35" s="21">
        <v>33.0</v>
      </c>
      <c r="AG35" s="21">
        <v>22.0</v>
      </c>
      <c r="AH35" s="21">
        <v>8.0</v>
      </c>
      <c r="AI35" s="21">
        <v>11.9</v>
      </c>
      <c r="AJ35" s="21">
        <v>5.3</v>
      </c>
      <c r="AK35" s="21">
        <f t="shared" si="3"/>
        <v>55.46218487</v>
      </c>
      <c r="AL35" s="21">
        <v>2.0</v>
      </c>
      <c r="AM35" s="21">
        <v>0.11</v>
      </c>
      <c r="AN35" s="21">
        <v>0.3</v>
      </c>
      <c r="AO35" s="21">
        <v>0.2</v>
      </c>
      <c r="AP35" s="21">
        <v>1.2</v>
      </c>
      <c r="AQ35" s="21">
        <v>247.0</v>
      </c>
      <c r="AR35" s="21">
        <v>0.07</v>
      </c>
      <c r="AS35" s="21">
        <v>0.11</v>
      </c>
      <c r="AT35" s="21">
        <v>5.1</v>
      </c>
      <c r="AU35" s="21">
        <v>11.0</v>
      </c>
      <c r="AV35" s="20" t="s">
        <v>61</v>
      </c>
      <c r="AW35" s="21">
        <v>14.0</v>
      </c>
      <c r="AX35" s="21">
        <v>63.0</v>
      </c>
      <c r="AY35" s="21">
        <v>13.5</v>
      </c>
      <c r="AZ35" s="21">
        <v>4.1</v>
      </c>
      <c r="BA35" s="21">
        <f t="shared" si="4"/>
        <v>37.78353659</v>
      </c>
      <c r="BB35" s="21">
        <f t="shared" si="5"/>
        <v>23.1976153</v>
      </c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</row>
    <row r="36">
      <c r="A36" s="49">
        <v>33.0</v>
      </c>
      <c r="B36" s="20" t="s">
        <v>280</v>
      </c>
      <c r="C36" s="21">
        <v>50.0</v>
      </c>
      <c r="D36" s="20" t="s">
        <v>59</v>
      </c>
      <c r="E36" s="21">
        <v>2.191935E7</v>
      </c>
      <c r="F36" s="21">
        <v>157.0</v>
      </c>
      <c r="G36" s="21">
        <v>61.0</v>
      </c>
      <c r="H36" s="21">
        <f t="shared" si="1"/>
        <v>1.649707502</v>
      </c>
      <c r="I36" s="21">
        <f t="shared" si="2"/>
        <v>24.74745426</v>
      </c>
      <c r="J36" s="20" t="s">
        <v>60</v>
      </c>
      <c r="K36" s="20" t="s">
        <v>60</v>
      </c>
      <c r="L36" s="21">
        <v>130.0</v>
      </c>
      <c r="M36" s="21">
        <v>70.0</v>
      </c>
      <c r="N36" s="16"/>
      <c r="O36" s="16"/>
      <c r="P36" s="16"/>
      <c r="Q36" s="16"/>
      <c r="R36" s="16"/>
      <c r="S36" s="16"/>
      <c r="T36" s="16"/>
      <c r="U36" s="16"/>
      <c r="V36" s="16"/>
      <c r="W36" s="21">
        <v>80.0</v>
      </c>
      <c r="X36" s="21">
        <v>33.0</v>
      </c>
      <c r="Y36" s="21">
        <v>60.0</v>
      </c>
      <c r="Z36" s="16"/>
      <c r="AA36" s="16"/>
      <c r="AB36" s="16"/>
      <c r="AC36" s="16"/>
      <c r="AD36" s="16"/>
      <c r="AE36" s="16"/>
      <c r="AF36" s="21">
        <v>31.0</v>
      </c>
      <c r="AG36" s="21">
        <v>29.0</v>
      </c>
      <c r="AH36" s="21">
        <v>7.0</v>
      </c>
      <c r="AI36" s="21">
        <v>14.7</v>
      </c>
      <c r="AJ36" s="21">
        <v>8.2</v>
      </c>
      <c r="AK36" s="21">
        <f t="shared" si="3"/>
        <v>44.21768707</v>
      </c>
      <c r="AL36" s="21">
        <v>1.9</v>
      </c>
      <c r="AM36" s="21">
        <v>0.11</v>
      </c>
      <c r="AN36" s="21">
        <v>0.5</v>
      </c>
      <c r="AO36" s="21">
        <v>0.4</v>
      </c>
      <c r="AP36" s="21">
        <v>1.12</v>
      </c>
      <c r="AQ36" s="21">
        <v>166.0</v>
      </c>
      <c r="AR36" s="21">
        <v>0.07</v>
      </c>
      <c r="AS36" s="21">
        <v>0.08</v>
      </c>
      <c r="AT36" s="21">
        <v>7.28</v>
      </c>
      <c r="AU36" s="21">
        <v>25.0</v>
      </c>
      <c r="AV36" s="20" t="s">
        <v>61</v>
      </c>
      <c r="AW36" s="21">
        <v>28.0</v>
      </c>
      <c r="AX36" s="21">
        <v>71.0</v>
      </c>
      <c r="AY36" s="21">
        <v>16.1</v>
      </c>
      <c r="AZ36" s="21">
        <v>4.1</v>
      </c>
      <c r="BA36" s="21">
        <f t="shared" si="4"/>
        <v>53.73865854</v>
      </c>
      <c r="BB36" s="21">
        <f t="shared" si="5"/>
        <v>32.57465852</v>
      </c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</row>
    <row r="37">
      <c r="A37" s="49">
        <v>34.0</v>
      </c>
      <c r="B37" s="20" t="s">
        <v>281</v>
      </c>
      <c r="C37" s="21">
        <v>29.0</v>
      </c>
      <c r="D37" s="20" t="s">
        <v>59</v>
      </c>
      <c r="E37" s="21">
        <v>2.1920221E7</v>
      </c>
      <c r="F37" s="21">
        <v>173.0</v>
      </c>
      <c r="G37" s="21">
        <v>94.0</v>
      </c>
      <c r="H37" s="21">
        <f t="shared" si="1"/>
        <v>2.147066458</v>
      </c>
      <c r="I37" s="21">
        <f t="shared" si="2"/>
        <v>31.40766481</v>
      </c>
      <c r="J37" s="20" t="s">
        <v>60</v>
      </c>
      <c r="K37" s="20" t="s">
        <v>60</v>
      </c>
      <c r="L37" s="21">
        <v>120.0</v>
      </c>
      <c r="M37" s="21">
        <v>80.0</v>
      </c>
      <c r="N37" s="21">
        <v>5.1</v>
      </c>
      <c r="O37" s="21">
        <v>41.0</v>
      </c>
      <c r="P37" s="21">
        <v>218.0</v>
      </c>
      <c r="Q37" s="21">
        <v>46.0</v>
      </c>
      <c r="R37" s="21">
        <v>31.0</v>
      </c>
      <c r="S37" s="21">
        <v>10.0</v>
      </c>
      <c r="T37" s="21">
        <v>11.0</v>
      </c>
      <c r="U37" s="21">
        <v>11.0</v>
      </c>
      <c r="V37" s="21">
        <v>12.0</v>
      </c>
      <c r="W37" s="21">
        <v>92.0</v>
      </c>
      <c r="X37" s="21">
        <v>34.0</v>
      </c>
      <c r="Y37" s="21">
        <v>63.0</v>
      </c>
      <c r="Z37" s="21">
        <v>0.6</v>
      </c>
      <c r="AA37" s="21">
        <v>0.5</v>
      </c>
      <c r="AB37" s="21">
        <v>184.0</v>
      </c>
      <c r="AC37" s="21">
        <v>1.36</v>
      </c>
      <c r="AD37" s="21">
        <v>0.09</v>
      </c>
      <c r="AE37" s="21">
        <v>7.04</v>
      </c>
      <c r="AF37" s="21">
        <v>31.0</v>
      </c>
      <c r="AG37" s="21">
        <v>22.0</v>
      </c>
      <c r="AH37" s="21">
        <v>4.0</v>
      </c>
      <c r="AI37" s="21">
        <v>13.9</v>
      </c>
      <c r="AJ37" s="21">
        <v>7.3</v>
      </c>
      <c r="AK37" s="21">
        <f t="shared" si="3"/>
        <v>47.48201439</v>
      </c>
      <c r="AL37" s="21">
        <v>1.9</v>
      </c>
      <c r="AM37" s="21">
        <v>0.11</v>
      </c>
      <c r="AN37" s="21">
        <v>0.5</v>
      </c>
      <c r="AO37" s="21">
        <v>0.4</v>
      </c>
      <c r="AP37" s="21">
        <v>1.1</v>
      </c>
      <c r="AQ37" s="21">
        <v>308.0</v>
      </c>
      <c r="AR37" s="21">
        <v>0.09</v>
      </c>
      <c r="AS37" s="21">
        <v>0.1</v>
      </c>
      <c r="AT37" s="21">
        <v>6.1</v>
      </c>
      <c r="AU37" s="21">
        <v>17.0</v>
      </c>
      <c r="AV37" s="20" t="s">
        <v>64</v>
      </c>
      <c r="AW37" s="21">
        <v>20.0</v>
      </c>
      <c r="AX37" s="21">
        <v>79.0</v>
      </c>
      <c r="AY37" s="21">
        <v>11.0</v>
      </c>
      <c r="AZ37" s="21">
        <v>4.1</v>
      </c>
      <c r="BA37" s="21">
        <f t="shared" si="4"/>
        <v>25.08536585</v>
      </c>
      <c r="BB37" s="21">
        <f t="shared" si="5"/>
        <v>11.68355351</v>
      </c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</row>
    <row r="38">
      <c r="A38" s="49">
        <v>35.0</v>
      </c>
      <c r="B38" s="20" t="s">
        <v>282</v>
      </c>
      <c r="C38" s="21">
        <v>55.0</v>
      </c>
      <c r="D38" s="20" t="s">
        <v>59</v>
      </c>
      <c r="E38" s="21">
        <v>3087356.0</v>
      </c>
      <c r="F38" s="21">
        <v>170.0</v>
      </c>
      <c r="G38" s="21">
        <v>67.2</v>
      </c>
      <c r="H38" s="21">
        <f t="shared" si="1"/>
        <v>1.793223604</v>
      </c>
      <c r="I38" s="21">
        <f t="shared" si="2"/>
        <v>23.25259516</v>
      </c>
      <c r="J38" s="20" t="s">
        <v>60</v>
      </c>
      <c r="K38" s="20" t="s">
        <v>60</v>
      </c>
      <c r="L38" s="21">
        <v>120.0</v>
      </c>
      <c r="M38" s="21">
        <v>80.0</v>
      </c>
      <c r="N38" s="21">
        <v>5.4</v>
      </c>
      <c r="O38" s="21">
        <v>40.0</v>
      </c>
      <c r="P38" s="21">
        <v>141.0</v>
      </c>
      <c r="Q38" s="21">
        <v>49.0</v>
      </c>
      <c r="R38" s="21">
        <v>32.0</v>
      </c>
      <c r="S38" s="21">
        <v>9.0</v>
      </c>
      <c r="T38" s="21">
        <v>10.0</v>
      </c>
      <c r="U38" s="21">
        <v>8.0</v>
      </c>
      <c r="V38" s="21">
        <v>10.0</v>
      </c>
      <c r="W38" s="21">
        <v>82.0</v>
      </c>
      <c r="X38" s="21">
        <v>32.0</v>
      </c>
      <c r="Y38" s="21">
        <v>61.0</v>
      </c>
      <c r="Z38" s="21">
        <v>0.6</v>
      </c>
      <c r="AA38" s="21">
        <v>0.8</v>
      </c>
      <c r="AB38" s="21">
        <v>186.0</v>
      </c>
      <c r="AC38" s="21">
        <v>0.81</v>
      </c>
      <c r="AD38" s="21">
        <v>0.05</v>
      </c>
      <c r="AE38" s="21">
        <v>12.09</v>
      </c>
      <c r="AF38" s="21">
        <v>32.0</v>
      </c>
      <c r="AG38" s="21">
        <v>26.0</v>
      </c>
      <c r="AH38" s="21">
        <v>5.0</v>
      </c>
      <c r="AI38" s="21">
        <v>14.1</v>
      </c>
      <c r="AJ38" s="21">
        <v>7.9</v>
      </c>
      <c r="AK38" s="16"/>
      <c r="AL38" s="21">
        <v>1.9</v>
      </c>
      <c r="AM38" s="21">
        <v>0.12</v>
      </c>
      <c r="AN38" s="21">
        <v>0.3</v>
      </c>
      <c r="AO38" s="21">
        <v>0.4</v>
      </c>
      <c r="AP38" s="21">
        <v>0.76</v>
      </c>
      <c r="AQ38" s="21">
        <v>136.0</v>
      </c>
      <c r="AR38" s="21">
        <v>0.1</v>
      </c>
      <c r="AS38" s="21">
        <v>0.09</v>
      </c>
      <c r="AT38" s="21">
        <v>3.69</v>
      </c>
      <c r="AU38" s="21">
        <v>7.0</v>
      </c>
      <c r="AV38" s="20" t="s">
        <v>283</v>
      </c>
      <c r="AW38" s="21">
        <v>10.0</v>
      </c>
      <c r="AX38" s="21">
        <v>79.0</v>
      </c>
      <c r="AY38" s="21">
        <v>11.3</v>
      </c>
      <c r="AZ38" s="21">
        <v>4.5</v>
      </c>
      <c r="BA38" s="21">
        <f t="shared" si="4"/>
        <v>24.11922222</v>
      </c>
      <c r="BB38" s="21">
        <f t="shared" si="5"/>
        <v>13.45020341</v>
      </c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</row>
    <row r="39">
      <c r="A39" s="49">
        <v>36.0</v>
      </c>
      <c r="B39" s="20" t="s">
        <v>284</v>
      </c>
      <c r="C39" s="21">
        <v>32.0</v>
      </c>
      <c r="D39" s="20" t="s">
        <v>78</v>
      </c>
      <c r="E39" s="21">
        <v>2999491.0</v>
      </c>
      <c r="F39" s="21">
        <v>162.0</v>
      </c>
      <c r="G39" s="21">
        <v>58.0</v>
      </c>
      <c r="H39" s="21">
        <f t="shared" si="1"/>
        <v>1.628879973</v>
      </c>
      <c r="I39" s="21">
        <f t="shared" si="2"/>
        <v>22.10028959</v>
      </c>
      <c r="J39" s="20" t="s">
        <v>60</v>
      </c>
      <c r="K39" s="20" t="s">
        <v>60</v>
      </c>
      <c r="L39" s="21">
        <v>100.0</v>
      </c>
      <c r="M39" s="21">
        <v>60.0</v>
      </c>
      <c r="N39" s="16"/>
      <c r="O39" s="16"/>
      <c r="P39" s="16"/>
      <c r="Q39" s="21">
        <v>35.0</v>
      </c>
      <c r="R39" s="21">
        <v>22.0</v>
      </c>
      <c r="S39" s="21">
        <v>7.0</v>
      </c>
      <c r="T39" s="21">
        <v>8.0</v>
      </c>
      <c r="U39" s="21">
        <v>8.0</v>
      </c>
      <c r="V39" s="21">
        <v>10.0</v>
      </c>
      <c r="W39" s="21">
        <v>67.0</v>
      </c>
      <c r="X39" s="21">
        <v>23.0</v>
      </c>
      <c r="Y39" s="21">
        <v>66.0</v>
      </c>
      <c r="Z39" s="21">
        <v>0.7</v>
      </c>
      <c r="AA39" s="21">
        <v>0.5</v>
      </c>
      <c r="AB39" s="21">
        <v>166.0</v>
      </c>
      <c r="AC39" s="21">
        <v>1.31</v>
      </c>
      <c r="AD39" s="21">
        <v>0.1</v>
      </c>
      <c r="AE39" s="21">
        <v>7.5</v>
      </c>
      <c r="AF39" s="21">
        <v>34.0</v>
      </c>
      <c r="AG39" s="21">
        <v>27.0</v>
      </c>
      <c r="AH39" s="21">
        <v>5.0</v>
      </c>
      <c r="AI39" s="21">
        <v>13.0</v>
      </c>
      <c r="AJ39" s="21">
        <v>5.7</v>
      </c>
      <c r="AK39" s="21">
        <f t="shared" ref="AK39:AK42" si="6">(AI39-AJ39)/AI39*100</f>
        <v>56.15384615</v>
      </c>
      <c r="AL39" s="21">
        <v>2.2</v>
      </c>
      <c r="AM39" s="21">
        <v>0.14</v>
      </c>
      <c r="AN39" s="21">
        <v>0.5</v>
      </c>
      <c r="AO39" s="21">
        <v>0.6</v>
      </c>
      <c r="AP39" s="21">
        <v>0.83</v>
      </c>
      <c r="AQ39" s="21">
        <v>245.0</v>
      </c>
      <c r="AR39" s="21">
        <v>0.12</v>
      </c>
      <c r="AS39" s="21">
        <v>0.14</v>
      </c>
      <c r="AT39" s="21">
        <v>4.33</v>
      </c>
      <c r="AU39" s="21">
        <v>9.0</v>
      </c>
      <c r="AV39" s="20" t="s">
        <v>61</v>
      </c>
      <c r="AW39" s="21">
        <v>12.0</v>
      </c>
      <c r="AX39" s="21">
        <v>67.0</v>
      </c>
      <c r="AY39" s="21">
        <v>10.2</v>
      </c>
      <c r="AZ39" s="21">
        <v>3.5</v>
      </c>
      <c r="BA39" s="21">
        <f t="shared" si="4"/>
        <v>25.26685714</v>
      </c>
      <c r="BB39" s="21">
        <f t="shared" si="5"/>
        <v>15.51179802</v>
      </c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</row>
    <row r="40">
      <c r="A40" s="49">
        <v>37.0</v>
      </c>
      <c r="B40" s="20" t="s">
        <v>285</v>
      </c>
      <c r="C40" s="21">
        <v>45.0</v>
      </c>
      <c r="D40" s="20" t="s">
        <v>59</v>
      </c>
      <c r="E40" s="21">
        <v>2831999.0</v>
      </c>
      <c r="F40" s="21">
        <v>174.0</v>
      </c>
      <c r="G40" s="21">
        <v>114.0</v>
      </c>
      <c r="H40" s="21">
        <f t="shared" si="1"/>
        <v>2.376901901</v>
      </c>
      <c r="I40" s="21">
        <f t="shared" si="2"/>
        <v>37.653587</v>
      </c>
      <c r="J40" s="20" t="s">
        <v>60</v>
      </c>
      <c r="K40" s="20" t="s">
        <v>60</v>
      </c>
      <c r="L40" s="21">
        <v>110.0</v>
      </c>
      <c r="M40" s="21">
        <v>70.0</v>
      </c>
      <c r="N40" s="21">
        <v>5.0</v>
      </c>
      <c r="O40" s="21">
        <v>32.0</v>
      </c>
      <c r="P40" s="21">
        <v>145.0</v>
      </c>
      <c r="Q40" s="21">
        <v>42.0</v>
      </c>
      <c r="R40" s="21">
        <v>28.0</v>
      </c>
      <c r="S40" s="21">
        <v>10.0</v>
      </c>
      <c r="T40" s="21">
        <v>11.0</v>
      </c>
      <c r="U40" s="21">
        <v>9.0</v>
      </c>
      <c r="V40" s="21">
        <v>10.0</v>
      </c>
      <c r="W40" s="21">
        <v>102.0</v>
      </c>
      <c r="X40" s="21">
        <v>38.0</v>
      </c>
      <c r="Y40" s="21">
        <v>63.0</v>
      </c>
      <c r="Z40" s="21">
        <v>0.8</v>
      </c>
      <c r="AA40" s="21">
        <v>0.7</v>
      </c>
      <c r="AB40" s="21">
        <v>136.0</v>
      </c>
      <c r="AC40" s="21">
        <v>1.22</v>
      </c>
      <c r="AD40" s="21">
        <v>0.1</v>
      </c>
      <c r="AE40" s="21">
        <v>9.64</v>
      </c>
      <c r="AF40" s="21">
        <v>35.0</v>
      </c>
      <c r="AG40" s="21">
        <v>29.0</v>
      </c>
      <c r="AH40" s="21">
        <v>5.0</v>
      </c>
      <c r="AI40" s="21">
        <v>16.9</v>
      </c>
      <c r="AJ40" s="21">
        <v>8.0</v>
      </c>
      <c r="AK40" s="21">
        <f t="shared" si="6"/>
        <v>52.66272189</v>
      </c>
      <c r="AL40" s="21">
        <v>2.4</v>
      </c>
      <c r="AM40" s="21">
        <v>0.12</v>
      </c>
      <c r="AN40" s="21">
        <v>0.5</v>
      </c>
      <c r="AO40" s="21">
        <v>0.3</v>
      </c>
      <c r="AP40" s="21">
        <v>1.38</v>
      </c>
      <c r="AQ40" s="21">
        <v>275.0</v>
      </c>
      <c r="AR40" s="21">
        <v>0.11</v>
      </c>
      <c r="AS40" s="21">
        <v>0.12</v>
      </c>
      <c r="AT40" s="21">
        <v>4.78</v>
      </c>
      <c r="AU40" s="21">
        <v>7.0</v>
      </c>
      <c r="AV40" s="20" t="s">
        <v>64</v>
      </c>
      <c r="AW40" s="21">
        <v>10.0</v>
      </c>
      <c r="AX40" s="21">
        <v>72.0</v>
      </c>
      <c r="AY40" s="21">
        <v>14.0</v>
      </c>
      <c r="AZ40" s="21">
        <v>4.2</v>
      </c>
      <c r="BA40" s="21">
        <f t="shared" si="4"/>
        <v>39.66666667</v>
      </c>
      <c r="BB40" s="21">
        <f t="shared" si="5"/>
        <v>16.68839032</v>
      </c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</row>
    <row r="41">
      <c r="A41" s="49">
        <v>38.0</v>
      </c>
      <c r="B41" s="20" t="s">
        <v>286</v>
      </c>
      <c r="C41" s="21">
        <v>44.0</v>
      </c>
      <c r="D41" s="20" t="s">
        <v>59</v>
      </c>
      <c r="E41" s="21">
        <v>3077645.0</v>
      </c>
      <c r="F41" s="21">
        <v>165.0</v>
      </c>
      <c r="G41" s="21">
        <v>67.0</v>
      </c>
      <c r="H41" s="21">
        <f t="shared" si="1"/>
        <v>1.76803631</v>
      </c>
      <c r="I41" s="21">
        <f t="shared" si="2"/>
        <v>24.6097337</v>
      </c>
      <c r="J41" s="20" t="s">
        <v>60</v>
      </c>
      <c r="K41" s="20" t="s">
        <v>60</v>
      </c>
      <c r="L41" s="21">
        <v>100.0</v>
      </c>
      <c r="M41" s="21">
        <v>60.0</v>
      </c>
      <c r="N41" s="21">
        <v>5.4</v>
      </c>
      <c r="O41" s="21">
        <v>38.0</v>
      </c>
      <c r="P41" s="21">
        <v>172.0</v>
      </c>
      <c r="Q41" s="21">
        <v>36.0</v>
      </c>
      <c r="R41" s="21">
        <v>29.0</v>
      </c>
      <c r="S41" s="21">
        <v>8.0</v>
      </c>
      <c r="T41" s="21">
        <v>10.0</v>
      </c>
      <c r="U41" s="21">
        <v>9.0</v>
      </c>
      <c r="V41" s="21">
        <v>10.0</v>
      </c>
      <c r="W41" s="21">
        <v>68.0</v>
      </c>
      <c r="X41" s="21">
        <v>27.0</v>
      </c>
      <c r="Y41" s="21">
        <v>60.0</v>
      </c>
      <c r="Z41" s="21">
        <v>1.0</v>
      </c>
      <c r="AA41" s="21">
        <v>0.4</v>
      </c>
      <c r="AB41" s="21">
        <v>207.0</v>
      </c>
      <c r="AC41" s="21">
        <v>2.55</v>
      </c>
      <c r="AD41" s="21">
        <v>0.13</v>
      </c>
      <c r="AE41" s="21">
        <v>8.44</v>
      </c>
      <c r="AF41" s="21">
        <v>34.0</v>
      </c>
      <c r="AG41" s="21">
        <v>29.0</v>
      </c>
      <c r="AH41" s="21">
        <v>5.0</v>
      </c>
      <c r="AI41" s="21">
        <v>12.8</v>
      </c>
      <c r="AJ41" s="21">
        <v>7.9</v>
      </c>
      <c r="AK41" s="21">
        <f t="shared" si="6"/>
        <v>38.28125</v>
      </c>
      <c r="AL41" s="21">
        <v>2.0</v>
      </c>
      <c r="AM41" s="21">
        <v>0.13</v>
      </c>
      <c r="AN41" s="21">
        <v>0.5</v>
      </c>
      <c r="AO41" s="21">
        <v>0.4</v>
      </c>
      <c r="AP41" s="21">
        <v>1.14</v>
      </c>
      <c r="AQ41" s="21">
        <v>243.0</v>
      </c>
      <c r="AR41" s="16"/>
      <c r="AS41" s="16"/>
      <c r="AT41" s="16"/>
      <c r="AU41" s="21">
        <v>16.0</v>
      </c>
      <c r="AV41" s="20" t="s">
        <v>61</v>
      </c>
      <c r="AW41" s="21">
        <v>19.0</v>
      </c>
      <c r="AX41" s="21">
        <v>74.0</v>
      </c>
      <c r="AY41" s="21">
        <v>10.8</v>
      </c>
      <c r="AZ41" s="21">
        <v>3.6</v>
      </c>
      <c r="BA41" s="21">
        <f t="shared" si="4"/>
        <v>27.54</v>
      </c>
      <c r="BB41" s="21">
        <f t="shared" si="5"/>
        <v>15.57660318</v>
      </c>
      <c r="BC41" s="16"/>
      <c r="BD41" s="16"/>
      <c r="BE41" s="16"/>
      <c r="BF41" s="16"/>
      <c r="BG41" s="26"/>
      <c r="BH41" s="26"/>
      <c r="BI41" s="16"/>
      <c r="BJ41" s="16"/>
      <c r="BK41" s="16"/>
      <c r="BL41" s="16"/>
      <c r="BM41" s="16"/>
      <c r="BN41" s="16"/>
      <c r="BO41" s="16"/>
      <c r="BP41" s="16"/>
      <c r="BQ41" s="16"/>
      <c r="BR41" s="16"/>
    </row>
    <row r="42">
      <c r="A42" s="49">
        <v>39.0</v>
      </c>
      <c r="B42" s="20" t="s">
        <v>287</v>
      </c>
      <c r="C42" s="21">
        <v>29.0</v>
      </c>
      <c r="D42" s="20" t="s">
        <v>78</v>
      </c>
      <c r="E42" s="21">
        <v>3046929.0</v>
      </c>
      <c r="F42" s="21">
        <v>157.0</v>
      </c>
      <c r="G42" s="21">
        <v>76.8</v>
      </c>
      <c r="H42" s="21">
        <f t="shared" si="1"/>
        <v>1.857287342</v>
      </c>
      <c r="I42" s="21">
        <f t="shared" si="2"/>
        <v>31.15745061</v>
      </c>
      <c r="J42" s="20" t="s">
        <v>60</v>
      </c>
      <c r="K42" s="20" t="s">
        <v>60</v>
      </c>
      <c r="L42" s="21">
        <v>110.0</v>
      </c>
      <c r="M42" s="21">
        <v>70.0</v>
      </c>
      <c r="N42" s="16"/>
      <c r="O42" s="16"/>
      <c r="P42" s="16"/>
      <c r="Q42" s="21">
        <v>39.0</v>
      </c>
      <c r="R42" s="21">
        <v>26.0</v>
      </c>
      <c r="S42" s="21">
        <v>8.0</v>
      </c>
      <c r="T42" s="21">
        <v>10.0</v>
      </c>
      <c r="U42" s="21">
        <v>9.0</v>
      </c>
      <c r="V42" s="21">
        <v>10.0</v>
      </c>
      <c r="W42" s="21">
        <v>82.0</v>
      </c>
      <c r="X42" s="21">
        <v>32.0</v>
      </c>
      <c r="Y42" s="21">
        <v>61.0</v>
      </c>
      <c r="Z42" s="21">
        <v>1.0</v>
      </c>
      <c r="AA42" s="21">
        <v>0.7</v>
      </c>
      <c r="AB42" s="21">
        <v>161.0</v>
      </c>
      <c r="AC42" s="21">
        <v>1.29</v>
      </c>
      <c r="AD42" s="21">
        <v>0.12</v>
      </c>
      <c r="AE42" s="21">
        <v>8.67</v>
      </c>
      <c r="AF42" s="21">
        <v>30.0</v>
      </c>
      <c r="AG42" s="21">
        <v>27.0</v>
      </c>
      <c r="AH42" s="21">
        <v>3.0</v>
      </c>
      <c r="AI42" s="21">
        <v>12.8</v>
      </c>
      <c r="AJ42" s="21">
        <v>6.5</v>
      </c>
      <c r="AK42" s="21">
        <f t="shared" si="6"/>
        <v>49.21875</v>
      </c>
      <c r="AL42" s="21">
        <v>2.4</v>
      </c>
      <c r="AM42" s="21">
        <v>0.16</v>
      </c>
      <c r="AN42" s="21">
        <v>0.5</v>
      </c>
      <c r="AO42" s="21">
        <v>0.6</v>
      </c>
      <c r="AP42" s="21">
        <v>0.87</v>
      </c>
      <c r="AQ42" s="21">
        <v>146.0</v>
      </c>
      <c r="AR42" s="21">
        <v>0.15</v>
      </c>
      <c r="AS42" s="21">
        <v>0.19</v>
      </c>
      <c r="AT42" s="21">
        <v>3.73</v>
      </c>
      <c r="AU42" s="21">
        <v>17.0</v>
      </c>
      <c r="AV42" s="20" t="s">
        <v>61</v>
      </c>
      <c r="AW42" s="21">
        <v>20.0</v>
      </c>
      <c r="AX42" s="21">
        <v>65.0</v>
      </c>
      <c r="AY42" s="21">
        <v>11.0</v>
      </c>
      <c r="AZ42" s="21">
        <v>4.6</v>
      </c>
      <c r="BA42" s="21">
        <f t="shared" si="4"/>
        <v>22.35869565</v>
      </c>
      <c r="BB42" s="21">
        <f t="shared" si="5"/>
        <v>12.03836108</v>
      </c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</row>
    <row r="43">
      <c r="A43" s="49">
        <v>40.0</v>
      </c>
      <c r="B43" s="20" t="s">
        <v>288</v>
      </c>
      <c r="C43" s="21">
        <v>28.0</v>
      </c>
      <c r="D43" s="20" t="s">
        <v>59</v>
      </c>
      <c r="E43" s="21">
        <v>3087644.0</v>
      </c>
      <c r="F43" s="21">
        <v>175.0</v>
      </c>
      <c r="G43" s="21">
        <v>88.3</v>
      </c>
      <c r="H43" s="21">
        <f t="shared" si="1"/>
        <v>2.089177096</v>
      </c>
      <c r="I43" s="21">
        <f t="shared" si="2"/>
        <v>28.83265306</v>
      </c>
      <c r="J43" s="20" t="s">
        <v>60</v>
      </c>
      <c r="K43" s="20" t="s">
        <v>60</v>
      </c>
      <c r="L43" s="21">
        <v>120.0</v>
      </c>
      <c r="M43" s="21">
        <v>80.0</v>
      </c>
      <c r="N43" s="21">
        <v>5.4</v>
      </c>
      <c r="O43" s="21">
        <v>39.0</v>
      </c>
      <c r="P43" s="21">
        <v>170.0</v>
      </c>
      <c r="Q43" s="21">
        <v>48.0</v>
      </c>
      <c r="R43" s="21">
        <v>30.0</v>
      </c>
      <c r="S43" s="21">
        <v>8.0</v>
      </c>
      <c r="T43" s="21">
        <v>9.0</v>
      </c>
      <c r="U43" s="21">
        <v>9.0</v>
      </c>
      <c r="V43" s="21">
        <v>10.0</v>
      </c>
      <c r="W43" s="21">
        <v>84.0</v>
      </c>
      <c r="X43" s="21">
        <v>33.0</v>
      </c>
      <c r="Y43" s="21">
        <v>61.0</v>
      </c>
      <c r="Z43" s="21">
        <v>0.8</v>
      </c>
      <c r="AA43" s="21">
        <v>0.5</v>
      </c>
      <c r="AB43" s="21">
        <v>122.0</v>
      </c>
      <c r="AC43" s="21">
        <v>1.48</v>
      </c>
      <c r="AD43" s="21">
        <v>0.12</v>
      </c>
      <c r="AE43" s="21">
        <v>6.87</v>
      </c>
      <c r="AF43" s="21">
        <v>32.0</v>
      </c>
      <c r="AG43" s="21">
        <v>30.0</v>
      </c>
      <c r="AH43" s="21">
        <v>3.0</v>
      </c>
      <c r="AI43" s="21">
        <v>16.0</v>
      </c>
      <c r="AJ43" s="21">
        <v>10.3</v>
      </c>
      <c r="AK43" s="16"/>
      <c r="AL43" s="21">
        <v>2.1</v>
      </c>
      <c r="AM43" s="21">
        <v>0.11</v>
      </c>
      <c r="AN43" s="21">
        <v>0.4</v>
      </c>
      <c r="AO43" s="21">
        <v>0.5</v>
      </c>
      <c r="AP43" s="21">
        <v>0.92</v>
      </c>
      <c r="AQ43" s="21">
        <v>201.0</v>
      </c>
      <c r="AR43" s="21">
        <v>0.1</v>
      </c>
      <c r="AS43" s="21">
        <v>0.09</v>
      </c>
      <c r="AT43" s="21">
        <v>4.7</v>
      </c>
      <c r="AU43" s="21">
        <v>20.0</v>
      </c>
      <c r="AV43" s="20" t="s">
        <v>289</v>
      </c>
      <c r="AW43" s="21">
        <v>23.0</v>
      </c>
      <c r="AX43" s="21">
        <v>79.0</v>
      </c>
      <c r="AY43" s="21">
        <v>14.1</v>
      </c>
      <c r="AZ43" s="21">
        <v>4.1</v>
      </c>
      <c r="BA43" s="21">
        <f t="shared" si="4"/>
        <v>41.21670732</v>
      </c>
      <c r="BB43" s="21">
        <f t="shared" si="5"/>
        <v>19.72868044</v>
      </c>
      <c r="BC43" s="16"/>
      <c r="BD43" s="16"/>
      <c r="BE43" s="16"/>
      <c r="BF43" s="16"/>
      <c r="BG43" s="26"/>
      <c r="BH43" s="26"/>
      <c r="BI43" s="26"/>
      <c r="BJ43" s="26"/>
      <c r="BK43" s="26"/>
      <c r="BL43" s="26"/>
      <c r="BM43" s="16"/>
      <c r="BN43" s="16"/>
      <c r="BO43" s="16"/>
      <c r="BP43" s="16"/>
      <c r="BQ43" s="16"/>
      <c r="BR43" s="16"/>
    </row>
    <row r="44">
      <c r="A44" s="49">
        <v>41.0</v>
      </c>
      <c r="B44" s="20" t="s">
        <v>290</v>
      </c>
      <c r="C44" s="21">
        <v>36.0</v>
      </c>
      <c r="D44" s="20" t="s">
        <v>78</v>
      </c>
      <c r="E44" s="21">
        <v>2329630.0</v>
      </c>
      <c r="F44" s="21">
        <v>157.0</v>
      </c>
      <c r="G44" s="21">
        <v>71.2</v>
      </c>
      <c r="H44" s="21">
        <f t="shared" si="1"/>
        <v>1.786321951</v>
      </c>
      <c r="I44" s="21">
        <f t="shared" si="2"/>
        <v>28.88555317</v>
      </c>
      <c r="J44" s="20" t="s">
        <v>60</v>
      </c>
      <c r="K44" s="20" t="s">
        <v>60</v>
      </c>
      <c r="L44" s="21">
        <v>130.0</v>
      </c>
      <c r="M44" s="21">
        <v>80.0</v>
      </c>
      <c r="N44" s="21">
        <v>5.7</v>
      </c>
      <c r="O44" s="21">
        <v>42.0</v>
      </c>
      <c r="P44" s="21">
        <v>143.0</v>
      </c>
      <c r="Q44" s="21">
        <v>38.0</v>
      </c>
      <c r="R44" s="21">
        <v>25.0</v>
      </c>
      <c r="S44" s="21">
        <v>8.0</v>
      </c>
      <c r="T44" s="21">
        <v>10.0</v>
      </c>
      <c r="U44" s="21">
        <v>9.0</v>
      </c>
      <c r="V44" s="21">
        <v>10.0</v>
      </c>
      <c r="W44" s="21">
        <v>54.0</v>
      </c>
      <c r="X44" s="21">
        <v>17.0</v>
      </c>
      <c r="Y44" s="21">
        <v>68.0</v>
      </c>
      <c r="Z44" s="21">
        <v>0.8</v>
      </c>
      <c r="AA44" s="21">
        <v>0.6</v>
      </c>
      <c r="AB44" s="21">
        <v>213.0</v>
      </c>
      <c r="AC44" s="21">
        <v>1.39</v>
      </c>
      <c r="AD44" s="21">
        <v>0.09</v>
      </c>
      <c r="AE44" s="21">
        <v>5.84</v>
      </c>
      <c r="AF44" s="21">
        <v>31.0</v>
      </c>
      <c r="AG44" s="21">
        <v>25.0</v>
      </c>
      <c r="AH44" s="21">
        <v>4.0</v>
      </c>
      <c r="AI44" s="21">
        <v>15.8</v>
      </c>
      <c r="AJ44" s="21">
        <v>6.5</v>
      </c>
      <c r="AK44" s="21">
        <f t="shared" ref="AK44:AK79" si="7">(AI44-AJ44)/AI44*100</f>
        <v>58.86075949</v>
      </c>
      <c r="AL44" s="21">
        <v>1.9</v>
      </c>
      <c r="AM44" s="21">
        <v>0.16</v>
      </c>
      <c r="AN44" s="21">
        <v>0.5</v>
      </c>
      <c r="AO44" s="21">
        <v>0.3</v>
      </c>
      <c r="AP44" s="21">
        <v>1.71</v>
      </c>
      <c r="AQ44" s="21">
        <v>134.0</v>
      </c>
      <c r="AR44" s="21">
        <v>0.15</v>
      </c>
      <c r="AS44" s="21">
        <v>0.19</v>
      </c>
      <c r="AT44" s="21">
        <v>3.68</v>
      </c>
      <c r="AU44" s="21">
        <v>20.0</v>
      </c>
      <c r="AV44" s="20" t="s">
        <v>64</v>
      </c>
      <c r="AW44" s="21">
        <v>23.0</v>
      </c>
      <c r="AX44" s="21">
        <v>57.0</v>
      </c>
      <c r="AY44" s="21">
        <v>10.0</v>
      </c>
      <c r="AZ44" s="21">
        <v>3.7</v>
      </c>
      <c r="BA44" s="21">
        <f t="shared" si="4"/>
        <v>22.97297297</v>
      </c>
      <c r="BB44" s="21">
        <f t="shared" si="5"/>
        <v>12.86048854</v>
      </c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</row>
    <row r="45">
      <c r="A45" s="49">
        <v>42.0</v>
      </c>
      <c r="B45" s="20" t="s">
        <v>291</v>
      </c>
      <c r="C45" s="21">
        <v>25.0</v>
      </c>
      <c r="D45" s="20" t="s">
        <v>78</v>
      </c>
      <c r="E45" s="21">
        <v>3042304.0</v>
      </c>
      <c r="F45" s="21">
        <v>163.0</v>
      </c>
      <c r="G45" s="21">
        <v>57.8</v>
      </c>
      <c r="H45" s="21">
        <f t="shared" si="1"/>
        <v>1.630220035</v>
      </c>
      <c r="I45" s="21">
        <f t="shared" si="2"/>
        <v>21.7546765</v>
      </c>
      <c r="J45" s="20" t="s">
        <v>60</v>
      </c>
      <c r="K45" s="20" t="s">
        <v>60</v>
      </c>
      <c r="L45" s="21">
        <v>102.0</v>
      </c>
      <c r="M45" s="21">
        <v>78.0</v>
      </c>
      <c r="N45" s="21">
        <v>4.8</v>
      </c>
      <c r="O45" s="16"/>
      <c r="P45" s="16"/>
      <c r="Q45" s="21">
        <v>40.0</v>
      </c>
      <c r="R45" s="21">
        <v>25.0</v>
      </c>
      <c r="S45" s="21">
        <v>9.0</v>
      </c>
      <c r="T45" s="21">
        <v>10.0</v>
      </c>
      <c r="U45" s="21">
        <v>9.0</v>
      </c>
      <c r="V45" s="21">
        <v>10.0</v>
      </c>
      <c r="W45" s="21">
        <v>69.0</v>
      </c>
      <c r="X45" s="21">
        <v>23.0</v>
      </c>
      <c r="Y45" s="21">
        <v>67.0</v>
      </c>
      <c r="Z45" s="21">
        <v>0.9</v>
      </c>
      <c r="AA45" s="21">
        <v>0.5</v>
      </c>
      <c r="AB45" s="21">
        <v>171.0</v>
      </c>
      <c r="AC45" s="21">
        <v>1.66</v>
      </c>
      <c r="AD45" s="21">
        <v>0.12</v>
      </c>
      <c r="AE45" s="21">
        <v>7.54</v>
      </c>
      <c r="AF45" s="21">
        <v>31.0</v>
      </c>
      <c r="AG45" s="21">
        <v>29.0</v>
      </c>
      <c r="AH45" s="21">
        <v>4.0</v>
      </c>
      <c r="AI45" s="21">
        <v>13.9</v>
      </c>
      <c r="AJ45" s="21">
        <v>6.7</v>
      </c>
      <c r="AK45" s="21">
        <f t="shared" si="7"/>
        <v>51.79856115</v>
      </c>
      <c r="AL45" s="21">
        <v>2.0</v>
      </c>
      <c r="AM45" s="21">
        <v>0.15</v>
      </c>
      <c r="AN45" s="21">
        <v>0.4</v>
      </c>
      <c r="AO45" s="21">
        <v>0.5</v>
      </c>
      <c r="AP45" s="21">
        <v>0.79</v>
      </c>
      <c r="AQ45" s="21">
        <v>257.0</v>
      </c>
      <c r="AR45" s="21">
        <v>0.13</v>
      </c>
      <c r="AS45" s="21">
        <v>0.16</v>
      </c>
      <c r="AT45" s="21">
        <v>3.39</v>
      </c>
      <c r="AU45" s="21">
        <v>20.0</v>
      </c>
      <c r="AV45" s="20" t="s">
        <v>107</v>
      </c>
      <c r="AW45" s="21">
        <v>23.0</v>
      </c>
      <c r="AX45" s="21">
        <v>74.0</v>
      </c>
      <c r="AY45" s="21">
        <v>11.4</v>
      </c>
      <c r="AZ45" s="21">
        <v>3.8</v>
      </c>
      <c r="BA45" s="21">
        <f t="shared" si="4"/>
        <v>29.07</v>
      </c>
      <c r="BB45" s="21">
        <f t="shared" si="5"/>
        <v>17.83194868</v>
      </c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</row>
    <row r="46">
      <c r="A46" s="49">
        <v>43.0</v>
      </c>
      <c r="B46" s="20" t="s">
        <v>292</v>
      </c>
      <c r="C46" s="21">
        <v>33.0</v>
      </c>
      <c r="D46" s="20" t="s">
        <v>59</v>
      </c>
      <c r="E46" s="21">
        <v>3073768.0</v>
      </c>
      <c r="F46" s="21">
        <v>174.0</v>
      </c>
      <c r="G46" s="21">
        <v>78.0</v>
      </c>
      <c r="H46" s="21">
        <f t="shared" si="1"/>
        <v>1.955268918</v>
      </c>
      <c r="I46" s="21">
        <f t="shared" si="2"/>
        <v>25.76298058</v>
      </c>
      <c r="J46" s="20" t="s">
        <v>60</v>
      </c>
      <c r="K46" s="20" t="s">
        <v>60</v>
      </c>
      <c r="L46" s="21">
        <v>120.0</v>
      </c>
      <c r="M46" s="21">
        <v>80.0</v>
      </c>
      <c r="N46" s="21">
        <v>5.7</v>
      </c>
      <c r="O46" s="21">
        <v>40.0</v>
      </c>
      <c r="P46" s="21">
        <v>108.0</v>
      </c>
      <c r="Q46" s="21">
        <v>42.0</v>
      </c>
      <c r="R46" s="21">
        <v>28.0</v>
      </c>
      <c r="S46" s="21">
        <v>10.0</v>
      </c>
      <c r="T46" s="21">
        <v>11.0</v>
      </c>
      <c r="U46" s="21">
        <v>9.0</v>
      </c>
      <c r="V46" s="21">
        <v>10.0</v>
      </c>
      <c r="W46" s="21">
        <v>78.0</v>
      </c>
      <c r="X46" s="21">
        <v>27.0</v>
      </c>
      <c r="Y46" s="21">
        <v>68.0</v>
      </c>
      <c r="Z46" s="21">
        <v>0.7</v>
      </c>
      <c r="AA46" s="21">
        <v>0.6</v>
      </c>
      <c r="AB46" s="21">
        <v>153.0</v>
      </c>
      <c r="AC46" s="21">
        <v>1.19</v>
      </c>
      <c r="AD46" s="21">
        <v>0.12</v>
      </c>
      <c r="AE46" s="21">
        <v>6.12</v>
      </c>
      <c r="AF46" s="21">
        <v>35.0</v>
      </c>
      <c r="AG46" s="21">
        <v>30.0</v>
      </c>
      <c r="AH46" s="21">
        <v>5.0</v>
      </c>
      <c r="AI46" s="21">
        <v>13.4</v>
      </c>
      <c r="AJ46" s="21">
        <v>8.0</v>
      </c>
      <c r="AK46" s="21">
        <f t="shared" si="7"/>
        <v>40.29850746</v>
      </c>
      <c r="AL46" s="21">
        <v>2.0</v>
      </c>
      <c r="AM46" s="16"/>
      <c r="AN46" s="16"/>
      <c r="AO46" s="16"/>
      <c r="AP46" s="16"/>
      <c r="AQ46" s="16"/>
      <c r="AR46" s="16"/>
      <c r="AS46" s="16"/>
      <c r="AT46" s="16"/>
      <c r="AU46" s="21">
        <v>16.0</v>
      </c>
      <c r="AV46" s="20" t="s">
        <v>61</v>
      </c>
      <c r="AW46" s="21">
        <v>19.0</v>
      </c>
      <c r="AX46" s="21">
        <v>74.0</v>
      </c>
      <c r="AY46" s="21">
        <v>15.3</v>
      </c>
      <c r="AZ46" s="21">
        <v>4.3</v>
      </c>
      <c r="BA46" s="21">
        <f t="shared" si="4"/>
        <v>46.27360465</v>
      </c>
      <c r="BB46" s="21">
        <f t="shared" si="5"/>
        <v>23.66610763</v>
      </c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</row>
    <row r="47">
      <c r="A47" s="49">
        <v>44.0</v>
      </c>
      <c r="B47" s="20" t="s">
        <v>293</v>
      </c>
      <c r="C47" s="21">
        <v>35.0</v>
      </c>
      <c r="D47" s="20" t="s">
        <v>59</v>
      </c>
      <c r="E47" s="21">
        <v>3073845.0</v>
      </c>
      <c r="F47" s="21">
        <v>175.0</v>
      </c>
      <c r="G47" s="21">
        <v>85.5</v>
      </c>
      <c r="H47" s="21">
        <f t="shared" si="1"/>
        <v>2.054821969</v>
      </c>
      <c r="I47" s="21">
        <f t="shared" si="2"/>
        <v>27.91836735</v>
      </c>
      <c r="J47" s="20" t="s">
        <v>60</v>
      </c>
      <c r="K47" s="20" t="s">
        <v>60</v>
      </c>
      <c r="L47" s="21">
        <v>110.0</v>
      </c>
      <c r="M47" s="21">
        <v>70.0</v>
      </c>
      <c r="N47" s="21">
        <v>5.5</v>
      </c>
      <c r="O47" s="21">
        <v>41.0</v>
      </c>
      <c r="P47" s="21">
        <v>124.0</v>
      </c>
      <c r="Q47" s="21">
        <v>47.0</v>
      </c>
      <c r="R47" s="21">
        <v>31.0</v>
      </c>
      <c r="S47" s="21">
        <v>12.0</v>
      </c>
      <c r="T47" s="21">
        <v>13.0</v>
      </c>
      <c r="U47" s="21">
        <v>12.0</v>
      </c>
      <c r="V47" s="21">
        <v>13.0</v>
      </c>
      <c r="W47" s="21">
        <v>104.0</v>
      </c>
      <c r="X47" s="21">
        <v>41.0</v>
      </c>
      <c r="Y47" s="21">
        <v>61.0</v>
      </c>
      <c r="Z47" s="21">
        <v>0.9</v>
      </c>
      <c r="AA47" s="21">
        <v>0.7</v>
      </c>
      <c r="AB47" s="21">
        <v>155.0</v>
      </c>
      <c r="AC47" s="21">
        <v>1.2</v>
      </c>
      <c r="AD47" s="21">
        <v>0.11</v>
      </c>
      <c r="AE47" s="21">
        <v>8.21</v>
      </c>
      <c r="AF47" s="21">
        <v>34.0</v>
      </c>
      <c r="AG47" s="21">
        <v>29.0</v>
      </c>
      <c r="AH47" s="21">
        <v>5.0</v>
      </c>
      <c r="AI47" s="21">
        <v>19.0</v>
      </c>
      <c r="AJ47" s="21">
        <v>9.3</v>
      </c>
      <c r="AK47" s="21">
        <f t="shared" si="7"/>
        <v>51.05263158</v>
      </c>
      <c r="AL47" s="21">
        <v>2.4</v>
      </c>
      <c r="AM47" s="21">
        <v>0.14</v>
      </c>
      <c r="AN47" s="21">
        <v>0.5</v>
      </c>
      <c r="AO47" s="21">
        <v>0.4</v>
      </c>
      <c r="AP47" s="21">
        <v>1.23</v>
      </c>
      <c r="AQ47" s="21">
        <v>265.0</v>
      </c>
      <c r="AR47" s="21">
        <v>0.16</v>
      </c>
      <c r="AS47" s="21">
        <v>0.12</v>
      </c>
      <c r="AT47" s="21">
        <v>3.57</v>
      </c>
      <c r="AU47" s="21">
        <v>17.0</v>
      </c>
      <c r="AV47" s="20" t="s">
        <v>117</v>
      </c>
      <c r="AW47" s="21">
        <v>20.0</v>
      </c>
      <c r="AX47" s="21">
        <v>71.0</v>
      </c>
      <c r="AY47" s="21">
        <v>13.7</v>
      </c>
      <c r="AZ47" s="21">
        <v>4.3</v>
      </c>
      <c r="BA47" s="21">
        <f t="shared" si="4"/>
        <v>37.10151163</v>
      </c>
      <c r="BB47" s="21">
        <f t="shared" si="5"/>
        <v>18.0558278</v>
      </c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</row>
    <row r="48">
      <c r="A48" s="49">
        <v>45.0</v>
      </c>
      <c r="B48" s="20" t="s">
        <v>294</v>
      </c>
      <c r="C48" s="21">
        <v>38.0</v>
      </c>
      <c r="D48" s="20" t="s">
        <v>59</v>
      </c>
      <c r="E48" s="21">
        <v>2066286.0</v>
      </c>
      <c r="F48" s="21">
        <v>165.0</v>
      </c>
      <c r="G48" s="21">
        <v>80.2</v>
      </c>
      <c r="H48" s="21">
        <f t="shared" si="1"/>
        <v>1.939447787</v>
      </c>
      <c r="I48" s="21">
        <f t="shared" si="2"/>
        <v>29.45821855</v>
      </c>
      <c r="J48" s="20" t="s">
        <v>60</v>
      </c>
      <c r="K48" s="20" t="s">
        <v>60</v>
      </c>
      <c r="L48" s="21">
        <v>130.0</v>
      </c>
      <c r="M48" s="21">
        <v>90.0</v>
      </c>
      <c r="N48" s="21">
        <v>5.6</v>
      </c>
      <c r="O48" s="21">
        <v>42.0</v>
      </c>
      <c r="P48" s="21">
        <v>164.0</v>
      </c>
      <c r="Q48" s="21">
        <v>48.0</v>
      </c>
      <c r="R48" s="21">
        <v>32.0</v>
      </c>
      <c r="S48" s="21">
        <v>8.0</v>
      </c>
      <c r="T48" s="21">
        <v>9.0</v>
      </c>
      <c r="U48" s="21">
        <v>10.0</v>
      </c>
      <c r="V48" s="21">
        <v>11.0</v>
      </c>
      <c r="W48" s="21">
        <v>106.0</v>
      </c>
      <c r="X48" s="21">
        <v>40.0</v>
      </c>
      <c r="Y48" s="21">
        <v>62.0</v>
      </c>
      <c r="Z48" s="21">
        <v>0.8</v>
      </c>
      <c r="AA48" s="21">
        <v>0.6</v>
      </c>
      <c r="AB48" s="21">
        <v>152.0</v>
      </c>
      <c r="AC48" s="21">
        <v>1.29</v>
      </c>
      <c r="AD48" s="21">
        <v>0.1</v>
      </c>
      <c r="AE48" s="21">
        <v>8.72</v>
      </c>
      <c r="AF48" s="21">
        <v>34.0</v>
      </c>
      <c r="AG48" s="21">
        <v>28.0</v>
      </c>
      <c r="AH48" s="21">
        <v>5.0</v>
      </c>
      <c r="AI48" s="21">
        <v>15.8</v>
      </c>
      <c r="AJ48" s="21">
        <v>9.4</v>
      </c>
      <c r="AK48" s="21">
        <f t="shared" si="7"/>
        <v>40.50632911</v>
      </c>
      <c r="AL48" s="21">
        <v>2.2</v>
      </c>
      <c r="AM48" s="21">
        <v>0.16</v>
      </c>
      <c r="AN48" s="21">
        <v>0.5</v>
      </c>
      <c r="AO48" s="21">
        <v>0.4</v>
      </c>
      <c r="AP48" s="21">
        <v>1.19</v>
      </c>
      <c r="AQ48" s="21">
        <v>270.0</v>
      </c>
      <c r="AR48" s="21">
        <v>0.09</v>
      </c>
      <c r="AS48" s="21">
        <v>0.14</v>
      </c>
      <c r="AT48" s="21">
        <v>5.84</v>
      </c>
      <c r="AU48" s="21">
        <v>22.0</v>
      </c>
      <c r="AV48" s="20" t="s">
        <v>68</v>
      </c>
      <c r="AW48" s="21">
        <v>25.0</v>
      </c>
      <c r="AX48" s="21">
        <v>76.0</v>
      </c>
      <c r="AY48" s="21">
        <v>14.4</v>
      </c>
      <c r="AZ48" s="21">
        <v>4.6</v>
      </c>
      <c r="BA48" s="21">
        <f t="shared" si="4"/>
        <v>38.31652174</v>
      </c>
      <c r="BB48" s="21">
        <f t="shared" si="5"/>
        <v>19.75640798</v>
      </c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</row>
    <row r="49">
      <c r="A49" s="49">
        <v>46.0</v>
      </c>
      <c r="B49" s="20" t="s">
        <v>295</v>
      </c>
      <c r="C49" s="21">
        <v>63.0</v>
      </c>
      <c r="D49" s="20" t="s">
        <v>59</v>
      </c>
      <c r="E49" s="21">
        <v>2775231.0</v>
      </c>
      <c r="F49" s="21">
        <v>165.0</v>
      </c>
      <c r="G49" s="21">
        <v>82.1</v>
      </c>
      <c r="H49" s="21">
        <f t="shared" si="1"/>
        <v>1.962955907</v>
      </c>
      <c r="I49" s="21">
        <f t="shared" si="2"/>
        <v>30.15610652</v>
      </c>
      <c r="J49" s="20" t="s">
        <v>60</v>
      </c>
      <c r="K49" s="20" t="s">
        <v>60</v>
      </c>
      <c r="L49" s="21">
        <v>120.0</v>
      </c>
      <c r="M49" s="21">
        <v>70.0</v>
      </c>
      <c r="N49" s="21">
        <v>5.6</v>
      </c>
      <c r="O49" s="21">
        <v>36.0</v>
      </c>
      <c r="P49" s="21">
        <v>103.0</v>
      </c>
      <c r="Q49" s="21">
        <v>48.0</v>
      </c>
      <c r="R49" s="21">
        <v>31.0</v>
      </c>
      <c r="S49" s="21">
        <v>10.0</v>
      </c>
      <c r="T49" s="21">
        <v>11.0</v>
      </c>
      <c r="U49" s="21">
        <v>8.0</v>
      </c>
      <c r="V49" s="21">
        <v>10.0</v>
      </c>
      <c r="W49" s="21">
        <v>78.0</v>
      </c>
      <c r="X49" s="21">
        <v>33.0</v>
      </c>
      <c r="Y49" s="21">
        <v>61.0</v>
      </c>
      <c r="Z49" s="21">
        <v>0.5</v>
      </c>
      <c r="AA49" s="21">
        <v>0.7</v>
      </c>
      <c r="AB49" s="21">
        <v>139.0</v>
      </c>
      <c r="AC49" s="21">
        <v>0.79</v>
      </c>
      <c r="AD49" s="21">
        <v>0.07</v>
      </c>
      <c r="AE49" s="21">
        <v>9.03</v>
      </c>
      <c r="AF49" s="21">
        <v>34.0</v>
      </c>
      <c r="AG49" s="21">
        <v>26.0</v>
      </c>
      <c r="AH49" s="21">
        <v>5.0</v>
      </c>
      <c r="AI49" s="21">
        <v>13.7</v>
      </c>
      <c r="AJ49" s="21">
        <v>7.6</v>
      </c>
      <c r="AK49" s="21">
        <f t="shared" si="7"/>
        <v>44.52554745</v>
      </c>
      <c r="AL49" s="21">
        <v>2.1</v>
      </c>
      <c r="AM49" s="21">
        <v>0.11</v>
      </c>
      <c r="AN49" s="21">
        <v>0.4</v>
      </c>
      <c r="AO49" s="21">
        <v>0.4</v>
      </c>
      <c r="AP49" s="21">
        <v>0.95</v>
      </c>
      <c r="AQ49" s="21">
        <v>273.0</v>
      </c>
      <c r="AR49" s="21">
        <v>0.09</v>
      </c>
      <c r="AS49" s="21">
        <v>0.12</v>
      </c>
      <c r="AT49" s="21">
        <v>5.78</v>
      </c>
      <c r="AU49" s="21">
        <v>14.0</v>
      </c>
      <c r="AV49" s="20" t="s">
        <v>66</v>
      </c>
      <c r="AW49" s="21">
        <v>17.0</v>
      </c>
      <c r="AX49" s="21">
        <v>77.0</v>
      </c>
      <c r="AY49" s="21">
        <v>12.9</v>
      </c>
      <c r="AZ49" s="21">
        <v>4.2</v>
      </c>
      <c r="BA49" s="21">
        <f t="shared" si="4"/>
        <v>33.67821429</v>
      </c>
      <c r="BB49" s="21">
        <f t="shared" si="5"/>
        <v>17.15688782</v>
      </c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</row>
    <row r="50">
      <c r="A50" s="49">
        <v>47.0</v>
      </c>
      <c r="B50" s="20" t="s">
        <v>296</v>
      </c>
      <c r="C50" s="21">
        <v>36.0</v>
      </c>
      <c r="D50" s="20" t="s">
        <v>78</v>
      </c>
      <c r="E50" s="21">
        <v>3086243.0</v>
      </c>
      <c r="F50" s="21">
        <v>154.0</v>
      </c>
      <c r="G50" s="21">
        <v>84.8</v>
      </c>
      <c r="H50" s="21">
        <f t="shared" si="1"/>
        <v>1.938577803</v>
      </c>
      <c r="I50" s="21">
        <f t="shared" si="2"/>
        <v>35.75645134</v>
      </c>
      <c r="J50" s="20" t="s">
        <v>60</v>
      </c>
      <c r="K50" s="20" t="s">
        <v>60</v>
      </c>
      <c r="L50" s="21">
        <v>120.0</v>
      </c>
      <c r="M50" s="21">
        <v>80.0</v>
      </c>
      <c r="N50" s="21">
        <v>5.2</v>
      </c>
      <c r="O50" s="21">
        <v>42.0</v>
      </c>
      <c r="P50" s="21">
        <v>132.0</v>
      </c>
      <c r="Q50" s="21">
        <v>44.0</v>
      </c>
      <c r="R50" s="21">
        <v>27.0</v>
      </c>
      <c r="S50" s="21">
        <v>8.0</v>
      </c>
      <c r="T50" s="21">
        <v>10.0</v>
      </c>
      <c r="U50" s="21">
        <v>8.0</v>
      </c>
      <c r="V50" s="21">
        <v>10.0</v>
      </c>
      <c r="W50" s="21">
        <v>75.0</v>
      </c>
      <c r="X50" s="21">
        <v>29.0</v>
      </c>
      <c r="Y50" s="21">
        <v>62.0</v>
      </c>
      <c r="Z50" s="21">
        <v>1.0</v>
      </c>
      <c r="AA50" s="21">
        <v>0.8</v>
      </c>
      <c r="AB50" s="21">
        <v>190.0</v>
      </c>
      <c r="AC50" s="21">
        <v>1.29</v>
      </c>
      <c r="AD50" s="21">
        <v>0.11</v>
      </c>
      <c r="AE50" s="21">
        <v>10.08</v>
      </c>
      <c r="AF50" s="21">
        <v>32.0</v>
      </c>
      <c r="AG50" s="21">
        <v>29.0</v>
      </c>
      <c r="AH50" s="21">
        <v>5.0</v>
      </c>
      <c r="AI50" s="21">
        <v>14.4</v>
      </c>
      <c r="AJ50" s="21">
        <v>8.7</v>
      </c>
      <c r="AK50" s="21">
        <f t="shared" si="7"/>
        <v>39.58333333</v>
      </c>
      <c r="AL50" s="21">
        <v>2.4</v>
      </c>
      <c r="AM50" s="21">
        <v>0.13</v>
      </c>
      <c r="AN50" s="21">
        <v>0.5</v>
      </c>
      <c r="AO50" s="21">
        <v>0.4</v>
      </c>
      <c r="AP50" s="21">
        <v>1.16</v>
      </c>
      <c r="AQ50" s="21">
        <v>194.0</v>
      </c>
      <c r="AR50" s="21">
        <v>0.12</v>
      </c>
      <c r="AS50" s="21">
        <v>0.14</v>
      </c>
      <c r="AT50" s="21">
        <v>4.77</v>
      </c>
      <c r="AU50" s="21">
        <v>30.0</v>
      </c>
      <c r="AV50" s="20" t="s">
        <v>68</v>
      </c>
      <c r="AW50" s="21">
        <v>33.0</v>
      </c>
      <c r="AX50" s="21">
        <v>71.0</v>
      </c>
      <c r="AY50" s="21">
        <v>11.1</v>
      </c>
      <c r="AZ50" s="21">
        <v>4.6</v>
      </c>
      <c r="BA50" s="21">
        <f t="shared" si="4"/>
        <v>22.76706522</v>
      </c>
      <c r="BB50" s="21">
        <f t="shared" si="5"/>
        <v>11.7442102</v>
      </c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</row>
    <row r="51">
      <c r="A51" s="49">
        <v>48.0</v>
      </c>
      <c r="B51" s="20" t="s">
        <v>297</v>
      </c>
      <c r="C51" s="21">
        <v>47.0</v>
      </c>
      <c r="D51" s="20" t="s">
        <v>59</v>
      </c>
      <c r="E51" s="21">
        <v>2967524.0</v>
      </c>
      <c r="F51" s="21">
        <v>178.0</v>
      </c>
      <c r="G51" s="21">
        <v>103.6</v>
      </c>
      <c r="H51" s="21">
        <f t="shared" si="1"/>
        <v>2.284566542</v>
      </c>
      <c r="I51" s="21">
        <f t="shared" si="2"/>
        <v>32.69789168</v>
      </c>
      <c r="J51" s="20" t="s">
        <v>60</v>
      </c>
      <c r="K51" s="20" t="s">
        <v>60</v>
      </c>
      <c r="L51" s="21">
        <v>120.0</v>
      </c>
      <c r="M51" s="21">
        <v>70.0</v>
      </c>
      <c r="N51" s="21">
        <v>5.8</v>
      </c>
      <c r="O51" s="21">
        <v>32.0</v>
      </c>
      <c r="P51" s="21">
        <v>134.0</v>
      </c>
      <c r="Q51" s="21">
        <v>45.0</v>
      </c>
      <c r="R51" s="21">
        <v>29.0</v>
      </c>
      <c r="S51" s="21">
        <v>8.0</v>
      </c>
      <c r="T51" s="21">
        <v>10.0</v>
      </c>
      <c r="U51" s="21">
        <v>10.0</v>
      </c>
      <c r="V51" s="21">
        <v>11.0</v>
      </c>
      <c r="W51" s="21">
        <v>87.0</v>
      </c>
      <c r="X51" s="21">
        <v>28.0</v>
      </c>
      <c r="Y51" s="21">
        <v>68.0</v>
      </c>
      <c r="Z51" s="21">
        <v>0.6</v>
      </c>
      <c r="AA51" s="21">
        <v>0.8</v>
      </c>
      <c r="AB51" s="21">
        <v>116.0</v>
      </c>
      <c r="AC51" s="21">
        <v>0.63</v>
      </c>
      <c r="AD51" s="21">
        <v>0.08</v>
      </c>
      <c r="AE51" s="21">
        <v>8.56</v>
      </c>
      <c r="AF51" s="21">
        <v>32.0</v>
      </c>
      <c r="AG51" s="21">
        <v>28.0</v>
      </c>
      <c r="AH51" s="21">
        <v>4.0</v>
      </c>
      <c r="AI51" s="21">
        <v>17.2</v>
      </c>
      <c r="AJ51" s="21">
        <v>8.8</v>
      </c>
      <c r="AK51" s="21">
        <f t="shared" si="7"/>
        <v>48.8372093</v>
      </c>
      <c r="AL51" s="21">
        <v>2.3</v>
      </c>
      <c r="AM51" s="21">
        <v>0.11</v>
      </c>
      <c r="AN51" s="21">
        <v>0.6</v>
      </c>
      <c r="AO51" s="21">
        <v>0.5</v>
      </c>
      <c r="AP51" s="21">
        <v>1.13</v>
      </c>
      <c r="AQ51" s="21">
        <v>184.0</v>
      </c>
      <c r="AR51" s="21">
        <v>0.13</v>
      </c>
      <c r="AS51" s="21">
        <v>0.14</v>
      </c>
      <c r="AT51" s="21">
        <v>4.92</v>
      </c>
      <c r="AU51" s="21">
        <v>17.0</v>
      </c>
      <c r="AV51" s="20" t="s">
        <v>66</v>
      </c>
      <c r="AW51" s="21">
        <v>20.0</v>
      </c>
      <c r="AX51" s="21">
        <v>69.0</v>
      </c>
      <c r="AY51" s="21">
        <v>12.9</v>
      </c>
      <c r="AZ51" s="21">
        <v>4.4</v>
      </c>
      <c r="BA51" s="21">
        <f t="shared" si="4"/>
        <v>32.14738636</v>
      </c>
      <c r="BB51" s="21">
        <f t="shared" si="5"/>
        <v>14.07154739</v>
      </c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</row>
    <row r="52">
      <c r="A52" s="49">
        <v>49.0</v>
      </c>
      <c r="B52" s="20" t="s">
        <v>298</v>
      </c>
      <c r="C52" s="21">
        <v>33.0</v>
      </c>
      <c r="D52" s="20" t="s">
        <v>78</v>
      </c>
      <c r="E52" s="21">
        <v>3081645.0</v>
      </c>
      <c r="F52" s="21">
        <v>152.0</v>
      </c>
      <c r="G52" s="21">
        <v>46.0</v>
      </c>
      <c r="H52" s="21">
        <f t="shared" si="1"/>
        <v>1.407337222</v>
      </c>
      <c r="I52" s="21">
        <f t="shared" si="2"/>
        <v>19.9099723</v>
      </c>
      <c r="J52" s="20" t="s">
        <v>60</v>
      </c>
      <c r="K52" s="20" t="s">
        <v>60</v>
      </c>
      <c r="L52" s="21">
        <v>130.0</v>
      </c>
      <c r="M52" s="21">
        <v>90.0</v>
      </c>
      <c r="N52" s="21">
        <v>5.7</v>
      </c>
      <c r="O52" s="21">
        <v>40.0</v>
      </c>
      <c r="P52" s="21">
        <v>130.0</v>
      </c>
      <c r="Q52" s="21">
        <v>47.0</v>
      </c>
      <c r="R52" s="21">
        <v>32.0</v>
      </c>
      <c r="S52" s="21">
        <v>8.0</v>
      </c>
      <c r="T52" s="21">
        <v>9.0</v>
      </c>
      <c r="U52" s="21">
        <v>8.0</v>
      </c>
      <c r="V52" s="21">
        <v>9.0</v>
      </c>
      <c r="W52" s="21">
        <v>101.0</v>
      </c>
      <c r="X52" s="21">
        <v>39.0</v>
      </c>
      <c r="Y52" s="21">
        <v>61.0</v>
      </c>
      <c r="Z52" s="21">
        <v>0.9</v>
      </c>
      <c r="AA52" s="21">
        <v>0.7</v>
      </c>
      <c r="AB52" s="21">
        <v>142.0</v>
      </c>
      <c r="AC52" s="21">
        <v>1.34</v>
      </c>
      <c r="AD52" s="21">
        <v>0.09</v>
      </c>
      <c r="AE52" s="21">
        <v>10.74</v>
      </c>
      <c r="AF52" s="21">
        <v>29.0</v>
      </c>
      <c r="AG52" s="21">
        <v>23.0</v>
      </c>
      <c r="AH52" s="21">
        <v>5.0</v>
      </c>
      <c r="AI52" s="21">
        <v>11.0</v>
      </c>
      <c r="AJ52" s="21">
        <v>6.4</v>
      </c>
      <c r="AK52" s="21">
        <f t="shared" si="7"/>
        <v>41.81818182</v>
      </c>
      <c r="AL52" s="21">
        <v>2.3</v>
      </c>
      <c r="AM52" s="21">
        <v>0.12</v>
      </c>
      <c r="AN52" s="21">
        <v>0.5</v>
      </c>
      <c r="AO52" s="21">
        <v>0.4</v>
      </c>
      <c r="AP52" s="21">
        <v>1.34</v>
      </c>
      <c r="AQ52" s="21">
        <v>181.0</v>
      </c>
      <c r="AR52" s="21">
        <v>0.12</v>
      </c>
      <c r="AS52" s="21">
        <v>0.09</v>
      </c>
      <c r="AT52" s="21">
        <v>4.46</v>
      </c>
      <c r="AU52" s="21">
        <v>17.0</v>
      </c>
      <c r="AV52" s="20" t="s">
        <v>66</v>
      </c>
      <c r="AW52" s="21">
        <v>20.0</v>
      </c>
      <c r="AX52" s="21">
        <v>64.0</v>
      </c>
      <c r="AY52" s="21">
        <v>7.5</v>
      </c>
      <c r="AZ52" s="21">
        <v>3.1</v>
      </c>
      <c r="BA52" s="21">
        <f t="shared" si="4"/>
        <v>15.4233871</v>
      </c>
      <c r="BB52" s="21">
        <f t="shared" si="5"/>
        <v>10.95926893</v>
      </c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</row>
    <row r="53">
      <c r="A53" s="49">
        <v>50.0</v>
      </c>
      <c r="B53" s="20" t="s">
        <v>299</v>
      </c>
      <c r="C53" s="21">
        <v>41.0</v>
      </c>
      <c r="D53" s="20" t="s">
        <v>78</v>
      </c>
      <c r="E53" s="21">
        <v>3081648.0</v>
      </c>
      <c r="F53" s="21">
        <v>151.0</v>
      </c>
      <c r="G53" s="21">
        <v>72.0</v>
      </c>
      <c r="H53" s="21">
        <f t="shared" si="1"/>
        <v>1.767288587</v>
      </c>
      <c r="I53" s="21">
        <f t="shared" si="2"/>
        <v>31.57756239</v>
      </c>
      <c r="J53" s="20" t="s">
        <v>60</v>
      </c>
      <c r="K53" s="20" t="s">
        <v>60</v>
      </c>
      <c r="L53" s="21">
        <v>120.0</v>
      </c>
      <c r="M53" s="21">
        <v>80.0</v>
      </c>
      <c r="N53" s="21">
        <v>5.6</v>
      </c>
      <c r="O53" s="21">
        <v>54.0</v>
      </c>
      <c r="P53" s="21">
        <v>93.0</v>
      </c>
      <c r="Q53" s="21">
        <v>48.0</v>
      </c>
      <c r="R53" s="21">
        <v>32.0</v>
      </c>
      <c r="S53" s="21">
        <v>8.0</v>
      </c>
      <c r="T53" s="21">
        <v>10.0</v>
      </c>
      <c r="U53" s="21">
        <v>9.0</v>
      </c>
      <c r="V53" s="21">
        <v>10.0</v>
      </c>
      <c r="W53" s="21">
        <v>123.0</v>
      </c>
      <c r="X53" s="21">
        <v>40.0</v>
      </c>
      <c r="Y53" s="21">
        <v>68.0</v>
      </c>
      <c r="Z53" s="21">
        <v>1.2</v>
      </c>
      <c r="AA53" s="21">
        <v>0.6</v>
      </c>
      <c r="AB53" s="21">
        <v>154.0</v>
      </c>
      <c r="AC53" s="21">
        <v>2.07</v>
      </c>
      <c r="AD53" s="21">
        <v>0.1</v>
      </c>
      <c r="AE53" s="21">
        <v>12.4</v>
      </c>
      <c r="AF53" s="21">
        <v>34.0</v>
      </c>
      <c r="AG53" s="21">
        <v>28.0</v>
      </c>
      <c r="AH53" s="21">
        <v>4.0</v>
      </c>
      <c r="AI53" s="21">
        <v>16.0</v>
      </c>
      <c r="AJ53" s="21">
        <v>8.1</v>
      </c>
      <c r="AK53" s="21">
        <f t="shared" si="7"/>
        <v>49.375</v>
      </c>
      <c r="AL53" s="21">
        <v>2.5</v>
      </c>
      <c r="AM53" s="21">
        <v>0.13</v>
      </c>
      <c r="AN53" s="21">
        <v>0.5</v>
      </c>
      <c r="AO53" s="21">
        <v>0.4</v>
      </c>
      <c r="AP53" s="21">
        <v>1.14</v>
      </c>
      <c r="AQ53" s="21">
        <v>258.0</v>
      </c>
      <c r="AR53" s="21">
        <v>0.14</v>
      </c>
      <c r="AS53" s="21">
        <v>0.1</v>
      </c>
      <c r="AT53" s="21">
        <v>3.77</v>
      </c>
      <c r="AU53" s="21">
        <v>12.0</v>
      </c>
      <c r="AV53" s="20" t="s">
        <v>68</v>
      </c>
      <c r="AW53" s="21">
        <v>15.0</v>
      </c>
      <c r="AX53" s="21">
        <v>73.0</v>
      </c>
      <c r="AY53" s="21">
        <v>14.3</v>
      </c>
      <c r="AZ53" s="21">
        <v>4.5</v>
      </c>
      <c r="BA53" s="21">
        <f t="shared" si="4"/>
        <v>38.62588889</v>
      </c>
      <c r="BB53" s="21">
        <f t="shared" si="5"/>
        <v>21.85601671</v>
      </c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</row>
    <row r="54">
      <c r="A54" s="49">
        <v>51.0</v>
      </c>
      <c r="B54" s="20" t="s">
        <v>300</v>
      </c>
      <c r="C54" s="21">
        <v>44.0</v>
      </c>
      <c r="D54" s="20" t="s">
        <v>59</v>
      </c>
      <c r="E54" s="21">
        <v>3075321.0</v>
      </c>
      <c r="F54" s="21">
        <v>180.0</v>
      </c>
      <c r="G54" s="21">
        <v>71.3</v>
      </c>
      <c r="H54" s="21">
        <f t="shared" si="1"/>
        <v>1.893895592</v>
      </c>
      <c r="I54" s="21">
        <f t="shared" si="2"/>
        <v>22.00617284</v>
      </c>
      <c r="J54" s="20" t="s">
        <v>60</v>
      </c>
      <c r="K54" s="20" t="s">
        <v>60</v>
      </c>
      <c r="L54" s="21">
        <v>120.0</v>
      </c>
      <c r="M54" s="21">
        <v>80.0</v>
      </c>
      <c r="N54" s="21">
        <v>5.3</v>
      </c>
      <c r="O54" s="21">
        <v>44.0</v>
      </c>
      <c r="P54" s="21">
        <v>92.0</v>
      </c>
      <c r="Q54" s="21">
        <v>48.0</v>
      </c>
      <c r="R54" s="21">
        <v>32.0</v>
      </c>
      <c r="S54" s="21">
        <v>10.0</v>
      </c>
      <c r="T54" s="21">
        <v>11.0</v>
      </c>
      <c r="U54" s="21">
        <v>7.0</v>
      </c>
      <c r="V54" s="21">
        <v>10.0</v>
      </c>
      <c r="W54" s="21">
        <v>77.0</v>
      </c>
      <c r="X54" s="21">
        <v>25.0</v>
      </c>
      <c r="Y54" s="21">
        <v>67.0</v>
      </c>
      <c r="Z54" s="21">
        <v>0.4</v>
      </c>
      <c r="AA54" s="21">
        <v>0.5</v>
      </c>
      <c r="AB54" s="21">
        <v>110.0</v>
      </c>
      <c r="AC54" s="21">
        <v>0.82</v>
      </c>
      <c r="AD54" s="21">
        <v>0.08</v>
      </c>
      <c r="AE54" s="21">
        <v>6.2</v>
      </c>
      <c r="AF54" s="21">
        <v>32.0</v>
      </c>
      <c r="AG54" s="21">
        <v>30.0</v>
      </c>
      <c r="AH54" s="21">
        <v>4.0</v>
      </c>
      <c r="AI54" s="21">
        <v>15.4</v>
      </c>
      <c r="AJ54" s="21">
        <v>7.4</v>
      </c>
      <c r="AK54" s="21">
        <f t="shared" si="7"/>
        <v>51.94805195</v>
      </c>
      <c r="AL54" s="21">
        <v>2.0</v>
      </c>
      <c r="AM54" s="21">
        <v>0.14</v>
      </c>
      <c r="AN54" s="21">
        <v>0.5</v>
      </c>
      <c r="AO54" s="21">
        <v>0.5</v>
      </c>
      <c r="AP54" s="21">
        <v>1.1</v>
      </c>
      <c r="AQ54" s="21">
        <v>271.0</v>
      </c>
      <c r="AR54" s="21">
        <v>0.15</v>
      </c>
      <c r="AS54" s="21">
        <v>0.13</v>
      </c>
      <c r="AT54" s="21">
        <v>3.94</v>
      </c>
      <c r="AU54" s="21">
        <v>8.0</v>
      </c>
      <c r="AV54" s="20" t="s">
        <v>61</v>
      </c>
      <c r="AW54" s="21">
        <v>11.0</v>
      </c>
      <c r="AX54" s="21">
        <v>83.0</v>
      </c>
      <c r="AY54" s="21">
        <v>11.8</v>
      </c>
      <c r="AZ54" s="21">
        <v>4.0</v>
      </c>
      <c r="BA54" s="21">
        <f t="shared" si="4"/>
        <v>29.5885</v>
      </c>
      <c r="BB54" s="21">
        <f t="shared" si="5"/>
        <v>15.62308932</v>
      </c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</row>
    <row r="55">
      <c r="A55" s="49">
        <v>52.0</v>
      </c>
      <c r="B55" s="20" t="s">
        <v>301</v>
      </c>
      <c r="C55" s="21">
        <v>56.0</v>
      </c>
      <c r="D55" s="20" t="s">
        <v>78</v>
      </c>
      <c r="E55" s="21">
        <v>3070022.0</v>
      </c>
      <c r="F55" s="21">
        <v>156.0</v>
      </c>
      <c r="G55" s="21">
        <v>57.8</v>
      </c>
      <c r="H55" s="21">
        <f t="shared" si="1"/>
        <v>1.600268544</v>
      </c>
      <c r="I55" s="21">
        <f t="shared" si="2"/>
        <v>23.75082183</v>
      </c>
      <c r="J55" s="20" t="s">
        <v>60</v>
      </c>
      <c r="K55" s="20" t="s">
        <v>60</v>
      </c>
      <c r="L55" s="21">
        <v>100.0</v>
      </c>
      <c r="M55" s="21">
        <v>60.0</v>
      </c>
      <c r="N55" s="16"/>
      <c r="O55" s="16"/>
      <c r="P55" s="16"/>
      <c r="Q55" s="21">
        <v>44.0</v>
      </c>
      <c r="R55" s="21">
        <v>28.0</v>
      </c>
      <c r="S55" s="21">
        <v>11.0</v>
      </c>
      <c r="T55" s="21">
        <v>12.0</v>
      </c>
      <c r="U55" s="21">
        <v>10.0</v>
      </c>
      <c r="V55" s="21">
        <v>11.0</v>
      </c>
      <c r="W55" s="21">
        <v>52.0</v>
      </c>
      <c r="X55" s="21">
        <v>17.0</v>
      </c>
      <c r="Y55" s="21">
        <v>67.0</v>
      </c>
      <c r="Z55" s="21">
        <v>0.7</v>
      </c>
      <c r="AA55" s="21">
        <v>0.4</v>
      </c>
      <c r="AB55" s="21">
        <v>140.0</v>
      </c>
      <c r="AC55" s="21">
        <v>1.43</v>
      </c>
      <c r="AD55" s="21">
        <v>0.047</v>
      </c>
      <c r="AE55" s="21">
        <v>10.03</v>
      </c>
      <c r="AF55" s="21">
        <v>30.0</v>
      </c>
      <c r="AG55" s="21">
        <v>25.0</v>
      </c>
      <c r="AH55" s="21">
        <v>5.0</v>
      </c>
      <c r="AI55" s="21">
        <v>11.7</v>
      </c>
      <c r="AJ55" s="21">
        <v>6.7</v>
      </c>
      <c r="AK55" s="21">
        <f t="shared" si="7"/>
        <v>42.73504274</v>
      </c>
      <c r="AL55" s="21">
        <v>2.1</v>
      </c>
      <c r="AM55" s="21">
        <v>0.13</v>
      </c>
      <c r="AN55" s="21">
        <v>0.4</v>
      </c>
      <c r="AO55" s="21">
        <v>0.3</v>
      </c>
      <c r="AP55" s="21">
        <v>1.35</v>
      </c>
      <c r="AQ55" s="21">
        <v>222.0</v>
      </c>
      <c r="AR55" s="21">
        <v>0.09</v>
      </c>
      <c r="AS55" s="21">
        <v>0.14</v>
      </c>
      <c r="AT55" s="21">
        <v>5.29</v>
      </c>
      <c r="AU55" s="21">
        <v>21.0</v>
      </c>
      <c r="AV55" s="20" t="s">
        <v>66</v>
      </c>
      <c r="AW55" s="21">
        <v>24.0</v>
      </c>
      <c r="AX55" s="21">
        <v>64.0</v>
      </c>
      <c r="AY55" s="21">
        <v>11.3</v>
      </c>
      <c r="AZ55" s="21">
        <v>3.5</v>
      </c>
      <c r="BA55" s="21">
        <f t="shared" si="4"/>
        <v>31.01042857</v>
      </c>
      <c r="BB55" s="21">
        <f t="shared" si="5"/>
        <v>19.3782654</v>
      </c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</row>
    <row r="56">
      <c r="A56" s="49">
        <v>53.0</v>
      </c>
      <c r="B56" s="20" t="s">
        <v>302</v>
      </c>
      <c r="C56" s="21">
        <v>50.0</v>
      </c>
      <c r="D56" s="20" t="s">
        <v>59</v>
      </c>
      <c r="E56" s="21">
        <v>3079717.0</v>
      </c>
      <c r="F56" s="21">
        <v>153.0</v>
      </c>
      <c r="G56" s="21">
        <v>53.1</v>
      </c>
      <c r="H56" s="21">
        <f t="shared" si="1"/>
        <v>1.519417909</v>
      </c>
      <c r="I56" s="21">
        <f t="shared" si="2"/>
        <v>22.68358324</v>
      </c>
      <c r="J56" s="20" t="s">
        <v>60</v>
      </c>
      <c r="K56" s="20" t="s">
        <v>60</v>
      </c>
      <c r="L56" s="21">
        <v>130.0</v>
      </c>
      <c r="M56" s="21">
        <v>90.0</v>
      </c>
      <c r="N56" s="21">
        <v>5.2</v>
      </c>
      <c r="O56" s="21">
        <v>36.0</v>
      </c>
      <c r="P56" s="21">
        <v>105.0</v>
      </c>
      <c r="Q56" s="21">
        <v>43.0</v>
      </c>
      <c r="R56" s="21">
        <v>29.0</v>
      </c>
      <c r="S56" s="21">
        <v>11.0</v>
      </c>
      <c r="T56" s="21">
        <v>12.0</v>
      </c>
      <c r="U56" s="21">
        <v>12.0</v>
      </c>
      <c r="V56" s="21">
        <v>13.0</v>
      </c>
      <c r="W56" s="21">
        <v>62.0</v>
      </c>
      <c r="X56" s="21">
        <v>24.0</v>
      </c>
      <c r="Y56" s="21">
        <v>61.0</v>
      </c>
      <c r="Z56" s="21">
        <v>0.7</v>
      </c>
      <c r="AA56" s="21">
        <v>0.5</v>
      </c>
      <c r="AB56" s="21">
        <v>132.0</v>
      </c>
      <c r="AC56" s="21">
        <v>1.58</v>
      </c>
      <c r="AD56" s="21">
        <v>0.08</v>
      </c>
      <c r="AE56" s="21">
        <v>9.56</v>
      </c>
      <c r="AF56" s="21">
        <v>29.0</v>
      </c>
      <c r="AG56" s="21">
        <v>22.0</v>
      </c>
      <c r="AH56" s="21">
        <v>4.0</v>
      </c>
      <c r="AI56" s="21">
        <v>14.1</v>
      </c>
      <c r="AJ56" s="21">
        <v>8.1</v>
      </c>
      <c r="AK56" s="21">
        <f t="shared" si="7"/>
        <v>42.55319149</v>
      </c>
      <c r="AL56" s="21">
        <v>2.2</v>
      </c>
      <c r="AM56" s="21">
        <v>0.12</v>
      </c>
      <c r="AN56" s="21">
        <v>0.5</v>
      </c>
      <c r="AO56" s="21">
        <v>0.4</v>
      </c>
      <c r="AP56" s="21">
        <v>1.25</v>
      </c>
      <c r="AQ56" s="21">
        <v>155.0</v>
      </c>
      <c r="AR56" s="21">
        <v>0.09</v>
      </c>
      <c r="AS56" s="21">
        <v>0.08</v>
      </c>
      <c r="AT56" s="21">
        <v>5.38</v>
      </c>
      <c r="AU56" s="21">
        <v>27.0</v>
      </c>
      <c r="AV56" s="20" t="s">
        <v>79</v>
      </c>
      <c r="AW56" s="21">
        <v>30.0</v>
      </c>
      <c r="AX56" s="21">
        <v>55.0</v>
      </c>
      <c r="AY56" s="21">
        <v>12.8</v>
      </c>
      <c r="AZ56" s="21">
        <v>4.3</v>
      </c>
      <c r="BA56" s="21">
        <f t="shared" si="4"/>
        <v>32.38697674</v>
      </c>
      <c r="BB56" s="21">
        <f t="shared" si="5"/>
        <v>21.31538437</v>
      </c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</row>
    <row r="57">
      <c r="A57" s="49">
        <v>54.0</v>
      </c>
      <c r="B57" s="20" t="s">
        <v>303</v>
      </c>
      <c r="C57" s="21">
        <v>37.0</v>
      </c>
      <c r="D57" s="20" t="s">
        <v>78</v>
      </c>
      <c r="E57" s="27">
        <v>3085358.0</v>
      </c>
      <c r="F57" s="27">
        <v>159.0</v>
      </c>
      <c r="G57" s="27">
        <v>51.5</v>
      </c>
      <c r="H57" s="21">
        <f t="shared" si="1"/>
        <v>1.520189117</v>
      </c>
      <c r="I57" s="21">
        <f t="shared" si="2"/>
        <v>20.37102963</v>
      </c>
      <c r="J57" s="20" t="s">
        <v>60</v>
      </c>
      <c r="K57" s="20" t="s">
        <v>60</v>
      </c>
      <c r="L57" s="27">
        <v>120.0</v>
      </c>
      <c r="M57" s="27">
        <v>70.0</v>
      </c>
      <c r="N57" s="27">
        <v>5.0</v>
      </c>
      <c r="O57" s="21">
        <v>54.0</v>
      </c>
      <c r="P57" s="21">
        <v>93.0</v>
      </c>
      <c r="Q57" s="21">
        <v>45.0</v>
      </c>
      <c r="R57" s="21">
        <v>28.0</v>
      </c>
      <c r="S57" s="21">
        <v>8.0</v>
      </c>
      <c r="T57" s="21">
        <v>10.0</v>
      </c>
      <c r="U57" s="21">
        <v>9.0</v>
      </c>
      <c r="V57" s="21">
        <v>10.0</v>
      </c>
      <c r="W57" s="21">
        <v>85.0</v>
      </c>
      <c r="X57" s="21">
        <v>33.0</v>
      </c>
      <c r="Y57" s="21">
        <v>61.0</v>
      </c>
      <c r="Z57" s="21">
        <v>0.8</v>
      </c>
      <c r="AA57" s="21">
        <v>0.6</v>
      </c>
      <c r="AB57" s="21">
        <v>154.0</v>
      </c>
      <c r="AC57" s="21">
        <v>1.37</v>
      </c>
      <c r="AD57" s="21">
        <v>0.09</v>
      </c>
      <c r="AE57" s="21">
        <v>9.5</v>
      </c>
      <c r="AF57" s="21">
        <v>33.0</v>
      </c>
      <c r="AG57" s="21">
        <v>25.0</v>
      </c>
      <c r="AH57" s="21">
        <v>5.0</v>
      </c>
      <c r="AI57" s="21">
        <v>16.1</v>
      </c>
      <c r="AJ57" s="21">
        <v>6.5</v>
      </c>
      <c r="AK57" s="21">
        <f t="shared" si="7"/>
        <v>59.62732919</v>
      </c>
      <c r="AL57" s="21">
        <v>2.5</v>
      </c>
      <c r="AM57" s="21">
        <v>0.12</v>
      </c>
      <c r="AN57" s="21">
        <v>0.5</v>
      </c>
      <c r="AO57" s="21">
        <v>0.3</v>
      </c>
      <c r="AP57" s="21">
        <v>1.55</v>
      </c>
      <c r="AQ57" s="21">
        <v>185.0</v>
      </c>
      <c r="AR57" s="20" t="s">
        <v>304</v>
      </c>
      <c r="AS57" s="21">
        <v>0.08</v>
      </c>
      <c r="AT57" s="20" t="s">
        <v>305</v>
      </c>
      <c r="AU57" s="21">
        <v>18.0</v>
      </c>
      <c r="AV57" s="20" t="s">
        <v>66</v>
      </c>
      <c r="AW57" s="21">
        <v>21.0</v>
      </c>
      <c r="AX57" s="21">
        <v>83.0</v>
      </c>
      <c r="AY57" s="21">
        <v>14.3</v>
      </c>
      <c r="AZ57" s="21">
        <v>5.6</v>
      </c>
      <c r="BA57" s="21">
        <f t="shared" si="4"/>
        <v>31.03866071</v>
      </c>
      <c r="BB57" s="21">
        <f t="shared" si="5"/>
        <v>20.41763118</v>
      </c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</row>
    <row r="58">
      <c r="A58" s="49">
        <v>55.0</v>
      </c>
      <c r="B58" s="20" t="s">
        <v>306</v>
      </c>
      <c r="C58" s="21">
        <v>48.0</v>
      </c>
      <c r="D58" s="20" t="s">
        <v>59</v>
      </c>
      <c r="E58" s="21">
        <v>3082558.0</v>
      </c>
      <c r="F58" s="21">
        <v>170.0</v>
      </c>
      <c r="G58" s="21">
        <v>73.2</v>
      </c>
      <c r="H58" s="21">
        <f t="shared" si="1"/>
        <v>1.87389881</v>
      </c>
      <c r="I58" s="21">
        <f t="shared" si="2"/>
        <v>25.32871972</v>
      </c>
      <c r="J58" s="20" t="s">
        <v>60</v>
      </c>
      <c r="K58" s="20" t="s">
        <v>60</v>
      </c>
      <c r="L58" s="21">
        <v>140.0</v>
      </c>
      <c r="M58" s="21">
        <v>90.0</v>
      </c>
      <c r="N58" s="21">
        <v>5.7</v>
      </c>
      <c r="O58" s="21">
        <v>40.0</v>
      </c>
      <c r="P58" s="21">
        <v>168.0</v>
      </c>
      <c r="Q58" s="21">
        <v>35.0</v>
      </c>
      <c r="R58" s="21">
        <v>24.0</v>
      </c>
      <c r="S58" s="21">
        <v>8.0</v>
      </c>
      <c r="T58" s="21">
        <v>10.0</v>
      </c>
      <c r="U58" s="21">
        <v>8.0</v>
      </c>
      <c r="V58" s="21">
        <v>10.0</v>
      </c>
      <c r="W58" s="21">
        <v>75.0</v>
      </c>
      <c r="X58" s="21">
        <v>25.0</v>
      </c>
      <c r="Y58" s="21">
        <v>66.0</v>
      </c>
      <c r="Z58" s="21">
        <v>0.6</v>
      </c>
      <c r="AA58" s="21">
        <v>0.6</v>
      </c>
      <c r="AB58" s="21">
        <v>117.0</v>
      </c>
      <c r="AC58" s="21">
        <v>0.97</v>
      </c>
      <c r="AD58" s="21">
        <v>0.09</v>
      </c>
      <c r="AE58" s="21">
        <v>7.77</v>
      </c>
      <c r="AF58" s="21">
        <v>31.0</v>
      </c>
      <c r="AG58" s="21">
        <v>28.0</v>
      </c>
      <c r="AH58" s="21">
        <v>5.0</v>
      </c>
      <c r="AI58" s="21">
        <v>13.7</v>
      </c>
      <c r="AJ58" s="21">
        <v>8.3</v>
      </c>
      <c r="AK58" s="21">
        <f t="shared" si="7"/>
        <v>39.41605839</v>
      </c>
      <c r="AL58" s="21">
        <v>1.9</v>
      </c>
      <c r="AM58" s="21">
        <v>0.1</v>
      </c>
      <c r="AN58" s="21">
        <v>0.6</v>
      </c>
      <c r="AO58" s="21">
        <v>0.3</v>
      </c>
      <c r="AP58" s="21">
        <v>1.81</v>
      </c>
      <c r="AQ58" s="21">
        <v>242.0</v>
      </c>
      <c r="AR58" s="21">
        <v>0.12</v>
      </c>
      <c r="AS58" s="21">
        <v>0.1</v>
      </c>
      <c r="AT58" s="21">
        <v>5.01</v>
      </c>
      <c r="AU58" s="21">
        <v>14.0</v>
      </c>
      <c r="AV58" s="20" t="s">
        <v>117</v>
      </c>
      <c r="AW58" s="21">
        <v>17.0</v>
      </c>
      <c r="AX58" s="21">
        <v>71.0</v>
      </c>
      <c r="AY58" s="21">
        <v>11.2</v>
      </c>
      <c r="AZ58" s="21">
        <v>4.2</v>
      </c>
      <c r="BA58" s="21">
        <f t="shared" si="4"/>
        <v>25.38666667</v>
      </c>
      <c r="BB58" s="21">
        <f t="shared" si="5"/>
        <v>13.54751203</v>
      </c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</row>
    <row r="59">
      <c r="A59" s="49">
        <v>56.0</v>
      </c>
      <c r="B59" s="20" t="s">
        <v>307</v>
      </c>
      <c r="C59" s="21">
        <v>47.0</v>
      </c>
      <c r="D59" s="20" t="s">
        <v>59</v>
      </c>
      <c r="E59" s="21">
        <v>2811607.0</v>
      </c>
      <c r="F59" s="21">
        <v>165.0</v>
      </c>
      <c r="G59" s="21">
        <v>67.8</v>
      </c>
      <c r="H59" s="21">
        <f t="shared" si="1"/>
        <v>1.778867828</v>
      </c>
      <c r="I59" s="21">
        <f t="shared" si="2"/>
        <v>24.90358127</v>
      </c>
      <c r="J59" s="20" t="s">
        <v>60</v>
      </c>
      <c r="K59" s="20" t="s">
        <v>60</v>
      </c>
      <c r="L59" s="21">
        <v>110.0</v>
      </c>
      <c r="M59" s="21">
        <v>70.0</v>
      </c>
      <c r="N59" s="21">
        <v>5.6</v>
      </c>
      <c r="O59" s="21">
        <v>30.0</v>
      </c>
      <c r="P59" s="21">
        <v>244.0</v>
      </c>
      <c r="Q59" s="21">
        <v>43.0</v>
      </c>
      <c r="R59" s="21">
        <v>29.0</v>
      </c>
      <c r="S59" s="21">
        <v>12.0</v>
      </c>
      <c r="T59" s="21">
        <v>13.0</v>
      </c>
      <c r="U59" s="21">
        <v>11.0</v>
      </c>
      <c r="V59" s="21">
        <v>12.0</v>
      </c>
      <c r="W59" s="21">
        <v>80.0</v>
      </c>
      <c r="X59" s="21">
        <v>32.0</v>
      </c>
      <c r="Y59" s="21">
        <v>60.0</v>
      </c>
      <c r="Z59" s="21">
        <v>0.7</v>
      </c>
      <c r="AA59" s="21">
        <v>0.5</v>
      </c>
      <c r="AB59" s="21">
        <v>150.0</v>
      </c>
      <c r="AC59" s="21">
        <v>1.54</v>
      </c>
      <c r="AD59" s="21">
        <v>0.08</v>
      </c>
      <c r="AE59" s="21">
        <v>9.24</v>
      </c>
      <c r="AF59" s="21">
        <v>31.0</v>
      </c>
      <c r="AG59" s="21">
        <v>26.0</v>
      </c>
      <c r="AH59" s="21">
        <v>6.0</v>
      </c>
      <c r="AI59" s="21">
        <v>14.6</v>
      </c>
      <c r="AJ59" s="21">
        <v>6.2</v>
      </c>
      <c r="AK59" s="21">
        <f t="shared" si="7"/>
        <v>57.53424658</v>
      </c>
      <c r="AL59" s="21">
        <v>2.2</v>
      </c>
      <c r="AM59" s="21">
        <v>0.1</v>
      </c>
      <c r="AN59" s="21">
        <v>0.3</v>
      </c>
      <c r="AO59" s="21">
        <v>0.3</v>
      </c>
      <c r="AP59" s="21">
        <v>1.09</v>
      </c>
      <c r="AQ59" s="21">
        <v>166.0</v>
      </c>
      <c r="AR59" s="21">
        <v>0.11</v>
      </c>
      <c r="AS59" s="21">
        <v>0.09</v>
      </c>
      <c r="AT59" s="21">
        <v>3.41</v>
      </c>
      <c r="AU59" s="21">
        <v>12.0</v>
      </c>
      <c r="AV59" s="20" t="s">
        <v>68</v>
      </c>
      <c r="AW59" s="21">
        <v>15.0</v>
      </c>
      <c r="AX59" s="21">
        <v>83.0</v>
      </c>
      <c r="AY59" s="21">
        <v>13.2</v>
      </c>
      <c r="AZ59" s="21">
        <v>4.2</v>
      </c>
      <c r="BA59" s="21">
        <f t="shared" si="4"/>
        <v>35.26285714</v>
      </c>
      <c r="BB59" s="21">
        <f t="shared" si="5"/>
        <v>19.82320248</v>
      </c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</row>
    <row r="60">
      <c r="A60" s="49">
        <v>57.0</v>
      </c>
      <c r="B60" s="20" t="s">
        <v>308</v>
      </c>
      <c r="C60" s="21">
        <v>51.0</v>
      </c>
      <c r="D60" s="20" t="s">
        <v>59</v>
      </c>
      <c r="E60" s="21">
        <v>494280.0</v>
      </c>
      <c r="F60" s="21">
        <v>170.0</v>
      </c>
      <c r="G60" s="21">
        <v>84.0</v>
      </c>
      <c r="H60" s="21">
        <f t="shared" si="1"/>
        <v>2.011409343</v>
      </c>
      <c r="I60" s="21">
        <f t="shared" si="2"/>
        <v>29.06574394</v>
      </c>
      <c r="J60" s="20" t="s">
        <v>60</v>
      </c>
      <c r="K60" s="20" t="s">
        <v>60</v>
      </c>
      <c r="L60" s="21">
        <v>110.0</v>
      </c>
      <c r="M60" s="21">
        <v>70.0</v>
      </c>
      <c r="N60" s="21">
        <v>5.5</v>
      </c>
      <c r="O60" s="21">
        <v>42.0</v>
      </c>
      <c r="P60" s="21">
        <v>97.0</v>
      </c>
      <c r="Q60" s="21">
        <v>44.0</v>
      </c>
      <c r="R60" s="21">
        <v>30.0</v>
      </c>
      <c r="S60" s="21">
        <v>10.0</v>
      </c>
      <c r="T60" s="21">
        <v>11.0</v>
      </c>
      <c r="U60" s="21">
        <v>8.0</v>
      </c>
      <c r="V60" s="21">
        <v>10.0</v>
      </c>
      <c r="W60" s="21">
        <v>58.0</v>
      </c>
      <c r="X60" s="21">
        <v>21.0</v>
      </c>
      <c r="Y60" s="21">
        <v>64.0</v>
      </c>
      <c r="Z60" s="21">
        <v>0.8</v>
      </c>
      <c r="AA60" s="21">
        <v>0.6</v>
      </c>
      <c r="AB60" s="21">
        <v>110.0</v>
      </c>
      <c r="AC60" s="21">
        <v>1.39</v>
      </c>
      <c r="AD60" s="21">
        <v>0.1</v>
      </c>
      <c r="AE60" s="21">
        <v>8.54</v>
      </c>
      <c r="AF60" s="21">
        <v>34.0</v>
      </c>
      <c r="AG60" s="21">
        <v>27.0</v>
      </c>
      <c r="AH60" s="21">
        <v>3.0</v>
      </c>
      <c r="AI60" s="21">
        <v>17.4</v>
      </c>
      <c r="AJ60" s="21">
        <v>10.9</v>
      </c>
      <c r="AK60" s="21">
        <f t="shared" si="7"/>
        <v>37.35632184</v>
      </c>
      <c r="AL60" s="21">
        <v>2.1</v>
      </c>
      <c r="AM60" s="21">
        <v>0.13</v>
      </c>
      <c r="AN60" s="21">
        <v>0.6</v>
      </c>
      <c r="AO60" s="21">
        <v>0.5</v>
      </c>
      <c r="AP60" s="21">
        <v>1.15</v>
      </c>
      <c r="AQ60" s="21">
        <v>141.0</v>
      </c>
      <c r="AR60" s="21">
        <v>0.15</v>
      </c>
      <c r="AS60" s="21">
        <v>0.14</v>
      </c>
      <c r="AT60" s="21">
        <v>4.36</v>
      </c>
      <c r="AU60" s="21">
        <v>16.0</v>
      </c>
      <c r="AV60" s="20" t="s">
        <v>68</v>
      </c>
      <c r="AW60" s="21">
        <v>19.0</v>
      </c>
      <c r="AX60" s="21">
        <v>60.0</v>
      </c>
      <c r="AY60" s="21">
        <v>15.8</v>
      </c>
      <c r="AZ60" s="21">
        <v>4.8</v>
      </c>
      <c r="BA60" s="21">
        <f t="shared" si="4"/>
        <v>44.20708333</v>
      </c>
      <c r="BB60" s="21">
        <f t="shared" si="5"/>
        <v>21.97816347</v>
      </c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</row>
    <row r="61">
      <c r="A61" s="49">
        <v>58.0</v>
      </c>
      <c r="B61" s="20" t="s">
        <v>309</v>
      </c>
      <c r="C61" s="21">
        <v>46.0</v>
      </c>
      <c r="D61" s="20" t="s">
        <v>78</v>
      </c>
      <c r="E61" s="21">
        <v>3082563.0</v>
      </c>
      <c r="F61" s="21">
        <v>152.0</v>
      </c>
      <c r="G61" s="21">
        <v>67.8</v>
      </c>
      <c r="H61" s="21">
        <f t="shared" si="1"/>
        <v>1.718252782</v>
      </c>
      <c r="I61" s="21">
        <f t="shared" si="2"/>
        <v>29.34556787</v>
      </c>
      <c r="J61" s="20" t="s">
        <v>60</v>
      </c>
      <c r="K61" s="20" t="s">
        <v>60</v>
      </c>
      <c r="L61" s="21">
        <v>130.0</v>
      </c>
      <c r="M61" s="21">
        <v>80.0</v>
      </c>
      <c r="N61" s="21">
        <v>5.8</v>
      </c>
      <c r="O61" s="21">
        <v>52.0</v>
      </c>
      <c r="P61" s="21">
        <v>146.0</v>
      </c>
      <c r="Q61" s="21">
        <v>40.0</v>
      </c>
      <c r="R61" s="21">
        <v>26.0</v>
      </c>
      <c r="S61" s="21">
        <v>7.0</v>
      </c>
      <c r="T61" s="21">
        <v>9.0</v>
      </c>
      <c r="U61" s="21">
        <v>8.0</v>
      </c>
      <c r="V61" s="21">
        <v>9.0</v>
      </c>
      <c r="W61" s="21">
        <v>71.0</v>
      </c>
      <c r="X61" s="21">
        <v>25.0</v>
      </c>
      <c r="Y61" s="21">
        <v>65.0</v>
      </c>
      <c r="Z61" s="21">
        <v>0.8</v>
      </c>
      <c r="AA61" s="21">
        <v>0.5</v>
      </c>
      <c r="AB61" s="21">
        <v>164.0</v>
      </c>
      <c r="AC61" s="21">
        <v>1.63</v>
      </c>
      <c r="AD61" s="21">
        <v>0.1</v>
      </c>
      <c r="AE61" s="21">
        <v>8.04</v>
      </c>
      <c r="AF61" s="21">
        <v>32.0</v>
      </c>
      <c r="AG61" s="21">
        <v>27.0</v>
      </c>
      <c r="AH61" s="21">
        <v>4.0</v>
      </c>
      <c r="AI61" s="21">
        <v>15.9</v>
      </c>
      <c r="AJ61" s="21">
        <v>9.7</v>
      </c>
      <c r="AK61" s="21">
        <f t="shared" si="7"/>
        <v>38.99371069</v>
      </c>
      <c r="AL61" s="21">
        <v>2.3</v>
      </c>
      <c r="AM61" s="21">
        <v>0.11</v>
      </c>
      <c r="AN61" s="21">
        <v>0.6</v>
      </c>
      <c r="AO61" s="21">
        <v>0.4</v>
      </c>
      <c r="AP61" s="21">
        <v>1.3</v>
      </c>
      <c r="AQ61" s="21">
        <v>199.0</v>
      </c>
      <c r="AR61" s="21">
        <v>0.13</v>
      </c>
      <c r="AS61" s="21">
        <v>0.14</v>
      </c>
      <c r="AT61" s="21">
        <v>4.55</v>
      </c>
      <c r="AU61" s="21">
        <v>11.0</v>
      </c>
      <c r="AV61" s="20" t="s">
        <v>64</v>
      </c>
      <c r="AW61" s="21">
        <v>14.0</v>
      </c>
      <c r="AX61" s="21">
        <v>80.0</v>
      </c>
      <c r="AY61" s="21">
        <v>11.5</v>
      </c>
      <c r="AZ61" s="21">
        <v>4.2</v>
      </c>
      <c r="BA61" s="21">
        <f t="shared" si="4"/>
        <v>26.76488095</v>
      </c>
      <c r="BB61" s="21">
        <f t="shared" si="5"/>
        <v>15.57680059</v>
      </c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</row>
    <row r="62">
      <c r="A62" s="49">
        <v>59.0</v>
      </c>
      <c r="B62" s="20" t="s">
        <v>310</v>
      </c>
      <c r="C62" s="21">
        <v>47.0</v>
      </c>
      <c r="D62" s="20" t="s">
        <v>78</v>
      </c>
      <c r="E62" s="21">
        <v>408359.0</v>
      </c>
      <c r="F62" s="21">
        <v>163.0</v>
      </c>
      <c r="G62" s="21">
        <v>77.8</v>
      </c>
      <c r="H62" s="21">
        <f t="shared" si="1"/>
        <v>1.899551616</v>
      </c>
      <c r="I62" s="21">
        <f t="shared" si="2"/>
        <v>29.28224623</v>
      </c>
      <c r="J62" s="20" t="s">
        <v>60</v>
      </c>
      <c r="K62" s="20" t="s">
        <v>60</v>
      </c>
      <c r="L62" s="21">
        <v>120.0</v>
      </c>
      <c r="M62" s="21">
        <v>80.0</v>
      </c>
      <c r="N62" s="21">
        <v>5.6</v>
      </c>
      <c r="O62" s="21">
        <v>58.0</v>
      </c>
      <c r="P62" s="21">
        <v>131.0</v>
      </c>
      <c r="Q62" s="21">
        <v>48.0</v>
      </c>
      <c r="R62" s="21">
        <v>31.0</v>
      </c>
      <c r="S62" s="21">
        <v>7.0</v>
      </c>
      <c r="T62" s="21">
        <v>9.0</v>
      </c>
      <c r="U62" s="21">
        <v>8.0</v>
      </c>
      <c r="V62" s="21">
        <v>10.0</v>
      </c>
      <c r="W62" s="21">
        <v>85.0</v>
      </c>
      <c r="X62" s="21">
        <v>27.0</v>
      </c>
      <c r="Y62" s="21">
        <v>68.0</v>
      </c>
      <c r="Z62" s="21">
        <v>0.7</v>
      </c>
      <c r="AA62" s="21">
        <v>0.4</v>
      </c>
      <c r="AB62" s="21">
        <v>174.0</v>
      </c>
      <c r="AC62" s="21">
        <v>1.32</v>
      </c>
      <c r="AD62" s="21">
        <v>0.11</v>
      </c>
      <c r="AE62" s="21">
        <v>6.76</v>
      </c>
      <c r="AF62" s="21">
        <v>30.0</v>
      </c>
      <c r="AG62" s="21">
        <v>22.0</v>
      </c>
      <c r="AH62" s="21">
        <v>2.0</v>
      </c>
      <c r="AI62" s="21">
        <v>16.3</v>
      </c>
      <c r="AJ62" s="21">
        <v>9.5</v>
      </c>
      <c r="AK62" s="21">
        <f t="shared" si="7"/>
        <v>41.71779141</v>
      </c>
      <c r="AL62" s="21">
        <v>2.4</v>
      </c>
      <c r="AM62" s="21">
        <v>0.11</v>
      </c>
      <c r="AN62" s="21">
        <v>0.5</v>
      </c>
      <c r="AO62" s="21">
        <v>0.4</v>
      </c>
      <c r="AP62" s="21">
        <v>1.21</v>
      </c>
      <c r="AQ62" s="21">
        <v>126.0</v>
      </c>
      <c r="AR62" s="21">
        <v>0.13</v>
      </c>
      <c r="AS62" s="21">
        <v>0.09</v>
      </c>
      <c r="AT62" s="21">
        <v>3.95</v>
      </c>
      <c r="AU62" s="21">
        <v>17.0</v>
      </c>
      <c r="AV62" s="20" t="s">
        <v>61</v>
      </c>
      <c r="AW62" s="21">
        <v>20.0</v>
      </c>
      <c r="AX62" s="21">
        <v>79.0</v>
      </c>
      <c r="AY62" s="21">
        <v>14.1</v>
      </c>
      <c r="AZ62" s="21">
        <v>4.7</v>
      </c>
      <c r="BA62" s="21">
        <f t="shared" si="4"/>
        <v>35.955</v>
      </c>
      <c r="BB62" s="21">
        <f t="shared" si="5"/>
        <v>18.92815109</v>
      </c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</row>
    <row r="63">
      <c r="A63" s="49">
        <v>60.0</v>
      </c>
      <c r="B63" s="26" t="s">
        <v>311</v>
      </c>
      <c r="C63" s="27">
        <v>34.0</v>
      </c>
      <c r="D63" s="26" t="s">
        <v>59</v>
      </c>
      <c r="E63" s="27">
        <v>2902902.0</v>
      </c>
      <c r="F63" s="27">
        <v>170.0</v>
      </c>
      <c r="G63" s="27">
        <v>90.6</v>
      </c>
      <c r="H63" s="21">
        <f t="shared" si="1"/>
        <v>2.091236734</v>
      </c>
      <c r="I63" s="21">
        <f t="shared" si="2"/>
        <v>31.34948097</v>
      </c>
      <c r="J63" s="20" t="s">
        <v>60</v>
      </c>
      <c r="K63" s="20" t="s">
        <v>60</v>
      </c>
      <c r="L63" s="27">
        <v>120.0</v>
      </c>
      <c r="M63" s="27">
        <v>80.0</v>
      </c>
      <c r="N63" s="26"/>
      <c r="O63" s="26"/>
      <c r="P63" s="26"/>
      <c r="Q63" s="27">
        <v>42.0</v>
      </c>
      <c r="R63" s="27">
        <v>27.0</v>
      </c>
      <c r="S63" s="27">
        <v>8.0</v>
      </c>
      <c r="T63" s="27">
        <v>10.0</v>
      </c>
      <c r="U63" s="27">
        <v>7.0</v>
      </c>
      <c r="V63" s="27">
        <v>9.0</v>
      </c>
      <c r="W63" s="27">
        <v>59.0</v>
      </c>
      <c r="X63" s="27">
        <v>18.0</v>
      </c>
      <c r="Y63" s="27">
        <v>69.0</v>
      </c>
      <c r="Z63" s="27">
        <v>0.9</v>
      </c>
      <c r="AA63" s="27">
        <v>0.6</v>
      </c>
      <c r="AB63" s="27">
        <v>150.0</v>
      </c>
      <c r="AC63" s="27">
        <v>1.46</v>
      </c>
      <c r="AD63" s="27">
        <v>0.12</v>
      </c>
      <c r="AE63" s="27">
        <v>7.72</v>
      </c>
      <c r="AF63" s="27">
        <v>30.0</v>
      </c>
      <c r="AG63" s="27">
        <v>24.0</v>
      </c>
      <c r="AH63" s="27">
        <v>5.0</v>
      </c>
      <c r="AI63" s="27">
        <v>14.3</v>
      </c>
      <c r="AJ63" s="27">
        <v>6.6</v>
      </c>
      <c r="AK63" s="21">
        <f t="shared" si="7"/>
        <v>53.84615385</v>
      </c>
      <c r="AL63" s="27">
        <v>2.2</v>
      </c>
      <c r="AM63" s="27">
        <v>0.14</v>
      </c>
      <c r="AN63" s="27">
        <v>0.6</v>
      </c>
      <c r="AO63" s="27">
        <v>0.5</v>
      </c>
      <c r="AP63" s="27">
        <v>1.03</v>
      </c>
      <c r="AQ63" s="27">
        <v>242.0</v>
      </c>
      <c r="AR63" s="27">
        <v>0.16</v>
      </c>
      <c r="AS63" s="27">
        <v>0.13</v>
      </c>
      <c r="AT63" s="27">
        <v>3.9</v>
      </c>
      <c r="AU63" s="27">
        <v>15.0</v>
      </c>
      <c r="AV63" s="26" t="s">
        <v>68</v>
      </c>
      <c r="AW63" s="27">
        <v>18.0</v>
      </c>
      <c r="AX63" s="27">
        <v>60.0</v>
      </c>
      <c r="AY63" s="27">
        <v>11.0</v>
      </c>
      <c r="AZ63" s="27">
        <v>3.6</v>
      </c>
      <c r="BA63" s="21">
        <f t="shared" si="4"/>
        <v>28.56944444</v>
      </c>
      <c r="BB63" s="21">
        <f t="shared" si="5"/>
        <v>13.6615066</v>
      </c>
      <c r="BC63" s="26"/>
      <c r="BD63" s="26"/>
      <c r="BE63" s="26"/>
      <c r="BF63" s="2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</row>
    <row r="64">
      <c r="A64" s="49">
        <v>61.0</v>
      </c>
      <c r="B64" s="20" t="s">
        <v>312</v>
      </c>
      <c r="C64" s="21">
        <v>32.0</v>
      </c>
      <c r="D64" s="20" t="s">
        <v>59</v>
      </c>
      <c r="E64" s="21">
        <v>3080521.0</v>
      </c>
      <c r="F64" s="21">
        <v>177.0</v>
      </c>
      <c r="G64" s="21">
        <v>86.4</v>
      </c>
      <c r="H64" s="21">
        <f t="shared" si="1"/>
        <v>2.075865254</v>
      </c>
      <c r="I64" s="21">
        <f t="shared" si="2"/>
        <v>27.5782821</v>
      </c>
      <c r="J64" s="20" t="s">
        <v>60</v>
      </c>
      <c r="K64" s="20" t="s">
        <v>60</v>
      </c>
      <c r="L64" s="21">
        <v>120.0</v>
      </c>
      <c r="M64" s="21">
        <v>70.0</v>
      </c>
      <c r="N64" s="21">
        <v>5.9</v>
      </c>
      <c r="O64" s="21">
        <v>37.0</v>
      </c>
      <c r="P64" s="21">
        <v>176.0</v>
      </c>
      <c r="Q64" s="21">
        <v>49.0</v>
      </c>
      <c r="R64" s="21">
        <v>34.0</v>
      </c>
      <c r="S64" s="21">
        <v>9.0</v>
      </c>
      <c r="T64" s="21">
        <v>10.0</v>
      </c>
      <c r="U64" s="21">
        <v>8.0</v>
      </c>
      <c r="V64" s="21">
        <v>11.0</v>
      </c>
      <c r="W64" s="21">
        <v>111.0</v>
      </c>
      <c r="X64" s="21">
        <v>47.0</v>
      </c>
      <c r="Y64" s="21">
        <v>65.0</v>
      </c>
      <c r="Z64" s="21">
        <v>0.7</v>
      </c>
      <c r="AA64" s="21">
        <v>0.5</v>
      </c>
      <c r="AB64" s="21">
        <v>135.0</v>
      </c>
      <c r="AC64" s="21">
        <v>1.5</v>
      </c>
      <c r="AD64" s="21">
        <v>0.09</v>
      </c>
      <c r="AE64" s="21">
        <v>8.59</v>
      </c>
      <c r="AF64" s="21">
        <v>33.0</v>
      </c>
      <c r="AG64" s="21">
        <v>31.0</v>
      </c>
      <c r="AH64" s="21">
        <v>4.0</v>
      </c>
      <c r="AI64" s="21">
        <v>19.8</v>
      </c>
      <c r="AJ64" s="21">
        <v>10.6</v>
      </c>
      <c r="AK64" s="21">
        <f t="shared" si="7"/>
        <v>46.46464646</v>
      </c>
      <c r="AL64" s="21">
        <v>2.1</v>
      </c>
      <c r="AM64" s="21">
        <v>0.11</v>
      </c>
      <c r="AN64" s="21">
        <v>0.6</v>
      </c>
      <c r="AO64" s="21">
        <v>0.6</v>
      </c>
      <c r="AP64" s="21">
        <v>0.96</v>
      </c>
      <c r="AQ64" s="21">
        <v>246.0</v>
      </c>
      <c r="AR64" s="21">
        <v>0.13</v>
      </c>
      <c r="AS64" s="21">
        <v>0.09</v>
      </c>
      <c r="AT64" s="21">
        <v>4.87</v>
      </c>
      <c r="AU64" s="21">
        <v>21.0</v>
      </c>
      <c r="AV64" s="20" t="s">
        <v>61</v>
      </c>
      <c r="AW64" s="21">
        <v>24.0</v>
      </c>
      <c r="AX64" s="21">
        <v>73.0</v>
      </c>
      <c r="AY64" s="21">
        <v>18.2</v>
      </c>
      <c r="AZ64" s="21">
        <v>6.7</v>
      </c>
      <c r="BA64" s="21">
        <f t="shared" si="4"/>
        <v>42.02298507</v>
      </c>
      <c r="BB64" s="21">
        <f t="shared" si="5"/>
        <v>20.24359962</v>
      </c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</row>
    <row r="65">
      <c r="A65" s="49">
        <v>62.0</v>
      </c>
      <c r="B65" s="20" t="s">
        <v>313</v>
      </c>
      <c r="C65" s="21">
        <v>41.0</v>
      </c>
      <c r="D65" s="20" t="s">
        <v>59</v>
      </c>
      <c r="E65" s="21">
        <v>3083455.0</v>
      </c>
      <c r="F65" s="21">
        <v>172.0</v>
      </c>
      <c r="G65" s="21">
        <v>70.4</v>
      </c>
      <c r="H65" s="21">
        <f t="shared" si="1"/>
        <v>1.845764112</v>
      </c>
      <c r="I65" s="21">
        <f t="shared" si="2"/>
        <v>23.79664684</v>
      </c>
      <c r="J65" s="20" t="s">
        <v>60</v>
      </c>
      <c r="K65" s="20" t="s">
        <v>60</v>
      </c>
      <c r="L65" s="21">
        <v>120.0</v>
      </c>
      <c r="M65" s="21">
        <v>70.0</v>
      </c>
      <c r="N65" s="21">
        <v>5.4</v>
      </c>
      <c r="O65" s="21">
        <v>31.0</v>
      </c>
      <c r="P65" s="21">
        <v>181.0</v>
      </c>
      <c r="Q65" s="21">
        <v>43.0</v>
      </c>
      <c r="R65" s="21">
        <v>29.0</v>
      </c>
      <c r="S65" s="21">
        <v>9.0</v>
      </c>
      <c r="T65" s="21">
        <v>10.0</v>
      </c>
      <c r="U65" s="21">
        <v>8.0</v>
      </c>
      <c r="V65" s="21">
        <v>10.0</v>
      </c>
      <c r="W65" s="21">
        <v>59.0</v>
      </c>
      <c r="X65" s="21">
        <v>18.0</v>
      </c>
      <c r="Y65" s="21">
        <v>69.0</v>
      </c>
      <c r="Z65" s="21">
        <v>0.7</v>
      </c>
      <c r="AA65" s="21">
        <v>0.6</v>
      </c>
      <c r="AB65" s="21">
        <v>118.0</v>
      </c>
      <c r="AC65" s="21">
        <v>1.26</v>
      </c>
      <c r="AD65" s="21">
        <v>0.09</v>
      </c>
      <c r="AE65" s="21">
        <v>8.15</v>
      </c>
      <c r="AF65" s="21">
        <v>31.0</v>
      </c>
      <c r="AG65" s="21">
        <v>24.0</v>
      </c>
      <c r="AH65" s="21">
        <v>3.0</v>
      </c>
      <c r="AI65" s="21">
        <v>12.3</v>
      </c>
      <c r="AJ65" s="21">
        <v>5.9</v>
      </c>
      <c r="AK65" s="21">
        <f t="shared" si="7"/>
        <v>52.03252033</v>
      </c>
      <c r="AL65" s="21">
        <v>2.0</v>
      </c>
      <c r="AM65" s="21">
        <v>0.11</v>
      </c>
      <c r="AN65" s="21">
        <v>0.5</v>
      </c>
      <c r="AO65" s="21">
        <v>0.4</v>
      </c>
      <c r="AP65" s="21">
        <v>1.19</v>
      </c>
      <c r="AQ65" s="21">
        <v>260.0</v>
      </c>
      <c r="AR65" s="21">
        <v>0.11</v>
      </c>
      <c r="AS65" s="21">
        <v>0.11</v>
      </c>
      <c r="AT65" s="21">
        <v>4.77</v>
      </c>
      <c r="AU65" s="21">
        <v>22.0</v>
      </c>
      <c r="AV65" s="20" t="s">
        <v>68</v>
      </c>
      <c r="AW65" s="21">
        <v>25.0</v>
      </c>
      <c r="AX65" s="21">
        <v>61.0</v>
      </c>
      <c r="AY65" s="21">
        <v>11.9</v>
      </c>
      <c r="AZ65" s="21">
        <v>3.6</v>
      </c>
      <c r="BA65" s="21">
        <f t="shared" si="4"/>
        <v>33.43569444</v>
      </c>
      <c r="BB65" s="21">
        <f t="shared" si="5"/>
        <v>18.11482531</v>
      </c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</row>
    <row r="66">
      <c r="A66" s="49">
        <v>63.0</v>
      </c>
      <c r="B66" s="20" t="s">
        <v>314</v>
      </c>
      <c r="C66" s="21">
        <v>42.0</v>
      </c>
      <c r="D66" s="20" t="s">
        <v>59</v>
      </c>
      <c r="E66" s="21">
        <v>3083456.0</v>
      </c>
      <c r="F66" s="21">
        <v>179.0</v>
      </c>
      <c r="G66" s="21">
        <v>80.3</v>
      </c>
      <c r="H66" s="21">
        <f t="shared" si="1"/>
        <v>2.008623709</v>
      </c>
      <c r="I66" s="21">
        <f t="shared" si="2"/>
        <v>25.06163977</v>
      </c>
      <c r="J66" s="20" t="s">
        <v>60</v>
      </c>
      <c r="K66" s="20" t="s">
        <v>60</v>
      </c>
      <c r="L66" s="21">
        <v>120.0</v>
      </c>
      <c r="M66" s="21">
        <v>70.0</v>
      </c>
      <c r="N66" s="21">
        <v>5.8</v>
      </c>
      <c r="O66" s="21">
        <v>36.0</v>
      </c>
      <c r="P66" s="21">
        <v>114.0</v>
      </c>
      <c r="Q66" s="21">
        <v>45.0</v>
      </c>
      <c r="R66" s="21">
        <v>30.0</v>
      </c>
      <c r="S66" s="21">
        <v>8.0</v>
      </c>
      <c r="T66" s="21">
        <v>11.0</v>
      </c>
      <c r="U66" s="21">
        <v>9.0</v>
      </c>
      <c r="V66" s="21">
        <v>10.0</v>
      </c>
      <c r="W66" s="21">
        <v>67.0</v>
      </c>
      <c r="X66" s="21">
        <v>25.0</v>
      </c>
      <c r="Y66" s="21">
        <v>63.0</v>
      </c>
      <c r="Z66" s="21">
        <v>0.8</v>
      </c>
      <c r="AA66" s="21">
        <v>0.7</v>
      </c>
      <c r="AB66" s="21">
        <v>159.0</v>
      </c>
      <c r="AC66" s="21">
        <v>1.15</v>
      </c>
      <c r="AD66" s="21">
        <v>0.1</v>
      </c>
      <c r="AE66" s="21">
        <v>8.84</v>
      </c>
      <c r="AF66" s="21">
        <v>31.0</v>
      </c>
      <c r="AG66" s="21">
        <v>29.0</v>
      </c>
      <c r="AH66" s="21">
        <v>4.0</v>
      </c>
      <c r="AI66" s="21">
        <v>12.0</v>
      </c>
      <c r="AJ66" s="21">
        <v>5.9</v>
      </c>
      <c r="AK66" s="21">
        <f t="shared" si="7"/>
        <v>50.83333333</v>
      </c>
      <c r="AL66" s="21">
        <v>2.0</v>
      </c>
      <c r="AM66" s="21">
        <v>0.11</v>
      </c>
      <c r="AN66" s="21">
        <v>0.6</v>
      </c>
      <c r="AO66" s="21">
        <v>0.4</v>
      </c>
      <c r="AP66" s="21">
        <v>1.21</v>
      </c>
      <c r="AQ66" s="21">
        <v>193.0</v>
      </c>
      <c r="AR66" s="21">
        <v>0.13</v>
      </c>
      <c r="AS66" s="21">
        <v>0.09</v>
      </c>
      <c r="AT66" s="21">
        <v>4.71</v>
      </c>
      <c r="AU66" s="21">
        <v>22.0</v>
      </c>
      <c r="AV66" s="20" t="s">
        <v>66</v>
      </c>
      <c r="AW66" s="21">
        <v>25.0</v>
      </c>
      <c r="AX66" s="21">
        <v>64.0</v>
      </c>
      <c r="AY66" s="21">
        <v>12.2</v>
      </c>
      <c r="AZ66" s="21">
        <v>4.4</v>
      </c>
      <c r="BA66" s="21">
        <f t="shared" si="4"/>
        <v>28.75318182</v>
      </c>
      <c r="BB66" s="21">
        <f t="shared" si="5"/>
        <v>14.31486728</v>
      </c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</row>
    <row r="67">
      <c r="A67" s="49">
        <v>64.0</v>
      </c>
      <c r="B67" s="20" t="s">
        <v>315</v>
      </c>
      <c r="C67" s="21">
        <v>38.0</v>
      </c>
      <c r="D67" s="20" t="s">
        <v>59</v>
      </c>
      <c r="E67" s="21">
        <v>3081867.0</v>
      </c>
      <c r="F67" s="21">
        <v>170.0</v>
      </c>
      <c r="G67" s="21">
        <v>77.3</v>
      </c>
      <c r="H67" s="21">
        <f t="shared" si="1"/>
        <v>1.927191866</v>
      </c>
      <c r="I67" s="21">
        <f t="shared" si="2"/>
        <v>26.74740484</v>
      </c>
      <c r="J67" s="20" t="s">
        <v>60</v>
      </c>
      <c r="K67" s="20" t="s">
        <v>60</v>
      </c>
      <c r="L67" s="21">
        <v>110.0</v>
      </c>
      <c r="M67" s="21">
        <v>70.0</v>
      </c>
      <c r="N67" s="21">
        <v>5.3</v>
      </c>
      <c r="O67" s="21">
        <v>35.0</v>
      </c>
      <c r="P67" s="21">
        <v>125.0</v>
      </c>
      <c r="Q67" s="21">
        <v>46.0</v>
      </c>
      <c r="R67" s="21">
        <v>29.0</v>
      </c>
      <c r="S67" s="21">
        <v>8.0</v>
      </c>
      <c r="T67" s="21">
        <v>9.0</v>
      </c>
      <c r="U67" s="21">
        <v>9.0</v>
      </c>
      <c r="V67" s="21">
        <v>10.0</v>
      </c>
      <c r="W67" s="21">
        <v>97.0</v>
      </c>
      <c r="X67" s="21">
        <v>31.0</v>
      </c>
      <c r="Y67" s="21">
        <v>66.0</v>
      </c>
      <c r="Z67" s="21">
        <v>0.9</v>
      </c>
      <c r="AA67" s="21">
        <v>0.6</v>
      </c>
      <c r="AB67" s="21">
        <v>167.0</v>
      </c>
      <c r="AC67" s="21">
        <v>1.35</v>
      </c>
      <c r="AD67" s="21">
        <v>0.12</v>
      </c>
      <c r="AE67" s="21">
        <v>7.58</v>
      </c>
      <c r="AF67" s="21">
        <v>30.0</v>
      </c>
      <c r="AG67" s="21">
        <v>26.0</v>
      </c>
      <c r="AH67" s="21">
        <v>4.0</v>
      </c>
      <c r="AI67" s="21">
        <v>16.8</v>
      </c>
      <c r="AJ67" s="21">
        <v>9.8</v>
      </c>
      <c r="AK67" s="21">
        <f t="shared" si="7"/>
        <v>41.66666667</v>
      </c>
      <c r="AL67" s="21">
        <v>2.1</v>
      </c>
      <c r="AM67" s="21">
        <v>0.12</v>
      </c>
      <c r="AN67" s="21">
        <v>0.5</v>
      </c>
      <c r="AO67" s="21">
        <v>0.6</v>
      </c>
      <c r="AP67" s="21">
        <v>0.81</v>
      </c>
      <c r="AQ67" s="21">
        <v>269.0</v>
      </c>
      <c r="AR67" s="21">
        <v>0.13</v>
      </c>
      <c r="AS67" s="21">
        <v>0.1</v>
      </c>
      <c r="AT67" s="21">
        <v>4.3</v>
      </c>
      <c r="AU67" s="21">
        <v>16.0</v>
      </c>
      <c r="AV67" s="20" t="s">
        <v>66</v>
      </c>
      <c r="AW67" s="21">
        <v>19.0</v>
      </c>
      <c r="AX67" s="21">
        <v>67.0</v>
      </c>
      <c r="AY67" s="21">
        <v>15.1</v>
      </c>
      <c r="AZ67" s="21">
        <v>4.0</v>
      </c>
      <c r="BA67" s="21">
        <f t="shared" si="4"/>
        <v>48.452125</v>
      </c>
      <c r="BB67" s="21">
        <f t="shared" si="5"/>
        <v>25.14130837</v>
      </c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</row>
    <row r="68">
      <c r="A68" s="49">
        <v>65.0</v>
      </c>
      <c r="B68" s="26" t="s">
        <v>316</v>
      </c>
      <c r="C68" s="27">
        <v>56.0</v>
      </c>
      <c r="D68" s="26" t="s">
        <v>59</v>
      </c>
      <c r="E68" s="27">
        <v>3084618.0</v>
      </c>
      <c r="F68" s="27">
        <v>164.0</v>
      </c>
      <c r="G68" s="27">
        <v>55.2</v>
      </c>
      <c r="H68" s="21">
        <f t="shared" si="1"/>
        <v>1.596184048</v>
      </c>
      <c r="I68" s="21">
        <f t="shared" si="2"/>
        <v>20.52349792</v>
      </c>
      <c r="J68" s="20" t="s">
        <v>60</v>
      </c>
      <c r="K68" s="20" t="s">
        <v>60</v>
      </c>
      <c r="L68" s="27">
        <v>110.0</v>
      </c>
      <c r="M68" s="27">
        <v>70.0</v>
      </c>
      <c r="N68" s="27">
        <v>5.6</v>
      </c>
      <c r="O68" s="27">
        <v>38.0</v>
      </c>
      <c r="P68" s="27">
        <v>88.0</v>
      </c>
      <c r="Q68" s="27">
        <v>45.0</v>
      </c>
      <c r="R68" s="27">
        <v>30.0</v>
      </c>
      <c r="S68" s="27">
        <v>10.0</v>
      </c>
      <c r="T68" s="27">
        <v>11.0</v>
      </c>
      <c r="U68" s="27">
        <v>11.0</v>
      </c>
      <c r="V68" s="27">
        <v>12.0</v>
      </c>
      <c r="W68" s="27">
        <v>92.0</v>
      </c>
      <c r="X68" s="27">
        <v>35.0</v>
      </c>
      <c r="Y68" s="27">
        <v>62.0</v>
      </c>
      <c r="Z68" s="27">
        <v>0.6</v>
      </c>
      <c r="AA68" s="27">
        <v>0.4</v>
      </c>
      <c r="AB68" s="27">
        <v>150.0</v>
      </c>
      <c r="AC68" s="27">
        <v>1.31</v>
      </c>
      <c r="AD68" s="27">
        <v>0.08</v>
      </c>
      <c r="AE68" s="27">
        <v>8.01</v>
      </c>
      <c r="AF68" s="27">
        <v>31.0</v>
      </c>
      <c r="AG68" s="27">
        <v>27.0</v>
      </c>
      <c r="AH68" s="27">
        <v>3.0</v>
      </c>
      <c r="AI68" s="27">
        <v>15.2</v>
      </c>
      <c r="AJ68" s="27">
        <v>8.0</v>
      </c>
      <c r="AK68" s="21">
        <f t="shared" si="7"/>
        <v>47.36842105</v>
      </c>
      <c r="AL68" s="27">
        <v>2.0</v>
      </c>
      <c r="AM68" s="27">
        <v>0.14</v>
      </c>
      <c r="AN68" s="27">
        <v>0.4</v>
      </c>
      <c r="AO68" s="27">
        <v>0.3</v>
      </c>
      <c r="AP68" s="27">
        <v>202.0</v>
      </c>
      <c r="AQ68" s="27">
        <v>1.17</v>
      </c>
      <c r="AR68" s="27">
        <v>0.1</v>
      </c>
      <c r="AS68" s="27">
        <v>0.15</v>
      </c>
      <c r="AT68" s="27">
        <v>4.42</v>
      </c>
      <c r="AU68" s="27">
        <v>15.0</v>
      </c>
      <c r="AV68" s="26" t="s">
        <v>258</v>
      </c>
      <c r="AW68" s="27">
        <v>18.0</v>
      </c>
      <c r="AX68" s="27">
        <v>66.0</v>
      </c>
      <c r="AY68" s="27">
        <v>12.2</v>
      </c>
      <c r="AZ68" s="27">
        <v>4.2</v>
      </c>
      <c r="BA68" s="21">
        <f t="shared" si="4"/>
        <v>30.12238095</v>
      </c>
      <c r="BB68" s="21">
        <f t="shared" si="5"/>
        <v>18.87149605</v>
      </c>
      <c r="BC68" s="26"/>
      <c r="BD68" s="26"/>
      <c r="BE68" s="26"/>
      <c r="BF68" s="26"/>
      <c r="BG68" s="26"/>
      <c r="BH68" s="26"/>
      <c r="BI68" s="16"/>
      <c r="BJ68" s="16"/>
      <c r="BK68" s="16"/>
      <c r="BL68" s="16"/>
      <c r="BM68" s="16"/>
      <c r="BN68" s="16"/>
      <c r="BO68" s="16"/>
      <c r="BP68" s="16"/>
      <c r="BQ68" s="16"/>
      <c r="BR68" s="16"/>
    </row>
    <row r="69">
      <c r="A69" s="49">
        <v>66.0</v>
      </c>
      <c r="B69" s="26" t="s">
        <v>317</v>
      </c>
      <c r="C69" s="27">
        <v>31.0</v>
      </c>
      <c r="D69" s="26" t="s">
        <v>78</v>
      </c>
      <c r="E69" s="27">
        <v>2710871.0</v>
      </c>
      <c r="F69" s="27">
        <v>153.0</v>
      </c>
      <c r="G69" s="27">
        <v>46.2</v>
      </c>
      <c r="H69" s="21">
        <f t="shared" si="1"/>
        <v>1.414395217</v>
      </c>
      <c r="I69" s="21">
        <f t="shared" si="2"/>
        <v>19.73599897</v>
      </c>
      <c r="J69" s="20" t="s">
        <v>60</v>
      </c>
      <c r="K69" s="20" t="s">
        <v>60</v>
      </c>
      <c r="L69" s="27">
        <v>90.0</v>
      </c>
      <c r="M69" s="27">
        <v>60.0</v>
      </c>
      <c r="N69" s="27">
        <v>5.2</v>
      </c>
      <c r="O69" s="27">
        <v>62.0</v>
      </c>
      <c r="P69" s="27">
        <v>91.0</v>
      </c>
      <c r="Q69" s="27">
        <v>37.0</v>
      </c>
      <c r="R69" s="27">
        <v>23.0</v>
      </c>
      <c r="S69" s="27">
        <v>8.0</v>
      </c>
      <c r="T69" s="27">
        <v>9.0</v>
      </c>
      <c r="U69" s="27">
        <v>8.0</v>
      </c>
      <c r="V69" s="27">
        <v>10.0</v>
      </c>
      <c r="W69" s="27">
        <v>54.0</v>
      </c>
      <c r="X69" s="27">
        <v>17.0</v>
      </c>
      <c r="Y69" s="27">
        <v>68.0</v>
      </c>
      <c r="Z69" s="27">
        <v>0.9</v>
      </c>
      <c r="AA69" s="27">
        <v>0.5</v>
      </c>
      <c r="AB69" s="27">
        <v>128.0</v>
      </c>
      <c r="AC69" s="27">
        <v>1.67</v>
      </c>
      <c r="AD69" s="27">
        <v>0.14</v>
      </c>
      <c r="AE69" s="27">
        <v>7.09</v>
      </c>
      <c r="AF69" s="27">
        <v>27.0</v>
      </c>
      <c r="AG69" s="27">
        <v>24.0</v>
      </c>
      <c r="AH69" s="27">
        <v>3.0</v>
      </c>
      <c r="AI69" s="27">
        <v>11.5</v>
      </c>
      <c r="AJ69" s="27">
        <v>7.3</v>
      </c>
      <c r="AK69" s="21">
        <f t="shared" si="7"/>
        <v>36.52173913</v>
      </c>
      <c r="AL69" s="27">
        <v>2.3</v>
      </c>
      <c r="AM69" s="27">
        <v>0.14</v>
      </c>
      <c r="AN69" s="27">
        <v>0.6</v>
      </c>
      <c r="AO69" s="27">
        <v>0.3</v>
      </c>
      <c r="AP69" s="27">
        <v>1.98</v>
      </c>
      <c r="AQ69" s="27">
        <v>283.0</v>
      </c>
      <c r="AR69" s="27">
        <v>0.17</v>
      </c>
      <c r="AS69" s="27">
        <v>0.12</v>
      </c>
      <c r="AT69" s="27">
        <v>3.64</v>
      </c>
      <c r="AU69" s="27">
        <v>21.0</v>
      </c>
      <c r="AV69" s="26" t="s">
        <v>64</v>
      </c>
      <c r="AW69" s="27">
        <v>24.0</v>
      </c>
      <c r="AX69" s="27">
        <v>74.0</v>
      </c>
      <c r="AY69" s="27">
        <v>10.4</v>
      </c>
      <c r="AZ69" s="27">
        <v>3.7</v>
      </c>
      <c r="BA69" s="21">
        <f t="shared" si="4"/>
        <v>24.84756757</v>
      </c>
      <c r="BB69" s="21">
        <f t="shared" si="5"/>
        <v>17.56762697</v>
      </c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16"/>
      <c r="BP69" s="16"/>
      <c r="BQ69" s="16"/>
      <c r="BR69" s="16"/>
    </row>
    <row r="70">
      <c r="A70" s="49">
        <v>67.0</v>
      </c>
      <c r="B70" s="26" t="s">
        <v>318</v>
      </c>
      <c r="C70" s="27">
        <v>45.0</v>
      </c>
      <c r="D70" s="26" t="s">
        <v>78</v>
      </c>
      <c r="E70" s="27">
        <v>3077406.0</v>
      </c>
      <c r="F70" s="27">
        <v>168.0</v>
      </c>
      <c r="G70" s="27">
        <v>92.4</v>
      </c>
      <c r="H70" s="21">
        <f t="shared" si="1"/>
        <v>2.10197812</v>
      </c>
      <c r="I70" s="21">
        <f t="shared" si="2"/>
        <v>32.73809524</v>
      </c>
      <c r="J70" s="20" t="s">
        <v>60</v>
      </c>
      <c r="K70" s="20" t="s">
        <v>60</v>
      </c>
      <c r="L70" s="27">
        <v>120.0</v>
      </c>
      <c r="M70" s="27">
        <v>80.0</v>
      </c>
      <c r="N70" s="27">
        <v>5.6</v>
      </c>
      <c r="O70" s="27">
        <v>41.0</v>
      </c>
      <c r="P70" s="27">
        <v>102.0</v>
      </c>
      <c r="Q70" s="27">
        <v>48.0</v>
      </c>
      <c r="R70" s="27">
        <v>31.0</v>
      </c>
      <c r="S70" s="27">
        <v>9.0</v>
      </c>
      <c r="T70" s="27">
        <v>10.0</v>
      </c>
      <c r="U70" s="27">
        <v>8.0</v>
      </c>
      <c r="V70" s="27">
        <v>10.0</v>
      </c>
      <c r="W70" s="27">
        <v>55.0</v>
      </c>
      <c r="X70" s="27">
        <v>22.0</v>
      </c>
      <c r="Y70" s="27">
        <v>60.0</v>
      </c>
      <c r="Z70" s="27">
        <v>0.8</v>
      </c>
      <c r="AA70" s="27">
        <v>0.7</v>
      </c>
      <c r="AB70" s="27">
        <v>1.08</v>
      </c>
      <c r="AC70" s="27">
        <v>206.0</v>
      </c>
      <c r="AD70" s="27">
        <v>0.09</v>
      </c>
      <c r="AE70" s="27">
        <v>9.62</v>
      </c>
      <c r="AF70" s="27">
        <v>34.0</v>
      </c>
      <c r="AG70" s="27">
        <v>30.0</v>
      </c>
      <c r="AH70" s="27">
        <v>6.0</v>
      </c>
      <c r="AI70" s="27">
        <v>15.6</v>
      </c>
      <c r="AJ70" s="27">
        <v>4.4</v>
      </c>
      <c r="AK70" s="21">
        <f t="shared" si="7"/>
        <v>71.79487179</v>
      </c>
      <c r="AL70" s="27">
        <v>2.0</v>
      </c>
      <c r="AM70" s="27">
        <v>0.11</v>
      </c>
      <c r="AN70" s="27">
        <v>0.4</v>
      </c>
      <c r="AO70" s="27">
        <v>0.3</v>
      </c>
      <c r="AP70" s="27">
        <v>1.5</v>
      </c>
      <c r="AQ70" s="27">
        <v>257.0</v>
      </c>
      <c r="AR70" s="27">
        <v>0.1</v>
      </c>
      <c r="AS70" s="27">
        <v>0.13</v>
      </c>
      <c r="AT70" s="27">
        <v>4.49</v>
      </c>
      <c r="AU70" s="27">
        <v>21.0</v>
      </c>
      <c r="AV70" s="26" t="s">
        <v>66</v>
      </c>
      <c r="AW70" s="27">
        <v>24.0</v>
      </c>
      <c r="AX70" s="27">
        <v>84.0</v>
      </c>
      <c r="AY70" s="27">
        <v>16.3</v>
      </c>
      <c r="AZ70" s="27">
        <v>11.7</v>
      </c>
      <c r="BA70" s="21">
        <f t="shared" si="4"/>
        <v>19.30226496</v>
      </c>
      <c r="BB70" s="21">
        <f t="shared" si="5"/>
        <v>9.182904797</v>
      </c>
      <c r="BC70" s="26"/>
      <c r="BD70" s="26"/>
      <c r="BE70" s="26"/>
      <c r="BF70" s="2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</row>
    <row r="71">
      <c r="A71" s="49">
        <v>68.0</v>
      </c>
      <c r="B71" s="26" t="s">
        <v>319</v>
      </c>
      <c r="C71" s="27">
        <v>65.0</v>
      </c>
      <c r="D71" s="26" t="s">
        <v>78</v>
      </c>
      <c r="E71" s="27">
        <v>3077639.0</v>
      </c>
      <c r="F71" s="27">
        <v>141.0</v>
      </c>
      <c r="G71" s="27">
        <v>58.7</v>
      </c>
      <c r="H71" s="21">
        <f t="shared" si="1"/>
        <v>1.545601</v>
      </c>
      <c r="I71" s="21">
        <f t="shared" si="2"/>
        <v>29.52567778</v>
      </c>
      <c r="J71" s="20" t="s">
        <v>60</v>
      </c>
      <c r="K71" s="20" t="s">
        <v>60</v>
      </c>
      <c r="L71" s="27">
        <v>130.0</v>
      </c>
      <c r="M71" s="27">
        <v>80.0</v>
      </c>
      <c r="N71" s="27">
        <v>5.6</v>
      </c>
      <c r="O71" s="27">
        <v>48.0</v>
      </c>
      <c r="P71" s="27">
        <v>112.0</v>
      </c>
      <c r="Q71" s="27">
        <v>43.0</v>
      </c>
      <c r="R71" s="27">
        <v>27.0</v>
      </c>
      <c r="S71" s="27">
        <v>8.0</v>
      </c>
      <c r="T71" s="27">
        <v>11.0</v>
      </c>
      <c r="U71" s="27">
        <v>9.0</v>
      </c>
      <c r="V71" s="27">
        <v>10.0</v>
      </c>
      <c r="W71" s="27">
        <v>63.0</v>
      </c>
      <c r="X71" s="27">
        <v>19.0</v>
      </c>
      <c r="Y71" s="27">
        <v>68.0</v>
      </c>
      <c r="Z71" s="27">
        <v>0.5</v>
      </c>
      <c r="AA71" s="27">
        <v>0.6</v>
      </c>
      <c r="AB71" s="27">
        <v>146.0</v>
      </c>
      <c r="AC71" s="27">
        <v>0.86</v>
      </c>
      <c r="AD71" s="27">
        <v>0.07</v>
      </c>
      <c r="AE71" s="27">
        <v>8.4</v>
      </c>
      <c r="AF71" s="27">
        <v>30.0</v>
      </c>
      <c r="AG71" s="27">
        <v>25.0</v>
      </c>
      <c r="AH71" s="27">
        <v>5.0</v>
      </c>
      <c r="AI71" s="27">
        <v>12.5</v>
      </c>
      <c r="AJ71" s="27">
        <v>7.5</v>
      </c>
      <c r="AK71" s="21">
        <f t="shared" si="7"/>
        <v>40</v>
      </c>
      <c r="AL71" s="27">
        <v>1.9</v>
      </c>
      <c r="AM71" s="27">
        <v>0.11</v>
      </c>
      <c r="AN71" s="27">
        <v>0.4</v>
      </c>
      <c r="AO71" s="27">
        <v>0.5</v>
      </c>
      <c r="AP71" s="27">
        <v>0.68</v>
      </c>
      <c r="AQ71" s="27">
        <v>217.0</v>
      </c>
      <c r="AR71" s="27">
        <v>0.77</v>
      </c>
      <c r="AS71" s="27">
        <v>0.11</v>
      </c>
      <c r="AT71" s="27">
        <v>5.44</v>
      </c>
      <c r="AU71" s="27">
        <v>21.0</v>
      </c>
      <c r="AV71" s="26" t="s">
        <v>66</v>
      </c>
      <c r="AW71" s="27">
        <v>21.0</v>
      </c>
      <c r="AX71" s="27">
        <v>60.0</v>
      </c>
      <c r="AY71" s="27">
        <v>10.6</v>
      </c>
      <c r="AZ71" s="27">
        <v>4.1</v>
      </c>
      <c r="BA71" s="21">
        <f t="shared" si="4"/>
        <v>23.29414634</v>
      </c>
      <c r="BB71" s="21">
        <f t="shared" si="5"/>
        <v>15.07125471</v>
      </c>
      <c r="BC71" s="26"/>
      <c r="BD71" s="26"/>
      <c r="BE71" s="26"/>
      <c r="BF71" s="2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</row>
    <row r="72">
      <c r="A72" s="49">
        <v>69.0</v>
      </c>
      <c r="B72" s="26" t="s">
        <v>320</v>
      </c>
      <c r="C72" s="27">
        <v>49.0</v>
      </c>
      <c r="D72" s="26" t="s">
        <v>59</v>
      </c>
      <c r="E72" s="27">
        <v>3077675.0</v>
      </c>
      <c r="F72" s="27">
        <v>170.0</v>
      </c>
      <c r="G72" s="27">
        <v>66.8</v>
      </c>
      <c r="H72" s="21">
        <f t="shared" si="1"/>
        <v>1.787723257</v>
      </c>
      <c r="I72" s="21">
        <f t="shared" si="2"/>
        <v>23.11418685</v>
      </c>
      <c r="J72" s="20" t="s">
        <v>60</v>
      </c>
      <c r="K72" s="20" t="s">
        <v>60</v>
      </c>
      <c r="L72" s="27">
        <v>130.0</v>
      </c>
      <c r="M72" s="27">
        <v>80.0</v>
      </c>
      <c r="N72" s="27">
        <v>5.8</v>
      </c>
      <c r="O72" s="27">
        <v>42.0</v>
      </c>
      <c r="P72" s="27">
        <v>119.0</v>
      </c>
      <c r="Q72" s="27">
        <v>44.0</v>
      </c>
      <c r="R72" s="27">
        <v>29.0</v>
      </c>
      <c r="S72" s="27">
        <v>9.0</v>
      </c>
      <c r="T72" s="27">
        <v>10.0</v>
      </c>
      <c r="U72" s="27">
        <v>8.0</v>
      </c>
      <c r="V72" s="27">
        <v>9.0</v>
      </c>
      <c r="W72" s="27">
        <v>86.0</v>
      </c>
      <c r="X72" s="27">
        <v>31.0</v>
      </c>
      <c r="Y72" s="27">
        <v>63.0</v>
      </c>
      <c r="Z72" s="27">
        <v>0.8</v>
      </c>
      <c r="AA72" s="27">
        <v>0.6</v>
      </c>
      <c r="AB72" s="27">
        <v>161.0</v>
      </c>
      <c r="AC72" s="27">
        <v>1.34</v>
      </c>
      <c r="AD72" s="27">
        <v>0.08</v>
      </c>
      <c r="AE72" s="27">
        <v>9.95</v>
      </c>
      <c r="AF72" s="27">
        <v>30.0</v>
      </c>
      <c r="AG72" s="27">
        <v>26.0</v>
      </c>
      <c r="AH72" s="27">
        <v>6.0</v>
      </c>
      <c r="AI72" s="27">
        <v>17.0</v>
      </c>
      <c r="AJ72" s="27">
        <v>9.7</v>
      </c>
      <c r="AK72" s="21">
        <f t="shared" si="7"/>
        <v>42.94117647</v>
      </c>
      <c r="AL72" s="27">
        <v>2.0</v>
      </c>
      <c r="AM72" s="27">
        <v>0.14</v>
      </c>
      <c r="AN72" s="27">
        <v>0.5</v>
      </c>
      <c r="AO72" s="27">
        <v>0.4</v>
      </c>
      <c r="AP72" s="27">
        <v>1.16</v>
      </c>
      <c r="AQ72" s="27">
        <v>198.0</v>
      </c>
      <c r="AR72" s="27">
        <v>0.12</v>
      </c>
      <c r="AS72" s="27">
        <v>0.15</v>
      </c>
      <c r="AT72" s="27">
        <v>4.21</v>
      </c>
      <c r="AU72" s="27">
        <v>11.0</v>
      </c>
      <c r="AV72" s="26" t="s">
        <v>117</v>
      </c>
      <c r="AW72" s="27">
        <v>14.0</v>
      </c>
      <c r="AX72" s="27">
        <v>84.0</v>
      </c>
      <c r="AY72" s="27">
        <v>11.8</v>
      </c>
      <c r="AZ72" s="27">
        <v>4.1</v>
      </c>
      <c r="BA72" s="21">
        <f t="shared" si="4"/>
        <v>28.86682927</v>
      </c>
      <c r="BB72" s="21">
        <f t="shared" si="5"/>
        <v>16.14725834</v>
      </c>
      <c r="BC72" s="26"/>
      <c r="BD72" s="26"/>
      <c r="BE72" s="26"/>
      <c r="BF72" s="2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</row>
    <row r="73">
      <c r="A73" s="49">
        <v>70.0</v>
      </c>
      <c r="B73" s="26" t="s">
        <v>321</v>
      </c>
      <c r="C73" s="27">
        <v>47.0</v>
      </c>
      <c r="D73" s="26" t="s">
        <v>59</v>
      </c>
      <c r="E73" s="27">
        <v>2104404.0</v>
      </c>
      <c r="F73" s="27">
        <v>170.0</v>
      </c>
      <c r="G73" s="27">
        <v>81.8</v>
      </c>
      <c r="H73" s="21">
        <f t="shared" si="1"/>
        <v>1.984127852</v>
      </c>
      <c r="I73" s="21">
        <f t="shared" si="2"/>
        <v>28.30449827</v>
      </c>
      <c r="J73" s="20" t="s">
        <v>60</v>
      </c>
      <c r="K73" s="20" t="s">
        <v>60</v>
      </c>
      <c r="L73" s="27">
        <v>100.0</v>
      </c>
      <c r="M73" s="27">
        <v>60.0</v>
      </c>
      <c r="N73" s="27">
        <v>5.8</v>
      </c>
      <c r="O73" s="27">
        <v>30.0</v>
      </c>
      <c r="P73" s="27">
        <v>110.0</v>
      </c>
      <c r="Q73" s="27">
        <v>42.0</v>
      </c>
      <c r="R73" s="27">
        <v>29.0</v>
      </c>
      <c r="S73" s="27">
        <v>10.0</v>
      </c>
      <c r="T73" s="27">
        <v>11.0</v>
      </c>
      <c r="U73" s="27">
        <v>10.0</v>
      </c>
      <c r="V73" s="27">
        <v>11.0</v>
      </c>
      <c r="W73" s="27">
        <v>74.0</v>
      </c>
      <c r="X73" s="27">
        <v>22.0</v>
      </c>
      <c r="Y73" s="27">
        <v>66.0</v>
      </c>
      <c r="Z73" s="27">
        <v>0.7</v>
      </c>
      <c r="AA73" s="27">
        <v>0.6</v>
      </c>
      <c r="AB73" s="27">
        <v>141.0</v>
      </c>
      <c r="AC73" s="27">
        <v>1.24</v>
      </c>
      <c r="AD73" s="27">
        <v>0.08</v>
      </c>
      <c r="AE73" s="27">
        <v>9.68</v>
      </c>
      <c r="AF73" s="27">
        <v>33.0</v>
      </c>
      <c r="AG73" s="27">
        <v>29.0</v>
      </c>
      <c r="AH73" s="27">
        <v>5.0</v>
      </c>
      <c r="AI73" s="27">
        <v>18.3</v>
      </c>
      <c r="AJ73" s="27">
        <v>9.9</v>
      </c>
      <c r="AK73" s="21">
        <f t="shared" si="7"/>
        <v>45.90163934</v>
      </c>
      <c r="AL73" s="27">
        <v>1.9</v>
      </c>
      <c r="AM73" s="27">
        <v>0.11</v>
      </c>
      <c r="AN73" s="27">
        <v>0.4</v>
      </c>
      <c r="AO73" s="27">
        <v>0.3</v>
      </c>
      <c r="AP73" s="27">
        <v>1.05</v>
      </c>
      <c r="AQ73" s="27">
        <v>203.0</v>
      </c>
      <c r="AR73" s="27">
        <v>0.11</v>
      </c>
      <c r="AS73" s="27">
        <v>0.14</v>
      </c>
      <c r="AT73" s="27">
        <v>3.63</v>
      </c>
      <c r="AU73" s="27">
        <v>12.0</v>
      </c>
      <c r="AV73" s="26" t="s">
        <v>68</v>
      </c>
      <c r="AW73" s="27">
        <v>15.0</v>
      </c>
      <c r="AX73" s="27">
        <v>84.0</v>
      </c>
      <c r="AY73" s="27">
        <v>16.0</v>
      </c>
      <c r="AZ73" s="27">
        <v>4.8</v>
      </c>
      <c r="BA73" s="21">
        <f t="shared" si="4"/>
        <v>45.33333333</v>
      </c>
      <c r="BB73" s="21">
        <f t="shared" si="5"/>
        <v>22.84799001</v>
      </c>
      <c r="BC73" s="26"/>
      <c r="BD73" s="26"/>
      <c r="BE73" s="26"/>
      <c r="BF73" s="2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</row>
    <row r="74">
      <c r="A74" s="49">
        <v>71.0</v>
      </c>
      <c r="B74" s="26" t="s">
        <v>322</v>
      </c>
      <c r="C74" s="27">
        <v>45.0</v>
      </c>
      <c r="D74" s="26" t="s">
        <v>59</v>
      </c>
      <c r="E74" s="27">
        <v>3086504.0</v>
      </c>
      <c r="F74" s="27">
        <v>171.0</v>
      </c>
      <c r="G74" s="27">
        <v>80.0</v>
      </c>
      <c r="H74" s="21">
        <f t="shared" si="1"/>
        <v>1.96640687</v>
      </c>
      <c r="I74" s="21">
        <f t="shared" si="2"/>
        <v>27.35884546</v>
      </c>
      <c r="J74" s="20" t="s">
        <v>60</v>
      </c>
      <c r="K74" s="20" t="s">
        <v>60</v>
      </c>
      <c r="L74" s="27">
        <v>110.0</v>
      </c>
      <c r="M74" s="27">
        <v>70.0</v>
      </c>
      <c r="N74" s="27">
        <v>5.6</v>
      </c>
      <c r="O74" s="27">
        <v>29.0</v>
      </c>
      <c r="P74" s="27">
        <v>160.0</v>
      </c>
      <c r="Q74" s="27">
        <v>44.0</v>
      </c>
      <c r="R74" s="27">
        <v>30.0</v>
      </c>
      <c r="S74" s="27">
        <v>8.0</v>
      </c>
      <c r="T74" s="27">
        <v>10.0</v>
      </c>
      <c r="U74" s="27">
        <v>10.0</v>
      </c>
      <c r="V74" s="27">
        <v>11.0</v>
      </c>
      <c r="W74" s="27">
        <v>88.0</v>
      </c>
      <c r="X74" s="27">
        <v>35.0</v>
      </c>
      <c r="Y74" s="27">
        <v>60.0</v>
      </c>
      <c r="Z74" s="27">
        <v>0.9</v>
      </c>
      <c r="AA74" s="27">
        <v>0.6</v>
      </c>
      <c r="AB74" s="27">
        <v>153.0</v>
      </c>
      <c r="AC74" s="27">
        <v>1.43</v>
      </c>
      <c r="AD74" s="27">
        <v>0.08</v>
      </c>
      <c r="AE74" s="27">
        <v>11.43</v>
      </c>
      <c r="AF74" s="27">
        <v>32.0</v>
      </c>
      <c r="AG74" s="27">
        <v>29.0</v>
      </c>
      <c r="AH74" s="27">
        <v>4.0</v>
      </c>
      <c r="AI74" s="27">
        <v>16.6</v>
      </c>
      <c r="AJ74" s="27">
        <v>7.9</v>
      </c>
      <c r="AK74" s="21">
        <f t="shared" si="7"/>
        <v>52.40963855</v>
      </c>
      <c r="AL74" s="27">
        <v>2.1</v>
      </c>
      <c r="AM74" s="27">
        <v>0.1</v>
      </c>
      <c r="AN74" s="27">
        <v>0.4</v>
      </c>
      <c r="AO74" s="27">
        <v>0.3</v>
      </c>
      <c r="AP74" s="27">
        <v>1.33</v>
      </c>
      <c r="AQ74" s="27">
        <v>137.0</v>
      </c>
      <c r="AR74" s="27">
        <v>0.11</v>
      </c>
      <c r="AS74" s="27">
        <v>0.12</v>
      </c>
      <c r="AT74" s="27">
        <v>4.29</v>
      </c>
      <c r="AU74" s="27">
        <v>21.0</v>
      </c>
      <c r="AV74" s="26" t="s">
        <v>323</v>
      </c>
      <c r="AW74" s="27">
        <v>24.0</v>
      </c>
      <c r="AX74" s="27">
        <v>61.0</v>
      </c>
      <c r="AY74" s="27">
        <v>13.0</v>
      </c>
      <c r="AZ74" s="27">
        <v>4.4</v>
      </c>
      <c r="BA74" s="21">
        <f t="shared" si="4"/>
        <v>32.64772727</v>
      </c>
      <c r="BB74" s="21">
        <f t="shared" si="5"/>
        <v>16.60273251</v>
      </c>
      <c r="BC74" s="26"/>
      <c r="BD74" s="26"/>
      <c r="BE74" s="26"/>
      <c r="BF74" s="2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</row>
    <row r="75">
      <c r="A75" s="49">
        <v>72.0</v>
      </c>
      <c r="B75" s="20" t="s">
        <v>324</v>
      </c>
      <c r="C75" s="21">
        <v>63.0</v>
      </c>
      <c r="D75" s="20" t="s">
        <v>59</v>
      </c>
      <c r="E75" s="21">
        <v>2935133.0</v>
      </c>
      <c r="F75" s="21">
        <v>170.0</v>
      </c>
      <c r="G75" s="21">
        <v>81.6</v>
      </c>
      <c r="H75" s="21">
        <f t="shared" si="1"/>
        <v>1.981630152</v>
      </c>
      <c r="I75" s="21">
        <f t="shared" si="2"/>
        <v>28.23529412</v>
      </c>
      <c r="J75" s="20" t="s">
        <v>60</v>
      </c>
      <c r="K75" s="20" t="s">
        <v>60</v>
      </c>
      <c r="L75" s="21">
        <v>110.0</v>
      </c>
      <c r="M75" s="21">
        <v>70.0</v>
      </c>
      <c r="N75" s="21">
        <v>5.3</v>
      </c>
      <c r="O75" s="21">
        <v>31.0</v>
      </c>
      <c r="P75" s="21">
        <v>63.0</v>
      </c>
      <c r="Q75" s="21">
        <v>45.0</v>
      </c>
      <c r="R75" s="21">
        <v>35.0</v>
      </c>
      <c r="S75" s="21">
        <v>9.0</v>
      </c>
      <c r="T75" s="21">
        <v>10.0</v>
      </c>
      <c r="U75" s="21">
        <v>9.0</v>
      </c>
      <c r="V75" s="21">
        <v>10.0</v>
      </c>
      <c r="W75" s="21">
        <v>92.0</v>
      </c>
      <c r="X75" s="21">
        <v>26.0</v>
      </c>
      <c r="Y75" s="21">
        <v>71.0</v>
      </c>
      <c r="Z75" s="21">
        <v>0.5</v>
      </c>
      <c r="AA75" s="21">
        <v>0.9</v>
      </c>
      <c r="AB75" s="21">
        <v>175.0</v>
      </c>
      <c r="AC75" s="21">
        <v>0.61</v>
      </c>
      <c r="AD75" s="21">
        <v>0.06</v>
      </c>
      <c r="AE75" s="21">
        <v>9.52</v>
      </c>
      <c r="AF75" s="21">
        <v>30.0</v>
      </c>
      <c r="AG75" s="21">
        <v>24.0</v>
      </c>
      <c r="AH75" s="21">
        <v>4.0</v>
      </c>
      <c r="AI75" s="21">
        <v>16.9</v>
      </c>
      <c r="AJ75" s="21">
        <v>9.6</v>
      </c>
      <c r="AK75" s="21">
        <f t="shared" si="7"/>
        <v>43.19526627</v>
      </c>
      <c r="AL75" s="21">
        <v>2.2</v>
      </c>
      <c r="AM75" s="21">
        <v>0.15</v>
      </c>
      <c r="AN75" s="21">
        <v>0.4</v>
      </c>
      <c r="AO75" s="21">
        <v>0.3</v>
      </c>
      <c r="AP75" s="21">
        <v>1.26</v>
      </c>
      <c r="AQ75" s="21">
        <v>176.0</v>
      </c>
      <c r="AR75" s="21">
        <v>0.13</v>
      </c>
      <c r="AS75" s="21">
        <v>0.11</v>
      </c>
      <c r="AT75" s="21">
        <v>3.74</v>
      </c>
      <c r="AU75" s="21">
        <v>6.0</v>
      </c>
      <c r="AV75" s="20" t="s">
        <v>68</v>
      </c>
      <c r="AW75" s="21">
        <v>9.0</v>
      </c>
      <c r="AX75" s="21">
        <v>79.0</v>
      </c>
      <c r="AY75" s="21">
        <v>13.7</v>
      </c>
      <c r="AZ75" s="21">
        <v>4.4</v>
      </c>
      <c r="BA75" s="21">
        <f t="shared" si="4"/>
        <v>36.25829545</v>
      </c>
      <c r="BB75" s="21">
        <f t="shared" si="5"/>
        <v>18.29720618</v>
      </c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</row>
    <row r="76">
      <c r="A76" s="49">
        <v>73.0</v>
      </c>
      <c r="B76" s="20" t="s">
        <v>325</v>
      </c>
      <c r="C76" s="21">
        <v>28.0</v>
      </c>
      <c r="D76" s="20" t="s">
        <v>78</v>
      </c>
      <c r="E76" s="21">
        <v>3089322.0</v>
      </c>
      <c r="F76" s="21">
        <v>153.0</v>
      </c>
      <c r="G76" s="21">
        <v>57.6</v>
      </c>
      <c r="H76" s="21">
        <f t="shared" si="1"/>
        <v>1.584366304</v>
      </c>
      <c r="I76" s="21">
        <f t="shared" si="2"/>
        <v>24.6059208</v>
      </c>
      <c r="J76" s="20" t="s">
        <v>60</v>
      </c>
      <c r="K76" s="20" t="s">
        <v>60</v>
      </c>
      <c r="L76" s="21">
        <v>90.0</v>
      </c>
      <c r="M76" s="21">
        <v>60.0</v>
      </c>
      <c r="N76" s="21">
        <v>5.3</v>
      </c>
      <c r="O76" s="21">
        <v>42.0</v>
      </c>
      <c r="P76" s="21">
        <v>102.0</v>
      </c>
      <c r="Q76" s="21">
        <v>44.0</v>
      </c>
      <c r="R76" s="21">
        <v>30.0</v>
      </c>
      <c r="S76" s="21">
        <v>8.0</v>
      </c>
      <c r="T76" s="21">
        <v>10.0</v>
      </c>
      <c r="U76" s="21">
        <v>8.0</v>
      </c>
      <c r="V76" s="21">
        <v>10.0</v>
      </c>
      <c r="W76" s="21">
        <v>81.0</v>
      </c>
      <c r="X76" s="21">
        <v>24.0</v>
      </c>
      <c r="Y76" s="21">
        <v>71.0</v>
      </c>
      <c r="Z76" s="21">
        <v>0.7</v>
      </c>
      <c r="AA76" s="21">
        <v>0.5</v>
      </c>
      <c r="AB76" s="21">
        <v>145.0</v>
      </c>
      <c r="AC76" s="21">
        <v>1.32</v>
      </c>
      <c r="AD76" s="21">
        <v>0.12</v>
      </c>
      <c r="AE76" s="21">
        <v>6.54</v>
      </c>
      <c r="AF76" s="21">
        <v>32.0</v>
      </c>
      <c r="AG76" s="21">
        <v>27.0</v>
      </c>
      <c r="AH76" s="21">
        <v>3.0</v>
      </c>
      <c r="AI76" s="21">
        <v>12.8</v>
      </c>
      <c r="AJ76" s="21">
        <v>7.8</v>
      </c>
      <c r="AK76" s="21">
        <f t="shared" si="7"/>
        <v>39.0625</v>
      </c>
      <c r="AL76" s="21">
        <v>1.8</v>
      </c>
      <c r="AM76" s="21">
        <v>0.11</v>
      </c>
      <c r="AN76" s="21">
        <v>0.5</v>
      </c>
      <c r="AO76" s="21">
        <v>0.4</v>
      </c>
      <c r="AP76" s="21">
        <v>1.22</v>
      </c>
      <c r="AQ76" s="21">
        <v>175.0</v>
      </c>
      <c r="AR76" s="21">
        <v>0.13</v>
      </c>
      <c r="AS76" s="21">
        <v>0.14</v>
      </c>
      <c r="AT76" s="21">
        <v>4.26</v>
      </c>
      <c r="AU76" s="21">
        <v>17.0</v>
      </c>
      <c r="AV76" s="20" t="s">
        <v>64</v>
      </c>
      <c r="AW76" s="21">
        <v>20.0</v>
      </c>
      <c r="AX76" s="21">
        <v>79.0</v>
      </c>
      <c r="AY76" s="21">
        <v>13.2</v>
      </c>
      <c r="AZ76" s="21">
        <v>4.1</v>
      </c>
      <c r="BA76" s="21">
        <f t="shared" si="4"/>
        <v>36.12292683</v>
      </c>
      <c r="BB76" s="21">
        <f t="shared" si="5"/>
        <v>22.79960559</v>
      </c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</row>
    <row r="77">
      <c r="A77" s="49">
        <v>74.0</v>
      </c>
      <c r="B77" s="20" t="s">
        <v>326</v>
      </c>
      <c r="C77" s="21">
        <v>59.0</v>
      </c>
      <c r="D77" s="20" t="s">
        <v>59</v>
      </c>
      <c r="E77" s="21">
        <v>3089329.0</v>
      </c>
      <c r="F77" s="21">
        <v>167.0</v>
      </c>
      <c r="G77" s="21">
        <v>62.0</v>
      </c>
      <c r="H77" s="21">
        <f t="shared" si="1"/>
        <v>1.707535456</v>
      </c>
      <c r="I77" s="21">
        <f t="shared" si="2"/>
        <v>22.23098713</v>
      </c>
      <c r="J77" s="20" t="s">
        <v>60</v>
      </c>
      <c r="K77" s="20" t="s">
        <v>60</v>
      </c>
      <c r="L77" s="21">
        <v>120.0</v>
      </c>
      <c r="M77" s="21">
        <v>70.0</v>
      </c>
      <c r="N77" s="21">
        <v>5.3</v>
      </c>
      <c r="O77" s="21">
        <v>39.0</v>
      </c>
      <c r="P77" s="21">
        <v>170.0</v>
      </c>
      <c r="Q77" s="21">
        <v>42.0</v>
      </c>
      <c r="R77" s="21">
        <v>27.0</v>
      </c>
      <c r="S77" s="21">
        <v>11.0</v>
      </c>
      <c r="T77" s="21">
        <v>13.0</v>
      </c>
      <c r="U77" s="21">
        <v>11.0</v>
      </c>
      <c r="V77" s="21">
        <v>13.0</v>
      </c>
      <c r="W77" s="21">
        <v>74.0</v>
      </c>
      <c r="X77" s="21">
        <v>27.0</v>
      </c>
      <c r="Y77" s="21">
        <v>64.0</v>
      </c>
      <c r="Z77" s="21">
        <v>0.4</v>
      </c>
      <c r="AA77" s="21">
        <v>0.6</v>
      </c>
      <c r="AB77" s="21">
        <v>157.0</v>
      </c>
      <c r="AC77" s="21">
        <v>0.79</v>
      </c>
      <c r="AD77" s="21">
        <v>0.07</v>
      </c>
      <c r="AE77" s="21">
        <v>7.26</v>
      </c>
      <c r="AF77" s="21">
        <v>30.0</v>
      </c>
      <c r="AG77" s="21">
        <v>23.0</v>
      </c>
      <c r="AH77" s="21">
        <v>4.0</v>
      </c>
      <c r="AI77" s="21">
        <v>12.0</v>
      </c>
      <c r="AJ77" s="21">
        <v>3.7</v>
      </c>
      <c r="AK77" s="21">
        <f t="shared" si="7"/>
        <v>69.16666667</v>
      </c>
      <c r="AL77" s="21">
        <v>2.1</v>
      </c>
      <c r="AM77" s="21">
        <v>0.11</v>
      </c>
      <c r="AN77" s="21">
        <v>0.3</v>
      </c>
      <c r="AO77" s="21">
        <v>0.5</v>
      </c>
      <c r="AP77" s="21">
        <v>0.78</v>
      </c>
      <c r="AQ77" s="21">
        <v>299.0</v>
      </c>
      <c r="AR77" s="21">
        <v>0.1</v>
      </c>
      <c r="AS77" s="21">
        <v>0.13</v>
      </c>
      <c r="AT77" s="21">
        <v>3.7</v>
      </c>
      <c r="AU77" s="21">
        <v>17.0</v>
      </c>
      <c r="AV77" s="20" t="s">
        <v>64</v>
      </c>
      <c r="AW77" s="21">
        <v>20.0</v>
      </c>
      <c r="AX77" s="21">
        <v>61.0</v>
      </c>
      <c r="AY77" s="21">
        <v>11.8</v>
      </c>
      <c r="AZ77" s="21">
        <v>4.0</v>
      </c>
      <c r="BA77" s="21">
        <f t="shared" si="4"/>
        <v>29.5885</v>
      </c>
      <c r="BB77" s="21">
        <f t="shared" si="5"/>
        <v>17.32819069</v>
      </c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</row>
    <row r="78">
      <c r="A78" s="49">
        <v>75.0</v>
      </c>
      <c r="B78" s="20" t="s">
        <v>327</v>
      </c>
      <c r="C78" s="21">
        <v>52.0</v>
      </c>
      <c r="D78" s="20" t="s">
        <v>59</v>
      </c>
      <c r="E78" s="21">
        <v>749677.0</v>
      </c>
      <c r="F78" s="21">
        <v>161.0</v>
      </c>
      <c r="G78" s="21">
        <v>57.9</v>
      </c>
      <c r="H78" s="21">
        <f t="shared" si="1"/>
        <v>1.623182694</v>
      </c>
      <c r="I78" s="21">
        <f t="shared" si="2"/>
        <v>22.33710119</v>
      </c>
      <c r="J78" s="20" t="s">
        <v>60</v>
      </c>
      <c r="K78" s="20" t="s">
        <v>60</v>
      </c>
      <c r="L78" s="21">
        <v>100.0</v>
      </c>
      <c r="M78" s="21">
        <v>70.0</v>
      </c>
      <c r="N78" s="21">
        <v>5.4</v>
      </c>
      <c r="O78" s="21">
        <v>51.0</v>
      </c>
      <c r="P78" s="21">
        <v>119.0</v>
      </c>
      <c r="Q78" s="21">
        <v>42.0</v>
      </c>
      <c r="R78" s="21">
        <v>28.0</v>
      </c>
      <c r="S78" s="21">
        <v>10.0</v>
      </c>
      <c r="T78" s="21">
        <v>11.0</v>
      </c>
      <c r="U78" s="21">
        <v>8.0</v>
      </c>
      <c r="V78" s="21">
        <v>11.0</v>
      </c>
      <c r="W78" s="21">
        <v>77.0</v>
      </c>
      <c r="X78" s="21">
        <v>27.0</v>
      </c>
      <c r="Y78" s="21">
        <v>65.0</v>
      </c>
      <c r="Z78" s="21">
        <v>0.6</v>
      </c>
      <c r="AA78" s="21">
        <v>0.5</v>
      </c>
      <c r="AB78" s="21">
        <v>181.0</v>
      </c>
      <c r="AC78" s="21">
        <v>1.25</v>
      </c>
      <c r="AD78" s="21">
        <v>0.1</v>
      </c>
      <c r="AE78" s="21">
        <v>6.95</v>
      </c>
      <c r="AF78" s="21">
        <v>33.0</v>
      </c>
      <c r="AG78" s="21">
        <v>27.0</v>
      </c>
      <c r="AH78" s="21">
        <v>4.0</v>
      </c>
      <c r="AI78" s="21">
        <v>17.0</v>
      </c>
      <c r="AJ78" s="21">
        <v>10.7</v>
      </c>
      <c r="AK78" s="21">
        <f t="shared" si="7"/>
        <v>37.05882353</v>
      </c>
      <c r="AL78" s="21">
        <v>2.6</v>
      </c>
      <c r="AM78" s="21">
        <v>0.12</v>
      </c>
      <c r="AN78" s="21">
        <v>0.5</v>
      </c>
      <c r="AO78" s="21">
        <v>0.4</v>
      </c>
      <c r="AP78" s="21">
        <v>1.4</v>
      </c>
      <c r="AQ78" s="21">
        <v>208.0</v>
      </c>
      <c r="AR78" s="21">
        <v>0.12</v>
      </c>
      <c r="AS78" s="21">
        <v>0.09</v>
      </c>
      <c r="AT78" s="21">
        <v>4.72</v>
      </c>
      <c r="AU78" s="21">
        <v>12.0</v>
      </c>
      <c r="AV78" s="20" t="s">
        <v>68</v>
      </c>
      <c r="AW78" s="21">
        <v>15.0</v>
      </c>
      <c r="AX78" s="21">
        <v>75.0</v>
      </c>
      <c r="AY78" s="21">
        <v>14.8</v>
      </c>
      <c r="AZ78" s="21">
        <v>4.6</v>
      </c>
      <c r="BA78" s="21">
        <f t="shared" si="4"/>
        <v>40.47478261</v>
      </c>
      <c r="BB78" s="21">
        <f t="shared" si="5"/>
        <v>24.93544489</v>
      </c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</row>
    <row r="79">
      <c r="A79" s="16"/>
      <c r="B79" s="26" t="s">
        <v>328</v>
      </c>
      <c r="C79" s="27">
        <v>31.0</v>
      </c>
      <c r="D79" s="26" t="s">
        <v>78</v>
      </c>
      <c r="E79" s="27">
        <v>3087565.0</v>
      </c>
      <c r="F79" s="27">
        <v>162.0</v>
      </c>
      <c r="G79" s="27">
        <v>43.0</v>
      </c>
      <c r="H79" s="21">
        <f t="shared" si="1"/>
        <v>1.396423355</v>
      </c>
      <c r="I79" s="21">
        <f t="shared" si="2"/>
        <v>16.38469745</v>
      </c>
      <c r="J79" s="20" t="s">
        <v>60</v>
      </c>
      <c r="K79" s="20" t="s">
        <v>60</v>
      </c>
      <c r="L79" s="27">
        <v>90.0</v>
      </c>
      <c r="M79" s="27">
        <v>60.0</v>
      </c>
      <c r="N79" s="27">
        <v>5.3</v>
      </c>
      <c r="O79" s="27">
        <v>69.0</v>
      </c>
      <c r="P79" s="27">
        <v>121.0</v>
      </c>
      <c r="Q79" s="27">
        <v>43.0</v>
      </c>
      <c r="R79" s="27">
        <v>30.0</v>
      </c>
      <c r="S79" s="27">
        <v>8.0</v>
      </c>
      <c r="T79" s="27">
        <v>9.0</v>
      </c>
      <c r="U79" s="27">
        <v>7.0</v>
      </c>
      <c r="V79" s="27">
        <v>9.0</v>
      </c>
      <c r="W79" s="27">
        <v>50.0</v>
      </c>
      <c r="X79" s="27">
        <v>20.0</v>
      </c>
      <c r="Y79" s="27">
        <v>61.0</v>
      </c>
      <c r="Z79" s="27">
        <v>0.7</v>
      </c>
      <c r="AA79" s="27">
        <v>0.5</v>
      </c>
      <c r="AB79" s="27">
        <v>151.0</v>
      </c>
      <c r="AC79" s="27">
        <v>0.34</v>
      </c>
      <c r="AD79" s="27">
        <v>0.11</v>
      </c>
      <c r="AE79" s="27">
        <v>6.4</v>
      </c>
      <c r="AF79" s="27">
        <v>27.0</v>
      </c>
      <c r="AG79" s="27">
        <v>26.0</v>
      </c>
      <c r="AH79" s="27">
        <v>4.0</v>
      </c>
      <c r="AI79" s="27">
        <v>10.3</v>
      </c>
      <c r="AJ79" s="27">
        <v>5.6</v>
      </c>
      <c r="AK79" s="21">
        <f t="shared" si="7"/>
        <v>45.63106796</v>
      </c>
      <c r="AL79" s="27">
        <v>2.0</v>
      </c>
      <c r="AM79" s="27">
        <v>0.13</v>
      </c>
      <c r="AN79" s="27">
        <v>0.6</v>
      </c>
      <c r="AO79" s="27">
        <v>0.3</v>
      </c>
      <c r="AP79" s="27">
        <v>1.66</v>
      </c>
      <c r="AQ79" s="27">
        <v>199.0</v>
      </c>
      <c r="AR79" s="27">
        <v>0.14</v>
      </c>
      <c r="AS79" s="27">
        <v>0.1</v>
      </c>
      <c r="AT79" s="27">
        <v>4.37</v>
      </c>
      <c r="AU79" s="27">
        <v>13.0</v>
      </c>
      <c r="AV79" s="26" t="s">
        <v>329</v>
      </c>
      <c r="AW79" s="27">
        <v>16.0</v>
      </c>
      <c r="AX79" s="27">
        <v>76.0</v>
      </c>
      <c r="AY79" s="27">
        <v>10.2</v>
      </c>
      <c r="AZ79" s="27">
        <v>3.4</v>
      </c>
      <c r="BA79" s="21">
        <f t="shared" si="4"/>
        <v>26.01</v>
      </c>
      <c r="BB79" s="21">
        <f t="shared" si="5"/>
        <v>18.62615653</v>
      </c>
      <c r="BC79" s="26"/>
      <c r="BD79" s="2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</row>
  </sheetData>
  <mergeCells count="6">
    <mergeCell ref="B1:I1"/>
    <mergeCell ref="J1:K1"/>
    <mergeCell ref="L1:M1"/>
    <mergeCell ref="N1:P1"/>
    <mergeCell ref="Q1:BC1"/>
    <mergeCell ref="AF2:AG2"/>
  </mergeCells>
  <drawing r:id="rId1"/>
</worksheet>
</file>