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"/>
    </mc:Choice>
  </mc:AlternateContent>
  <bookViews>
    <workbookView xWindow="0" yWindow="0" windowWidth="23040" windowHeight="9270" activeTab="7"/>
  </bookViews>
  <sheets>
    <sheet name="Sheet1" sheetId="19" r:id="rId1"/>
    <sheet name="Table S1" sheetId="9" r:id="rId2"/>
    <sheet name="Table S2" sheetId="17" r:id="rId3"/>
    <sheet name="Table S3" sheetId="14" r:id="rId4"/>
    <sheet name="Table S4" sheetId="3" r:id="rId5"/>
    <sheet name="Table S5" sheetId="2" r:id="rId6"/>
    <sheet name="Table S6" sheetId="15" r:id="rId7"/>
    <sheet name="Table S7" sheetId="18" r:id="rId8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1" i="9" l="1"/>
  <c r="D12" i="9" s="1"/>
  <c r="C11" i="9"/>
  <c r="C12" i="9" s="1"/>
  <c r="B11" i="9"/>
  <c r="B12" i="9" s="1"/>
  <c r="D10" i="9"/>
  <c r="C10" i="9"/>
  <c r="B10" i="9"/>
  <c r="D9" i="9"/>
  <c r="C9" i="9"/>
  <c r="B9" i="9"/>
  <c r="R56" i="17" l="1"/>
  <c r="R55" i="17"/>
  <c r="R54" i="17"/>
  <c r="R53" i="17"/>
  <c r="R52" i="17"/>
  <c r="R51" i="17"/>
  <c r="R50" i="17"/>
  <c r="R49" i="17"/>
  <c r="R48" i="17"/>
  <c r="R47" i="17"/>
  <c r="R46" i="17"/>
  <c r="R45" i="17"/>
  <c r="R44" i="17"/>
  <c r="R43" i="17"/>
  <c r="R42" i="17"/>
  <c r="R41" i="17"/>
  <c r="R40" i="17"/>
  <c r="R39" i="17"/>
  <c r="R38" i="17"/>
  <c r="R37" i="17"/>
  <c r="R36" i="17"/>
  <c r="R35" i="17"/>
  <c r="R34" i="17"/>
  <c r="R33" i="17"/>
  <c r="R32" i="17"/>
  <c r="R31" i="17"/>
  <c r="R30" i="17"/>
  <c r="R29" i="17"/>
  <c r="R28" i="17"/>
  <c r="R27" i="17"/>
  <c r="R26" i="17"/>
  <c r="R25" i="17"/>
  <c r="R24" i="17"/>
  <c r="R23" i="17"/>
  <c r="R22" i="17"/>
  <c r="R21" i="17"/>
  <c r="R20" i="17"/>
  <c r="R19" i="17"/>
  <c r="R18" i="17"/>
  <c r="R17" i="17"/>
  <c r="R16" i="17"/>
  <c r="R15" i="17"/>
  <c r="R14" i="17"/>
  <c r="R13" i="17"/>
  <c r="R12" i="17"/>
  <c r="R11" i="17"/>
  <c r="R10" i="17"/>
  <c r="R9" i="17"/>
  <c r="R8" i="17"/>
  <c r="R7" i="17"/>
  <c r="R6" i="17"/>
  <c r="R5" i="17"/>
  <c r="R4" i="17"/>
</calcChain>
</file>

<file path=xl/sharedStrings.xml><?xml version="1.0" encoding="utf-8"?>
<sst xmlns="http://schemas.openxmlformats.org/spreadsheetml/2006/main" count="1260" uniqueCount="414">
  <si>
    <t>Copy Number</t>
  </si>
  <si>
    <t>Percent Matches</t>
  </si>
  <si>
    <t>Percent Indels</t>
  </si>
  <si>
    <t>Score</t>
  </si>
  <si>
    <t>Entropy (0-2)</t>
  </si>
  <si>
    <t>1753--1807</t>
  </si>
  <si>
    <t>7549--7592</t>
  </si>
  <si>
    <t>7950--7988</t>
  </si>
  <si>
    <t>20475--20504</t>
  </si>
  <si>
    <t>21612--21641</t>
  </si>
  <si>
    <t>25294--25341</t>
  </si>
  <si>
    <t>30749--30811</t>
  </si>
  <si>
    <t>30752--30814</t>
  </si>
  <si>
    <t>36882--36914</t>
  </si>
  <si>
    <t>36894--36936</t>
  </si>
  <si>
    <t>36894--36943</t>
  </si>
  <si>
    <t>40092--40165</t>
  </si>
  <si>
    <t>43914--44010</t>
  </si>
  <si>
    <t>43952--44011</t>
  </si>
  <si>
    <t>43914--44030</t>
  </si>
  <si>
    <t>44030--44153</t>
  </si>
  <si>
    <t>44412--44496</t>
  </si>
  <si>
    <t>44590--44634</t>
  </si>
  <si>
    <t>44611--44724</t>
  </si>
  <si>
    <t>45043--45120</t>
  </si>
  <si>
    <t>45807--45860</t>
  </si>
  <si>
    <t>45863--45915</t>
  </si>
  <si>
    <t>46377--46429</t>
  </si>
  <si>
    <t>48065--48104</t>
  </si>
  <si>
    <t>48415--48454</t>
  </si>
  <si>
    <t>AGCTTTAGCATGCTGATTTAT</t>
  </si>
  <si>
    <t>TTATCGATAGTTTTGT</t>
  </si>
  <si>
    <t>TAATGCTATTATCTATAAAA</t>
  </si>
  <si>
    <t>ATTTAATACCTA</t>
  </si>
  <si>
    <t>GCGAAGC</t>
  </si>
  <si>
    <t>AATATGCATAGCTAGTAAAATA</t>
  </si>
  <si>
    <t>TAAAGCTCTGTATTTTTTTTA</t>
  </si>
  <si>
    <t>AGCTCTGTATTTTTTATAT</t>
  </si>
  <si>
    <t>AAAAAAATATATTAAA</t>
  </si>
  <si>
    <t>TAAAAAAAAAATAAGTAAAAA</t>
  </si>
  <si>
    <t>TAAATAAAAAAATAGTAAAAAA</t>
  </si>
  <si>
    <t>AAGATAGTTAAGAATAACAAATTTATTAGATATATAGGT</t>
  </si>
  <si>
    <t>GATTCAAGTGAGGTTAATAGTATAGCAAGGGAAAATAAG</t>
  </si>
  <si>
    <t>GGATTCAAGTGAGGTTAATAA</t>
  </si>
  <si>
    <t>GATTCAAGTGAGGTTAATAATACAGCAAAGGGAAAAAG</t>
  </si>
  <si>
    <t>GGTACATTTTACTAAAGAAGACATAGATCACAAAAAAGGTAAAAAACCCGGGAAGTATTATAGAAA</t>
  </si>
  <si>
    <t>GCCCCTCAAGAGCCAATTAATAGTCCT</t>
  </si>
  <si>
    <t>CTAAACATATTCTTAATAAAT</t>
  </si>
  <si>
    <t>CTAAACCTATTCTTAAGAAGTCTACAGATCATTATC</t>
  </si>
  <si>
    <t>CTAAAAATAATAGTGGAGCAGCTGTTAAGGTTTCAGCTG</t>
  </si>
  <si>
    <t>GATAGTTCTAGTGAG</t>
  </si>
  <si>
    <t>TCCTGCACCAGGAGAAGCAGGGGA</t>
  </si>
  <si>
    <t>AATAACCTAGAACGGTCA</t>
  </si>
  <si>
    <t>TCCTAGCCAACTTAT</t>
  </si>
  <si>
    <t>CTTCTGGGGTGGTAGACA</t>
  </si>
  <si>
    <t>Period size</t>
  </si>
  <si>
    <t>Consensus Size</t>
  </si>
  <si>
    <t>Repeat Motif</t>
  </si>
  <si>
    <t>F</t>
  </si>
  <si>
    <t>P</t>
  </si>
  <si>
    <t>R</t>
  </si>
  <si>
    <t>1st repeat length</t>
  </si>
  <si>
    <t>Starting position</t>
  </si>
  <si>
    <t>Match direction</t>
  </si>
  <si>
    <t>2nd repeat length</t>
  </si>
  <si>
    <t>E-value</t>
  </si>
  <si>
    <t xml:space="preserve">1st repeat length </t>
  </si>
  <si>
    <t>6282--6339</t>
  </si>
  <si>
    <t>6462--6500</t>
  </si>
  <si>
    <t>15045--15074</t>
  </si>
  <si>
    <t>19131--19390</t>
  </si>
  <si>
    <t>31242--31274</t>
  </si>
  <si>
    <t>31254--31296</t>
  </si>
  <si>
    <t>31254--31303</t>
  </si>
  <si>
    <t>33393--33453</t>
  </si>
  <si>
    <t>34584--34684</t>
  </si>
  <si>
    <t>38388--38502</t>
  </si>
  <si>
    <t>38889--38970</t>
  </si>
  <si>
    <t>38994--39077</t>
  </si>
  <si>
    <t>39484--39558</t>
  </si>
  <si>
    <t>40927--40978</t>
  </si>
  <si>
    <t>TCAGCAAGCTAAAGCTATAAA</t>
  </si>
  <si>
    <t>TTTTTAACGTATTAGATTATTCTATGAATAGTTTAATATATAGTATATAAGCTTAGCTGCGCTTA</t>
  </si>
  <si>
    <t>TAGCGCAGCCTTCAATAAGGCGCAAGCTC</t>
  </si>
  <si>
    <t>TTATTAGATCTATAAGTGATATACAGAAGGATAAATTTG</t>
  </si>
  <si>
    <t>GATTCAAATGAGGTTAATAGTATAGCAAAGGGAAAAAAG</t>
  </si>
  <si>
    <t>CCTCAAGAGCCAATTAATAGTCCTCCC</t>
  </si>
  <si>
    <t>CCTAAATATATTCTTAAGAAGCCTACAGATCAT</t>
  </si>
  <si>
    <t>AAAATAATAATGGAGCAGCTGTTAAGGTTTCAGCTGCTC</t>
  </si>
  <si>
    <t>ATAATCTAGAACGGTCAA</t>
  </si>
  <si>
    <t>5183--5223</t>
  </si>
  <si>
    <t>5896--5934</t>
  </si>
  <si>
    <t>17144--17168</t>
  </si>
  <si>
    <t>18380--18423</t>
  </si>
  <si>
    <t>25603--25642</t>
  </si>
  <si>
    <t>27194--27236</t>
  </si>
  <si>
    <t>33261--33303</t>
  </si>
  <si>
    <t>33261--33310</t>
  </si>
  <si>
    <t>36310--36371</t>
  </si>
  <si>
    <t>36374--36448</t>
  </si>
  <si>
    <t>40167--40273</t>
  </si>
  <si>
    <t>40650--40874</t>
  </si>
  <si>
    <t>40959--41033</t>
  </si>
  <si>
    <t>42369--42414</t>
  </si>
  <si>
    <t>43687--43721</t>
  </si>
  <si>
    <t>44081--44136</t>
  </si>
  <si>
    <t>47062--47089</t>
  </si>
  <si>
    <t>TTATCGATAATTTTGT</t>
  </si>
  <si>
    <t>ATTTAATACCTAC</t>
  </si>
  <si>
    <t>TAGCTT</t>
  </si>
  <si>
    <t>TAGCTTTTAGCTT</t>
  </si>
  <si>
    <t>AGCTCTGTATTTTTTCTTATAT</t>
  </si>
  <si>
    <t>TTAGTGAGAAAACACTTATTAGATCTT</t>
  </si>
  <si>
    <t>AAGATAGTTAAGAATAACAAATTTATTAGATCTATATGT</t>
  </si>
  <si>
    <t>AGGTTAATAGTATAGCAACGGGAAAAAGGGATCCAAGTA</t>
  </si>
  <si>
    <t>TGCCGGCCCCTGAAGAGCCAATTAATAGTCCTGTACTACCTAAAGGATTAGTAAGAGTCT</t>
  </si>
  <si>
    <t>AAAATAATAGTGGAGCAGCTGTTAAGGTTTCAGCTGCTC</t>
  </si>
  <si>
    <t>TAGAACGGTCAAATAACA</t>
  </si>
  <si>
    <t>TCCTAGCCTACTTCT</t>
  </si>
  <si>
    <t>GGGGAGGTAGACGCTCCA</t>
  </si>
  <si>
    <t>GCTTCGC</t>
  </si>
  <si>
    <t>C</t>
  </si>
  <si>
    <t>GC%</t>
  </si>
  <si>
    <t>A</t>
  </si>
  <si>
    <t>T</t>
  </si>
  <si>
    <t>G</t>
  </si>
  <si>
    <t>AT skew</t>
  </si>
  <si>
    <t>GC skew</t>
  </si>
  <si>
    <t>AT%</t>
  </si>
  <si>
    <t>Fusarium acutatum</t>
  </si>
  <si>
    <t>Fusarium proliferatum</t>
  </si>
  <si>
    <t>Position</t>
  </si>
  <si>
    <t>F. proliferatum</t>
  </si>
  <si>
    <t>F. acutatum</t>
  </si>
  <si>
    <r>
      <rPr>
        <i/>
        <sz val="12"/>
        <color theme="1"/>
        <rFont val="Times New Roman"/>
        <family val="1"/>
      </rPr>
      <t>F. oxysporum</t>
    </r>
    <r>
      <rPr>
        <sz val="12"/>
        <color theme="1"/>
        <rFont val="Times New Roman"/>
        <family val="1"/>
      </rPr>
      <t xml:space="preserve"> f. sp. </t>
    </r>
    <r>
      <rPr>
        <i/>
        <sz val="12"/>
        <color theme="1"/>
        <rFont val="Times New Roman"/>
        <family val="1"/>
      </rPr>
      <t>cepae</t>
    </r>
  </si>
  <si>
    <t>atp6</t>
  </si>
  <si>
    <t>atp8</t>
  </si>
  <si>
    <t>atp9</t>
  </si>
  <si>
    <t>cob</t>
  </si>
  <si>
    <t>cox1</t>
  </si>
  <si>
    <t>cox2</t>
  </si>
  <si>
    <t>cox3</t>
  </si>
  <si>
    <t>nad1</t>
  </si>
  <si>
    <t>nad2</t>
  </si>
  <si>
    <t>nad3</t>
  </si>
  <si>
    <t>nad4</t>
  </si>
  <si>
    <t>nad4L</t>
  </si>
  <si>
    <t>nad5</t>
  </si>
  <si>
    <t>nad6</t>
  </si>
  <si>
    <t>rps3</t>
  </si>
  <si>
    <t>BK071697</t>
  </si>
  <si>
    <t>BK072073</t>
  </si>
  <si>
    <t>Fusarium concentricum</t>
  </si>
  <si>
    <t>MT010911.1</t>
  </si>
  <si>
    <t>Fusarium annulatum</t>
  </si>
  <si>
    <t>MT010912.1</t>
  </si>
  <si>
    <t>Fusarium globosum</t>
  </si>
  <si>
    <t>MT010913.1</t>
  </si>
  <si>
    <t>Fusarium verticillioides</t>
  </si>
  <si>
    <t>MT010915.1</t>
  </si>
  <si>
    <t xml:space="preserve">Fusarium musae </t>
  </si>
  <si>
    <t>MT010916.1</t>
  </si>
  <si>
    <t xml:space="preserve">Fusarium andiyazi </t>
  </si>
  <si>
    <t>MT010917.1</t>
  </si>
  <si>
    <t xml:space="preserve">Fusarium napiforme </t>
  </si>
  <si>
    <t>MT010918.1</t>
  </si>
  <si>
    <t>Fusarium ramigenum</t>
  </si>
  <si>
    <t>MT010919.1</t>
  </si>
  <si>
    <t xml:space="preserve">Fusarium pseudocircinatum </t>
  </si>
  <si>
    <t>MT010920.1</t>
  </si>
  <si>
    <t>Fusarium ficicrescens</t>
  </si>
  <si>
    <t>MT010922.1</t>
  </si>
  <si>
    <t>Fusarium brevicatenulatum</t>
  </si>
  <si>
    <t>MT010923.1</t>
  </si>
  <si>
    <t>Fusarium pseudoanthophilum</t>
  </si>
  <si>
    <t>MT010924.1</t>
  </si>
  <si>
    <t>Fusarium pseudonygamai</t>
  </si>
  <si>
    <t>MT010925.1</t>
  </si>
  <si>
    <t>Fusarium nygamai</t>
  </si>
  <si>
    <t>MT010926.1</t>
  </si>
  <si>
    <t>Fusarium bactridioides</t>
  </si>
  <si>
    <t>MT010927.1</t>
  </si>
  <si>
    <t>Fusarium anthophilum</t>
  </si>
  <si>
    <t>MT010928.1</t>
  </si>
  <si>
    <t>Fusarium begoniae</t>
  </si>
  <si>
    <t>MT010929.1</t>
  </si>
  <si>
    <t>Fusarium ananatum</t>
  </si>
  <si>
    <t>MT010930.1</t>
  </si>
  <si>
    <t>Fusarium guttiforme</t>
  </si>
  <si>
    <t>MT010931.1</t>
  </si>
  <si>
    <t>Fusarium foetens</t>
  </si>
  <si>
    <t>MT010932.1</t>
  </si>
  <si>
    <t>Fusarium oxysporum</t>
  </si>
  <si>
    <t>MT010933.1</t>
  </si>
  <si>
    <t>Fusarium pseudograminearum</t>
  </si>
  <si>
    <t>MT036638.1</t>
  </si>
  <si>
    <t>Fusarium acaciae-mearnsii</t>
  </si>
  <si>
    <t>MW182649.1</t>
  </si>
  <si>
    <t>Fusarium aethiopicum</t>
  </si>
  <si>
    <t>MW182651.1</t>
  </si>
  <si>
    <t xml:space="preserve">Fusarium cortaderiae </t>
  </si>
  <si>
    <t>MW182662.1</t>
  </si>
  <si>
    <t>Fusarium louisianense</t>
  </si>
  <si>
    <t>MW182668.1</t>
  </si>
  <si>
    <t>Fusarium culmorum</t>
  </si>
  <si>
    <t>NC_026993.1</t>
  </si>
  <si>
    <t>Fusarium commune</t>
  </si>
  <si>
    <t>NC_036106.1</t>
  </si>
  <si>
    <t>Fusarium cerealis</t>
  </si>
  <si>
    <t>NC_046567.1</t>
  </si>
  <si>
    <t>Fusarium boothii</t>
  </si>
  <si>
    <t>NC_063719.1</t>
  </si>
  <si>
    <t>Fusarium ussurianum</t>
  </si>
  <si>
    <t>NC_063726.1</t>
  </si>
  <si>
    <t>Fusarium vorosii</t>
  </si>
  <si>
    <t>NC_063727.1</t>
  </si>
  <si>
    <t>PV600497.1</t>
  </si>
  <si>
    <t>Gene</t>
  </si>
  <si>
    <t>Start</t>
  </si>
  <si>
    <t>End</t>
  </si>
  <si>
    <t>Size</t>
  </si>
  <si>
    <t>Notes</t>
  </si>
  <si>
    <t>NADH dehydrogenase subunit 2</t>
  </si>
  <si>
    <t>NADH dehydrogenase subunit 3</t>
  </si>
  <si>
    <t>ATP synthase F0 subunit c</t>
  </si>
  <si>
    <t>cytochrome c oxidase subunit 2</t>
  </si>
  <si>
    <t>trnR(acg)</t>
  </si>
  <si>
    <t>tRNA-Arg</t>
  </si>
  <si>
    <t>trnR(tcg)</t>
  </si>
  <si>
    <t>NADH dehydrogenase subunit 4L</t>
  </si>
  <si>
    <t>orf304</t>
  </si>
  <si>
    <t>LAGLIDADG</t>
  </si>
  <si>
    <t>NADH dehydrogenase subunit 5</t>
  </si>
  <si>
    <t>exon</t>
  </si>
  <si>
    <t>nad5 exon1</t>
  </si>
  <si>
    <t>nad5 exon2</t>
  </si>
  <si>
    <t>intron</t>
  </si>
  <si>
    <t>Group IB</t>
  </si>
  <si>
    <t>trnR(tct)</t>
  </si>
  <si>
    <t>orf102</t>
  </si>
  <si>
    <t>G-orf102</t>
  </si>
  <si>
    <t>apocytochrome b</t>
  </si>
  <si>
    <t>trnC(gca)</t>
  </si>
  <si>
    <t>tRNA-Cys</t>
  </si>
  <si>
    <t>orf349</t>
  </si>
  <si>
    <t>G-orf349</t>
  </si>
  <si>
    <t>orf274</t>
  </si>
  <si>
    <t>GIY</t>
  </si>
  <si>
    <t>cytochrome c oxidase subunit 1</t>
  </si>
  <si>
    <t>cox1 exon1</t>
  </si>
  <si>
    <t>cox1 exon2</t>
  </si>
  <si>
    <t>cox1 exon3</t>
  </si>
  <si>
    <t>cox1 intron1</t>
  </si>
  <si>
    <t>cox1 intron2</t>
  </si>
  <si>
    <t>orf151</t>
  </si>
  <si>
    <t>G-orf151</t>
  </si>
  <si>
    <t>NADH dehydrogenase subunit 1</t>
  </si>
  <si>
    <t>NADH dehydrogenase subunit 4</t>
  </si>
  <si>
    <t>ATP synthase F0 subunit 8</t>
  </si>
  <si>
    <t>ATP synthase F0 subunit a</t>
  </si>
  <si>
    <t>rns</t>
  </si>
  <si>
    <t>small subunit ribosomal RNA</t>
  </si>
  <si>
    <t>trnY(gta)</t>
  </si>
  <si>
    <t>tRNA-Tyr</t>
  </si>
  <si>
    <t>trnD(gtc)</t>
  </si>
  <si>
    <t>tRNA-Asp</t>
  </si>
  <si>
    <t>trnS(gct)</t>
  </si>
  <si>
    <t>tRNA-Ser</t>
  </si>
  <si>
    <t>trnN(gtt)</t>
  </si>
  <si>
    <t>tRNA-Asn</t>
  </si>
  <si>
    <t>cytochrome c oxidase subunit 3</t>
  </si>
  <si>
    <t>NADH dehydrogenase subunit 6</t>
  </si>
  <si>
    <t>trnV(tac)</t>
  </si>
  <si>
    <t>tRNA-Val</t>
  </si>
  <si>
    <t>trnI(gat)</t>
  </si>
  <si>
    <t>tRNA-Ile</t>
  </si>
  <si>
    <t>trnS(tga)</t>
  </si>
  <si>
    <t>trnW(tca)</t>
  </si>
  <si>
    <t>tRNA-Trp</t>
  </si>
  <si>
    <t>trnP(tgg)</t>
  </si>
  <si>
    <t>tRNA-Pro</t>
  </si>
  <si>
    <t>rnl</t>
  </si>
  <si>
    <t>large subunit ribosomal RNA</t>
  </si>
  <si>
    <t>rnl exon1</t>
  </si>
  <si>
    <t>rnl exon2</t>
  </si>
  <si>
    <t>Group IA</t>
  </si>
  <si>
    <t>ribosomal protein S3</t>
  </si>
  <si>
    <t>trnT(tgt)</t>
  </si>
  <si>
    <t>tRNA-Thr</t>
  </si>
  <si>
    <t>trnE(ttc)</t>
  </si>
  <si>
    <t>tRNA-Glu</t>
  </si>
  <si>
    <t>trnM(cat)</t>
  </si>
  <si>
    <t>tRNA-Met</t>
  </si>
  <si>
    <t>trnG(tcc)</t>
  </si>
  <si>
    <t>tRNA-Gly</t>
  </si>
  <si>
    <t>trnL(taa)</t>
  </si>
  <si>
    <t>tRNA-Leu</t>
  </si>
  <si>
    <t>orf2488</t>
  </si>
  <si>
    <t>hypothetical protein</t>
  </si>
  <si>
    <t>trnA(tgc)</t>
  </si>
  <si>
    <t>tRNA-Ala</t>
  </si>
  <si>
    <t>trnF(gaa)</t>
  </si>
  <si>
    <t>tRNA-Phe</t>
  </si>
  <si>
    <t>trnK(ttt)</t>
  </si>
  <si>
    <t>tRNA-Lys</t>
  </si>
  <si>
    <t>trnL(tag)</t>
  </si>
  <si>
    <t>trnQ(ttg)</t>
  </si>
  <si>
    <t>tRNA-Gln</t>
  </si>
  <si>
    <t>trnH(gtg)</t>
  </si>
  <si>
    <t>tRNA-His</t>
  </si>
  <si>
    <t>Ribosomal protein S3</t>
  </si>
  <si>
    <t>orf2392</t>
  </si>
  <si>
    <t>G-orf2392</t>
  </si>
  <si>
    <t>nad5 intron1</t>
  </si>
  <si>
    <t>orf292</t>
  </si>
  <si>
    <t>cob exon1</t>
  </si>
  <si>
    <t>cob exon2</t>
  </si>
  <si>
    <t>cob intron1</t>
  </si>
  <si>
    <t>orf2286</t>
  </si>
  <si>
    <t>G-orf2286</t>
  </si>
  <si>
    <r>
      <rPr>
        <b/>
        <i/>
        <sz val="12"/>
        <color rgb="FF0070C0"/>
        <rFont val="Verdana"/>
        <family val="2"/>
      </rPr>
      <t>Fusarium oxysporum</t>
    </r>
    <r>
      <rPr>
        <b/>
        <sz val="12"/>
        <color rgb="FF0070C0"/>
        <rFont val="Verdana"/>
        <family val="2"/>
      </rPr>
      <t xml:space="preserve"> . f. sp.</t>
    </r>
    <r>
      <rPr>
        <b/>
        <i/>
        <sz val="12"/>
        <color rgb="FF0070C0"/>
        <rFont val="Verdana"/>
        <family val="2"/>
      </rPr>
      <t xml:space="preserve"> cepae</t>
    </r>
  </si>
  <si>
    <r>
      <t xml:space="preserve">  </t>
    </r>
    <r>
      <rPr>
        <b/>
        <i/>
        <sz val="14"/>
        <color rgb="FF0000FF"/>
        <rFont val="Calibri"/>
        <family val="2"/>
        <scheme val="minor"/>
      </rPr>
      <t>Fusarium oxysporum</t>
    </r>
    <r>
      <rPr>
        <b/>
        <sz val="14"/>
        <color rgb="FF0000FF"/>
        <rFont val="Calibri"/>
        <family val="2"/>
        <scheme val="minor"/>
      </rPr>
      <t xml:space="preserve"> f. sp. </t>
    </r>
    <r>
      <rPr>
        <b/>
        <i/>
        <sz val="14"/>
        <color rgb="FF0000FF"/>
        <rFont val="Calibri"/>
        <family val="2"/>
        <scheme val="minor"/>
      </rPr>
      <t>cepae</t>
    </r>
  </si>
  <si>
    <r>
      <t xml:space="preserve">  </t>
    </r>
    <r>
      <rPr>
        <b/>
        <i/>
        <sz val="13"/>
        <color rgb="FF0000FF"/>
        <rFont val="Times New Roman"/>
        <family val="1"/>
      </rPr>
      <t>Fusarium oxysporum</t>
    </r>
    <r>
      <rPr>
        <b/>
        <sz val="13"/>
        <color rgb="FF0000FF"/>
        <rFont val="Times New Roman"/>
        <family val="1"/>
      </rPr>
      <t xml:space="preserve"> f. sp. </t>
    </r>
    <r>
      <rPr>
        <b/>
        <i/>
        <sz val="13"/>
        <color rgb="FF0000FF"/>
        <rFont val="Times New Roman"/>
        <family val="1"/>
      </rPr>
      <t>cepae</t>
    </r>
  </si>
  <si>
    <t>Aligned length (bp)</t>
  </si>
  <si>
    <t>Species (Query)</t>
  </si>
  <si>
    <t>Species (Target)</t>
  </si>
  <si>
    <t>Identity (%)</t>
  </si>
  <si>
    <t>Gaps</t>
  </si>
  <si>
    <t>End (Target)</t>
  </si>
  <si>
    <t>Bit score</t>
  </si>
  <si>
    <t>Mismatches</t>
  </si>
  <si>
    <t>Start (Query)</t>
  </si>
  <si>
    <t>End (Query)</t>
  </si>
  <si>
    <t>Start (Target)</t>
  </si>
  <si>
    <r>
      <t xml:space="preserve">F. oxysporum </t>
    </r>
    <r>
      <rPr>
        <sz val="11"/>
        <color theme="1"/>
        <rFont val="Times New Roman"/>
        <family val="1"/>
      </rPr>
      <t>f. sp</t>
    </r>
    <r>
      <rPr>
        <i/>
        <sz val="11"/>
        <color theme="1"/>
        <rFont val="Times New Roman"/>
        <family val="1"/>
      </rPr>
      <t>. cepae</t>
    </r>
  </si>
  <si>
    <r>
      <t xml:space="preserve">Table S5 Local BLAST analysis of  three </t>
    </r>
    <r>
      <rPr>
        <b/>
        <i/>
        <sz val="14"/>
        <color theme="1"/>
        <rFont val="Calibri"/>
        <family val="2"/>
        <scheme val="minor"/>
      </rPr>
      <t>Fusarium</t>
    </r>
    <r>
      <rPr>
        <b/>
        <sz val="14"/>
        <color theme="1"/>
        <rFont val="Calibri"/>
        <family val="2"/>
        <scheme val="minor"/>
      </rPr>
      <t xml:space="preserve"> species mitogenomes against themselves</t>
    </r>
  </si>
  <si>
    <r>
      <t xml:space="preserve">Table S4  Distribution of repeat loci in </t>
    </r>
    <r>
      <rPr>
        <b/>
        <i/>
        <sz val="14"/>
        <color theme="1"/>
        <rFont val="Calibri"/>
        <family val="2"/>
        <scheme val="minor"/>
      </rPr>
      <t>Fusarium</t>
    </r>
    <r>
      <rPr>
        <b/>
        <sz val="14"/>
        <color theme="1"/>
        <rFont val="Calibri"/>
        <family val="2"/>
        <scheme val="minor"/>
      </rPr>
      <t xml:space="preserve"> mitogenomes using REPuter </t>
    </r>
    <r>
      <rPr>
        <sz val="14"/>
        <color theme="1"/>
        <rFont val="Calibri"/>
        <family val="2"/>
        <scheme val="minor"/>
      </rPr>
      <t>(F: Forward; R: Reverse; P: Palindromic; C: Complementary)</t>
    </r>
  </si>
  <si>
    <r>
      <t xml:space="preserve">Table S3: Tandem repeats detected in </t>
    </r>
    <r>
      <rPr>
        <b/>
        <i/>
        <sz val="14"/>
        <color indexed="8"/>
        <rFont val="Calibri"/>
        <family val="2"/>
        <scheme val="minor"/>
      </rPr>
      <t>Fusarium</t>
    </r>
    <r>
      <rPr>
        <b/>
        <sz val="14"/>
        <color indexed="8"/>
        <rFont val="Calibri"/>
        <family val="2"/>
        <scheme val="minor"/>
      </rPr>
      <t xml:space="preserve"> mitogenomes  using Tandem Repeats Finder</t>
    </r>
  </si>
  <si>
    <r>
      <t xml:space="preserve">Table S2 Characterization of the Three </t>
    </r>
    <r>
      <rPr>
        <b/>
        <i/>
        <sz val="14"/>
        <color theme="1"/>
        <rFont val="Calibri"/>
        <family val="2"/>
        <scheme val="minor"/>
      </rPr>
      <t>Fusarium</t>
    </r>
    <r>
      <rPr>
        <b/>
        <sz val="14"/>
        <color theme="1"/>
        <rFont val="Calibri"/>
        <family val="2"/>
        <scheme val="minor"/>
      </rPr>
      <t xml:space="preserve"> mitogenomes</t>
    </r>
  </si>
  <si>
    <r>
      <t xml:space="preserve">Table S6  BLAST analysis of  three </t>
    </r>
    <r>
      <rPr>
        <b/>
        <i/>
        <sz val="14"/>
        <color theme="1"/>
        <rFont val="Calibri"/>
        <family val="2"/>
        <scheme val="minor"/>
      </rPr>
      <t>Fusarium</t>
    </r>
    <r>
      <rPr>
        <b/>
        <sz val="14"/>
        <color theme="1"/>
        <rFont val="Calibri"/>
        <family val="2"/>
        <scheme val="minor"/>
      </rPr>
      <t xml:space="preserve"> species mitogenomes against each other</t>
    </r>
  </si>
  <si>
    <t>Introns in PCGs</t>
  </si>
  <si>
    <t>GenBank Accession</t>
  </si>
  <si>
    <t>FSSC</t>
  </si>
  <si>
    <t>FOSC</t>
  </si>
  <si>
    <t>FFSC</t>
  </si>
  <si>
    <t>Sp. complex</t>
  </si>
  <si>
    <t>OUTGROUP</t>
  </si>
  <si>
    <t>NC_030340.1</t>
  </si>
  <si>
    <t>Ilyonectria destructans</t>
  </si>
  <si>
    <t>NC_046826.1</t>
  </si>
  <si>
    <t>Calonectria ilicicola</t>
  </si>
  <si>
    <r>
      <rPr>
        <b/>
        <i/>
        <sz val="13"/>
        <color rgb="FFC00000"/>
        <rFont val="Calibri"/>
        <family val="2"/>
        <scheme val="minor"/>
      </rPr>
      <t>Fusarium</t>
    </r>
    <r>
      <rPr>
        <b/>
        <sz val="13"/>
        <color rgb="FFC00000"/>
        <rFont val="Calibri"/>
        <family val="2"/>
        <scheme val="minor"/>
      </rPr>
      <t xml:space="preserve"> species</t>
    </r>
  </si>
  <si>
    <t>Table S7 The species and GenBank accession numbers used for phylogenetic analysis in this study</t>
  </si>
  <si>
    <r>
      <rPr>
        <b/>
        <sz val="12"/>
        <color theme="1"/>
        <rFont val="Calibri"/>
        <family val="2"/>
        <scheme val="minor"/>
      </rPr>
      <t>FSSC</t>
    </r>
    <r>
      <rPr>
        <sz val="11"/>
        <color theme="1"/>
        <rFont val="Calibri"/>
        <family val="2"/>
        <scheme val="minor"/>
      </rPr>
      <t xml:space="preserve">: </t>
    </r>
    <r>
      <rPr>
        <i/>
        <sz val="11"/>
        <color theme="1"/>
        <rFont val="Calibri"/>
        <family val="2"/>
        <scheme val="minor"/>
      </rPr>
      <t>Fusarium sambucinum</t>
    </r>
    <r>
      <rPr>
        <sz val="11"/>
        <color theme="1"/>
        <rFont val="Calibri"/>
        <family val="2"/>
        <scheme val="minor"/>
      </rPr>
      <t xml:space="preserve"> Species Complex; </t>
    </r>
    <r>
      <rPr>
        <b/>
        <sz val="12"/>
        <color theme="1"/>
        <rFont val="Calibri"/>
        <family val="2"/>
        <scheme val="minor"/>
      </rPr>
      <t>FOSC</t>
    </r>
    <r>
      <rPr>
        <sz val="11"/>
        <color theme="1"/>
        <rFont val="Calibri"/>
        <family val="2"/>
        <scheme val="minor"/>
      </rPr>
      <t xml:space="preserve">: </t>
    </r>
    <r>
      <rPr>
        <i/>
        <sz val="11"/>
        <color theme="1"/>
        <rFont val="Calibri"/>
        <family val="2"/>
        <scheme val="minor"/>
      </rPr>
      <t>Fusarium oxysporum</t>
    </r>
    <r>
      <rPr>
        <sz val="11"/>
        <color theme="1"/>
        <rFont val="Calibri"/>
        <family val="2"/>
        <scheme val="minor"/>
      </rPr>
      <t xml:space="preserve"> Species Complex; FFSC: </t>
    </r>
    <r>
      <rPr>
        <i/>
        <sz val="11"/>
        <color theme="1"/>
        <rFont val="Calibri"/>
        <family val="2"/>
        <scheme val="minor"/>
      </rPr>
      <t>Fusarium fujikori</t>
    </r>
    <r>
      <rPr>
        <sz val="11"/>
        <color theme="1"/>
        <rFont val="Calibri"/>
        <family val="2"/>
        <scheme val="minor"/>
      </rPr>
      <t xml:space="preserve"> Species Complex</t>
    </r>
  </si>
  <si>
    <r>
      <t xml:space="preserve">Table S1 The mitochondrial genomic information of three </t>
    </r>
    <r>
      <rPr>
        <b/>
        <i/>
        <sz val="12"/>
        <color theme="1"/>
        <rFont val="Calibri"/>
        <family val="2"/>
        <scheme val="minor"/>
      </rPr>
      <t>Fusarium</t>
    </r>
    <r>
      <rPr>
        <b/>
        <sz val="12"/>
        <color theme="1"/>
        <rFont val="Calibri"/>
        <family val="2"/>
        <scheme val="minor"/>
      </rPr>
      <t xml:space="preserve"> mitogenomes</t>
    </r>
  </si>
  <si>
    <t>Fusarium acutatum**</t>
  </si>
  <si>
    <t>Fusarium proliferatum**</t>
  </si>
  <si>
    <r>
      <rPr>
        <i/>
        <sz val="11"/>
        <color theme="1"/>
        <rFont val="Calibri"/>
        <family val="2"/>
        <scheme val="minor"/>
      </rPr>
      <t>Fusarium oxysporum</t>
    </r>
    <r>
      <rPr>
        <sz val="11"/>
        <color theme="1"/>
        <rFont val="Calibri"/>
        <family val="2"/>
        <scheme val="minor"/>
      </rPr>
      <t xml:space="preserve"> f. sp. </t>
    </r>
    <r>
      <rPr>
        <i/>
        <sz val="11"/>
        <color theme="1"/>
        <rFont val="Calibri"/>
        <family val="2"/>
        <scheme val="minor"/>
      </rPr>
      <t>cepae**</t>
    </r>
  </si>
  <si>
    <t>** Strains reported in this study</t>
  </si>
  <si>
    <t>Feature</t>
  </si>
  <si>
    <t>PCG % in mitogenome</t>
  </si>
  <si>
    <t>ORF% in mitogenome</t>
  </si>
  <si>
    <t>tRNA% in mitogenome</t>
  </si>
  <si>
    <t>rRNA% in mitogenome</t>
  </si>
  <si>
    <t>Strain</t>
  </si>
  <si>
    <t>Fp_A8</t>
  </si>
  <si>
    <t>Size (bp)</t>
  </si>
  <si>
    <t>Fus2</t>
  </si>
  <si>
    <t>CBS 450.97</t>
  </si>
  <si>
    <t>CBS 258.54</t>
  </si>
  <si>
    <t>CBS 428.97</t>
  </si>
  <si>
    <t>CBS 576.78</t>
  </si>
  <si>
    <t>CBS 624.87</t>
  </si>
  <si>
    <t>CBS 119857</t>
  </si>
  <si>
    <t>CBS 748.97</t>
  </si>
  <si>
    <t>CBS 418.97</t>
  </si>
  <si>
    <t>CBS 449.97</t>
  </si>
  <si>
    <t>CBS 125178</t>
  </si>
  <si>
    <t>CBS 404.97</t>
  </si>
  <si>
    <t>CBS 414.97</t>
  </si>
  <si>
    <t>CBS 417.97</t>
  </si>
  <si>
    <t>CBS 749.97</t>
  </si>
  <si>
    <t>CBS 100057</t>
  </si>
  <si>
    <t>CBS 119858</t>
  </si>
  <si>
    <t>CBS 452.97</t>
  </si>
  <si>
    <t>CBS 118516</t>
  </si>
  <si>
    <t>CBS 409.97</t>
  </si>
  <si>
    <t>OGRDFW32</t>
  </si>
  <si>
    <t>CBS 110286</t>
  </si>
  <si>
    <t>CBS 130302</t>
  </si>
  <si>
    <t>CBS_109956</t>
  </si>
  <si>
    <t>1,10,526</t>
  </si>
  <si>
    <t>CBS123662</t>
  </si>
  <si>
    <t>1,02,172</t>
  </si>
  <si>
    <t>CBS122858</t>
  </si>
  <si>
    <t>1,00,557</t>
  </si>
  <si>
    <t>CBS123659</t>
  </si>
  <si>
    <t>CBS127525</t>
  </si>
  <si>
    <t>CBS 139512</t>
  </si>
  <si>
    <t>1,03,844</t>
  </si>
  <si>
    <t>JCM11502</t>
  </si>
  <si>
    <t>voucher 37031</t>
  </si>
  <si>
    <t>CBS110251</t>
  </si>
  <si>
    <t>CBS123752</t>
  </si>
  <si>
    <t>CBS119177</t>
  </si>
  <si>
    <t>1,06,714</t>
  </si>
  <si>
    <t>No. of Introns</t>
  </si>
  <si>
    <t>Title:</t>
  </si>
  <si>
    <r>
      <t xml:space="preserve">Characterization of the mitochondrial genome, </t>
    </r>
    <r>
      <rPr>
        <i/>
        <sz val="12"/>
        <color theme="1"/>
        <rFont val="Times New Roman"/>
        <family val="1"/>
      </rPr>
      <t>cox1</t>
    </r>
    <r>
      <rPr>
        <sz val="12"/>
        <color theme="1"/>
        <rFont val="Times New Roman"/>
        <family val="1"/>
      </rPr>
      <t xml:space="preserve"> intron dynamics and phylogenetic analysis of </t>
    </r>
    <r>
      <rPr>
        <i/>
        <sz val="12"/>
        <color theme="1"/>
        <rFont val="Times New Roman"/>
        <family val="1"/>
      </rPr>
      <t>Fusarium</t>
    </r>
    <r>
      <rPr>
        <sz val="12"/>
        <color theme="1"/>
        <rFont val="Times New Roman"/>
        <family val="1"/>
      </rPr>
      <t xml:space="preserve"> species causing basal rot in onions.</t>
    </r>
  </si>
  <si>
    <t>Author Affiliations</t>
  </si>
  <si>
    <r>
      <t>1.</t>
    </r>
    <r>
      <rPr>
        <b/>
        <sz val="7"/>
        <color theme="1"/>
        <rFont val="Times New Roman"/>
        <family val="1"/>
      </rPr>
      <t xml:space="preserve">         </t>
    </r>
    <r>
      <rPr>
        <sz val="12"/>
        <color theme="1"/>
        <rFont val="Times New Roman"/>
        <family val="1"/>
      </rPr>
      <t>ICAR-Directorate of Onion and Garlic Research, Pune, Maharashtra, India, 410505.</t>
    </r>
  </si>
  <si>
    <r>
      <t xml:space="preserve">Auji Radhakrishna, </t>
    </r>
    <r>
      <rPr>
        <b/>
        <vertAlign val="superscript"/>
        <sz val="12"/>
        <color theme="1"/>
        <rFont val="Times New Roman"/>
        <family val="1"/>
      </rPr>
      <t xml:space="preserve">  </t>
    </r>
    <r>
      <rPr>
        <b/>
        <sz val="12"/>
        <color theme="1"/>
        <rFont val="Times New Roman"/>
        <family val="1"/>
      </rPr>
      <t>Satish Kumar,  Jayalakshmi K, Vijay Mahajan &amp; Ram Dutta</t>
    </r>
  </si>
  <si>
    <r>
      <t>2.</t>
    </r>
    <r>
      <rPr>
        <b/>
        <sz val="7"/>
        <color theme="1"/>
        <rFont val="Times New Roman"/>
        <family val="1"/>
      </rPr>
      <t xml:space="preserve">      </t>
    </r>
    <r>
      <rPr>
        <sz val="12"/>
        <color theme="1"/>
        <rFont val="Times New Roman"/>
        <family val="1"/>
      </rPr>
      <t>Department of Biotechnology, Mahatma Gandhi University, Nalgonda, Telangana, India, 508254.</t>
    </r>
  </si>
  <si>
    <t xml:space="preserve">Auji Radhakrishna, Bhargavi A &amp; Siva Ram 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</si>
</sst>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6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Times New Roman"/>
      <family val="1"/>
    </font>
    <font>
      <sz val="11"/>
      <color theme="1"/>
      <name val="Times New Roman"/>
      <family val="1"/>
    </font>
    <font>
      <sz val="11"/>
      <color theme="1"/>
      <name val="Calibri "/>
    </font>
    <font>
      <sz val="11.5"/>
      <color theme="1"/>
      <name val="Times New Roman"/>
      <family val="1"/>
    </font>
    <font>
      <sz val="11.5"/>
      <color rgb="FF000000"/>
      <name val="Times New Roman"/>
      <family val="1"/>
    </font>
    <font>
      <sz val="11"/>
      <color rgb="FF000000"/>
      <name val="Times New Roman"/>
      <family val="1"/>
    </font>
    <font>
      <sz val="10"/>
      <color rgb="FF000000"/>
      <name val="Arial Unicode MS"/>
      <family val="2"/>
    </font>
    <font>
      <b/>
      <sz val="11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i/>
      <sz val="12"/>
      <color theme="1"/>
      <name val="Times New Roman"/>
      <family val="1"/>
    </font>
    <font>
      <i/>
      <sz val="11"/>
      <color theme="1"/>
      <name val="Calibri"/>
      <family val="2"/>
      <scheme val="minor"/>
    </font>
    <font>
      <i/>
      <sz val="12"/>
      <color rgb="FF000000"/>
      <name val="Times New Roman"/>
      <family val="1"/>
    </font>
    <font>
      <b/>
      <sz val="12"/>
      <color rgb="FF0070C0"/>
      <name val="Verdana"/>
      <family val="2"/>
    </font>
    <font>
      <b/>
      <i/>
      <sz val="12"/>
      <color rgb="FF0070C0"/>
      <name val="Verdana"/>
      <family val="2"/>
    </font>
    <font>
      <sz val="11"/>
      <color theme="1"/>
      <name val="Verdana"/>
      <family val="2"/>
    </font>
    <font>
      <b/>
      <i/>
      <sz val="12"/>
      <color rgb="FFC00000"/>
      <name val="Verdana"/>
      <family val="2"/>
    </font>
    <font>
      <b/>
      <sz val="11"/>
      <color rgb="FFC00000"/>
      <name val="Calibri"/>
      <family val="2"/>
      <scheme val="minor"/>
    </font>
    <font>
      <b/>
      <sz val="11"/>
      <color theme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2"/>
      <color rgb="FF00B050"/>
      <name val="Verdana"/>
      <family val="2"/>
    </font>
    <font>
      <sz val="12"/>
      <color rgb="FF00B05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i/>
      <sz val="14"/>
      <color rgb="FFC00000"/>
      <name val="Times New Roman"/>
      <family val="1"/>
    </font>
    <font>
      <b/>
      <i/>
      <sz val="12"/>
      <color theme="1"/>
      <name val="Calibri"/>
      <family val="2"/>
      <scheme val="minor"/>
    </font>
    <font>
      <b/>
      <i/>
      <sz val="14"/>
      <color rgb="FF00B050"/>
      <name val="Calibri"/>
      <family val="2"/>
      <scheme val="minor"/>
    </font>
    <font>
      <sz val="14"/>
      <color theme="1"/>
      <name val="Times New Roman"/>
      <family val="1"/>
    </font>
    <font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sz val="12"/>
      <color rgb="FF0000FF"/>
      <name val="Calibri"/>
      <family val="2"/>
      <scheme val="minor"/>
    </font>
    <font>
      <b/>
      <sz val="14"/>
      <color rgb="FF0000FF"/>
      <name val="Calibri"/>
      <family val="2"/>
      <scheme val="minor"/>
    </font>
    <font>
      <b/>
      <i/>
      <sz val="14"/>
      <color rgb="FF0000FF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4"/>
      <color rgb="FFC0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4"/>
      <color rgb="FF0000FF"/>
      <name val="Calibri"/>
      <family val="2"/>
      <scheme val="minor"/>
    </font>
    <font>
      <b/>
      <i/>
      <sz val="13"/>
      <color rgb="FFC00000"/>
      <name val="Times New Roman"/>
      <family val="1"/>
    </font>
    <font>
      <b/>
      <i/>
      <sz val="13"/>
      <color rgb="FF00B050"/>
      <name val="Times New Roman"/>
      <family val="1"/>
    </font>
    <font>
      <b/>
      <sz val="13"/>
      <color rgb="FF0000FF"/>
      <name val="Times New Roman"/>
      <family val="1"/>
    </font>
    <font>
      <b/>
      <i/>
      <sz val="13"/>
      <color rgb="FF0000FF"/>
      <name val="Times New Roman"/>
      <family val="1"/>
    </font>
    <font>
      <b/>
      <sz val="12"/>
      <color rgb="FFC0000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i/>
      <sz val="11"/>
      <color theme="1"/>
      <name val="Times New Roman"/>
      <family val="1"/>
    </font>
    <font>
      <b/>
      <i/>
      <sz val="14"/>
      <color indexed="8"/>
      <name val="Calibri"/>
      <family val="2"/>
      <scheme val="minor"/>
    </font>
    <font>
      <sz val="12"/>
      <color rgb="FFC00000"/>
      <name val="Calibri"/>
      <family val="2"/>
      <scheme val="minor"/>
    </font>
    <font>
      <b/>
      <sz val="12"/>
      <color rgb="FF444444"/>
      <name val="Times New Roman"/>
      <family val="1"/>
    </font>
    <font>
      <b/>
      <sz val="13"/>
      <color rgb="FFC00000"/>
      <name val="Calibri"/>
      <family val="2"/>
      <scheme val="minor"/>
    </font>
    <font>
      <b/>
      <i/>
      <sz val="13"/>
      <color rgb="FFC00000"/>
      <name val="Calibri"/>
      <family val="2"/>
      <scheme val="minor"/>
    </font>
    <font>
      <b/>
      <sz val="11"/>
      <color rgb="FFC00000"/>
      <name val="Times New Roman"/>
      <family val="1"/>
    </font>
    <font>
      <b/>
      <sz val="11"/>
      <color rgb="FF444444"/>
      <name val="Times New Roman"/>
      <family val="1"/>
    </font>
    <font>
      <b/>
      <sz val="13"/>
      <color rgb="FF7030A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u/>
      <sz val="12"/>
      <color theme="1"/>
      <name val="Times New Roman"/>
      <family val="1"/>
    </font>
    <font>
      <b/>
      <sz val="7"/>
      <color theme="1"/>
      <name val="Times New Roman"/>
      <family val="1"/>
    </font>
    <font>
      <b/>
      <vertAlign val="superscript"/>
      <sz val="12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156">
    <xf numFmtId="0" fontId="0" fillId="0" borderId="0" xfId="0"/>
    <xf numFmtId="0" fontId="3" fillId="0" borderId="1" xfId="0" applyFont="1" applyBorder="1"/>
    <xf numFmtId="0" fontId="3" fillId="0" borderId="0" xfId="0" applyFont="1"/>
    <xf numFmtId="0" fontId="4" fillId="0" borderId="0" xfId="0" applyFont="1"/>
    <xf numFmtId="0" fontId="0" fillId="0" borderId="0" xfId="0" applyAlignment="1">
      <alignment horizontal="center"/>
    </xf>
    <xf numFmtId="0" fontId="3" fillId="0" borderId="2" xfId="0" applyFont="1" applyBorder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2" xfId="0" applyFont="1" applyBorder="1"/>
    <xf numFmtId="0" fontId="6" fillId="0" borderId="2" xfId="0" applyFont="1" applyBorder="1" applyAlignment="1">
      <alignment vertical="center"/>
    </xf>
    <xf numFmtId="11" fontId="5" fillId="0" borderId="2" xfId="0" applyNumberFormat="1" applyFont="1" applyBorder="1"/>
    <xf numFmtId="11" fontId="0" fillId="0" borderId="0" xfId="0" applyNumberFormat="1"/>
    <xf numFmtId="0" fontId="9" fillId="0" borderId="0" xfId="0" applyFont="1"/>
    <xf numFmtId="0" fontId="0" fillId="2" borderId="0" xfId="0" applyFill="1"/>
    <xf numFmtId="0" fontId="9" fillId="2" borderId="0" xfId="0" applyFont="1" applyFill="1"/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3" fillId="0" borderId="0" xfId="0" applyFont="1" applyBorder="1" applyAlignment="1">
      <alignment horizontal="left"/>
    </xf>
    <xf numFmtId="0" fontId="9" fillId="0" borderId="2" xfId="0" applyFont="1" applyBorder="1" applyAlignment="1">
      <alignment horizontal="left"/>
    </xf>
    <xf numFmtId="0" fontId="7" fillId="0" borderId="2" xfId="0" applyFont="1" applyBorder="1" applyAlignment="1">
      <alignment horizontal="left" vertical="center"/>
    </xf>
    <xf numFmtId="0" fontId="0" fillId="0" borderId="0" xfId="0" applyAlignment="1">
      <alignment horizontal="left"/>
    </xf>
    <xf numFmtId="0" fontId="9" fillId="2" borderId="2" xfId="0" applyFont="1" applyFill="1" applyBorder="1" applyAlignment="1">
      <alignment horizontal="left"/>
    </xf>
    <xf numFmtId="0" fontId="8" fillId="0" borderId="2" xfId="0" applyFont="1" applyBorder="1" applyAlignment="1">
      <alignment horizontal="left" vertical="center"/>
    </xf>
    <xf numFmtId="0" fontId="10" fillId="0" borderId="2" xfId="0" applyFont="1" applyBorder="1" applyAlignment="1">
      <alignment horizontal="center"/>
    </xf>
    <xf numFmtId="0" fontId="10" fillId="0" borderId="2" xfId="0" applyFont="1" applyBorder="1"/>
    <xf numFmtId="0" fontId="11" fillId="0" borderId="0" xfId="0" applyFont="1"/>
    <xf numFmtId="0" fontId="10" fillId="0" borderId="0" xfId="0" applyFont="1"/>
    <xf numFmtId="0" fontId="13" fillId="0" borderId="0" xfId="0" applyFont="1"/>
    <xf numFmtId="0" fontId="12" fillId="0" borderId="0" xfId="0" applyFont="1"/>
    <xf numFmtId="0" fontId="1" fillId="0" borderId="2" xfId="0" applyFont="1" applyBorder="1"/>
    <xf numFmtId="0" fontId="0" fillId="0" borderId="2" xfId="0" applyBorder="1"/>
    <xf numFmtId="0" fontId="21" fillId="0" borderId="2" xfId="0" applyFont="1" applyBorder="1"/>
    <xf numFmtId="0" fontId="22" fillId="0" borderId="2" xfId="0" applyFont="1" applyBorder="1"/>
    <xf numFmtId="0" fontId="26" fillId="0" borderId="2" xfId="0" applyFont="1" applyBorder="1"/>
    <xf numFmtId="0" fontId="30" fillId="2" borderId="0" xfId="0" applyFont="1" applyFill="1" applyBorder="1"/>
    <xf numFmtId="0" fontId="31" fillId="2" borderId="0" xfId="0" applyFont="1" applyFill="1"/>
    <xf numFmtId="0" fontId="1" fillId="2" borderId="0" xfId="0" applyFont="1" applyFill="1"/>
    <xf numFmtId="0" fontId="30" fillId="0" borderId="3" xfId="0" applyFont="1" applyBorder="1" applyAlignment="1">
      <alignment horizontal="left"/>
    </xf>
    <xf numFmtId="0" fontId="31" fillId="0" borderId="0" xfId="0" applyFont="1"/>
    <xf numFmtId="0" fontId="37" fillId="2" borderId="0" xfId="0" applyFont="1" applyFill="1"/>
    <xf numFmtId="0" fontId="37" fillId="2" borderId="0" xfId="0" applyFont="1" applyFill="1" applyAlignment="1">
      <alignment horizontal="center"/>
    </xf>
    <xf numFmtId="0" fontId="38" fillId="2" borderId="0" xfId="0" applyFont="1" applyFill="1"/>
    <xf numFmtId="0" fontId="38" fillId="2" borderId="0" xfId="0" applyFont="1" applyFill="1" applyAlignment="1">
      <alignment horizontal="center"/>
    </xf>
    <xf numFmtId="0" fontId="34" fillId="2" borderId="0" xfId="0" applyFont="1" applyFill="1"/>
    <xf numFmtId="0" fontId="34" fillId="2" borderId="0" xfId="0" applyFont="1" applyFill="1" applyAlignment="1">
      <alignment horizontal="center"/>
    </xf>
    <xf numFmtId="0" fontId="39" fillId="2" borderId="0" xfId="0" applyFont="1" applyFill="1"/>
    <xf numFmtId="0" fontId="40" fillId="2" borderId="0" xfId="0" applyFont="1" applyFill="1"/>
    <xf numFmtId="0" fontId="41" fillId="2" borderId="0" xfId="0" applyFont="1" applyFill="1"/>
    <xf numFmtId="0" fontId="42" fillId="2" borderId="0" xfId="0" applyFont="1" applyFill="1"/>
    <xf numFmtId="11" fontId="0" fillId="0" borderId="2" xfId="0" applyNumberFormat="1" applyBorder="1"/>
    <xf numFmtId="0" fontId="0" fillId="0" borderId="7" xfId="0" applyBorder="1"/>
    <xf numFmtId="0" fontId="44" fillId="0" borderId="2" xfId="0" applyFont="1" applyBorder="1"/>
    <xf numFmtId="0" fontId="44" fillId="0" borderId="8" xfId="0" applyFont="1" applyBorder="1"/>
    <xf numFmtId="0" fontId="44" fillId="0" borderId="9" xfId="0" applyFont="1" applyBorder="1"/>
    <xf numFmtId="0" fontId="44" fillId="0" borderId="0" xfId="0" applyFont="1"/>
    <xf numFmtId="0" fontId="44" fillId="0" borderId="10" xfId="0" applyFont="1" applyBorder="1"/>
    <xf numFmtId="0" fontId="47" fillId="0" borderId="7" xfId="0" applyFont="1" applyBorder="1"/>
    <xf numFmtId="0" fontId="3" fillId="0" borderId="7" xfId="0" applyFont="1" applyBorder="1"/>
    <xf numFmtId="11" fontId="3" fillId="0" borderId="7" xfId="0" applyNumberFormat="1" applyFont="1" applyBorder="1"/>
    <xf numFmtId="0" fontId="47" fillId="0" borderId="2" xfId="0" applyFont="1" applyBorder="1"/>
    <xf numFmtId="0" fontId="3" fillId="0" borderId="2" xfId="0" applyFont="1" applyBorder="1"/>
    <xf numFmtId="11" fontId="3" fillId="0" borderId="2" xfId="0" applyNumberFormat="1" applyFont="1" applyBorder="1"/>
    <xf numFmtId="0" fontId="14" fillId="0" borderId="2" xfId="0" applyFont="1" applyBorder="1"/>
    <xf numFmtId="0" fontId="12" fillId="0" borderId="2" xfId="0" applyFont="1" applyBorder="1"/>
    <xf numFmtId="0" fontId="49" fillId="0" borderId="0" xfId="0" applyFont="1"/>
    <xf numFmtId="0" fontId="51" fillId="0" borderId="0" xfId="0" applyFont="1"/>
    <xf numFmtId="0" fontId="0" fillId="5" borderId="0" xfId="0" applyFill="1"/>
    <xf numFmtId="0" fontId="1" fillId="6" borderId="0" xfId="0" applyFont="1" applyFill="1"/>
    <xf numFmtId="0" fontId="14" fillId="6" borderId="0" xfId="0" applyFont="1" applyFill="1"/>
    <xf numFmtId="0" fontId="0" fillId="6" borderId="0" xfId="0" applyFill="1"/>
    <xf numFmtId="0" fontId="16" fillId="6" borderId="0" xfId="0" applyFont="1" applyFill="1" applyAlignment="1">
      <alignment horizontal="left" vertical="center"/>
    </xf>
    <xf numFmtId="0" fontId="51" fillId="0" borderId="16" xfId="0" applyFont="1" applyBorder="1"/>
    <xf numFmtId="0" fontId="51" fillId="0" borderId="0" xfId="0" applyFont="1" applyBorder="1"/>
    <xf numFmtId="0" fontId="51" fillId="0" borderId="15" xfId="0" applyFont="1" applyBorder="1"/>
    <xf numFmtId="0" fontId="46" fillId="3" borderId="2" xfId="0" applyFont="1" applyFill="1" applyBorder="1"/>
    <xf numFmtId="0" fontId="16" fillId="3" borderId="2" xfId="0" applyFont="1" applyFill="1" applyBorder="1" applyAlignment="1">
      <alignment horizontal="left" vertical="center"/>
    </xf>
    <xf numFmtId="0" fontId="0" fillId="3" borderId="2" xfId="0" applyFill="1" applyBorder="1"/>
    <xf numFmtId="0" fontId="45" fillId="5" borderId="2" xfId="0" applyFont="1" applyFill="1" applyBorder="1"/>
    <xf numFmtId="0" fontId="0" fillId="5" borderId="2" xfId="0" applyFont="1" applyFill="1" applyBorder="1"/>
    <xf numFmtId="0" fontId="0" fillId="5" borderId="2" xfId="0" applyFill="1" applyBorder="1"/>
    <xf numFmtId="0" fontId="16" fillId="5" borderId="2" xfId="0" applyFont="1" applyFill="1" applyBorder="1" applyAlignment="1">
      <alignment horizontal="left" vertical="center"/>
    </xf>
    <xf numFmtId="0" fontId="33" fillId="4" borderId="2" xfId="0" applyFont="1" applyFill="1" applyBorder="1"/>
    <xf numFmtId="0" fontId="15" fillId="4" borderId="2" xfId="0" applyFont="1" applyFill="1" applyBorder="1"/>
    <xf numFmtId="0" fontId="0" fillId="4" borderId="2" xfId="0" applyFill="1" applyBorder="1"/>
    <xf numFmtId="0" fontId="14" fillId="4" borderId="2" xfId="0" applyFont="1" applyFill="1" applyBorder="1"/>
    <xf numFmtId="0" fontId="16" fillId="4" borderId="2" xfId="0" applyFont="1" applyFill="1" applyBorder="1" applyAlignment="1">
      <alignment horizontal="left" vertical="center"/>
    </xf>
    <xf numFmtId="164" fontId="12" fillId="0" borderId="2" xfId="0" applyNumberFormat="1" applyFont="1" applyBorder="1"/>
    <xf numFmtId="2" fontId="12" fillId="0" borderId="2" xfId="0" applyNumberFormat="1" applyFont="1" applyBorder="1"/>
    <xf numFmtId="0" fontId="10" fillId="0" borderId="2" xfId="0" applyFont="1" applyFill="1" applyBorder="1"/>
    <xf numFmtId="2" fontId="0" fillId="0" borderId="0" xfId="0" applyNumberFormat="1"/>
    <xf numFmtId="2" fontId="0" fillId="0" borderId="2" xfId="0" applyNumberFormat="1" applyBorder="1"/>
    <xf numFmtId="3" fontId="12" fillId="0" borderId="0" xfId="0" applyNumberFormat="1" applyFont="1" applyBorder="1" applyAlignment="1">
      <alignment vertical="center" wrapText="1"/>
    </xf>
    <xf numFmtId="0" fontId="12" fillId="0" borderId="0" xfId="0" applyFont="1" applyBorder="1" applyAlignment="1">
      <alignment vertical="center" wrapText="1"/>
    </xf>
    <xf numFmtId="0" fontId="51" fillId="0" borderId="5" xfId="0" applyFont="1" applyBorder="1" applyAlignment="1">
      <alignment horizontal="center"/>
    </xf>
    <xf numFmtId="0" fontId="51" fillId="0" borderId="0" xfId="0" applyFont="1" applyBorder="1" applyAlignment="1">
      <alignment horizontal="center"/>
    </xf>
    <xf numFmtId="0" fontId="0" fillId="3" borderId="2" xfId="0" applyFill="1" applyBorder="1" applyAlignment="1">
      <alignment horizontal="center"/>
    </xf>
    <xf numFmtId="3" fontId="0" fillId="3" borderId="2" xfId="0" applyNumberFormat="1" applyFill="1" applyBorder="1" applyAlignment="1">
      <alignment horizontal="center"/>
    </xf>
    <xf numFmtId="3" fontId="0" fillId="5" borderId="2" xfId="0" applyNumberFormat="1" applyFill="1" applyBorder="1" applyAlignment="1">
      <alignment horizontal="center"/>
    </xf>
    <xf numFmtId="3" fontId="0" fillId="4" borderId="2" xfId="0" applyNumberFormat="1" applyFill="1" applyBorder="1" applyAlignment="1">
      <alignment horizontal="center"/>
    </xf>
    <xf numFmtId="0" fontId="50" fillId="6" borderId="0" xfId="0" applyFont="1" applyFill="1" applyAlignment="1">
      <alignment horizontal="center"/>
    </xf>
    <xf numFmtId="0" fontId="3" fillId="5" borderId="2" xfId="0" applyFont="1" applyFill="1" applyBorder="1"/>
    <xf numFmtId="0" fontId="3" fillId="4" borderId="2" xfId="0" applyFont="1" applyFill="1" applyBorder="1"/>
    <xf numFmtId="0" fontId="53" fillId="0" borderId="6" xfId="0" applyFont="1" applyBorder="1" applyAlignment="1">
      <alignment horizontal="center"/>
    </xf>
    <xf numFmtId="0" fontId="53" fillId="0" borderId="15" xfId="0" applyFont="1" applyBorder="1" applyAlignment="1">
      <alignment horizontal="center"/>
    </xf>
    <xf numFmtId="0" fontId="7" fillId="3" borderId="2" xfId="0" applyFont="1" applyFill="1" applyBorder="1" applyAlignment="1">
      <alignment horizontal="left" vertical="center"/>
    </xf>
    <xf numFmtId="0" fontId="7" fillId="5" borderId="2" xfId="0" applyFont="1" applyFill="1" applyBorder="1" applyAlignment="1">
      <alignment horizontal="left" vertical="center"/>
    </xf>
    <xf numFmtId="0" fontId="7" fillId="4" borderId="2" xfId="0" applyFont="1" applyFill="1" applyBorder="1" applyAlignment="1">
      <alignment horizontal="left" vertical="center"/>
    </xf>
    <xf numFmtId="0" fontId="3" fillId="6" borderId="0" xfId="0" applyFont="1" applyFill="1"/>
    <xf numFmtId="0" fontId="7" fillId="6" borderId="0" xfId="0" applyFont="1" applyFill="1" applyAlignment="1">
      <alignment horizontal="left" vertical="center"/>
    </xf>
    <xf numFmtId="0" fontId="54" fillId="6" borderId="0" xfId="0" applyFont="1" applyFill="1"/>
    <xf numFmtId="0" fontId="9" fillId="3" borderId="2" xfId="0" applyFont="1" applyFill="1" applyBorder="1"/>
    <xf numFmtId="0" fontId="9" fillId="5" borderId="2" xfId="0" applyFont="1" applyFill="1" applyBorder="1"/>
    <xf numFmtId="0" fontId="9" fillId="4" borderId="2" xfId="0" applyFont="1" applyFill="1" applyBorder="1"/>
    <xf numFmtId="0" fontId="1" fillId="3" borderId="2" xfId="0" applyFont="1" applyFill="1" applyBorder="1" applyAlignment="1">
      <alignment horizontal="center"/>
    </xf>
    <xf numFmtId="3" fontId="1" fillId="3" borderId="2" xfId="0" applyNumberFormat="1" applyFont="1" applyFill="1" applyBorder="1" applyAlignment="1">
      <alignment horizontal="center"/>
    </xf>
    <xf numFmtId="3" fontId="1" fillId="5" borderId="2" xfId="0" applyNumberFormat="1" applyFont="1" applyFill="1" applyBorder="1" applyAlignment="1">
      <alignment horizontal="center"/>
    </xf>
    <xf numFmtId="3" fontId="1" fillId="4" borderId="2" xfId="0" applyNumberFormat="1" applyFont="1" applyFill="1" applyBorder="1" applyAlignment="1">
      <alignment horizontal="center"/>
    </xf>
    <xf numFmtId="0" fontId="55" fillId="0" borderId="5" xfId="0" applyFont="1" applyBorder="1" applyAlignment="1">
      <alignment horizontal="center"/>
    </xf>
    <xf numFmtId="0" fontId="55" fillId="0" borderId="0" xfId="0" applyFont="1" applyBorder="1"/>
    <xf numFmtId="0" fontId="56" fillId="0" borderId="0" xfId="0" applyFont="1"/>
    <xf numFmtId="0" fontId="56" fillId="0" borderId="2" xfId="0" applyFont="1" applyBorder="1"/>
    <xf numFmtId="0" fontId="11" fillId="0" borderId="0" xfId="0" applyFont="1" applyAlignment="1">
      <alignment horizontal="left"/>
    </xf>
    <xf numFmtId="0" fontId="20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25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3" fillId="0" borderId="0" xfId="0" applyFont="1" applyAlignment="1">
      <alignment horizontal="left"/>
    </xf>
    <xf numFmtId="0" fontId="36" fillId="0" borderId="4" xfId="0" applyFont="1" applyBorder="1" applyAlignment="1">
      <alignment horizontal="center"/>
    </xf>
    <xf numFmtId="0" fontId="36" fillId="0" borderId="5" xfId="0" applyFont="1" applyBorder="1" applyAlignment="1">
      <alignment horizontal="center"/>
    </xf>
    <xf numFmtId="0" fontId="36" fillId="0" borderId="6" xfId="0" applyFont="1" applyBorder="1" applyAlignment="1">
      <alignment horizontal="center"/>
    </xf>
    <xf numFmtId="0" fontId="34" fillId="2" borderId="0" xfId="0" applyFont="1" applyFill="1" applyAlignment="1">
      <alignment horizontal="left"/>
    </xf>
    <xf numFmtId="0" fontId="29" fillId="2" borderId="0" xfId="0" applyFont="1" applyFill="1" applyAlignment="1">
      <alignment horizontal="left"/>
    </xf>
    <xf numFmtId="0" fontId="27" fillId="2" borderId="0" xfId="0" applyFont="1" applyFill="1" applyBorder="1" applyAlignment="1">
      <alignment horizontal="left"/>
    </xf>
    <xf numFmtId="0" fontId="1" fillId="0" borderId="5" xfId="0" applyFon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23" fillId="0" borderId="4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51" fillId="0" borderId="3" xfId="0" applyFont="1" applyBorder="1" applyAlignment="1">
      <alignment horizontal="center"/>
    </xf>
    <xf numFmtId="0" fontId="51" fillId="0" borderId="14" xfId="0" applyFont="1" applyBorder="1" applyAlignment="1">
      <alignment horizontal="center"/>
    </xf>
    <xf numFmtId="0" fontId="53" fillId="0" borderId="6" xfId="0" applyFont="1" applyBorder="1" applyAlignment="1">
      <alignment horizontal="center"/>
    </xf>
    <xf numFmtId="0" fontId="53" fillId="0" borderId="15" xfId="0" applyFont="1" applyBorder="1" applyAlignment="1">
      <alignment horizontal="center"/>
    </xf>
    <xf numFmtId="0" fontId="0" fillId="0" borderId="0" xfId="0" applyAlignment="1">
      <alignment horizont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57" fillId="0" borderId="0" xfId="0" applyFont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"/>
  <sheetViews>
    <sheetView workbookViewId="0">
      <selection activeCell="J18" sqref="J18"/>
    </sheetView>
  </sheetViews>
  <sheetFormatPr defaultRowHeight="15"/>
  <sheetData>
    <row r="1" spans="1:14" ht="15.75" customHeight="1">
      <c r="A1" s="152" t="s">
        <v>407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</row>
    <row r="2" spans="1:14" ht="15.75" customHeight="1">
      <c r="A2" s="154" t="s">
        <v>408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M2" s="154"/>
      <c r="N2" s="154"/>
    </row>
    <row r="3" spans="1:14" ht="15.75" customHeight="1">
      <c r="A3" s="151"/>
      <c r="B3" s="151"/>
      <c r="C3" s="151"/>
      <c r="D3" s="151"/>
      <c r="E3" s="151"/>
      <c r="F3" s="151"/>
      <c r="G3" s="151"/>
      <c r="H3" s="151"/>
      <c r="I3" s="151"/>
      <c r="J3" s="151"/>
      <c r="K3" s="151"/>
      <c r="L3" s="151"/>
      <c r="M3" s="151"/>
      <c r="N3" s="151"/>
    </row>
    <row r="4" spans="1:14" ht="15.75" customHeight="1">
      <c r="A4" s="155" t="s">
        <v>409</v>
      </c>
      <c r="B4" s="155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</row>
    <row r="5" spans="1:14" ht="15.75" customHeight="1">
      <c r="A5" s="152" t="s">
        <v>410</v>
      </c>
      <c r="B5" s="152"/>
      <c r="C5" s="152"/>
      <c r="D5" s="152"/>
      <c r="E5" s="152"/>
      <c r="F5" s="152"/>
      <c r="G5" s="152"/>
      <c r="H5" s="152"/>
      <c r="I5" s="152"/>
      <c r="J5" s="152"/>
      <c r="K5" s="152"/>
      <c r="L5" s="152"/>
      <c r="M5" s="152"/>
      <c r="N5" s="152"/>
    </row>
    <row r="6" spans="1:14" ht="15.75" customHeight="1">
      <c r="A6" s="153"/>
      <c r="B6" s="153"/>
      <c r="C6" s="153"/>
      <c r="D6" s="153"/>
      <c r="E6" s="153"/>
      <c r="F6" s="153"/>
      <c r="G6" s="153"/>
      <c r="H6" s="153"/>
      <c r="I6" s="153"/>
      <c r="J6" s="153"/>
      <c r="K6" s="153"/>
      <c r="L6" s="153"/>
      <c r="M6" s="153"/>
      <c r="N6" s="153"/>
    </row>
    <row r="7" spans="1:14" ht="18.75" customHeight="1">
      <c r="A7" s="152" t="s">
        <v>411</v>
      </c>
      <c r="B7" s="152"/>
      <c r="C7" s="152"/>
      <c r="D7" s="152"/>
      <c r="E7" s="152"/>
      <c r="F7" s="152"/>
      <c r="G7" s="152"/>
      <c r="H7" s="152"/>
      <c r="I7" s="152"/>
      <c r="J7" s="152"/>
      <c r="K7" s="152"/>
      <c r="L7" s="152"/>
      <c r="M7" s="152"/>
      <c r="N7" s="152"/>
    </row>
    <row r="8" spans="1:14" ht="15.75" customHeight="1">
      <c r="A8" s="153"/>
      <c r="B8" s="153"/>
      <c r="C8" s="153"/>
      <c r="D8" s="153"/>
      <c r="E8" s="153"/>
      <c r="F8" s="153"/>
      <c r="G8" s="153"/>
      <c r="H8" s="153"/>
      <c r="I8" s="153"/>
      <c r="J8" s="153"/>
      <c r="K8" s="153"/>
      <c r="L8" s="153"/>
      <c r="M8" s="153"/>
      <c r="N8" s="153"/>
    </row>
    <row r="9" spans="1:14" ht="15.75" customHeight="1">
      <c r="A9" s="152" t="s">
        <v>412</v>
      </c>
      <c r="B9" s="152"/>
      <c r="C9" s="152"/>
      <c r="D9" s="152"/>
      <c r="E9" s="152"/>
      <c r="F9" s="152"/>
      <c r="G9" s="152"/>
      <c r="H9" s="152"/>
      <c r="I9" s="152"/>
      <c r="J9" s="152"/>
      <c r="K9" s="152"/>
      <c r="L9" s="152"/>
      <c r="M9" s="152"/>
      <c r="N9" s="152"/>
    </row>
    <row r="10" spans="1:14" ht="15.75" customHeight="1">
      <c r="A10" s="152" t="s">
        <v>413</v>
      </c>
      <c r="B10" s="152"/>
      <c r="C10" s="152"/>
      <c r="D10" s="152"/>
      <c r="E10" s="152"/>
      <c r="F10" s="152"/>
      <c r="G10" s="152"/>
      <c r="H10" s="152"/>
      <c r="I10" s="152"/>
      <c r="J10" s="152"/>
      <c r="K10" s="152"/>
      <c r="L10" s="152"/>
      <c r="M10" s="152"/>
      <c r="N10" s="152"/>
    </row>
    <row r="11" spans="1:14">
      <c r="A11" s="150"/>
      <c r="B11" s="150"/>
      <c r="C11" s="150"/>
      <c r="D11" s="150"/>
      <c r="E11" s="150"/>
      <c r="F11" s="150"/>
      <c r="G11" s="150"/>
      <c r="H11" s="150"/>
      <c r="I11" s="150"/>
      <c r="J11" s="150"/>
      <c r="K11" s="150"/>
      <c r="L11" s="150"/>
      <c r="M11" s="150"/>
      <c r="N11" s="150"/>
    </row>
    <row r="12" spans="1:14">
      <c r="A12" s="150"/>
      <c r="B12" s="150"/>
      <c r="C12" s="150"/>
      <c r="D12" s="150"/>
      <c r="E12" s="150"/>
      <c r="F12" s="150"/>
      <c r="G12" s="150"/>
      <c r="H12" s="150"/>
      <c r="I12" s="150"/>
      <c r="J12" s="150"/>
      <c r="K12" s="150"/>
      <c r="L12" s="150"/>
      <c r="M12" s="150"/>
      <c r="N12" s="150"/>
    </row>
  </sheetData>
  <mergeCells count="12">
    <mergeCell ref="A9:N9"/>
    <mergeCell ref="A10:N10"/>
    <mergeCell ref="A11:N11"/>
    <mergeCell ref="A12:N12"/>
    <mergeCell ref="A1:N1"/>
    <mergeCell ref="A2:N2"/>
    <mergeCell ref="A3:N3"/>
    <mergeCell ref="A4:N4"/>
    <mergeCell ref="A5:N5"/>
    <mergeCell ref="A6:N6"/>
    <mergeCell ref="A7:N7"/>
    <mergeCell ref="A8:N8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workbookViewId="0">
      <selection activeCell="M17" sqref="M17"/>
    </sheetView>
  </sheetViews>
  <sheetFormatPr defaultRowHeight="15"/>
  <cols>
    <col min="1" max="1" width="32.140625" customWidth="1"/>
    <col min="2" max="2" width="16.42578125" customWidth="1"/>
    <col min="3" max="3" width="20.42578125" customWidth="1"/>
    <col min="4" max="4" width="24.7109375" customWidth="1"/>
    <col min="7" max="7" width="11" customWidth="1"/>
    <col min="8" max="8" width="10.7109375" customWidth="1"/>
    <col min="11" max="13" width="9.140625" customWidth="1"/>
  </cols>
  <sheetData>
    <row r="1" spans="1:10" s="31" customFormat="1" ht="15.75">
      <c r="A1" s="125" t="s">
        <v>354</v>
      </c>
      <c r="B1" s="125"/>
      <c r="C1" s="125"/>
      <c r="D1" s="125"/>
      <c r="E1" s="125"/>
      <c r="F1" s="125"/>
      <c r="G1" s="125"/>
      <c r="H1" s="125"/>
      <c r="I1" s="125"/>
      <c r="J1" s="125"/>
    </row>
    <row r="2" spans="1:10" s="30" customFormat="1" ht="15.75">
      <c r="A2"/>
      <c r="B2"/>
      <c r="C2"/>
      <c r="D2"/>
      <c r="E2"/>
      <c r="F2"/>
      <c r="G2"/>
      <c r="H2"/>
      <c r="I2"/>
      <c r="J2"/>
    </row>
    <row r="3" spans="1:10" s="32" customFormat="1" ht="15.75">
      <c r="A3" s="28" t="s">
        <v>359</v>
      </c>
      <c r="B3" s="66" t="s">
        <v>133</v>
      </c>
      <c r="C3" s="66" t="s">
        <v>132</v>
      </c>
      <c r="D3" s="67" t="s">
        <v>134</v>
      </c>
      <c r="E3"/>
      <c r="F3"/>
      <c r="G3"/>
      <c r="H3"/>
      <c r="I3"/>
      <c r="J3"/>
    </row>
    <row r="4" spans="1:10" s="32" customFormat="1" ht="15.75">
      <c r="A4" s="28" t="s">
        <v>122</v>
      </c>
      <c r="B4" s="67">
        <v>32.25</v>
      </c>
      <c r="C4" s="67">
        <v>32.869999999999997</v>
      </c>
      <c r="D4" s="67">
        <v>32.22</v>
      </c>
      <c r="E4"/>
      <c r="F4"/>
      <c r="G4"/>
      <c r="H4"/>
      <c r="I4"/>
      <c r="J4"/>
    </row>
    <row r="5" spans="1:10" s="32" customFormat="1" ht="15.75">
      <c r="A5" s="28" t="s">
        <v>123</v>
      </c>
      <c r="B5" s="67">
        <v>17765</v>
      </c>
      <c r="C5" s="67">
        <v>15739</v>
      </c>
      <c r="D5" s="67">
        <v>16252</v>
      </c>
      <c r="E5"/>
      <c r="F5"/>
      <c r="G5"/>
      <c r="H5" s="95"/>
      <c r="I5" s="95"/>
      <c r="J5" s="95"/>
    </row>
    <row r="6" spans="1:10" ht="15.75">
      <c r="A6" s="28" t="s">
        <v>124</v>
      </c>
      <c r="B6" s="67">
        <v>17240</v>
      </c>
      <c r="C6" s="67">
        <v>15505</v>
      </c>
      <c r="D6" s="67">
        <v>15808</v>
      </c>
      <c r="H6" s="95"/>
      <c r="I6" s="96"/>
      <c r="J6" s="96"/>
    </row>
    <row r="7" spans="1:10" ht="15.75">
      <c r="A7" s="28" t="s">
        <v>125</v>
      </c>
      <c r="B7" s="67">
        <v>9137</v>
      </c>
      <c r="C7" s="67">
        <v>8398</v>
      </c>
      <c r="D7" s="67">
        <v>8349</v>
      </c>
      <c r="H7" s="96"/>
      <c r="I7" s="96"/>
      <c r="J7" s="96"/>
    </row>
    <row r="8" spans="1:10" ht="15.75">
      <c r="A8" s="28" t="s">
        <v>121</v>
      </c>
      <c r="B8" s="67">
        <v>7525</v>
      </c>
      <c r="C8" s="67">
        <v>6900</v>
      </c>
      <c r="D8" s="67">
        <v>6893</v>
      </c>
      <c r="H8" s="96"/>
      <c r="I8" s="96"/>
      <c r="J8" s="96"/>
    </row>
    <row r="9" spans="1:10" ht="15.75">
      <c r="A9" s="28" t="s">
        <v>126</v>
      </c>
      <c r="B9" s="90">
        <f>(B5-B6)/(B5+B6)</f>
        <v>1.4997857448935866E-2</v>
      </c>
      <c r="C9" s="90">
        <f>(C5-C6)/(C5+C6)</f>
        <v>7.4894379720906413E-3</v>
      </c>
      <c r="D9" s="90">
        <f>(D5-D6)/(D5+D6)</f>
        <v>1.3849033063006862E-2</v>
      </c>
      <c r="H9" s="93"/>
    </row>
    <row r="10" spans="1:10" ht="15.75">
      <c r="A10" s="28" t="s">
        <v>127</v>
      </c>
      <c r="B10" s="90">
        <f>(B7-B8)/(B7+B8)</f>
        <v>9.6747089184971796E-2</v>
      </c>
      <c r="C10" s="90">
        <f>(C7-C8)/(C7+C8)</f>
        <v>9.7921296901555765E-2</v>
      </c>
      <c r="D10" s="90">
        <f>(D7-D8)/(D7+D8)</f>
        <v>9.5525521585093823E-2</v>
      </c>
      <c r="H10" s="93"/>
    </row>
    <row r="11" spans="1:10" ht="15.75">
      <c r="A11" s="28" t="s">
        <v>122</v>
      </c>
      <c r="B11" s="91">
        <f>(B7+B8)/(B5+B6+B7+B8)*100</f>
        <v>32.248824201134184</v>
      </c>
      <c r="C11" s="91">
        <f>(C7+C8)/(C5+C6+C7+C8)*100</f>
        <v>32.869236388638221</v>
      </c>
      <c r="D11" s="91">
        <f>(D7+D8)/(D5+D6+D7+D8)*100</f>
        <v>32.222738996236941</v>
      </c>
      <c r="H11" s="93"/>
    </row>
    <row r="12" spans="1:10" ht="15.75">
      <c r="A12" s="28" t="s">
        <v>128</v>
      </c>
      <c r="B12" s="91">
        <f>100-B11</f>
        <v>67.751175798865816</v>
      </c>
      <c r="C12" s="91">
        <f>100-C11</f>
        <v>67.130763611361772</v>
      </c>
      <c r="D12" s="91">
        <f>100-D11</f>
        <v>67.777261003763059</v>
      </c>
      <c r="H12" s="93"/>
    </row>
    <row r="13" spans="1:10" ht="15.75">
      <c r="A13" s="92" t="s">
        <v>360</v>
      </c>
      <c r="B13" s="94">
        <v>30.611415410223159</v>
      </c>
      <c r="C13" s="94">
        <v>31.204073739847882</v>
      </c>
      <c r="D13" s="94">
        <v>30.645638662213017</v>
      </c>
    </row>
    <row r="14" spans="1:10" ht="15.75">
      <c r="A14" s="92" t="s">
        <v>361</v>
      </c>
      <c r="B14" s="94">
        <v>21.332765595060678</v>
      </c>
      <c r="C14" s="94">
        <v>16.404537836792574</v>
      </c>
      <c r="D14" s="94">
        <v>19.26134201513678</v>
      </c>
    </row>
    <row r="15" spans="1:10" ht="15.75">
      <c r="A15" s="92" t="s">
        <v>363</v>
      </c>
      <c r="B15" s="94">
        <v>14.041844891323283</v>
      </c>
      <c r="C15" s="94">
        <v>15.36246830819475</v>
      </c>
      <c r="D15" s="94">
        <v>15.274195594266626</v>
      </c>
    </row>
    <row r="16" spans="1:10" ht="15.75">
      <c r="A16" s="92" t="s">
        <v>362</v>
      </c>
      <c r="B16" s="94">
        <v>3.8786846536473956</v>
      </c>
      <c r="C16" s="94">
        <v>4.3079369171930724</v>
      </c>
      <c r="D16" s="94">
        <v>4.0886220455794682</v>
      </c>
    </row>
  </sheetData>
  <mergeCells count="1">
    <mergeCell ref="A1:J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4"/>
  <sheetViews>
    <sheetView workbookViewId="0">
      <selection activeCell="P22" sqref="P22"/>
    </sheetView>
  </sheetViews>
  <sheetFormatPr defaultRowHeight="15"/>
  <cols>
    <col min="5" max="5" width="30.28515625" customWidth="1"/>
    <col min="12" max="12" width="29.5703125" customWidth="1"/>
    <col min="19" max="19" width="26.7109375" customWidth="1"/>
  </cols>
  <sheetData>
    <row r="1" spans="1:19" s="132" customFormat="1" ht="18.75">
      <c r="A1" s="132" t="s">
        <v>338</v>
      </c>
    </row>
    <row r="2" spans="1:19" ht="15.75">
      <c r="A2" s="126" t="s">
        <v>129</v>
      </c>
      <c r="B2" s="127"/>
      <c r="C2" s="127"/>
      <c r="D2" s="127"/>
      <c r="E2" s="127"/>
      <c r="F2" s="127"/>
      <c r="H2" s="128" t="s">
        <v>130</v>
      </c>
      <c r="I2" s="129"/>
      <c r="J2" s="129"/>
      <c r="K2" s="129"/>
      <c r="L2" s="129"/>
      <c r="M2" s="129"/>
      <c r="O2" s="130" t="s">
        <v>320</v>
      </c>
      <c r="P2" s="131"/>
      <c r="Q2" s="131"/>
      <c r="R2" s="131"/>
      <c r="S2" s="131"/>
    </row>
    <row r="3" spans="1:19">
      <c r="A3" s="33" t="s">
        <v>217</v>
      </c>
      <c r="B3" s="33" t="s">
        <v>218</v>
      </c>
      <c r="C3" s="33" t="s">
        <v>219</v>
      </c>
      <c r="D3" s="33" t="s">
        <v>220</v>
      </c>
      <c r="E3" s="33" t="s">
        <v>221</v>
      </c>
      <c r="H3" s="33" t="s">
        <v>217</v>
      </c>
      <c r="I3" s="33" t="s">
        <v>218</v>
      </c>
      <c r="J3" s="33" t="s">
        <v>219</v>
      </c>
      <c r="K3" s="33" t="s">
        <v>220</v>
      </c>
      <c r="L3" s="33" t="s">
        <v>221</v>
      </c>
      <c r="O3" s="33" t="s">
        <v>217</v>
      </c>
      <c r="P3" s="33" t="s">
        <v>218</v>
      </c>
      <c r="Q3" s="33" t="s">
        <v>219</v>
      </c>
      <c r="R3" s="33" t="s">
        <v>220</v>
      </c>
      <c r="S3" s="33" t="s">
        <v>221</v>
      </c>
    </row>
    <row r="4" spans="1:19">
      <c r="A4" s="35" t="s">
        <v>143</v>
      </c>
      <c r="B4" s="34">
        <v>1</v>
      </c>
      <c r="C4" s="34">
        <v>2901</v>
      </c>
      <c r="D4" s="34">
        <v>2901</v>
      </c>
      <c r="E4" s="34" t="s">
        <v>222</v>
      </c>
      <c r="H4" s="37" t="s">
        <v>143</v>
      </c>
      <c r="I4" s="34">
        <v>1</v>
      </c>
      <c r="J4" s="34">
        <v>1665</v>
      </c>
      <c r="K4" s="34">
        <v>1665</v>
      </c>
      <c r="L4" s="34" t="s">
        <v>222</v>
      </c>
      <c r="O4" s="36" t="s">
        <v>143</v>
      </c>
      <c r="P4" s="34">
        <v>1</v>
      </c>
      <c r="Q4" s="34">
        <v>1665</v>
      </c>
      <c r="R4" s="34">
        <f>Q4-P4+1</f>
        <v>1665</v>
      </c>
      <c r="S4" s="34" t="s">
        <v>222</v>
      </c>
    </row>
    <row r="5" spans="1:19">
      <c r="A5" s="35" t="s">
        <v>144</v>
      </c>
      <c r="B5" s="34">
        <v>3453</v>
      </c>
      <c r="C5" s="34">
        <v>3866</v>
      </c>
      <c r="D5" s="34">
        <v>414</v>
      </c>
      <c r="E5" s="34" t="s">
        <v>223</v>
      </c>
      <c r="H5" s="37" t="s">
        <v>144</v>
      </c>
      <c r="I5" s="34">
        <v>1666</v>
      </c>
      <c r="J5" s="34">
        <v>2079</v>
      </c>
      <c r="K5" s="34">
        <v>414</v>
      </c>
      <c r="L5" s="34" t="s">
        <v>223</v>
      </c>
      <c r="O5" s="36" t="s">
        <v>144</v>
      </c>
      <c r="P5" s="34">
        <v>1666</v>
      </c>
      <c r="Q5" s="34">
        <v>2079</v>
      </c>
      <c r="R5" s="34">
        <f t="shared" ref="R5:R56" si="0">Q5-P5+1</f>
        <v>414</v>
      </c>
      <c r="S5" s="34" t="s">
        <v>223</v>
      </c>
    </row>
    <row r="6" spans="1:19">
      <c r="A6" s="35" t="s">
        <v>137</v>
      </c>
      <c r="B6" s="34">
        <v>4845</v>
      </c>
      <c r="C6" s="34">
        <v>5069</v>
      </c>
      <c r="D6" s="34">
        <v>225</v>
      </c>
      <c r="E6" s="34" t="s">
        <v>224</v>
      </c>
      <c r="H6" s="37" t="s">
        <v>137</v>
      </c>
      <c r="I6" s="34">
        <v>2948</v>
      </c>
      <c r="J6" s="34">
        <v>3172</v>
      </c>
      <c r="K6" s="34">
        <v>225</v>
      </c>
      <c r="L6" s="34" t="s">
        <v>224</v>
      </c>
      <c r="O6" s="36" t="s">
        <v>137</v>
      </c>
      <c r="P6" s="34">
        <v>2929</v>
      </c>
      <c r="Q6" s="34">
        <v>3153</v>
      </c>
      <c r="R6" s="34">
        <f t="shared" si="0"/>
        <v>225</v>
      </c>
      <c r="S6" s="34" t="s">
        <v>224</v>
      </c>
    </row>
    <row r="7" spans="1:19">
      <c r="A7" s="35" t="s">
        <v>140</v>
      </c>
      <c r="B7" s="34">
        <v>6403</v>
      </c>
      <c r="C7" s="34">
        <v>7152</v>
      </c>
      <c r="D7" s="34">
        <v>750</v>
      </c>
      <c r="E7" s="34" t="s">
        <v>225</v>
      </c>
      <c r="H7" s="37" t="s">
        <v>140</v>
      </c>
      <c r="I7" s="34">
        <v>4582</v>
      </c>
      <c r="J7" s="34">
        <v>5331</v>
      </c>
      <c r="K7" s="34">
        <v>750</v>
      </c>
      <c r="L7" s="34" t="s">
        <v>225</v>
      </c>
      <c r="O7" s="36" t="s">
        <v>140</v>
      </c>
      <c r="P7" s="34">
        <v>4223</v>
      </c>
      <c r="Q7" s="34">
        <v>4972</v>
      </c>
      <c r="R7" s="34">
        <f t="shared" si="0"/>
        <v>750</v>
      </c>
      <c r="S7" s="34" t="s">
        <v>225</v>
      </c>
    </row>
    <row r="8" spans="1:19">
      <c r="A8" s="35" t="s">
        <v>226</v>
      </c>
      <c r="B8" s="34">
        <v>7313</v>
      </c>
      <c r="C8" s="34">
        <v>7383</v>
      </c>
      <c r="D8" s="34">
        <v>71</v>
      </c>
      <c r="E8" s="34" t="s">
        <v>227</v>
      </c>
      <c r="H8" s="37" t="s">
        <v>226</v>
      </c>
      <c r="I8" s="34">
        <v>5605</v>
      </c>
      <c r="J8" s="34">
        <v>5675</v>
      </c>
      <c r="K8" s="34">
        <v>71</v>
      </c>
      <c r="L8" s="34" t="s">
        <v>227</v>
      </c>
      <c r="O8" s="36" t="s">
        <v>226</v>
      </c>
      <c r="P8" s="34">
        <v>5105</v>
      </c>
      <c r="Q8" s="34">
        <v>5175</v>
      </c>
      <c r="R8" s="34">
        <f t="shared" si="0"/>
        <v>71</v>
      </c>
      <c r="S8" s="34" t="s">
        <v>227</v>
      </c>
    </row>
    <row r="9" spans="1:19">
      <c r="A9" s="35" t="s">
        <v>228</v>
      </c>
      <c r="B9" s="34">
        <v>7471</v>
      </c>
      <c r="C9" s="34">
        <v>7541</v>
      </c>
      <c r="D9" s="34">
        <v>71</v>
      </c>
      <c r="E9" s="34" t="s">
        <v>227</v>
      </c>
      <c r="H9" s="37" t="s">
        <v>228</v>
      </c>
      <c r="I9" s="34">
        <v>5763</v>
      </c>
      <c r="J9" s="34">
        <v>5833</v>
      </c>
      <c r="K9" s="34">
        <v>71</v>
      </c>
      <c r="L9" s="34" t="s">
        <v>227</v>
      </c>
      <c r="O9" s="36" t="s">
        <v>146</v>
      </c>
      <c r="P9" s="34">
        <v>5826</v>
      </c>
      <c r="Q9" s="34">
        <v>6095</v>
      </c>
      <c r="R9" s="34">
        <f t="shared" si="0"/>
        <v>270</v>
      </c>
      <c r="S9" s="34" t="s">
        <v>229</v>
      </c>
    </row>
    <row r="10" spans="1:19">
      <c r="A10" s="35" t="s">
        <v>146</v>
      </c>
      <c r="B10" s="34">
        <v>7880</v>
      </c>
      <c r="C10" s="34">
        <v>8149</v>
      </c>
      <c r="D10" s="34">
        <v>270</v>
      </c>
      <c r="E10" s="34" t="s">
        <v>229</v>
      </c>
      <c r="H10" s="37" t="s">
        <v>146</v>
      </c>
      <c r="I10" s="34">
        <v>6392</v>
      </c>
      <c r="J10" s="34">
        <v>6661</v>
      </c>
      <c r="K10" s="34">
        <v>270</v>
      </c>
      <c r="L10" s="34" t="s">
        <v>229</v>
      </c>
      <c r="O10" s="36" t="s">
        <v>230</v>
      </c>
      <c r="P10" s="34">
        <v>6812</v>
      </c>
      <c r="Q10" s="34">
        <v>7726</v>
      </c>
      <c r="R10" s="34">
        <f t="shared" si="0"/>
        <v>915</v>
      </c>
      <c r="S10" s="34" t="s">
        <v>231</v>
      </c>
    </row>
    <row r="11" spans="1:19">
      <c r="A11" s="35" t="s">
        <v>230</v>
      </c>
      <c r="B11" s="34">
        <v>8866</v>
      </c>
      <c r="C11" s="34">
        <v>9780</v>
      </c>
      <c r="D11" s="34">
        <v>915</v>
      </c>
      <c r="E11" s="34" t="s">
        <v>231</v>
      </c>
      <c r="H11" s="37" t="s">
        <v>147</v>
      </c>
      <c r="I11" s="34">
        <v>6661</v>
      </c>
      <c r="J11" s="34">
        <v>8649</v>
      </c>
      <c r="K11" s="34">
        <v>1989</v>
      </c>
      <c r="L11" s="34" t="s">
        <v>232</v>
      </c>
      <c r="O11" s="36" t="s">
        <v>147</v>
      </c>
      <c r="P11" s="34">
        <v>6095</v>
      </c>
      <c r="Q11" s="34">
        <v>9093</v>
      </c>
      <c r="R11" s="34">
        <f t="shared" si="0"/>
        <v>2999</v>
      </c>
      <c r="S11" s="34" t="s">
        <v>232</v>
      </c>
    </row>
    <row r="12" spans="1:19">
      <c r="A12" s="35" t="s">
        <v>147</v>
      </c>
      <c r="B12" s="34">
        <v>8149</v>
      </c>
      <c r="C12" s="34">
        <v>11147</v>
      </c>
      <c r="D12" s="34">
        <v>2999</v>
      </c>
      <c r="E12" s="34" t="s">
        <v>232</v>
      </c>
      <c r="H12" s="37" t="s">
        <v>238</v>
      </c>
      <c r="I12" s="34">
        <v>9291</v>
      </c>
      <c r="J12" s="34">
        <v>9361</v>
      </c>
      <c r="K12" s="34">
        <v>71</v>
      </c>
      <c r="L12" s="34" t="s">
        <v>227</v>
      </c>
      <c r="O12" s="36" t="s">
        <v>233</v>
      </c>
      <c r="P12" s="34">
        <v>6095</v>
      </c>
      <c r="Q12" s="34">
        <v>6811</v>
      </c>
      <c r="R12" s="34">
        <f t="shared" si="0"/>
        <v>717</v>
      </c>
      <c r="S12" s="34" t="s">
        <v>234</v>
      </c>
    </row>
    <row r="13" spans="1:19">
      <c r="A13" s="35" t="s">
        <v>233</v>
      </c>
      <c r="B13" s="34">
        <v>8149</v>
      </c>
      <c r="C13" s="34">
        <v>8865</v>
      </c>
      <c r="D13" s="34">
        <v>717</v>
      </c>
      <c r="E13" s="34" t="s">
        <v>234</v>
      </c>
      <c r="H13" s="37" t="s">
        <v>138</v>
      </c>
      <c r="I13" s="34">
        <v>10137</v>
      </c>
      <c r="J13" s="34">
        <v>11309</v>
      </c>
      <c r="K13" s="34">
        <v>1173</v>
      </c>
      <c r="L13" s="34" t="s">
        <v>227</v>
      </c>
      <c r="O13" s="36" t="s">
        <v>233</v>
      </c>
      <c r="P13" s="34">
        <v>7822</v>
      </c>
      <c r="Q13" s="34">
        <v>9093</v>
      </c>
      <c r="R13" s="34">
        <f t="shared" si="0"/>
        <v>1272</v>
      </c>
      <c r="S13" s="34" t="s">
        <v>235</v>
      </c>
    </row>
    <row r="14" spans="1:19">
      <c r="A14" s="35" t="s">
        <v>233</v>
      </c>
      <c r="B14" s="34">
        <v>9876</v>
      </c>
      <c r="C14" s="34">
        <v>11147</v>
      </c>
      <c r="D14" s="34">
        <v>1272</v>
      </c>
      <c r="E14" s="34" t="s">
        <v>235</v>
      </c>
      <c r="H14" s="37" t="s">
        <v>242</v>
      </c>
      <c r="I14" s="34">
        <v>11518</v>
      </c>
      <c r="J14" s="34">
        <v>11590</v>
      </c>
      <c r="K14" s="34">
        <v>73</v>
      </c>
      <c r="L14" s="34" t="s">
        <v>243</v>
      </c>
      <c r="O14" s="36" t="s">
        <v>236</v>
      </c>
      <c r="P14" s="34">
        <v>6812</v>
      </c>
      <c r="Q14" s="34">
        <v>7821</v>
      </c>
      <c r="R14" s="34">
        <f t="shared" si="0"/>
        <v>1010</v>
      </c>
      <c r="S14" s="34" t="s">
        <v>313</v>
      </c>
    </row>
    <row r="15" spans="1:19">
      <c r="A15" s="35" t="s">
        <v>236</v>
      </c>
      <c r="B15" s="34">
        <v>8866</v>
      </c>
      <c r="C15" s="34">
        <v>9875</v>
      </c>
      <c r="D15" s="34">
        <v>1010</v>
      </c>
      <c r="E15" s="34" t="s">
        <v>237</v>
      </c>
      <c r="H15" s="37" t="s">
        <v>139</v>
      </c>
      <c r="I15" s="34">
        <v>13006</v>
      </c>
      <c r="J15" s="34">
        <v>14598</v>
      </c>
      <c r="K15" s="34">
        <v>1593</v>
      </c>
      <c r="L15" s="34" t="s">
        <v>248</v>
      </c>
      <c r="O15" s="36" t="s">
        <v>238</v>
      </c>
      <c r="P15" s="34">
        <v>9559</v>
      </c>
      <c r="Q15" s="34">
        <v>9629</v>
      </c>
      <c r="R15" s="34">
        <f t="shared" si="0"/>
        <v>71</v>
      </c>
      <c r="S15" s="34" t="s">
        <v>227</v>
      </c>
    </row>
    <row r="16" spans="1:19">
      <c r="A16" s="35" t="s">
        <v>238</v>
      </c>
      <c r="B16" s="34">
        <v>11821</v>
      </c>
      <c r="C16" s="34">
        <v>11891</v>
      </c>
      <c r="D16" s="34">
        <v>71</v>
      </c>
      <c r="E16" s="34" t="s">
        <v>227</v>
      </c>
      <c r="H16" s="37" t="s">
        <v>238</v>
      </c>
      <c r="I16" s="34">
        <v>14868</v>
      </c>
      <c r="J16" s="34">
        <v>14938</v>
      </c>
      <c r="K16" s="34">
        <v>71</v>
      </c>
      <c r="L16" s="34" t="s">
        <v>227</v>
      </c>
      <c r="O16" s="36" t="s">
        <v>314</v>
      </c>
      <c r="P16" s="34">
        <v>11415</v>
      </c>
      <c r="Q16" s="34">
        <v>12293</v>
      </c>
      <c r="R16" s="34">
        <f t="shared" si="0"/>
        <v>879</v>
      </c>
      <c r="S16" s="34" t="s">
        <v>247</v>
      </c>
    </row>
    <row r="17" spans="1:19">
      <c r="A17" s="35" t="s">
        <v>239</v>
      </c>
      <c r="B17" s="34">
        <v>12452</v>
      </c>
      <c r="C17" s="34">
        <v>12144</v>
      </c>
      <c r="D17" s="34">
        <v>308</v>
      </c>
      <c r="E17" s="34" t="s">
        <v>240</v>
      </c>
      <c r="H17" s="37" t="s">
        <v>254</v>
      </c>
      <c r="I17" s="34">
        <v>15707</v>
      </c>
      <c r="J17" s="34">
        <v>16162</v>
      </c>
      <c r="K17" s="34">
        <v>456</v>
      </c>
      <c r="L17" s="34" t="s">
        <v>255</v>
      </c>
      <c r="O17" s="36" t="s">
        <v>138</v>
      </c>
      <c r="P17" s="34">
        <v>11022</v>
      </c>
      <c r="Q17" s="34">
        <v>13431</v>
      </c>
      <c r="R17" s="34">
        <f t="shared" si="0"/>
        <v>2410</v>
      </c>
      <c r="S17" s="34" t="s">
        <v>241</v>
      </c>
    </row>
    <row r="18" spans="1:19">
      <c r="A18" s="35" t="s">
        <v>138</v>
      </c>
      <c r="B18" s="34">
        <v>13319</v>
      </c>
      <c r="C18" s="34">
        <v>14491</v>
      </c>
      <c r="D18" s="34">
        <v>1173</v>
      </c>
      <c r="E18" s="34" t="s">
        <v>241</v>
      </c>
      <c r="H18" s="37" t="s">
        <v>142</v>
      </c>
      <c r="I18" s="34">
        <v>16516</v>
      </c>
      <c r="J18" s="34">
        <v>17625</v>
      </c>
      <c r="K18" s="34">
        <v>1110</v>
      </c>
      <c r="L18" s="34" t="s">
        <v>256</v>
      </c>
      <c r="O18" s="36" t="s">
        <v>233</v>
      </c>
      <c r="P18" s="34">
        <v>11022</v>
      </c>
      <c r="Q18" s="34">
        <v>11414</v>
      </c>
      <c r="R18" s="34">
        <f t="shared" si="0"/>
        <v>393</v>
      </c>
      <c r="S18" s="34" t="s">
        <v>315</v>
      </c>
    </row>
    <row r="19" spans="1:19">
      <c r="A19" s="35" t="s">
        <v>242</v>
      </c>
      <c r="B19" s="34">
        <v>14805</v>
      </c>
      <c r="C19" s="34">
        <v>14877</v>
      </c>
      <c r="D19" s="34">
        <v>73</v>
      </c>
      <c r="E19" s="34" t="s">
        <v>243</v>
      </c>
      <c r="H19" s="37" t="s">
        <v>145</v>
      </c>
      <c r="I19" s="34">
        <v>17723</v>
      </c>
      <c r="J19" s="34">
        <v>19180</v>
      </c>
      <c r="K19" s="34">
        <v>1458</v>
      </c>
      <c r="L19" s="34" t="s">
        <v>257</v>
      </c>
      <c r="O19" s="36" t="s">
        <v>233</v>
      </c>
      <c r="P19" s="34">
        <v>12652</v>
      </c>
      <c r="Q19" s="34">
        <v>13431</v>
      </c>
      <c r="R19" s="34">
        <f t="shared" si="0"/>
        <v>780</v>
      </c>
      <c r="S19" s="34" t="s">
        <v>316</v>
      </c>
    </row>
    <row r="20" spans="1:19">
      <c r="A20" s="35" t="s">
        <v>244</v>
      </c>
      <c r="B20" s="34">
        <v>17076</v>
      </c>
      <c r="C20" s="34">
        <v>18125</v>
      </c>
      <c r="D20" s="34">
        <v>1050</v>
      </c>
      <c r="E20" s="34" t="s">
        <v>245</v>
      </c>
      <c r="H20" s="37" t="s">
        <v>136</v>
      </c>
      <c r="I20" s="34">
        <v>19443</v>
      </c>
      <c r="J20" s="34">
        <v>19589</v>
      </c>
      <c r="K20" s="34">
        <v>147</v>
      </c>
      <c r="L20" s="34" t="s">
        <v>258</v>
      </c>
      <c r="O20" s="36" t="s">
        <v>236</v>
      </c>
      <c r="P20" s="34">
        <v>11415</v>
      </c>
      <c r="Q20" s="34">
        <v>12651</v>
      </c>
      <c r="R20" s="34">
        <f t="shared" si="0"/>
        <v>1237</v>
      </c>
      <c r="S20" s="34" t="s">
        <v>317</v>
      </c>
    </row>
    <row r="21" spans="1:19">
      <c r="A21" s="35" t="s">
        <v>246</v>
      </c>
      <c r="B21" s="34">
        <v>18660</v>
      </c>
      <c r="C21" s="34">
        <v>19484</v>
      </c>
      <c r="D21" s="34">
        <v>825</v>
      </c>
      <c r="E21" s="34" t="s">
        <v>247</v>
      </c>
      <c r="H21" s="37" t="s">
        <v>135</v>
      </c>
      <c r="I21" s="34">
        <v>20104</v>
      </c>
      <c r="J21" s="34">
        <v>20904</v>
      </c>
      <c r="K21" s="34">
        <v>801</v>
      </c>
      <c r="L21" s="34" t="s">
        <v>259</v>
      </c>
      <c r="O21" s="36" t="s">
        <v>242</v>
      </c>
      <c r="P21" s="34">
        <v>13662</v>
      </c>
      <c r="Q21" s="34">
        <v>13734</v>
      </c>
      <c r="R21" s="34">
        <f t="shared" si="0"/>
        <v>73</v>
      </c>
      <c r="S21" s="34" t="s">
        <v>243</v>
      </c>
    </row>
    <row r="22" spans="1:19">
      <c r="A22" s="35" t="s">
        <v>139</v>
      </c>
      <c r="B22" s="34">
        <v>16203</v>
      </c>
      <c r="C22" s="34">
        <v>20013</v>
      </c>
      <c r="D22" s="34">
        <v>3811</v>
      </c>
      <c r="E22" s="34" t="s">
        <v>248</v>
      </c>
      <c r="H22" s="37" t="s">
        <v>260</v>
      </c>
      <c r="I22" s="34">
        <v>21442</v>
      </c>
      <c r="J22" s="34">
        <v>23115</v>
      </c>
      <c r="K22" s="34">
        <v>1674</v>
      </c>
      <c r="L22" s="34" t="s">
        <v>261</v>
      </c>
      <c r="O22" s="36" t="s">
        <v>139</v>
      </c>
      <c r="P22" s="34">
        <v>15104</v>
      </c>
      <c r="Q22" s="34">
        <v>16696</v>
      </c>
      <c r="R22" s="34">
        <f t="shared" si="0"/>
        <v>1593</v>
      </c>
      <c r="S22" s="34" t="s">
        <v>248</v>
      </c>
    </row>
    <row r="23" spans="1:19">
      <c r="A23" s="35" t="s">
        <v>233</v>
      </c>
      <c r="B23" s="34">
        <v>16203</v>
      </c>
      <c r="C23" s="34">
        <v>17075</v>
      </c>
      <c r="D23" s="34">
        <v>873</v>
      </c>
      <c r="E23" s="34" t="s">
        <v>249</v>
      </c>
      <c r="H23" s="37" t="s">
        <v>262</v>
      </c>
      <c r="I23" s="34">
        <v>23152</v>
      </c>
      <c r="J23" s="34">
        <v>23235</v>
      </c>
      <c r="K23" s="34">
        <v>84</v>
      </c>
      <c r="L23" s="34" t="s">
        <v>263</v>
      </c>
      <c r="O23" s="36" t="s">
        <v>238</v>
      </c>
      <c r="P23" s="34">
        <v>16967</v>
      </c>
      <c r="Q23" s="34">
        <v>17037</v>
      </c>
      <c r="R23" s="34">
        <f t="shared" si="0"/>
        <v>71</v>
      </c>
      <c r="S23" s="34" t="s">
        <v>227</v>
      </c>
    </row>
    <row r="24" spans="1:19">
      <c r="A24" s="35" t="s">
        <v>233</v>
      </c>
      <c r="B24" s="34">
        <v>18264</v>
      </c>
      <c r="C24" s="34">
        <v>18658</v>
      </c>
      <c r="D24" s="34">
        <v>395</v>
      </c>
      <c r="E24" s="34" t="s">
        <v>250</v>
      </c>
      <c r="H24" s="37" t="s">
        <v>264</v>
      </c>
      <c r="I24" s="34">
        <v>23236</v>
      </c>
      <c r="J24" s="34">
        <v>23309</v>
      </c>
      <c r="K24" s="34">
        <v>74</v>
      </c>
      <c r="L24" s="34" t="s">
        <v>265</v>
      </c>
      <c r="O24" s="36" t="s">
        <v>254</v>
      </c>
      <c r="P24" s="34">
        <v>17782</v>
      </c>
      <c r="Q24" s="34">
        <v>18237</v>
      </c>
      <c r="R24" s="34">
        <f t="shared" si="0"/>
        <v>456</v>
      </c>
      <c r="S24" s="34" t="s">
        <v>255</v>
      </c>
    </row>
    <row r="25" spans="1:19">
      <c r="A25" s="35" t="s">
        <v>233</v>
      </c>
      <c r="B25" s="34">
        <v>19689</v>
      </c>
      <c r="C25" s="34">
        <v>20013</v>
      </c>
      <c r="D25" s="34">
        <v>325</v>
      </c>
      <c r="E25" s="34" t="s">
        <v>251</v>
      </c>
      <c r="H25" s="37" t="s">
        <v>266</v>
      </c>
      <c r="I25" s="34">
        <v>23566</v>
      </c>
      <c r="J25" s="34">
        <v>23647</v>
      </c>
      <c r="K25" s="34">
        <v>82</v>
      </c>
      <c r="L25" s="34" t="s">
        <v>267</v>
      </c>
      <c r="O25" s="36" t="s">
        <v>142</v>
      </c>
      <c r="P25" s="34">
        <v>18682</v>
      </c>
      <c r="Q25" s="34">
        <v>19791</v>
      </c>
      <c r="R25" s="34">
        <f t="shared" si="0"/>
        <v>1110</v>
      </c>
      <c r="S25" s="34" t="s">
        <v>256</v>
      </c>
    </row>
    <row r="26" spans="1:19">
      <c r="A26" s="35" t="s">
        <v>236</v>
      </c>
      <c r="B26" s="34">
        <v>17076</v>
      </c>
      <c r="C26" s="34">
        <v>18263</v>
      </c>
      <c r="D26" s="34">
        <v>1188</v>
      </c>
      <c r="E26" s="34" t="s">
        <v>252</v>
      </c>
      <c r="H26" s="37" t="s">
        <v>268</v>
      </c>
      <c r="I26" s="34">
        <v>23855</v>
      </c>
      <c r="J26" s="34">
        <v>23925</v>
      </c>
      <c r="K26" s="34">
        <v>71</v>
      </c>
      <c r="L26" s="34" t="s">
        <v>269</v>
      </c>
      <c r="O26" s="36" t="s">
        <v>145</v>
      </c>
      <c r="P26" s="34">
        <v>20023</v>
      </c>
      <c r="Q26" s="34">
        <v>21480</v>
      </c>
      <c r="R26" s="34">
        <f t="shared" si="0"/>
        <v>1458</v>
      </c>
      <c r="S26" s="34" t="s">
        <v>257</v>
      </c>
    </row>
    <row r="27" spans="1:19">
      <c r="A27" s="35" t="s">
        <v>236</v>
      </c>
      <c r="B27" s="34">
        <v>18659</v>
      </c>
      <c r="C27" s="34">
        <v>19688</v>
      </c>
      <c r="D27" s="34">
        <v>1030</v>
      </c>
      <c r="E27" s="34" t="s">
        <v>253</v>
      </c>
      <c r="H27" s="37" t="s">
        <v>141</v>
      </c>
      <c r="I27" s="34">
        <v>23971</v>
      </c>
      <c r="J27" s="34">
        <v>24780</v>
      </c>
      <c r="K27" s="34">
        <v>810</v>
      </c>
      <c r="L27" s="34" t="s">
        <v>270</v>
      </c>
      <c r="O27" s="36" t="s">
        <v>136</v>
      </c>
      <c r="P27" s="34">
        <v>21616</v>
      </c>
      <c r="Q27" s="34">
        <v>21762</v>
      </c>
      <c r="R27" s="34">
        <f t="shared" si="0"/>
        <v>147</v>
      </c>
      <c r="S27" s="34" t="s">
        <v>258</v>
      </c>
    </row>
    <row r="28" spans="1:19">
      <c r="A28" s="35" t="s">
        <v>238</v>
      </c>
      <c r="B28" s="34">
        <v>20298</v>
      </c>
      <c r="C28" s="34">
        <v>20368</v>
      </c>
      <c r="D28" s="34">
        <v>71</v>
      </c>
      <c r="E28" s="34" t="s">
        <v>227</v>
      </c>
      <c r="H28" s="37" t="s">
        <v>148</v>
      </c>
      <c r="I28" s="34">
        <v>25930</v>
      </c>
      <c r="J28" s="34">
        <v>26601</v>
      </c>
      <c r="K28" s="34">
        <v>672</v>
      </c>
      <c r="L28" s="34" t="s">
        <v>271</v>
      </c>
      <c r="O28" s="36" t="s">
        <v>135</v>
      </c>
      <c r="P28" s="34">
        <v>21989</v>
      </c>
      <c r="Q28" s="34">
        <v>22789</v>
      </c>
      <c r="R28" s="34">
        <f t="shared" si="0"/>
        <v>801</v>
      </c>
      <c r="S28" s="34" t="s">
        <v>259</v>
      </c>
    </row>
    <row r="29" spans="1:19">
      <c r="A29" s="35" t="s">
        <v>254</v>
      </c>
      <c r="B29" s="34">
        <v>21017</v>
      </c>
      <c r="C29" s="34">
        <v>21472</v>
      </c>
      <c r="D29" s="34">
        <v>456</v>
      </c>
      <c r="E29" s="34" t="s">
        <v>255</v>
      </c>
      <c r="H29" s="37" t="s">
        <v>272</v>
      </c>
      <c r="I29" s="34">
        <v>26796</v>
      </c>
      <c r="J29" s="34">
        <v>26867</v>
      </c>
      <c r="K29" s="34">
        <v>72</v>
      </c>
      <c r="L29" s="34" t="s">
        <v>273</v>
      </c>
      <c r="O29" s="36" t="s">
        <v>260</v>
      </c>
      <c r="P29" s="34">
        <v>23417</v>
      </c>
      <c r="Q29" s="34">
        <v>25079</v>
      </c>
      <c r="R29" s="34">
        <f t="shared" si="0"/>
        <v>1663</v>
      </c>
      <c r="S29" s="34" t="s">
        <v>261</v>
      </c>
    </row>
    <row r="30" spans="1:19">
      <c r="A30" s="35" t="s">
        <v>142</v>
      </c>
      <c r="B30" s="34">
        <v>21839</v>
      </c>
      <c r="C30" s="34">
        <v>22948</v>
      </c>
      <c r="D30" s="34">
        <v>1110</v>
      </c>
      <c r="E30" s="34" t="s">
        <v>256</v>
      </c>
      <c r="H30" s="37" t="s">
        <v>274</v>
      </c>
      <c r="I30" s="34">
        <v>26984</v>
      </c>
      <c r="J30" s="34">
        <v>27055</v>
      </c>
      <c r="K30" s="34">
        <v>72</v>
      </c>
      <c r="L30" s="34" t="s">
        <v>275</v>
      </c>
      <c r="O30" s="36" t="s">
        <v>262</v>
      </c>
      <c r="P30" s="34">
        <v>25116</v>
      </c>
      <c r="Q30" s="34">
        <v>25199</v>
      </c>
      <c r="R30" s="34">
        <f t="shared" si="0"/>
        <v>84</v>
      </c>
      <c r="S30" s="34" t="s">
        <v>263</v>
      </c>
    </row>
    <row r="31" spans="1:19">
      <c r="A31" s="35" t="s">
        <v>145</v>
      </c>
      <c r="B31" s="34">
        <v>23248</v>
      </c>
      <c r="C31" s="34">
        <v>24771</v>
      </c>
      <c r="D31" s="34">
        <v>1524</v>
      </c>
      <c r="E31" s="34" t="s">
        <v>257</v>
      </c>
      <c r="H31" s="37" t="s">
        <v>276</v>
      </c>
      <c r="I31" s="34">
        <v>27057</v>
      </c>
      <c r="J31" s="34">
        <v>27144</v>
      </c>
      <c r="K31" s="34">
        <v>88</v>
      </c>
      <c r="L31" s="34" t="s">
        <v>267</v>
      </c>
      <c r="O31" s="36" t="s">
        <v>264</v>
      </c>
      <c r="P31" s="34">
        <v>25200</v>
      </c>
      <c r="Q31" s="34">
        <v>25273</v>
      </c>
      <c r="R31" s="34">
        <f t="shared" si="0"/>
        <v>74</v>
      </c>
      <c r="S31" s="34" t="s">
        <v>265</v>
      </c>
    </row>
    <row r="32" spans="1:19">
      <c r="A32" s="35" t="s">
        <v>136</v>
      </c>
      <c r="B32" s="34">
        <v>24908</v>
      </c>
      <c r="C32" s="34">
        <v>25054</v>
      </c>
      <c r="D32" s="34">
        <v>147</v>
      </c>
      <c r="E32" s="34" t="s">
        <v>258</v>
      </c>
      <c r="H32" s="37" t="s">
        <v>277</v>
      </c>
      <c r="I32" s="34">
        <v>27145</v>
      </c>
      <c r="J32" s="34">
        <v>27216</v>
      </c>
      <c r="K32" s="34">
        <v>72</v>
      </c>
      <c r="L32" s="34" t="s">
        <v>278</v>
      </c>
      <c r="O32" s="36" t="s">
        <v>266</v>
      </c>
      <c r="P32" s="34">
        <v>25508</v>
      </c>
      <c r="Q32" s="34">
        <v>25589</v>
      </c>
      <c r="R32" s="34">
        <f t="shared" si="0"/>
        <v>82</v>
      </c>
      <c r="S32" s="34" t="s">
        <v>267</v>
      </c>
    </row>
    <row r="33" spans="1:19">
      <c r="A33" s="35" t="s">
        <v>135</v>
      </c>
      <c r="B33" s="34">
        <v>25524</v>
      </c>
      <c r="C33" s="34">
        <v>26324</v>
      </c>
      <c r="D33" s="34">
        <v>801</v>
      </c>
      <c r="E33" s="34" t="s">
        <v>259</v>
      </c>
      <c r="H33" s="37" t="s">
        <v>279</v>
      </c>
      <c r="I33" s="34">
        <v>27230</v>
      </c>
      <c r="J33" s="34">
        <v>27302</v>
      </c>
      <c r="K33" s="34">
        <v>73</v>
      </c>
      <c r="L33" s="34" t="s">
        <v>280</v>
      </c>
      <c r="O33" s="36" t="s">
        <v>268</v>
      </c>
      <c r="P33" s="34">
        <v>26035</v>
      </c>
      <c r="Q33" s="34">
        <v>26105</v>
      </c>
      <c r="R33" s="34">
        <f t="shared" si="0"/>
        <v>71</v>
      </c>
      <c r="S33" s="34" t="s">
        <v>269</v>
      </c>
    </row>
    <row r="34" spans="1:19">
      <c r="A34" s="35" t="s">
        <v>260</v>
      </c>
      <c r="B34" s="34">
        <v>27135</v>
      </c>
      <c r="C34" s="34">
        <v>28798</v>
      </c>
      <c r="D34" s="34">
        <v>1664</v>
      </c>
      <c r="E34" s="34" t="s">
        <v>261</v>
      </c>
      <c r="H34" s="37" t="s">
        <v>281</v>
      </c>
      <c r="I34" s="34">
        <v>27654</v>
      </c>
      <c r="J34" s="34">
        <v>33129</v>
      </c>
      <c r="K34" s="34">
        <v>5476</v>
      </c>
      <c r="L34" s="34" t="s">
        <v>282</v>
      </c>
      <c r="O34" s="36" t="s">
        <v>141</v>
      </c>
      <c r="P34" s="34">
        <v>26151</v>
      </c>
      <c r="Q34" s="34">
        <v>26960</v>
      </c>
      <c r="R34" s="34">
        <f t="shared" si="0"/>
        <v>810</v>
      </c>
      <c r="S34" s="34" t="s">
        <v>270</v>
      </c>
    </row>
    <row r="35" spans="1:19">
      <c r="A35" s="35" t="s">
        <v>262</v>
      </c>
      <c r="B35" s="34">
        <v>28835</v>
      </c>
      <c r="C35" s="34">
        <v>28918</v>
      </c>
      <c r="D35" s="34">
        <v>84</v>
      </c>
      <c r="E35" s="34" t="s">
        <v>263</v>
      </c>
      <c r="H35" s="37" t="s">
        <v>149</v>
      </c>
      <c r="I35" s="34">
        <v>30830</v>
      </c>
      <c r="J35" s="34">
        <v>32275</v>
      </c>
      <c r="K35" s="34">
        <v>1446</v>
      </c>
      <c r="L35" s="34" t="s">
        <v>310</v>
      </c>
      <c r="O35" s="36" t="s">
        <v>148</v>
      </c>
      <c r="P35" s="34">
        <v>27884</v>
      </c>
      <c r="Q35" s="34">
        <v>28552</v>
      </c>
      <c r="R35" s="34">
        <f t="shared" si="0"/>
        <v>669</v>
      </c>
      <c r="S35" s="34" t="s">
        <v>271</v>
      </c>
    </row>
    <row r="36" spans="1:19">
      <c r="A36" s="35" t="s">
        <v>264</v>
      </c>
      <c r="B36" s="34">
        <v>28919</v>
      </c>
      <c r="C36" s="34">
        <v>28992</v>
      </c>
      <c r="D36" s="34">
        <v>74</v>
      </c>
      <c r="E36" s="34" t="s">
        <v>265</v>
      </c>
      <c r="H36" s="37" t="s">
        <v>287</v>
      </c>
      <c r="I36" s="34">
        <v>33485</v>
      </c>
      <c r="J36" s="34">
        <v>33555</v>
      </c>
      <c r="K36" s="34">
        <v>71</v>
      </c>
      <c r="L36" s="34" t="s">
        <v>288</v>
      </c>
      <c r="O36" s="36" t="s">
        <v>272</v>
      </c>
      <c r="P36" s="34">
        <v>28854</v>
      </c>
      <c r="Q36" s="34">
        <v>28925</v>
      </c>
      <c r="R36" s="34">
        <f t="shared" si="0"/>
        <v>72</v>
      </c>
      <c r="S36" s="34" t="s">
        <v>273</v>
      </c>
    </row>
    <row r="37" spans="1:19">
      <c r="A37" s="35" t="s">
        <v>266</v>
      </c>
      <c r="B37" s="34">
        <v>29241</v>
      </c>
      <c r="C37" s="34">
        <v>29322</v>
      </c>
      <c r="D37" s="34">
        <v>82</v>
      </c>
      <c r="E37" s="34" t="s">
        <v>267</v>
      </c>
      <c r="H37" s="37" t="s">
        <v>289</v>
      </c>
      <c r="I37" s="34">
        <v>33637</v>
      </c>
      <c r="J37" s="34">
        <v>33708</v>
      </c>
      <c r="K37" s="34">
        <v>72</v>
      </c>
      <c r="L37" s="34" t="s">
        <v>290</v>
      </c>
      <c r="O37" s="36" t="s">
        <v>274</v>
      </c>
      <c r="P37" s="34">
        <v>29051</v>
      </c>
      <c r="Q37" s="34">
        <v>29122</v>
      </c>
      <c r="R37" s="34">
        <f t="shared" si="0"/>
        <v>72</v>
      </c>
      <c r="S37" s="34" t="s">
        <v>275</v>
      </c>
    </row>
    <row r="38" spans="1:19">
      <c r="A38" s="35" t="s">
        <v>268</v>
      </c>
      <c r="B38" s="34">
        <v>29615</v>
      </c>
      <c r="C38" s="34">
        <v>29685</v>
      </c>
      <c r="D38" s="34">
        <v>71</v>
      </c>
      <c r="E38" s="34" t="s">
        <v>269</v>
      </c>
      <c r="H38" s="37" t="s">
        <v>291</v>
      </c>
      <c r="I38" s="34">
        <v>33710</v>
      </c>
      <c r="J38" s="34">
        <v>33780</v>
      </c>
      <c r="K38" s="34">
        <v>71</v>
      </c>
      <c r="L38" s="34" t="s">
        <v>292</v>
      </c>
      <c r="O38" s="36" t="s">
        <v>276</v>
      </c>
      <c r="P38" s="34">
        <v>29124</v>
      </c>
      <c r="Q38" s="34">
        <v>29211</v>
      </c>
      <c r="R38" s="34">
        <f t="shared" si="0"/>
        <v>88</v>
      </c>
      <c r="S38" s="34" t="s">
        <v>267</v>
      </c>
    </row>
    <row r="39" spans="1:19">
      <c r="A39" s="35" t="s">
        <v>141</v>
      </c>
      <c r="B39" s="34">
        <v>29731</v>
      </c>
      <c r="C39" s="34">
        <v>30540</v>
      </c>
      <c r="D39" s="34">
        <v>810</v>
      </c>
      <c r="E39" s="34" t="s">
        <v>270</v>
      </c>
      <c r="H39" s="37" t="s">
        <v>291</v>
      </c>
      <c r="I39" s="34">
        <v>33781</v>
      </c>
      <c r="J39" s="34">
        <v>33853</v>
      </c>
      <c r="K39" s="34">
        <v>73</v>
      </c>
      <c r="L39" s="34" t="s">
        <v>292</v>
      </c>
      <c r="O39" s="36" t="s">
        <v>277</v>
      </c>
      <c r="P39" s="34">
        <v>29212</v>
      </c>
      <c r="Q39" s="34">
        <v>29283</v>
      </c>
      <c r="R39" s="34">
        <f t="shared" si="0"/>
        <v>72</v>
      </c>
      <c r="S39" s="34" t="s">
        <v>278</v>
      </c>
    </row>
    <row r="40" spans="1:19">
      <c r="A40" s="35" t="s">
        <v>148</v>
      </c>
      <c r="B40" s="34">
        <v>31528</v>
      </c>
      <c r="C40" s="34">
        <v>32199</v>
      </c>
      <c r="D40" s="34">
        <v>672</v>
      </c>
      <c r="E40" s="34" t="s">
        <v>271</v>
      </c>
      <c r="H40" s="37" t="s">
        <v>293</v>
      </c>
      <c r="I40" s="34">
        <v>33859</v>
      </c>
      <c r="J40" s="34">
        <v>33929</v>
      </c>
      <c r="K40" s="34">
        <v>71</v>
      </c>
      <c r="L40" s="34" t="s">
        <v>294</v>
      </c>
      <c r="O40" s="36" t="s">
        <v>279</v>
      </c>
      <c r="P40" s="34">
        <v>29294</v>
      </c>
      <c r="Q40" s="34">
        <v>29366</v>
      </c>
      <c r="R40" s="34">
        <f t="shared" si="0"/>
        <v>73</v>
      </c>
      <c r="S40" s="34" t="s">
        <v>280</v>
      </c>
    </row>
    <row r="41" spans="1:19">
      <c r="A41" s="35" t="s">
        <v>272</v>
      </c>
      <c r="B41" s="34">
        <v>32521</v>
      </c>
      <c r="C41" s="34">
        <v>32592</v>
      </c>
      <c r="D41" s="34">
        <v>72</v>
      </c>
      <c r="E41" s="34" t="s">
        <v>273</v>
      </c>
      <c r="H41" s="37" t="s">
        <v>295</v>
      </c>
      <c r="I41" s="34">
        <v>34728</v>
      </c>
      <c r="J41" s="34">
        <v>34809</v>
      </c>
      <c r="K41" s="34">
        <v>82</v>
      </c>
      <c r="L41" s="34" t="s">
        <v>296</v>
      </c>
      <c r="O41" s="36" t="s">
        <v>281</v>
      </c>
      <c r="P41" s="34">
        <v>29719</v>
      </c>
      <c r="Q41" s="34">
        <v>35280</v>
      </c>
      <c r="R41" s="34">
        <f t="shared" si="0"/>
        <v>5562</v>
      </c>
      <c r="S41" s="34" t="s">
        <v>282</v>
      </c>
    </row>
    <row r="42" spans="1:19">
      <c r="A42" s="35" t="s">
        <v>274</v>
      </c>
      <c r="B42" s="34">
        <v>32652</v>
      </c>
      <c r="C42" s="34">
        <v>32723</v>
      </c>
      <c r="D42" s="34">
        <v>72</v>
      </c>
      <c r="E42" s="34" t="s">
        <v>275</v>
      </c>
      <c r="H42" s="37" t="s">
        <v>311</v>
      </c>
      <c r="I42" s="34">
        <v>35478</v>
      </c>
      <c r="J42" s="34">
        <v>42656</v>
      </c>
      <c r="K42" s="34">
        <v>7179</v>
      </c>
      <c r="L42" s="34" t="s">
        <v>312</v>
      </c>
      <c r="O42" s="36" t="s">
        <v>149</v>
      </c>
      <c r="P42" s="34">
        <v>32855</v>
      </c>
      <c r="Q42" s="34">
        <v>34282</v>
      </c>
      <c r="R42" s="34">
        <f t="shared" si="0"/>
        <v>1428</v>
      </c>
      <c r="S42" s="34" t="s">
        <v>310</v>
      </c>
    </row>
    <row r="43" spans="1:19">
      <c r="A43" s="35" t="s">
        <v>276</v>
      </c>
      <c r="B43" s="34">
        <v>32725</v>
      </c>
      <c r="C43" s="34">
        <v>32812</v>
      </c>
      <c r="D43" s="34">
        <v>88</v>
      </c>
      <c r="E43" s="34" t="s">
        <v>267</v>
      </c>
      <c r="H43" s="37" t="s">
        <v>299</v>
      </c>
      <c r="I43" s="34">
        <v>43161</v>
      </c>
      <c r="J43" s="34">
        <v>43232</v>
      </c>
      <c r="K43" s="34">
        <v>72</v>
      </c>
      <c r="L43" s="34" t="s">
        <v>300</v>
      </c>
      <c r="O43" s="36" t="s">
        <v>287</v>
      </c>
      <c r="P43" s="34">
        <v>35546</v>
      </c>
      <c r="Q43" s="34">
        <v>35616</v>
      </c>
      <c r="R43" s="34">
        <f t="shared" si="0"/>
        <v>71</v>
      </c>
      <c r="S43" s="34" t="s">
        <v>288</v>
      </c>
    </row>
    <row r="44" spans="1:19">
      <c r="A44" s="35" t="s">
        <v>277</v>
      </c>
      <c r="B44" s="34">
        <v>32813</v>
      </c>
      <c r="C44" s="34">
        <v>32884</v>
      </c>
      <c r="D44" s="34">
        <v>72</v>
      </c>
      <c r="E44" s="34" t="s">
        <v>278</v>
      </c>
      <c r="H44" s="37" t="s">
        <v>301</v>
      </c>
      <c r="I44" s="34">
        <v>43712</v>
      </c>
      <c r="J44" s="34">
        <v>43784</v>
      </c>
      <c r="K44" s="34">
        <v>73</v>
      </c>
      <c r="L44" s="34" t="s">
        <v>302</v>
      </c>
      <c r="O44" s="36" t="s">
        <v>289</v>
      </c>
      <c r="P44" s="34">
        <v>35677</v>
      </c>
      <c r="Q44" s="34">
        <v>35748</v>
      </c>
      <c r="R44" s="34">
        <f t="shared" si="0"/>
        <v>72</v>
      </c>
      <c r="S44" s="34" t="s">
        <v>290</v>
      </c>
    </row>
    <row r="45" spans="1:19">
      <c r="A45" s="35" t="s">
        <v>279</v>
      </c>
      <c r="B45" s="34">
        <v>32897</v>
      </c>
      <c r="C45" s="34">
        <v>32969</v>
      </c>
      <c r="D45" s="34">
        <v>73</v>
      </c>
      <c r="E45" s="34" t="s">
        <v>280</v>
      </c>
      <c r="H45" s="37" t="s">
        <v>303</v>
      </c>
      <c r="I45" s="34">
        <v>44227</v>
      </c>
      <c r="J45" s="34">
        <v>44299</v>
      </c>
      <c r="K45" s="34">
        <v>73</v>
      </c>
      <c r="L45" s="34" t="s">
        <v>304</v>
      </c>
      <c r="O45" s="36" t="s">
        <v>291</v>
      </c>
      <c r="P45" s="34">
        <v>35750</v>
      </c>
      <c r="Q45" s="34">
        <v>35820</v>
      </c>
      <c r="R45" s="34">
        <f t="shared" si="0"/>
        <v>71</v>
      </c>
      <c r="S45" s="34" t="s">
        <v>292</v>
      </c>
    </row>
    <row r="46" spans="1:19">
      <c r="A46" s="35" t="s">
        <v>281</v>
      </c>
      <c r="B46" s="34">
        <v>33342</v>
      </c>
      <c r="C46" s="34">
        <v>38932</v>
      </c>
      <c r="D46" s="34">
        <v>5591</v>
      </c>
      <c r="E46" s="34" t="s">
        <v>282</v>
      </c>
      <c r="H46" s="37" t="s">
        <v>305</v>
      </c>
      <c r="I46" s="34">
        <v>44639</v>
      </c>
      <c r="J46" s="34">
        <v>44721</v>
      </c>
      <c r="K46" s="34">
        <v>83</v>
      </c>
      <c r="L46" s="34" t="s">
        <v>296</v>
      </c>
      <c r="O46" s="36" t="s">
        <v>291</v>
      </c>
      <c r="P46" s="34">
        <v>35821</v>
      </c>
      <c r="Q46" s="34">
        <v>35893</v>
      </c>
      <c r="R46" s="34">
        <f t="shared" si="0"/>
        <v>73</v>
      </c>
      <c r="S46" s="34" t="s">
        <v>292</v>
      </c>
    </row>
    <row r="47" spans="1:19">
      <c r="A47" s="35" t="s">
        <v>233</v>
      </c>
      <c r="B47" s="34">
        <v>33342</v>
      </c>
      <c r="C47" s="34">
        <v>36047</v>
      </c>
      <c r="D47" s="34">
        <v>2706</v>
      </c>
      <c r="E47" s="34" t="s">
        <v>283</v>
      </c>
      <c r="H47" s="37" t="s">
        <v>306</v>
      </c>
      <c r="I47" s="34">
        <v>45253</v>
      </c>
      <c r="J47" s="34">
        <v>45324</v>
      </c>
      <c r="K47" s="34">
        <v>72</v>
      </c>
      <c r="L47" s="34" t="s">
        <v>307</v>
      </c>
      <c r="O47" s="36" t="s">
        <v>293</v>
      </c>
      <c r="P47" s="34">
        <v>35899</v>
      </c>
      <c r="Q47" s="34">
        <v>35969</v>
      </c>
      <c r="R47" s="34">
        <f t="shared" si="0"/>
        <v>71</v>
      </c>
      <c r="S47" s="34" t="s">
        <v>294</v>
      </c>
    </row>
    <row r="48" spans="1:19">
      <c r="A48" s="35" t="s">
        <v>233</v>
      </c>
      <c r="B48" s="34">
        <v>38299</v>
      </c>
      <c r="C48" s="34">
        <v>38932</v>
      </c>
      <c r="D48" s="34">
        <v>634</v>
      </c>
      <c r="E48" s="34" t="s">
        <v>284</v>
      </c>
      <c r="H48" s="37" t="s">
        <v>308</v>
      </c>
      <c r="I48" s="34">
        <v>45614</v>
      </c>
      <c r="J48" s="34">
        <v>45687</v>
      </c>
      <c r="K48" s="34">
        <v>74</v>
      </c>
      <c r="L48" s="34" t="s">
        <v>309</v>
      </c>
      <c r="O48" s="36" t="s">
        <v>295</v>
      </c>
      <c r="P48" s="34">
        <v>36535</v>
      </c>
      <c r="Q48" s="34">
        <v>36616</v>
      </c>
      <c r="R48" s="34">
        <f t="shared" si="0"/>
        <v>82</v>
      </c>
      <c r="S48" s="34" t="s">
        <v>296</v>
      </c>
    </row>
    <row r="49" spans="1:19">
      <c r="A49" s="35" t="s">
        <v>236</v>
      </c>
      <c r="B49" s="34">
        <v>36048</v>
      </c>
      <c r="C49" s="34">
        <v>38298</v>
      </c>
      <c r="D49" s="34">
        <v>2251</v>
      </c>
      <c r="E49" s="34" t="s">
        <v>285</v>
      </c>
      <c r="H49" s="37" t="s">
        <v>291</v>
      </c>
      <c r="I49" s="34">
        <v>46403</v>
      </c>
      <c r="J49" s="34">
        <v>46475</v>
      </c>
      <c r="K49" s="34">
        <v>73</v>
      </c>
      <c r="L49" s="34" t="s">
        <v>292</v>
      </c>
      <c r="O49" s="36" t="s">
        <v>318</v>
      </c>
      <c r="P49" s="34">
        <v>37313</v>
      </c>
      <c r="Q49" s="34">
        <v>44173</v>
      </c>
      <c r="R49" s="34">
        <f t="shared" si="0"/>
        <v>6861</v>
      </c>
      <c r="S49" s="34" t="s">
        <v>319</v>
      </c>
    </row>
    <row r="50" spans="1:19">
      <c r="A50" s="35" t="s">
        <v>149</v>
      </c>
      <c r="B50" s="34">
        <v>36479</v>
      </c>
      <c r="C50" s="34">
        <v>37915</v>
      </c>
      <c r="D50" s="34">
        <v>1437</v>
      </c>
      <c r="E50" s="34" t="s">
        <v>286</v>
      </c>
      <c r="O50" s="36" t="s">
        <v>299</v>
      </c>
      <c r="P50" s="34">
        <v>44640</v>
      </c>
      <c r="Q50" s="34">
        <v>44711</v>
      </c>
      <c r="R50" s="34">
        <f t="shared" si="0"/>
        <v>72</v>
      </c>
      <c r="S50" s="34" t="s">
        <v>300</v>
      </c>
    </row>
    <row r="51" spans="1:19">
      <c r="A51" s="35" t="s">
        <v>287</v>
      </c>
      <c r="B51" s="34">
        <v>39228</v>
      </c>
      <c r="C51" s="34">
        <v>39298</v>
      </c>
      <c r="D51" s="34">
        <v>71</v>
      </c>
      <c r="E51" s="34" t="s">
        <v>288</v>
      </c>
      <c r="O51" s="36" t="s">
        <v>301</v>
      </c>
      <c r="P51" s="34">
        <v>44717</v>
      </c>
      <c r="Q51" s="34">
        <v>44789</v>
      </c>
      <c r="R51" s="34">
        <f t="shared" si="0"/>
        <v>73</v>
      </c>
      <c r="S51" s="34" t="s">
        <v>302</v>
      </c>
    </row>
    <row r="52" spans="1:19">
      <c r="A52" s="35" t="s">
        <v>289</v>
      </c>
      <c r="B52" s="34">
        <v>39380</v>
      </c>
      <c r="C52" s="34">
        <v>39451</v>
      </c>
      <c r="D52" s="34">
        <v>72</v>
      </c>
      <c r="E52" s="34" t="s">
        <v>290</v>
      </c>
      <c r="O52" s="36" t="s">
        <v>303</v>
      </c>
      <c r="P52" s="34">
        <v>45228</v>
      </c>
      <c r="Q52" s="34">
        <v>45300</v>
      </c>
      <c r="R52" s="34">
        <f t="shared" si="0"/>
        <v>73</v>
      </c>
      <c r="S52" s="34" t="s">
        <v>304</v>
      </c>
    </row>
    <row r="53" spans="1:19">
      <c r="A53" s="35" t="s">
        <v>291</v>
      </c>
      <c r="B53" s="34">
        <v>39453</v>
      </c>
      <c r="C53" s="34">
        <v>39523</v>
      </c>
      <c r="D53" s="34">
        <v>71</v>
      </c>
      <c r="E53" s="34" t="s">
        <v>292</v>
      </c>
      <c r="O53" s="36" t="s">
        <v>305</v>
      </c>
      <c r="P53" s="34">
        <v>45796</v>
      </c>
      <c r="Q53" s="34">
        <v>45878</v>
      </c>
      <c r="R53" s="34">
        <f t="shared" si="0"/>
        <v>83</v>
      </c>
      <c r="S53" s="34" t="s">
        <v>296</v>
      </c>
    </row>
    <row r="54" spans="1:19">
      <c r="A54" s="35" t="s">
        <v>291</v>
      </c>
      <c r="B54" s="34">
        <v>39524</v>
      </c>
      <c r="C54" s="34">
        <v>39596</v>
      </c>
      <c r="D54" s="34">
        <v>73</v>
      </c>
      <c r="E54" s="34" t="s">
        <v>292</v>
      </c>
      <c r="O54" s="36" t="s">
        <v>306</v>
      </c>
      <c r="P54" s="34">
        <v>46386</v>
      </c>
      <c r="Q54" s="34">
        <v>46457</v>
      </c>
      <c r="R54" s="34">
        <f t="shared" si="0"/>
        <v>72</v>
      </c>
      <c r="S54" s="34" t="s">
        <v>307</v>
      </c>
    </row>
    <row r="55" spans="1:19">
      <c r="A55" s="35" t="s">
        <v>293</v>
      </c>
      <c r="B55" s="34">
        <v>39602</v>
      </c>
      <c r="C55" s="34">
        <v>39672</v>
      </c>
      <c r="D55" s="34">
        <v>71</v>
      </c>
      <c r="E55" s="34" t="s">
        <v>294</v>
      </c>
      <c r="O55" s="36" t="s">
        <v>308</v>
      </c>
      <c r="P55" s="34">
        <v>46660</v>
      </c>
      <c r="Q55" s="34">
        <v>46733</v>
      </c>
      <c r="R55" s="34">
        <f t="shared" si="0"/>
        <v>74</v>
      </c>
      <c r="S55" s="34" t="s">
        <v>309</v>
      </c>
    </row>
    <row r="56" spans="1:19">
      <c r="A56" s="35" t="s">
        <v>295</v>
      </c>
      <c r="B56" s="34">
        <v>40257</v>
      </c>
      <c r="C56" s="34">
        <v>40338</v>
      </c>
      <c r="D56" s="34">
        <v>82</v>
      </c>
      <c r="E56" s="34" t="s">
        <v>296</v>
      </c>
      <c r="O56" s="36" t="s">
        <v>291</v>
      </c>
      <c r="P56" s="34">
        <v>47163</v>
      </c>
      <c r="Q56" s="34">
        <v>47235</v>
      </c>
      <c r="R56" s="34">
        <f t="shared" si="0"/>
        <v>73</v>
      </c>
      <c r="S56" s="34" t="s">
        <v>292</v>
      </c>
    </row>
    <row r="57" spans="1:19">
      <c r="A57" s="35" t="s">
        <v>297</v>
      </c>
      <c r="B57" s="34">
        <v>41058</v>
      </c>
      <c r="C57" s="34">
        <v>48524</v>
      </c>
      <c r="D57" s="34">
        <v>7467</v>
      </c>
      <c r="E57" s="34" t="s">
        <v>298</v>
      </c>
    </row>
    <row r="58" spans="1:19">
      <c r="A58" s="35" t="s">
        <v>299</v>
      </c>
      <c r="B58" s="34">
        <v>49036</v>
      </c>
      <c r="C58" s="34">
        <v>49107</v>
      </c>
      <c r="D58" s="34">
        <v>72</v>
      </c>
      <c r="E58" s="34" t="s">
        <v>300</v>
      </c>
    </row>
    <row r="59" spans="1:19">
      <c r="A59" s="35" t="s">
        <v>301</v>
      </c>
      <c r="B59" s="34">
        <v>49374</v>
      </c>
      <c r="C59" s="34">
        <v>49446</v>
      </c>
      <c r="D59" s="34">
        <v>73</v>
      </c>
      <c r="E59" s="34" t="s">
        <v>302</v>
      </c>
    </row>
    <row r="60" spans="1:19">
      <c r="A60" s="35" t="s">
        <v>303</v>
      </c>
      <c r="B60" s="34">
        <v>49818</v>
      </c>
      <c r="C60" s="34">
        <v>49890</v>
      </c>
      <c r="D60" s="34">
        <v>73</v>
      </c>
      <c r="E60" s="34" t="s">
        <v>304</v>
      </c>
    </row>
    <row r="61" spans="1:19">
      <c r="A61" s="35" t="s">
        <v>305</v>
      </c>
      <c r="B61" s="34">
        <v>50117</v>
      </c>
      <c r="C61" s="34">
        <v>50199</v>
      </c>
      <c r="D61" s="34">
        <v>83</v>
      </c>
      <c r="E61" s="34" t="s">
        <v>296</v>
      </c>
    </row>
    <row r="62" spans="1:19">
      <c r="A62" s="35" t="s">
        <v>306</v>
      </c>
      <c r="B62" s="34">
        <v>50703</v>
      </c>
      <c r="C62" s="34">
        <v>50774</v>
      </c>
      <c r="D62" s="34">
        <v>72</v>
      </c>
      <c r="E62" s="34" t="s">
        <v>307</v>
      </c>
    </row>
    <row r="63" spans="1:19">
      <c r="A63" s="35" t="s">
        <v>308</v>
      </c>
      <c r="B63" s="34">
        <v>51006</v>
      </c>
      <c r="C63" s="34">
        <v>51078</v>
      </c>
      <c r="D63" s="34">
        <v>73</v>
      </c>
      <c r="E63" s="34" t="s">
        <v>309</v>
      </c>
    </row>
    <row r="64" spans="1:19">
      <c r="A64" s="35" t="s">
        <v>291</v>
      </c>
      <c r="B64" s="34">
        <v>51527</v>
      </c>
      <c r="C64" s="34">
        <v>51599</v>
      </c>
      <c r="D64" s="34">
        <v>73</v>
      </c>
      <c r="E64" s="34" t="s">
        <v>292</v>
      </c>
    </row>
  </sheetData>
  <mergeCells count="4">
    <mergeCell ref="A2:F2"/>
    <mergeCell ref="H2:M2"/>
    <mergeCell ref="O2:S2"/>
    <mergeCell ref="A1:XFD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5"/>
  <sheetViews>
    <sheetView workbookViewId="0">
      <selection activeCell="D25" sqref="D25"/>
    </sheetView>
  </sheetViews>
  <sheetFormatPr defaultRowHeight="15"/>
  <cols>
    <col min="1" max="1" width="24.5703125" customWidth="1"/>
    <col min="2" max="2" width="24.85546875" customWidth="1"/>
    <col min="3" max="3" width="14.28515625" customWidth="1"/>
    <col min="4" max="4" width="19.85546875" customWidth="1"/>
    <col min="5" max="5" width="14.28515625" customWidth="1"/>
    <col min="6" max="6" width="8.5703125" customWidth="1"/>
    <col min="7" max="7" width="13.7109375" customWidth="1"/>
    <col min="8" max="8" width="12.42578125" customWidth="1"/>
    <col min="9" max="10" width="14.140625" customWidth="1"/>
    <col min="11" max="11" width="15.7109375" customWidth="1"/>
    <col min="12" max="12" width="12.5703125" customWidth="1"/>
  </cols>
  <sheetData>
    <row r="1" spans="1:12" ht="18.75">
      <c r="A1" s="132" t="s">
        <v>335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</row>
    <row r="2" spans="1:12" ht="15.75" thickBot="1"/>
    <row r="3" spans="1:12" s="58" customFormat="1" ht="16.5" thickBot="1">
      <c r="A3" s="56" t="s">
        <v>324</v>
      </c>
      <c r="B3" s="57" t="s">
        <v>325</v>
      </c>
      <c r="C3" s="57" t="s">
        <v>326</v>
      </c>
      <c r="D3" s="57" t="s">
        <v>323</v>
      </c>
      <c r="E3" s="57" t="s">
        <v>330</v>
      </c>
      <c r="F3" s="57" t="s">
        <v>327</v>
      </c>
      <c r="G3" s="57" t="s">
        <v>331</v>
      </c>
      <c r="H3" s="57" t="s">
        <v>332</v>
      </c>
      <c r="I3" s="57" t="s">
        <v>333</v>
      </c>
      <c r="J3" s="57" t="s">
        <v>328</v>
      </c>
      <c r="K3" s="57" t="s">
        <v>65</v>
      </c>
      <c r="L3" s="59" t="s">
        <v>329</v>
      </c>
    </row>
    <row r="4" spans="1:12">
      <c r="A4" s="60" t="s">
        <v>133</v>
      </c>
      <c r="B4" s="60" t="s">
        <v>133</v>
      </c>
      <c r="C4" s="61">
        <v>100</v>
      </c>
      <c r="D4" s="61">
        <v>31</v>
      </c>
      <c r="E4" s="61">
        <v>0</v>
      </c>
      <c r="F4" s="61">
        <v>0</v>
      </c>
      <c r="G4" s="61">
        <v>1752</v>
      </c>
      <c r="H4" s="61">
        <v>1782</v>
      </c>
      <c r="I4" s="61">
        <v>7828</v>
      </c>
      <c r="J4" s="61">
        <v>7798</v>
      </c>
      <c r="K4" s="62">
        <v>7.1799999999999996E-9</v>
      </c>
      <c r="L4" s="61">
        <v>58.4</v>
      </c>
    </row>
    <row r="5" spans="1:12">
      <c r="A5" s="63" t="s">
        <v>133</v>
      </c>
      <c r="B5" s="63" t="s">
        <v>133</v>
      </c>
      <c r="C5" s="64">
        <v>97.436000000000007</v>
      </c>
      <c r="D5" s="64">
        <v>39</v>
      </c>
      <c r="E5" s="64">
        <v>0</v>
      </c>
      <c r="F5" s="64">
        <v>1</v>
      </c>
      <c r="G5" s="64">
        <v>3109</v>
      </c>
      <c r="H5" s="64">
        <v>3146</v>
      </c>
      <c r="I5" s="64">
        <v>49272</v>
      </c>
      <c r="J5" s="64">
        <v>49234</v>
      </c>
      <c r="K5" s="65">
        <v>4.2900000000000002E-11</v>
      </c>
      <c r="L5" s="64">
        <v>65.8</v>
      </c>
    </row>
    <row r="6" spans="1:12">
      <c r="A6" s="63" t="s">
        <v>133</v>
      </c>
      <c r="B6" s="63" t="s">
        <v>133</v>
      </c>
      <c r="C6" s="64">
        <v>95.454999999999998</v>
      </c>
      <c r="D6" s="64">
        <v>66</v>
      </c>
      <c r="E6" s="64">
        <v>2</v>
      </c>
      <c r="F6" s="64">
        <v>1</v>
      </c>
      <c r="G6" s="64">
        <v>5305</v>
      </c>
      <c r="H6" s="64">
        <v>5370</v>
      </c>
      <c r="I6" s="64">
        <v>1921</v>
      </c>
      <c r="J6" s="64">
        <v>1985</v>
      </c>
      <c r="K6" s="65">
        <v>9.0900000000000005E-23</v>
      </c>
      <c r="L6" s="64">
        <v>104</v>
      </c>
    </row>
    <row r="7" spans="1:12">
      <c r="A7" s="63" t="s">
        <v>133</v>
      </c>
      <c r="B7" s="63" t="s">
        <v>133</v>
      </c>
      <c r="C7" s="64">
        <v>100</v>
      </c>
      <c r="D7" s="64">
        <v>28</v>
      </c>
      <c r="E7" s="64">
        <v>0</v>
      </c>
      <c r="F7" s="64">
        <v>0</v>
      </c>
      <c r="G7" s="64">
        <v>14888</v>
      </c>
      <c r="H7" s="64">
        <v>14915</v>
      </c>
      <c r="I7" s="64">
        <v>14915</v>
      </c>
      <c r="J7" s="64">
        <v>14888</v>
      </c>
      <c r="K7" s="65">
        <v>3.34E-7</v>
      </c>
      <c r="L7" s="64">
        <v>52.8</v>
      </c>
    </row>
    <row r="8" spans="1:12">
      <c r="A8" s="63" t="s">
        <v>133</v>
      </c>
      <c r="B8" s="63" t="s">
        <v>133</v>
      </c>
      <c r="C8" s="64">
        <v>93.513999999999996</v>
      </c>
      <c r="D8" s="64">
        <v>185</v>
      </c>
      <c r="E8" s="64">
        <v>10</v>
      </c>
      <c r="F8" s="64">
        <v>1</v>
      </c>
      <c r="G8" s="64">
        <v>20294</v>
      </c>
      <c r="H8" s="64">
        <v>20476</v>
      </c>
      <c r="I8" s="64">
        <v>11817</v>
      </c>
      <c r="J8" s="64">
        <v>12001</v>
      </c>
      <c r="K8" s="65">
        <v>6.5499999999999997E-74</v>
      </c>
      <c r="L8" s="64">
        <v>274</v>
      </c>
    </row>
    <row r="9" spans="1:12">
      <c r="A9" s="63" t="s">
        <v>133</v>
      </c>
      <c r="B9" s="63" t="s">
        <v>133</v>
      </c>
      <c r="C9" s="64">
        <v>96.063000000000002</v>
      </c>
      <c r="D9" s="64">
        <v>127</v>
      </c>
      <c r="E9" s="64">
        <v>3</v>
      </c>
      <c r="F9" s="64">
        <v>2</v>
      </c>
      <c r="G9" s="64">
        <v>23000</v>
      </c>
      <c r="H9" s="64">
        <v>23125</v>
      </c>
      <c r="I9" s="64">
        <v>21720</v>
      </c>
      <c r="J9" s="64">
        <v>21845</v>
      </c>
      <c r="K9" s="65">
        <v>2.4200000000000001E-53</v>
      </c>
      <c r="L9" s="64">
        <v>206</v>
      </c>
    </row>
    <row r="10" spans="1:12">
      <c r="A10" s="63" t="s">
        <v>133</v>
      </c>
      <c r="B10" s="63" t="s">
        <v>133</v>
      </c>
      <c r="C10" s="64">
        <v>97.959000000000003</v>
      </c>
      <c r="D10" s="64">
        <v>245</v>
      </c>
      <c r="E10" s="64">
        <v>3</v>
      </c>
      <c r="F10" s="64">
        <v>2</v>
      </c>
      <c r="G10" s="64">
        <v>24646</v>
      </c>
      <c r="H10" s="64">
        <v>24890</v>
      </c>
      <c r="I10" s="64">
        <v>20755</v>
      </c>
      <c r="J10" s="64">
        <v>20997</v>
      </c>
      <c r="K10" s="65">
        <v>6.1400000000000001E-119</v>
      </c>
      <c r="L10" s="64">
        <v>424</v>
      </c>
    </row>
    <row r="11" spans="1:12">
      <c r="A11" s="63" t="s">
        <v>133</v>
      </c>
      <c r="B11" s="63" t="s">
        <v>133</v>
      </c>
      <c r="C11" s="64">
        <v>95.454999999999998</v>
      </c>
      <c r="D11" s="64">
        <v>44</v>
      </c>
      <c r="E11" s="64">
        <v>0</v>
      </c>
      <c r="F11" s="64">
        <v>2</v>
      </c>
      <c r="G11" s="64">
        <v>26863</v>
      </c>
      <c r="H11" s="64">
        <v>26905</v>
      </c>
      <c r="I11" s="64">
        <v>26905</v>
      </c>
      <c r="J11" s="64">
        <v>26863</v>
      </c>
      <c r="K11" s="65">
        <v>3.32E-12</v>
      </c>
      <c r="L11" s="64">
        <v>69.400000000000006</v>
      </c>
    </row>
    <row r="12" spans="1:12">
      <c r="A12" s="63" t="s">
        <v>133</v>
      </c>
      <c r="B12" s="63" t="s">
        <v>133</v>
      </c>
      <c r="C12" s="64">
        <v>97.436000000000007</v>
      </c>
      <c r="D12" s="64">
        <v>39</v>
      </c>
      <c r="E12" s="64">
        <v>1</v>
      </c>
      <c r="F12" s="64">
        <v>0</v>
      </c>
      <c r="G12" s="64">
        <v>31165</v>
      </c>
      <c r="H12" s="64">
        <v>31203</v>
      </c>
      <c r="I12" s="64">
        <v>3144</v>
      </c>
      <c r="J12" s="64">
        <v>3106</v>
      </c>
      <c r="K12" s="65">
        <v>1.1900000000000001E-11</v>
      </c>
      <c r="L12" s="64">
        <v>67.599999999999994</v>
      </c>
    </row>
    <row r="13" spans="1:12">
      <c r="A13" s="63" t="s">
        <v>133</v>
      </c>
      <c r="B13" s="63" t="s">
        <v>133</v>
      </c>
      <c r="C13" s="64">
        <v>94.736999999999995</v>
      </c>
      <c r="D13" s="64">
        <v>38</v>
      </c>
      <c r="E13" s="64">
        <v>2</v>
      </c>
      <c r="F13" s="64">
        <v>0</v>
      </c>
      <c r="G13" s="64">
        <v>31166</v>
      </c>
      <c r="H13" s="64">
        <v>31203</v>
      </c>
      <c r="I13" s="64">
        <v>40026</v>
      </c>
      <c r="J13" s="64">
        <v>40063</v>
      </c>
      <c r="K13" s="65">
        <v>2.0000000000000001E-9</v>
      </c>
      <c r="L13" s="64">
        <v>60.2</v>
      </c>
    </row>
    <row r="14" spans="1:12">
      <c r="A14" s="63" t="s">
        <v>133</v>
      </c>
      <c r="B14" s="63" t="s">
        <v>133</v>
      </c>
      <c r="C14" s="64">
        <v>97.436000000000007</v>
      </c>
      <c r="D14" s="64">
        <v>39</v>
      </c>
      <c r="E14" s="64">
        <v>1</v>
      </c>
      <c r="F14" s="64">
        <v>0</v>
      </c>
      <c r="G14" s="64">
        <v>40026</v>
      </c>
      <c r="H14" s="64">
        <v>40064</v>
      </c>
      <c r="I14" s="64">
        <v>3143</v>
      </c>
      <c r="J14" s="64">
        <v>3105</v>
      </c>
      <c r="K14" s="65">
        <v>1.1900000000000001E-11</v>
      </c>
      <c r="L14" s="64">
        <v>67.599999999999994</v>
      </c>
    </row>
    <row r="15" spans="1:12">
      <c r="A15" s="63" t="s">
        <v>133</v>
      </c>
      <c r="B15" s="63" t="s">
        <v>133</v>
      </c>
      <c r="C15" s="64">
        <v>94.736999999999995</v>
      </c>
      <c r="D15" s="64">
        <v>38</v>
      </c>
      <c r="E15" s="64">
        <v>2</v>
      </c>
      <c r="F15" s="64">
        <v>0</v>
      </c>
      <c r="G15" s="64">
        <v>40026</v>
      </c>
      <c r="H15" s="64">
        <v>40063</v>
      </c>
      <c r="I15" s="64">
        <v>31166</v>
      </c>
      <c r="J15" s="64">
        <v>31203</v>
      </c>
      <c r="K15" s="65">
        <v>2.0000000000000001E-9</v>
      </c>
      <c r="L15" s="64">
        <v>60.2</v>
      </c>
    </row>
    <row r="16" spans="1:12">
      <c r="A16" s="63" t="s">
        <v>133</v>
      </c>
      <c r="B16" s="63" t="s">
        <v>133</v>
      </c>
      <c r="C16" s="64">
        <v>91.667000000000002</v>
      </c>
      <c r="D16" s="64">
        <v>48</v>
      </c>
      <c r="E16" s="64">
        <v>4</v>
      </c>
      <c r="F16" s="64">
        <v>0</v>
      </c>
      <c r="G16" s="64">
        <v>44899</v>
      </c>
      <c r="H16" s="64">
        <v>44946</v>
      </c>
      <c r="I16" s="64">
        <v>44386</v>
      </c>
      <c r="J16" s="64">
        <v>44433</v>
      </c>
      <c r="K16" s="65">
        <v>1.1900000000000001E-11</v>
      </c>
      <c r="L16" s="64">
        <v>67.599999999999994</v>
      </c>
    </row>
    <row r="17" spans="1:12">
      <c r="A17" s="63" t="s">
        <v>133</v>
      </c>
      <c r="B17" s="63" t="s">
        <v>133</v>
      </c>
      <c r="C17" s="64">
        <v>91.379000000000005</v>
      </c>
      <c r="D17" s="64">
        <v>58</v>
      </c>
      <c r="E17" s="64">
        <v>5</v>
      </c>
      <c r="F17" s="64">
        <v>0</v>
      </c>
      <c r="G17" s="64">
        <v>45897</v>
      </c>
      <c r="H17" s="64">
        <v>45954</v>
      </c>
      <c r="I17" s="64">
        <v>45765</v>
      </c>
      <c r="J17" s="64">
        <v>45822</v>
      </c>
      <c r="K17" s="65">
        <v>1.53E-15</v>
      </c>
      <c r="L17" s="64">
        <v>80.5</v>
      </c>
    </row>
    <row r="18" spans="1:12">
      <c r="A18" s="63" t="s">
        <v>133</v>
      </c>
      <c r="B18" s="63" t="s">
        <v>133</v>
      </c>
      <c r="C18" s="64">
        <v>89.254000000000005</v>
      </c>
      <c r="D18" s="64">
        <v>456</v>
      </c>
      <c r="E18" s="64">
        <v>31</v>
      </c>
      <c r="F18" s="64">
        <v>10</v>
      </c>
      <c r="G18" s="64">
        <v>46685</v>
      </c>
      <c r="H18" s="64">
        <v>47125</v>
      </c>
      <c r="I18" s="64">
        <v>45275</v>
      </c>
      <c r="J18" s="64">
        <v>45727</v>
      </c>
      <c r="K18" s="65">
        <v>2.0900000000000001E-158</v>
      </c>
      <c r="L18" s="64">
        <v>555</v>
      </c>
    </row>
    <row r="19" spans="1:12">
      <c r="A19" s="63" t="s">
        <v>133</v>
      </c>
      <c r="B19" s="63" t="s">
        <v>133</v>
      </c>
      <c r="C19" s="64">
        <v>96.165999999999997</v>
      </c>
      <c r="D19" s="64">
        <v>313</v>
      </c>
      <c r="E19" s="64">
        <v>10</v>
      </c>
      <c r="F19" s="64">
        <v>1</v>
      </c>
      <c r="G19" s="64">
        <v>47644</v>
      </c>
      <c r="H19" s="64">
        <v>47954</v>
      </c>
      <c r="I19" s="64">
        <v>45410</v>
      </c>
      <c r="J19" s="64">
        <v>45722</v>
      </c>
      <c r="K19" s="65">
        <v>4.5800000000000001E-145</v>
      </c>
      <c r="L19" s="64">
        <v>510</v>
      </c>
    </row>
    <row r="20" spans="1:12">
      <c r="A20" s="63" t="s">
        <v>133</v>
      </c>
      <c r="B20" s="63" t="s">
        <v>133</v>
      </c>
      <c r="C20" s="64">
        <v>96.39</v>
      </c>
      <c r="D20" s="64">
        <v>277</v>
      </c>
      <c r="E20" s="64">
        <v>8</v>
      </c>
      <c r="F20" s="64">
        <v>2</v>
      </c>
      <c r="G20" s="64">
        <v>47679</v>
      </c>
      <c r="H20" s="64">
        <v>47954</v>
      </c>
      <c r="I20" s="64">
        <v>46845</v>
      </c>
      <c r="J20" s="64">
        <v>47120</v>
      </c>
      <c r="K20" s="65">
        <v>2.18E-128</v>
      </c>
      <c r="L20" s="64">
        <v>455</v>
      </c>
    </row>
    <row r="21" spans="1:12">
      <c r="A21" s="63" t="s">
        <v>133</v>
      </c>
      <c r="B21" s="63" t="s">
        <v>133</v>
      </c>
      <c r="C21" s="64">
        <v>97.296999999999997</v>
      </c>
      <c r="D21" s="64">
        <v>37</v>
      </c>
      <c r="E21" s="64">
        <v>1</v>
      </c>
      <c r="F21" s="64">
        <v>0</v>
      </c>
      <c r="G21" s="64">
        <v>49236</v>
      </c>
      <c r="H21" s="64">
        <v>49272</v>
      </c>
      <c r="I21" s="64">
        <v>40024</v>
      </c>
      <c r="J21" s="64">
        <v>40060</v>
      </c>
      <c r="K21" s="65">
        <v>1.5400000000000001E-10</v>
      </c>
      <c r="L21" s="64">
        <v>63.9</v>
      </c>
    </row>
    <row r="22" spans="1:12">
      <c r="A22" s="63" t="s">
        <v>133</v>
      </c>
      <c r="B22" s="63" t="s">
        <v>133</v>
      </c>
      <c r="C22" s="64">
        <v>91.358000000000004</v>
      </c>
      <c r="D22" s="64">
        <v>81</v>
      </c>
      <c r="E22" s="64">
        <v>2</v>
      </c>
      <c r="F22" s="64">
        <v>5</v>
      </c>
      <c r="G22" s="64">
        <v>49238</v>
      </c>
      <c r="H22" s="64">
        <v>49316</v>
      </c>
      <c r="I22" s="64">
        <v>31166</v>
      </c>
      <c r="J22" s="64">
        <v>31243</v>
      </c>
      <c r="K22" s="65">
        <v>2.53E-23</v>
      </c>
      <c r="L22" s="64">
        <v>106</v>
      </c>
    </row>
    <row r="23" spans="1:12">
      <c r="A23" s="63" t="s">
        <v>133</v>
      </c>
      <c r="B23" s="63" t="s">
        <v>133</v>
      </c>
      <c r="C23" s="64">
        <v>94.736999999999995</v>
      </c>
      <c r="D23" s="64">
        <v>57</v>
      </c>
      <c r="E23" s="64">
        <v>3</v>
      </c>
      <c r="F23" s="64">
        <v>0</v>
      </c>
      <c r="G23" s="64">
        <v>49284</v>
      </c>
      <c r="H23" s="64">
        <v>49340</v>
      </c>
      <c r="I23" s="64">
        <v>2962</v>
      </c>
      <c r="J23" s="64">
        <v>3018</v>
      </c>
      <c r="K23" s="65">
        <v>2.5499999999999999E-18</v>
      </c>
      <c r="L23" s="64">
        <v>89.8</v>
      </c>
    </row>
    <row r="24" spans="1:12">
      <c r="A24" s="63" t="s">
        <v>133</v>
      </c>
      <c r="B24" s="63" t="s">
        <v>133</v>
      </c>
      <c r="C24" s="64">
        <v>91.935000000000002</v>
      </c>
      <c r="D24" s="64">
        <v>62</v>
      </c>
      <c r="E24" s="64">
        <v>2</v>
      </c>
      <c r="F24" s="64">
        <v>2</v>
      </c>
      <c r="G24" s="64">
        <v>49563</v>
      </c>
      <c r="H24" s="64">
        <v>49624</v>
      </c>
      <c r="I24" s="64">
        <v>1920</v>
      </c>
      <c r="J24" s="64">
        <v>1978</v>
      </c>
      <c r="K24" s="65">
        <v>1.1799999999999999E-16</v>
      </c>
      <c r="L24" s="64">
        <v>84.2</v>
      </c>
    </row>
    <row r="25" spans="1:12">
      <c r="A25" s="63" t="s">
        <v>133</v>
      </c>
      <c r="B25" s="63" t="s">
        <v>133</v>
      </c>
      <c r="C25" s="64">
        <v>92.063000000000002</v>
      </c>
      <c r="D25" s="64">
        <v>63</v>
      </c>
      <c r="E25" s="64">
        <v>3</v>
      </c>
      <c r="F25" s="64">
        <v>1</v>
      </c>
      <c r="G25" s="64">
        <v>49564</v>
      </c>
      <c r="H25" s="64">
        <v>49626</v>
      </c>
      <c r="I25" s="64">
        <v>5305</v>
      </c>
      <c r="J25" s="64">
        <v>5365</v>
      </c>
      <c r="K25" s="65">
        <v>9.1600000000000006E-18</v>
      </c>
      <c r="L25" s="64">
        <v>87.9</v>
      </c>
    </row>
    <row r="26" spans="1:12">
      <c r="K26" s="12"/>
    </row>
    <row r="27" spans="1:12" s="68" customFormat="1" ht="15.75">
      <c r="A27" s="55" t="s">
        <v>324</v>
      </c>
      <c r="B27" s="55" t="s">
        <v>325</v>
      </c>
      <c r="C27" s="55" t="s">
        <v>326</v>
      </c>
      <c r="D27" s="55" t="s">
        <v>323</v>
      </c>
      <c r="E27" s="55" t="s">
        <v>330</v>
      </c>
      <c r="F27" s="55" t="s">
        <v>327</v>
      </c>
      <c r="G27" s="55" t="s">
        <v>331</v>
      </c>
      <c r="H27" s="55" t="s">
        <v>332</v>
      </c>
      <c r="I27" s="55" t="s">
        <v>333</v>
      </c>
      <c r="J27" s="55" t="s">
        <v>328</v>
      </c>
      <c r="K27" s="55" t="s">
        <v>65</v>
      </c>
      <c r="L27" s="55" t="s">
        <v>329</v>
      </c>
    </row>
    <row r="28" spans="1:12">
      <c r="A28" s="63" t="s">
        <v>132</v>
      </c>
      <c r="B28" s="63" t="s">
        <v>132</v>
      </c>
      <c r="C28" s="64">
        <v>97.811999999999998</v>
      </c>
      <c r="D28" s="64">
        <v>320</v>
      </c>
      <c r="E28" s="64">
        <v>7</v>
      </c>
      <c r="F28" s="64">
        <v>0</v>
      </c>
      <c r="G28" s="64">
        <v>41764</v>
      </c>
      <c r="H28" s="64">
        <v>42083</v>
      </c>
      <c r="I28" s="64">
        <v>39850</v>
      </c>
      <c r="J28" s="64">
        <v>40169</v>
      </c>
      <c r="K28" s="65">
        <v>6.0899999999999999E-158</v>
      </c>
      <c r="L28" s="64">
        <v>553</v>
      </c>
    </row>
    <row r="29" spans="1:12">
      <c r="A29" s="63" t="s">
        <v>132</v>
      </c>
      <c r="B29" s="63" t="s">
        <v>132</v>
      </c>
      <c r="C29" s="64">
        <v>97.114999999999995</v>
      </c>
      <c r="D29" s="64">
        <v>208</v>
      </c>
      <c r="E29" s="64">
        <v>5</v>
      </c>
      <c r="F29" s="64">
        <v>1</v>
      </c>
      <c r="G29" s="64">
        <v>19055</v>
      </c>
      <c r="H29" s="64">
        <v>19262</v>
      </c>
      <c r="I29" s="64">
        <v>15443</v>
      </c>
      <c r="J29" s="64">
        <v>15649</v>
      </c>
      <c r="K29" s="65">
        <v>8.5800000000000003E-97</v>
      </c>
      <c r="L29" s="64">
        <v>350</v>
      </c>
    </row>
    <row r="30" spans="1:12">
      <c r="A30" s="63" t="s">
        <v>132</v>
      </c>
      <c r="B30" s="63" t="s">
        <v>132</v>
      </c>
      <c r="C30" s="64">
        <v>96.984999999999999</v>
      </c>
      <c r="D30" s="64">
        <v>199</v>
      </c>
      <c r="E30" s="64">
        <v>5</v>
      </c>
      <c r="F30" s="64">
        <v>1</v>
      </c>
      <c r="G30" s="64">
        <v>43354</v>
      </c>
      <c r="H30" s="64">
        <v>43552</v>
      </c>
      <c r="I30" s="64">
        <v>15398</v>
      </c>
      <c r="J30" s="64">
        <v>15201</v>
      </c>
      <c r="K30" s="65">
        <v>8.6400000000000004E-92</v>
      </c>
      <c r="L30" s="64">
        <v>333</v>
      </c>
    </row>
    <row r="31" spans="1:12">
      <c r="A31" s="63" t="s">
        <v>132</v>
      </c>
      <c r="B31" s="63" t="s">
        <v>132</v>
      </c>
      <c r="C31" s="64">
        <v>96.373000000000005</v>
      </c>
      <c r="D31" s="64">
        <v>193</v>
      </c>
      <c r="E31" s="64">
        <v>5</v>
      </c>
      <c r="F31" s="64">
        <v>1</v>
      </c>
      <c r="G31" s="64">
        <v>14864</v>
      </c>
      <c r="H31" s="64">
        <v>15056</v>
      </c>
      <c r="I31" s="64">
        <v>9287</v>
      </c>
      <c r="J31" s="64">
        <v>9477</v>
      </c>
      <c r="K31" s="65">
        <v>8.6999999999999997E-87</v>
      </c>
      <c r="L31" s="64">
        <v>316</v>
      </c>
    </row>
    <row r="32" spans="1:12">
      <c r="A32" s="63" t="s">
        <v>132</v>
      </c>
      <c r="B32" s="63" t="s">
        <v>132</v>
      </c>
      <c r="C32" s="64">
        <v>96.174999999999997</v>
      </c>
      <c r="D32" s="64">
        <v>183</v>
      </c>
      <c r="E32" s="64">
        <v>1</v>
      </c>
      <c r="F32" s="64">
        <v>4</v>
      </c>
      <c r="G32" s="64">
        <v>19247</v>
      </c>
      <c r="H32" s="64">
        <v>19423</v>
      </c>
      <c r="I32" s="64">
        <v>15503</v>
      </c>
      <c r="J32" s="64">
        <v>15685</v>
      </c>
      <c r="K32" s="65">
        <v>4.0800000000000002E-80</v>
      </c>
      <c r="L32" s="64">
        <v>294</v>
      </c>
    </row>
    <row r="33" spans="1:12">
      <c r="A33" s="63" t="s">
        <v>132</v>
      </c>
      <c r="B33" s="63" t="s">
        <v>132</v>
      </c>
      <c r="C33" s="64">
        <v>96.622</v>
      </c>
      <c r="D33" s="64">
        <v>148</v>
      </c>
      <c r="E33" s="64">
        <v>1</v>
      </c>
      <c r="F33" s="64">
        <v>3</v>
      </c>
      <c r="G33" s="64">
        <v>19247</v>
      </c>
      <c r="H33" s="64">
        <v>19390</v>
      </c>
      <c r="I33" s="64">
        <v>19116</v>
      </c>
      <c r="J33" s="64">
        <v>19263</v>
      </c>
      <c r="K33" s="65">
        <v>1.5E-64</v>
      </c>
      <c r="L33" s="64">
        <v>243</v>
      </c>
    </row>
    <row r="34" spans="1:12">
      <c r="A34" s="63" t="s">
        <v>132</v>
      </c>
      <c r="B34" s="63" t="s">
        <v>132</v>
      </c>
      <c r="C34" s="64">
        <v>96.385999999999996</v>
      </c>
      <c r="D34" s="64">
        <v>83</v>
      </c>
      <c r="E34" s="64">
        <v>1</v>
      </c>
      <c r="F34" s="64">
        <v>2</v>
      </c>
      <c r="G34" s="64">
        <v>44415</v>
      </c>
      <c r="H34" s="64">
        <v>44495</v>
      </c>
      <c r="I34" s="64">
        <v>8954</v>
      </c>
      <c r="J34" s="64">
        <v>8872</v>
      </c>
      <c r="K34" s="65">
        <v>2.62E-32</v>
      </c>
      <c r="L34" s="64">
        <v>135</v>
      </c>
    </row>
    <row r="35" spans="1:12">
      <c r="A35" s="63" t="s">
        <v>132</v>
      </c>
      <c r="B35" s="63" t="s">
        <v>132</v>
      </c>
      <c r="C35" s="64">
        <v>98.611000000000004</v>
      </c>
      <c r="D35" s="64">
        <v>72</v>
      </c>
      <c r="E35" s="64">
        <v>1</v>
      </c>
      <c r="F35" s="64">
        <v>0</v>
      </c>
      <c r="G35" s="64">
        <v>41234</v>
      </c>
      <c r="H35" s="64">
        <v>41305</v>
      </c>
      <c r="I35" s="64">
        <v>39707</v>
      </c>
      <c r="J35" s="64">
        <v>39778</v>
      </c>
      <c r="K35" s="65">
        <v>4.3799999999999998E-30</v>
      </c>
      <c r="L35" s="64">
        <v>128</v>
      </c>
    </row>
    <row r="36" spans="1:12">
      <c r="A36" s="63" t="s">
        <v>132</v>
      </c>
      <c r="B36" s="63" t="s">
        <v>132</v>
      </c>
      <c r="C36" s="64">
        <v>91.304000000000002</v>
      </c>
      <c r="D36" s="64">
        <v>92</v>
      </c>
      <c r="E36" s="64">
        <v>5</v>
      </c>
      <c r="F36" s="64">
        <v>2</v>
      </c>
      <c r="G36" s="64">
        <v>11994</v>
      </c>
      <c r="H36" s="64">
        <v>12084</v>
      </c>
      <c r="I36" s="64">
        <v>3534</v>
      </c>
      <c r="J36" s="64">
        <v>3445</v>
      </c>
      <c r="K36" s="65">
        <v>2.0399999999999999E-28</v>
      </c>
      <c r="L36" s="64">
        <v>122</v>
      </c>
    </row>
    <row r="37" spans="1:12">
      <c r="A37" s="63" t="s">
        <v>132</v>
      </c>
      <c r="B37" s="63" t="s">
        <v>132</v>
      </c>
      <c r="C37" s="64">
        <v>98.484999999999999</v>
      </c>
      <c r="D37" s="64">
        <v>66</v>
      </c>
      <c r="E37" s="64">
        <v>1</v>
      </c>
      <c r="F37" s="64">
        <v>0</v>
      </c>
      <c r="G37" s="64">
        <v>44426</v>
      </c>
      <c r="H37" s="64">
        <v>44491</v>
      </c>
      <c r="I37" s="64">
        <v>33365</v>
      </c>
      <c r="J37" s="64">
        <v>33430</v>
      </c>
      <c r="K37" s="65">
        <v>9.4699999999999996E-27</v>
      </c>
      <c r="L37" s="64">
        <v>117</v>
      </c>
    </row>
    <row r="38" spans="1:12">
      <c r="A38" s="63" t="s">
        <v>132</v>
      </c>
      <c r="B38" s="63" t="s">
        <v>132</v>
      </c>
      <c r="C38" s="64">
        <v>100</v>
      </c>
      <c r="D38" s="64">
        <v>62</v>
      </c>
      <c r="E38" s="64">
        <v>0</v>
      </c>
      <c r="F38" s="64">
        <v>0</v>
      </c>
      <c r="G38" s="64">
        <v>34623</v>
      </c>
      <c r="H38" s="64">
        <v>34684</v>
      </c>
      <c r="I38" s="64">
        <v>34584</v>
      </c>
      <c r="J38" s="64">
        <v>34645</v>
      </c>
      <c r="K38" s="65">
        <v>3.4100000000000001E-26</v>
      </c>
      <c r="L38" s="64">
        <v>115</v>
      </c>
    </row>
    <row r="39" spans="1:12">
      <c r="A39" s="63" t="s">
        <v>132</v>
      </c>
      <c r="B39" s="63" t="s">
        <v>132</v>
      </c>
      <c r="C39" s="64">
        <v>96.774000000000001</v>
      </c>
      <c r="D39" s="64">
        <v>62</v>
      </c>
      <c r="E39" s="64">
        <v>2</v>
      </c>
      <c r="F39" s="64">
        <v>0</v>
      </c>
      <c r="G39" s="64">
        <v>11826</v>
      </c>
      <c r="H39" s="64">
        <v>11887</v>
      </c>
      <c r="I39" s="64">
        <v>3567</v>
      </c>
      <c r="J39" s="64">
        <v>3506</v>
      </c>
      <c r="K39" s="65">
        <v>7.3800000000000004E-23</v>
      </c>
      <c r="L39" s="64">
        <v>104</v>
      </c>
    </row>
    <row r="40" spans="1:12">
      <c r="A40" s="63" t="s">
        <v>132</v>
      </c>
      <c r="B40" s="63" t="s">
        <v>132</v>
      </c>
      <c r="C40" s="64">
        <v>100</v>
      </c>
      <c r="D40" s="64">
        <v>50</v>
      </c>
      <c r="E40" s="64">
        <v>0</v>
      </c>
      <c r="F40" s="64">
        <v>0</v>
      </c>
      <c r="G40" s="64">
        <v>34502</v>
      </c>
      <c r="H40" s="64">
        <v>34551</v>
      </c>
      <c r="I40" s="64">
        <v>2352</v>
      </c>
      <c r="J40" s="64">
        <v>2401</v>
      </c>
      <c r="K40" s="65">
        <v>1.5999999999999999E-19</v>
      </c>
      <c r="L40" s="64">
        <v>93.5</v>
      </c>
    </row>
    <row r="41" spans="1:12">
      <c r="A41" s="63" t="s">
        <v>132</v>
      </c>
      <c r="B41" s="63" t="s">
        <v>132</v>
      </c>
      <c r="C41" s="64">
        <v>94.736999999999995</v>
      </c>
      <c r="D41" s="64">
        <v>57</v>
      </c>
      <c r="E41" s="64">
        <v>3</v>
      </c>
      <c r="F41" s="64">
        <v>0</v>
      </c>
      <c r="G41" s="64">
        <v>34033</v>
      </c>
      <c r="H41" s="64">
        <v>34089</v>
      </c>
      <c r="I41" s="64">
        <v>6240</v>
      </c>
      <c r="J41" s="64">
        <v>6296</v>
      </c>
      <c r="K41" s="65">
        <v>2.0700000000000002E-18</v>
      </c>
      <c r="L41" s="64">
        <v>89.8</v>
      </c>
    </row>
    <row r="42" spans="1:12">
      <c r="A42" s="63" t="s">
        <v>132</v>
      </c>
      <c r="B42" s="63" t="s">
        <v>132</v>
      </c>
      <c r="C42" s="64">
        <v>87.5</v>
      </c>
      <c r="D42" s="64">
        <v>72</v>
      </c>
      <c r="E42" s="64">
        <v>7</v>
      </c>
      <c r="F42" s="64">
        <v>2</v>
      </c>
      <c r="G42" s="64">
        <v>40436</v>
      </c>
      <c r="H42" s="64">
        <v>40506</v>
      </c>
      <c r="I42" s="64">
        <v>40355</v>
      </c>
      <c r="J42" s="64">
        <v>40425</v>
      </c>
      <c r="K42" s="65">
        <v>3.46E-16</v>
      </c>
      <c r="L42" s="64">
        <v>82.4</v>
      </c>
    </row>
    <row r="43" spans="1:12">
      <c r="A43" s="63" t="s">
        <v>132</v>
      </c>
      <c r="B43" s="63" t="s">
        <v>132</v>
      </c>
      <c r="C43" s="64">
        <v>91.070999999999998</v>
      </c>
      <c r="D43" s="64">
        <v>56</v>
      </c>
      <c r="E43" s="64">
        <v>2</v>
      </c>
      <c r="F43" s="64">
        <v>1</v>
      </c>
      <c r="G43" s="64">
        <v>3230</v>
      </c>
      <c r="H43" s="64">
        <v>3282</v>
      </c>
      <c r="I43" s="64">
        <v>3445</v>
      </c>
      <c r="J43" s="64">
        <v>3500</v>
      </c>
      <c r="K43" s="65">
        <v>2.08E-13</v>
      </c>
      <c r="L43" s="64">
        <v>73.099999999999994</v>
      </c>
    </row>
    <row r="44" spans="1:12">
      <c r="A44" s="63" t="s">
        <v>132</v>
      </c>
      <c r="B44" s="63" t="s">
        <v>132</v>
      </c>
      <c r="C44" s="64">
        <v>90.741</v>
      </c>
      <c r="D44" s="64">
        <v>54</v>
      </c>
      <c r="E44" s="64">
        <v>5</v>
      </c>
      <c r="F44" s="64">
        <v>0</v>
      </c>
      <c r="G44" s="64">
        <v>39336</v>
      </c>
      <c r="H44" s="64">
        <v>39389</v>
      </c>
      <c r="I44" s="64">
        <v>38859</v>
      </c>
      <c r="J44" s="64">
        <v>38912</v>
      </c>
      <c r="K44" s="65">
        <v>2.08E-13</v>
      </c>
      <c r="L44" s="64">
        <v>73.099999999999994</v>
      </c>
    </row>
    <row r="45" spans="1:12">
      <c r="A45" s="63" t="s">
        <v>132</v>
      </c>
      <c r="B45" s="63" t="s">
        <v>132</v>
      </c>
      <c r="C45" s="64">
        <v>95.454999999999998</v>
      </c>
      <c r="D45" s="64">
        <v>44</v>
      </c>
      <c r="E45" s="64">
        <v>0</v>
      </c>
      <c r="F45" s="64">
        <v>2</v>
      </c>
      <c r="G45" s="64">
        <v>21169</v>
      </c>
      <c r="H45" s="64">
        <v>21211</v>
      </c>
      <c r="I45" s="64">
        <v>21211</v>
      </c>
      <c r="J45" s="64">
        <v>21169</v>
      </c>
      <c r="K45" s="65">
        <v>2.69E-12</v>
      </c>
      <c r="L45" s="64">
        <v>69.400000000000006</v>
      </c>
    </row>
    <row r="46" spans="1:12">
      <c r="A46" s="63" t="s">
        <v>132</v>
      </c>
      <c r="B46" s="63" t="s">
        <v>132</v>
      </c>
      <c r="C46" s="64">
        <v>88.462000000000003</v>
      </c>
      <c r="D46" s="64">
        <v>52</v>
      </c>
      <c r="E46" s="64">
        <v>4</v>
      </c>
      <c r="F46" s="64">
        <v>2</v>
      </c>
      <c r="G46" s="64">
        <v>4326</v>
      </c>
      <c r="H46" s="64">
        <v>4376</v>
      </c>
      <c r="I46" s="64">
        <v>4376</v>
      </c>
      <c r="J46" s="64">
        <v>4326</v>
      </c>
      <c r="K46" s="65">
        <v>4.5E-10</v>
      </c>
      <c r="L46" s="64">
        <v>62.1</v>
      </c>
    </row>
    <row r="47" spans="1:12">
      <c r="A47" s="63" t="s">
        <v>132</v>
      </c>
      <c r="B47" s="63" t="s">
        <v>132</v>
      </c>
      <c r="C47" s="64">
        <v>97.221999999999994</v>
      </c>
      <c r="D47" s="64">
        <v>36</v>
      </c>
      <c r="E47" s="64">
        <v>1</v>
      </c>
      <c r="F47" s="64">
        <v>0</v>
      </c>
      <c r="G47" s="64">
        <v>43366</v>
      </c>
      <c r="H47" s="64">
        <v>43401</v>
      </c>
      <c r="I47" s="64">
        <v>12254</v>
      </c>
      <c r="J47" s="64">
        <v>12219</v>
      </c>
      <c r="K47" s="65">
        <v>4.5E-10</v>
      </c>
      <c r="L47" s="64">
        <v>62.1</v>
      </c>
    </row>
    <row r="48" spans="1:12">
      <c r="A48" s="63" t="s">
        <v>132</v>
      </c>
      <c r="B48" s="63" t="s">
        <v>132</v>
      </c>
      <c r="C48" s="64">
        <v>97.221999999999994</v>
      </c>
      <c r="D48" s="64">
        <v>36</v>
      </c>
      <c r="E48" s="64">
        <v>1</v>
      </c>
      <c r="F48" s="64">
        <v>0</v>
      </c>
      <c r="G48" s="64">
        <v>15352</v>
      </c>
      <c r="H48" s="64">
        <v>15387</v>
      </c>
      <c r="I48" s="64">
        <v>12219</v>
      </c>
      <c r="J48" s="64">
        <v>12254</v>
      </c>
      <c r="K48" s="65">
        <v>4.5E-10</v>
      </c>
      <c r="L48" s="64">
        <v>62.1</v>
      </c>
    </row>
    <row r="49" spans="1:12">
      <c r="A49" s="63" t="s">
        <v>132</v>
      </c>
      <c r="B49" s="63" t="s">
        <v>132</v>
      </c>
      <c r="C49" s="64">
        <v>100</v>
      </c>
      <c r="D49" s="64">
        <v>30</v>
      </c>
      <c r="E49" s="64">
        <v>0</v>
      </c>
      <c r="F49" s="64">
        <v>0</v>
      </c>
      <c r="G49" s="64">
        <v>34378</v>
      </c>
      <c r="H49" s="64">
        <v>34407</v>
      </c>
      <c r="I49" s="64">
        <v>33560</v>
      </c>
      <c r="J49" s="64">
        <v>33589</v>
      </c>
      <c r="K49" s="65">
        <v>2.0899999999999999E-8</v>
      </c>
      <c r="L49" s="64">
        <v>56.5</v>
      </c>
    </row>
    <row r="50" spans="1:12">
      <c r="A50" s="63" t="s">
        <v>132</v>
      </c>
      <c r="B50" s="63" t="s">
        <v>132</v>
      </c>
      <c r="C50" s="64">
        <v>96.97</v>
      </c>
      <c r="D50" s="64">
        <v>33</v>
      </c>
      <c r="E50" s="64">
        <v>1</v>
      </c>
      <c r="F50" s="64">
        <v>0</v>
      </c>
      <c r="G50" s="64">
        <v>45985</v>
      </c>
      <c r="H50" s="64">
        <v>46017</v>
      </c>
      <c r="I50" s="64">
        <v>34074</v>
      </c>
      <c r="J50" s="64">
        <v>34042</v>
      </c>
      <c r="K50" s="65">
        <v>2.0899999999999999E-8</v>
      </c>
      <c r="L50" s="64">
        <v>56.5</v>
      </c>
    </row>
    <row r="51" spans="1:12">
      <c r="A51" s="63" t="s">
        <v>132</v>
      </c>
      <c r="B51" s="63" t="s">
        <v>132</v>
      </c>
      <c r="C51" s="64">
        <v>100</v>
      </c>
      <c r="D51" s="64">
        <v>30</v>
      </c>
      <c r="E51" s="64">
        <v>0</v>
      </c>
      <c r="F51" s="64">
        <v>0</v>
      </c>
      <c r="G51" s="64">
        <v>33560</v>
      </c>
      <c r="H51" s="64">
        <v>33589</v>
      </c>
      <c r="I51" s="64">
        <v>34378</v>
      </c>
      <c r="J51" s="64">
        <v>34407</v>
      </c>
      <c r="K51" s="65">
        <v>2.0899999999999999E-8</v>
      </c>
      <c r="L51" s="64">
        <v>56.5</v>
      </c>
    </row>
    <row r="52" spans="1:12">
      <c r="A52" s="63" t="s">
        <v>132</v>
      </c>
      <c r="B52" s="63" t="s">
        <v>132</v>
      </c>
      <c r="C52" s="64">
        <v>100</v>
      </c>
      <c r="D52" s="64">
        <v>29</v>
      </c>
      <c r="E52" s="64">
        <v>0</v>
      </c>
      <c r="F52" s="64">
        <v>0</v>
      </c>
      <c r="G52" s="64">
        <v>45841</v>
      </c>
      <c r="H52" s="64">
        <v>45869</v>
      </c>
      <c r="I52" s="64">
        <v>15352</v>
      </c>
      <c r="J52" s="64">
        <v>15380</v>
      </c>
      <c r="K52" s="65">
        <v>7.5300000000000006E-8</v>
      </c>
      <c r="L52" s="64">
        <v>54.7</v>
      </c>
    </row>
    <row r="53" spans="1:12">
      <c r="A53" s="63" t="s">
        <v>132</v>
      </c>
      <c r="B53" s="63" t="s">
        <v>132</v>
      </c>
      <c r="C53" s="64">
        <v>100</v>
      </c>
      <c r="D53" s="64">
        <v>29</v>
      </c>
      <c r="E53" s="64">
        <v>0</v>
      </c>
      <c r="F53" s="64">
        <v>0</v>
      </c>
      <c r="G53" s="64">
        <v>45841</v>
      </c>
      <c r="H53" s="64">
        <v>45869</v>
      </c>
      <c r="I53" s="64">
        <v>43401</v>
      </c>
      <c r="J53" s="64">
        <v>43373</v>
      </c>
      <c r="K53" s="65">
        <v>7.5300000000000006E-8</v>
      </c>
      <c r="L53" s="64">
        <v>54.7</v>
      </c>
    </row>
    <row r="54" spans="1:12">
      <c r="A54" s="63" t="s">
        <v>132</v>
      </c>
      <c r="B54" s="63" t="s">
        <v>132</v>
      </c>
      <c r="C54" s="64">
        <v>100</v>
      </c>
      <c r="D54" s="64">
        <v>28</v>
      </c>
      <c r="E54" s="64">
        <v>0</v>
      </c>
      <c r="F54" s="64">
        <v>0</v>
      </c>
      <c r="G54" s="64">
        <v>38943</v>
      </c>
      <c r="H54" s="64">
        <v>38970</v>
      </c>
      <c r="I54" s="64">
        <v>38889</v>
      </c>
      <c r="J54" s="64">
        <v>38916</v>
      </c>
      <c r="K54" s="65">
        <v>2.7099999999999998E-7</v>
      </c>
      <c r="L54" s="64">
        <v>52.8</v>
      </c>
    </row>
    <row r="55" spans="1:12">
      <c r="K55" s="12"/>
    </row>
    <row r="56" spans="1:12">
      <c r="K56" s="12"/>
    </row>
    <row r="57" spans="1:12" s="68" customFormat="1" ht="15.75">
      <c r="A57" s="55" t="s">
        <v>324</v>
      </c>
      <c r="B57" s="55" t="s">
        <v>325</v>
      </c>
      <c r="C57" s="55" t="s">
        <v>326</v>
      </c>
      <c r="D57" s="55" t="s">
        <v>323</v>
      </c>
      <c r="E57" s="55" t="s">
        <v>330</v>
      </c>
      <c r="F57" s="55" t="s">
        <v>327</v>
      </c>
      <c r="G57" s="55" t="s">
        <v>331</v>
      </c>
      <c r="H57" s="55" t="s">
        <v>332</v>
      </c>
      <c r="I57" s="55" t="s">
        <v>333</v>
      </c>
      <c r="J57" s="55" t="s">
        <v>328</v>
      </c>
      <c r="K57" s="55" t="s">
        <v>65</v>
      </c>
      <c r="L57" s="55" t="s">
        <v>329</v>
      </c>
    </row>
    <row r="58" spans="1:12">
      <c r="A58" s="63" t="s">
        <v>334</v>
      </c>
      <c r="B58" s="63" t="s">
        <v>334</v>
      </c>
      <c r="C58" s="64">
        <v>86.93</v>
      </c>
      <c r="D58" s="64">
        <v>329</v>
      </c>
      <c r="E58" s="64">
        <v>23</v>
      </c>
      <c r="F58" s="64">
        <v>11</v>
      </c>
      <c r="G58" s="64">
        <v>42670</v>
      </c>
      <c r="H58" s="64">
        <v>42982</v>
      </c>
      <c r="I58" s="64">
        <v>41188</v>
      </c>
      <c r="J58" s="64">
        <v>41512</v>
      </c>
      <c r="K58" s="65">
        <v>2.4599999999999997E-97</v>
      </c>
      <c r="L58" s="64">
        <v>351</v>
      </c>
    </row>
    <row r="59" spans="1:12">
      <c r="A59" s="63" t="s">
        <v>334</v>
      </c>
      <c r="B59" s="63" t="s">
        <v>334</v>
      </c>
      <c r="C59" s="64">
        <v>98.403999999999996</v>
      </c>
      <c r="D59" s="64">
        <v>188</v>
      </c>
      <c r="E59" s="64">
        <v>2</v>
      </c>
      <c r="F59" s="64">
        <v>1</v>
      </c>
      <c r="G59" s="64">
        <v>21423</v>
      </c>
      <c r="H59" s="64">
        <v>21610</v>
      </c>
      <c r="I59" s="64">
        <v>17592</v>
      </c>
      <c r="J59" s="64">
        <v>17778</v>
      </c>
      <c r="K59" s="65">
        <v>1.1499999999999999E-90</v>
      </c>
      <c r="L59" s="64">
        <v>329</v>
      </c>
    </row>
    <row r="60" spans="1:12">
      <c r="A60" s="63" t="s">
        <v>334</v>
      </c>
      <c r="B60" s="63" t="s">
        <v>334</v>
      </c>
      <c r="C60" s="64">
        <v>86</v>
      </c>
      <c r="D60" s="64">
        <v>300</v>
      </c>
      <c r="E60" s="64">
        <v>24</v>
      </c>
      <c r="F60" s="64">
        <v>5</v>
      </c>
      <c r="G60" s="64">
        <v>43547</v>
      </c>
      <c r="H60" s="64">
        <v>43843</v>
      </c>
      <c r="I60" s="64">
        <v>41330</v>
      </c>
      <c r="J60" s="64">
        <v>41614</v>
      </c>
      <c r="K60" s="65">
        <v>1.9500000000000002E-83</v>
      </c>
      <c r="L60" s="64">
        <v>305</v>
      </c>
    </row>
    <row r="61" spans="1:12">
      <c r="A61" s="63" t="s">
        <v>334</v>
      </c>
      <c r="B61" s="63" t="s">
        <v>334</v>
      </c>
      <c r="C61" s="64">
        <v>94.792000000000002</v>
      </c>
      <c r="D61" s="64">
        <v>192</v>
      </c>
      <c r="E61" s="64">
        <v>7</v>
      </c>
      <c r="F61" s="64">
        <v>2</v>
      </c>
      <c r="G61" s="64">
        <v>16966</v>
      </c>
      <c r="H61" s="64">
        <v>17155</v>
      </c>
      <c r="I61" s="64">
        <v>9558</v>
      </c>
      <c r="J61" s="64">
        <v>9748</v>
      </c>
      <c r="K61" s="65">
        <v>1.17E-80</v>
      </c>
      <c r="L61" s="64">
        <v>296</v>
      </c>
    </row>
    <row r="62" spans="1:12">
      <c r="A62" s="63" t="s">
        <v>334</v>
      </c>
      <c r="B62" s="63" t="s">
        <v>334</v>
      </c>
      <c r="C62" s="64">
        <v>96.947000000000003</v>
      </c>
      <c r="D62" s="64">
        <v>131</v>
      </c>
      <c r="E62" s="64">
        <v>4</v>
      </c>
      <c r="F62" s="64">
        <v>0</v>
      </c>
      <c r="G62" s="64">
        <v>43576</v>
      </c>
      <c r="H62" s="64">
        <v>43706</v>
      </c>
      <c r="I62" s="64">
        <v>42829</v>
      </c>
      <c r="J62" s="64">
        <v>42959</v>
      </c>
      <c r="K62" s="65">
        <v>7.2500000000000006E-58</v>
      </c>
      <c r="L62" s="64">
        <v>220</v>
      </c>
    </row>
    <row r="63" spans="1:12">
      <c r="A63" s="63" t="s">
        <v>334</v>
      </c>
      <c r="B63" s="63" t="s">
        <v>334</v>
      </c>
      <c r="C63" s="64">
        <v>87.435000000000002</v>
      </c>
      <c r="D63" s="64">
        <v>191</v>
      </c>
      <c r="E63" s="64">
        <v>17</v>
      </c>
      <c r="F63" s="64">
        <v>5</v>
      </c>
      <c r="G63" s="64">
        <v>40689</v>
      </c>
      <c r="H63" s="64">
        <v>40874</v>
      </c>
      <c r="I63" s="64">
        <v>40626</v>
      </c>
      <c r="J63" s="64">
        <v>40814</v>
      </c>
      <c r="K63" s="65">
        <v>1.21E-55</v>
      </c>
      <c r="L63" s="64">
        <v>213</v>
      </c>
    </row>
    <row r="64" spans="1:12">
      <c r="A64" s="63" t="s">
        <v>334</v>
      </c>
      <c r="B64" s="63" t="s">
        <v>334</v>
      </c>
      <c r="C64" s="64">
        <v>95.832999999999998</v>
      </c>
      <c r="D64" s="64">
        <v>96</v>
      </c>
      <c r="E64" s="64">
        <v>4</v>
      </c>
      <c r="F64" s="64">
        <v>0</v>
      </c>
      <c r="G64" s="64">
        <v>41668</v>
      </c>
      <c r="H64" s="64">
        <v>41763</v>
      </c>
      <c r="I64" s="64">
        <v>41521</v>
      </c>
      <c r="J64" s="64">
        <v>41616</v>
      </c>
      <c r="K64" s="65">
        <v>2.07E-38</v>
      </c>
      <c r="L64" s="64">
        <v>156</v>
      </c>
    </row>
    <row r="65" spans="1:12">
      <c r="A65" s="63" t="s">
        <v>334</v>
      </c>
      <c r="B65" s="63" t="s">
        <v>334</v>
      </c>
      <c r="C65" s="64">
        <v>93.332999999999998</v>
      </c>
      <c r="D65" s="64">
        <v>90</v>
      </c>
      <c r="E65" s="64">
        <v>5</v>
      </c>
      <c r="F65" s="64">
        <v>1</v>
      </c>
      <c r="G65" s="64">
        <v>19815</v>
      </c>
      <c r="H65" s="64">
        <v>19904</v>
      </c>
      <c r="I65" s="64">
        <v>18581</v>
      </c>
      <c r="J65" s="64">
        <v>18669</v>
      </c>
      <c r="K65" s="65">
        <v>3.49E-31</v>
      </c>
      <c r="L65" s="64">
        <v>132</v>
      </c>
    </row>
    <row r="66" spans="1:12">
      <c r="A66" s="63" t="s">
        <v>334</v>
      </c>
      <c r="B66" s="63" t="s">
        <v>334</v>
      </c>
      <c r="C66" s="64">
        <v>94.667000000000002</v>
      </c>
      <c r="D66" s="64">
        <v>75</v>
      </c>
      <c r="E66" s="64">
        <v>4</v>
      </c>
      <c r="F66" s="64">
        <v>0</v>
      </c>
      <c r="G66" s="64">
        <v>45532</v>
      </c>
      <c r="H66" s="64">
        <v>45606</v>
      </c>
      <c r="I66" s="64">
        <v>25950</v>
      </c>
      <c r="J66" s="64">
        <v>25876</v>
      </c>
      <c r="K66" s="65">
        <v>9.7900000000000007E-27</v>
      </c>
      <c r="L66" s="64">
        <v>117</v>
      </c>
    </row>
    <row r="67" spans="1:12">
      <c r="A67" s="63" t="s">
        <v>334</v>
      </c>
      <c r="B67" s="63" t="s">
        <v>334</v>
      </c>
      <c r="C67" s="64">
        <v>94.521000000000001</v>
      </c>
      <c r="D67" s="64">
        <v>73</v>
      </c>
      <c r="E67" s="64">
        <v>3</v>
      </c>
      <c r="F67" s="64">
        <v>1</v>
      </c>
      <c r="G67" s="64">
        <v>45534</v>
      </c>
      <c r="H67" s="64">
        <v>45606</v>
      </c>
      <c r="I67" s="64">
        <v>44993</v>
      </c>
      <c r="J67" s="64">
        <v>45064</v>
      </c>
      <c r="K67" s="65">
        <v>4.55E-25</v>
      </c>
      <c r="L67" s="64">
        <v>111</v>
      </c>
    </row>
    <row r="68" spans="1:12">
      <c r="A68" s="63" t="s">
        <v>334</v>
      </c>
      <c r="B68" s="63" t="s">
        <v>334</v>
      </c>
      <c r="C68" s="64">
        <v>94.366</v>
      </c>
      <c r="D68" s="64">
        <v>71</v>
      </c>
      <c r="E68" s="64">
        <v>3</v>
      </c>
      <c r="F68" s="64">
        <v>1</v>
      </c>
      <c r="G68" s="64">
        <v>44996</v>
      </c>
      <c r="H68" s="64">
        <v>45065</v>
      </c>
      <c r="I68" s="64">
        <v>25945</v>
      </c>
      <c r="J68" s="64">
        <v>25875</v>
      </c>
      <c r="K68" s="65">
        <v>5.8899999999999999E-24</v>
      </c>
      <c r="L68" s="64">
        <v>108</v>
      </c>
    </row>
    <row r="69" spans="1:12">
      <c r="A69" s="63" t="s">
        <v>334</v>
      </c>
      <c r="B69" s="63" t="s">
        <v>334</v>
      </c>
      <c r="C69" s="64">
        <v>89.873000000000005</v>
      </c>
      <c r="D69" s="64">
        <v>79</v>
      </c>
      <c r="E69" s="64">
        <v>8</v>
      </c>
      <c r="F69" s="64">
        <v>0</v>
      </c>
      <c r="G69" s="64">
        <v>41869</v>
      </c>
      <c r="H69" s="64">
        <v>41947</v>
      </c>
      <c r="I69" s="64">
        <v>41788</v>
      </c>
      <c r="J69" s="64">
        <v>41866</v>
      </c>
      <c r="K69" s="65">
        <v>2.7399999999999999E-22</v>
      </c>
      <c r="L69" s="64">
        <v>102</v>
      </c>
    </row>
    <row r="70" spans="1:12">
      <c r="A70" s="63" t="s">
        <v>334</v>
      </c>
      <c r="B70" s="63" t="s">
        <v>334</v>
      </c>
      <c r="C70" s="64">
        <v>89.744</v>
      </c>
      <c r="D70" s="64">
        <v>78</v>
      </c>
      <c r="E70" s="64">
        <v>8</v>
      </c>
      <c r="F70" s="64">
        <v>0</v>
      </c>
      <c r="G70" s="64">
        <v>40196</v>
      </c>
      <c r="H70" s="64">
        <v>40273</v>
      </c>
      <c r="I70" s="64">
        <v>40157</v>
      </c>
      <c r="J70" s="64">
        <v>40234</v>
      </c>
      <c r="K70" s="65">
        <v>9.8599999999999996E-22</v>
      </c>
      <c r="L70" s="64">
        <v>100</v>
      </c>
    </row>
    <row r="71" spans="1:12">
      <c r="A71" s="63" t="s">
        <v>334</v>
      </c>
      <c r="B71" s="63" t="s">
        <v>334</v>
      </c>
      <c r="C71" s="64">
        <v>83.332999999999998</v>
      </c>
      <c r="D71" s="64">
        <v>108</v>
      </c>
      <c r="E71" s="64">
        <v>15</v>
      </c>
      <c r="F71" s="64">
        <v>2</v>
      </c>
      <c r="G71" s="64">
        <v>40758</v>
      </c>
      <c r="H71" s="64">
        <v>40862</v>
      </c>
      <c r="I71" s="64">
        <v>40635</v>
      </c>
      <c r="J71" s="64">
        <v>40742</v>
      </c>
      <c r="K71" s="65">
        <v>1.27E-20</v>
      </c>
      <c r="L71" s="64">
        <v>97.1</v>
      </c>
    </row>
    <row r="72" spans="1:12">
      <c r="A72" s="63" t="s">
        <v>334</v>
      </c>
      <c r="B72" s="63" t="s">
        <v>334</v>
      </c>
      <c r="C72" s="64">
        <v>96.552000000000007</v>
      </c>
      <c r="D72" s="64">
        <v>58</v>
      </c>
      <c r="E72" s="64">
        <v>1</v>
      </c>
      <c r="F72" s="64">
        <v>1</v>
      </c>
      <c r="G72" s="64">
        <v>25888</v>
      </c>
      <c r="H72" s="64">
        <v>25944</v>
      </c>
      <c r="I72" s="64">
        <v>13632</v>
      </c>
      <c r="J72" s="64">
        <v>13575</v>
      </c>
      <c r="K72" s="65">
        <v>4.5900000000000001E-20</v>
      </c>
      <c r="L72" s="64">
        <v>95.3</v>
      </c>
    </row>
    <row r="73" spans="1:12">
      <c r="A73" s="63" t="s">
        <v>334</v>
      </c>
      <c r="B73" s="63" t="s">
        <v>334</v>
      </c>
      <c r="C73" s="64">
        <v>96.552000000000007</v>
      </c>
      <c r="D73" s="64">
        <v>58</v>
      </c>
      <c r="E73" s="64">
        <v>1</v>
      </c>
      <c r="F73" s="64">
        <v>1</v>
      </c>
      <c r="G73" s="64">
        <v>44997</v>
      </c>
      <c r="H73" s="64">
        <v>45053</v>
      </c>
      <c r="I73" s="64">
        <v>13575</v>
      </c>
      <c r="J73" s="64">
        <v>13632</v>
      </c>
      <c r="K73" s="65">
        <v>4.5900000000000001E-20</v>
      </c>
      <c r="L73" s="64">
        <v>95.3</v>
      </c>
    </row>
    <row r="74" spans="1:12">
      <c r="A74" s="63" t="s">
        <v>334</v>
      </c>
      <c r="B74" s="63" t="s">
        <v>334</v>
      </c>
      <c r="C74" s="64">
        <v>96.552000000000007</v>
      </c>
      <c r="D74" s="64">
        <v>58</v>
      </c>
      <c r="E74" s="64">
        <v>1</v>
      </c>
      <c r="F74" s="64">
        <v>1</v>
      </c>
      <c r="G74" s="64">
        <v>13575</v>
      </c>
      <c r="H74" s="64">
        <v>13632</v>
      </c>
      <c r="I74" s="64">
        <v>44997</v>
      </c>
      <c r="J74" s="64">
        <v>45053</v>
      </c>
      <c r="K74" s="65">
        <v>4.5900000000000001E-20</v>
      </c>
      <c r="L74" s="64">
        <v>95.3</v>
      </c>
    </row>
    <row r="75" spans="1:12">
      <c r="A75" s="63" t="s">
        <v>334</v>
      </c>
      <c r="B75" s="63" t="s">
        <v>334</v>
      </c>
      <c r="C75" s="64">
        <v>94.828000000000003</v>
      </c>
      <c r="D75" s="64">
        <v>58</v>
      </c>
      <c r="E75" s="64">
        <v>2</v>
      </c>
      <c r="F75" s="64">
        <v>1</v>
      </c>
      <c r="G75" s="64">
        <v>45538</v>
      </c>
      <c r="H75" s="64">
        <v>45594</v>
      </c>
      <c r="I75" s="64">
        <v>13575</v>
      </c>
      <c r="J75" s="64">
        <v>13632</v>
      </c>
      <c r="K75" s="65">
        <v>2.1299999999999998E-18</v>
      </c>
      <c r="L75" s="64">
        <v>89.8</v>
      </c>
    </row>
    <row r="76" spans="1:12">
      <c r="A76" s="63" t="s">
        <v>334</v>
      </c>
      <c r="B76" s="63" t="s">
        <v>334</v>
      </c>
      <c r="C76" s="64">
        <v>95.454999999999998</v>
      </c>
      <c r="D76" s="64">
        <v>44</v>
      </c>
      <c r="E76" s="64">
        <v>0</v>
      </c>
      <c r="F76" s="64">
        <v>2</v>
      </c>
      <c r="G76" s="64">
        <v>23145</v>
      </c>
      <c r="H76" s="64">
        <v>23187</v>
      </c>
      <c r="I76" s="64">
        <v>23187</v>
      </c>
      <c r="J76" s="64">
        <v>23145</v>
      </c>
      <c r="K76" s="65">
        <v>2.7799999999999999E-12</v>
      </c>
      <c r="L76" s="64">
        <v>69.400000000000006</v>
      </c>
    </row>
    <row r="77" spans="1:12">
      <c r="A77" s="63" t="s">
        <v>334</v>
      </c>
      <c r="B77" s="63" t="s">
        <v>334</v>
      </c>
      <c r="C77" s="64">
        <v>95.122</v>
      </c>
      <c r="D77" s="64">
        <v>41</v>
      </c>
      <c r="E77" s="64">
        <v>0</v>
      </c>
      <c r="F77" s="64">
        <v>2</v>
      </c>
      <c r="G77" s="64">
        <v>13570</v>
      </c>
      <c r="H77" s="64">
        <v>13608</v>
      </c>
      <c r="I77" s="64">
        <v>10735</v>
      </c>
      <c r="J77" s="64">
        <v>10775</v>
      </c>
      <c r="K77" s="65">
        <v>1.2899999999999999E-10</v>
      </c>
      <c r="L77" s="64">
        <v>63.9</v>
      </c>
    </row>
    <row r="78" spans="1:12">
      <c r="A78" s="63" t="s">
        <v>334</v>
      </c>
      <c r="B78" s="63" t="s">
        <v>334</v>
      </c>
      <c r="C78" s="64">
        <v>100</v>
      </c>
      <c r="D78" s="64">
        <v>32</v>
      </c>
      <c r="E78" s="64">
        <v>0</v>
      </c>
      <c r="F78" s="64">
        <v>0</v>
      </c>
      <c r="G78" s="64">
        <v>25911</v>
      </c>
      <c r="H78" s="64">
        <v>25942</v>
      </c>
      <c r="I78" s="64">
        <v>10775</v>
      </c>
      <c r="J78" s="64">
        <v>10744</v>
      </c>
      <c r="K78" s="65">
        <v>1.67E-9</v>
      </c>
      <c r="L78" s="64">
        <v>60.2</v>
      </c>
    </row>
    <row r="79" spans="1:12">
      <c r="A79" s="63" t="s">
        <v>334</v>
      </c>
      <c r="B79" s="63" t="s">
        <v>334</v>
      </c>
      <c r="C79" s="64">
        <v>92.308000000000007</v>
      </c>
      <c r="D79" s="64">
        <v>39</v>
      </c>
      <c r="E79" s="64">
        <v>2</v>
      </c>
      <c r="F79" s="64">
        <v>1</v>
      </c>
      <c r="G79" s="64">
        <v>45534</v>
      </c>
      <c r="H79" s="64">
        <v>45571</v>
      </c>
      <c r="I79" s="64">
        <v>10737</v>
      </c>
      <c r="J79" s="64">
        <v>10775</v>
      </c>
      <c r="K79" s="65">
        <v>7.7799999999999995E-8</v>
      </c>
      <c r="L79" s="64">
        <v>54.7</v>
      </c>
    </row>
    <row r="80" spans="1:12">
      <c r="A80" s="63" t="s">
        <v>334</v>
      </c>
      <c r="B80" s="63" t="s">
        <v>334</v>
      </c>
      <c r="C80" s="64">
        <v>96.875</v>
      </c>
      <c r="D80" s="64">
        <v>32</v>
      </c>
      <c r="E80" s="64">
        <v>1</v>
      </c>
      <c r="F80" s="64">
        <v>0</v>
      </c>
      <c r="G80" s="64">
        <v>44999</v>
      </c>
      <c r="H80" s="64">
        <v>45030</v>
      </c>
      <c r="I80" s="64">
        <v>10744</v>
      </c>
      <c r="J80" s="64">
        <v>10775</v>
      </c>
      <c r="K80" s="65">
        <v>7.7799999999999995E-8</v>
      </c>
      <c r="L80" s="64">
        <v>54.7</v>
      </c>
    </row>
    <row r="81" spans="1:12">
      <c r="A81" s="63" t="s">
        <v>334</v>
      </c>
      <c r="B81" s="63" t="s">
        <v>334</v>
      </c>
      <c r="C81" s="64">
        <v>94.286000000000001</v>
      </c>
      <c r="D81" s="64">
        <v>35</v>
      </c>
      <c r="E81" s="64">
        <v>1</v>
      </c>
      <c r="F81" s="64">
        <v>1</v>
      </c>
      <c r="G81" s="64">
        <v>47062</v>
      </c>
      <c r="H81" s="64">
        <v>47095</v>
      </c>
      <c r="I81" s="64">
        <v>18407</v>
      </c>
      <c r="J81" s="64">
        <v>18373</v>
      </c>
      <c r="K81" s="65">
        <v>2.8000000000000002E-7</v>
      </c>
      <c r="L81" s="64">
        <v>52.8</v>
      </c>
    </row>
    <row r="82" spans="1:12">
      <c r="K82" s="12"/>
    </row>
    <row r="83" spans="1:12">
      <c r="K83" s="12"/>
    </row>
    <row r="84" spans="1:12">
      <c r="K84" s="12"/>
    </row>
    <row r="85" spans="1:12">
      <c r="K85" s="12"/>
    </row>
    <row r="86" spans="1:12">
      <c r="K86" s="12"/>
    </row>
    <row r="87" spans="1:12">
      <c r="K87" s="12"/>
    </row>
    <row r="88" spans="1:12">
      <c r="K88" s="12"/>
    </row>
    <row r="89" spans="1:12">
      <c r="K89" s="12"/>
    </row>
    <row r="90" spans="1:12">
      <c r="K90" s="12"/>
    </row>
    <row r="91" spans="1:12">
      <c r="K91" s="12"/>
    </row>
    <row r="92" spans="1:12">
      <c r="K92" s="12"/>
    </row>
    <row r="93" spans="1:12">
      <c r="K93" s="12"/>
    </row>
    <row r="94" spans="1:12">
      <c r="K94" s="12"/>
    </row>
    <row r="95" spans="1:12">
      <c r="K95" s="12"/>
    </row>
  </sheetData>
  <sortState ref="A1:L144">
    <sortCondition ref="A1"/>
  </sortState>
  <mergeCells count="1">
    <mergeCell ref="A1:L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60"/>
  <sheetViews>
    <sheetView workbookViewId="0">
      <selection activeCell="D28" sqref="D28"/>
    </sheetView>
  </sheetViews>
  <sheetFormatPr defaultRowHeight="15"/>
  <cols>
    <col min="1" max="1" width="23.28515625" customWidth="1"/>
    <col min="2" max="2" width="16.42578125" customWidth="1"/>
    <col min="3" max="3" width="19.42578125" style="4" customWidth="1"/>
    <col min="4" max="4" width="21.7109375" customWidth="1"/>
    <col min="5" max="5" width="21.28515625" customWidth="1"/>
    <col min="6" max="6" width="16.7109375" customWidth="1"/>
    <col min="7" max="7" width="35.28515625" customWidth="1"/>
  </cols>
  <sheetData>
    <row r="1" spans="1:7" s="30" customFormat="1" ht="18.75">
      <c r="A1" s="132" t="s">
        <v>336</v>
      </c>
      <c r="B1" s="132"/>
      <c r="C1" s="132"/>
      <c r="D1" s="132"/>
      <c r="E1" s="132"/>
      <c r="F1" s="132"/>
      <c r="G1" s="132"/>
    </row>
    <row r="2" spans="1:7" s="6" customFormat="1">
      <c r="C2" s="7"/>
    </row>
    <row r="3" spans="1:7" s="43" customFormat="1" ht="18.75">
      <c r="A3" s="50" t="s">
        <v>129</v>
      </c>
      <c r="C3" s="44"/>
    </row>
    <row r="4" spans="1:7" s="29" customFormat="1" ht="15.75">
      <c r="A4" s="27" t="s">
        <v>66</v>
      </c>
      <c r="B4" s="27" t="s">
        <v>62</v>
      </c>
      <c r="C4" s="27" t="s">
        <v>63</v>
      </c>
      <c r="D4" s="27" t="s">
        <v>64</v>
      </c>
      <c r="E4" s="28" t="s">
        <v>62</v>
      </c>
      <c r="F4" s="27" t="s">
        <v>65</v>
      </c>
    </row>
    <row r="5" spans="1:7" s="3" customFormat="1">
      <c r="A5" s="10">
        <v>186</v>
      </c>
      <c r="B5" s="9">
        <v>20775</v>
      </c>
      <c r="C5" s="8" t="s">
        <v>58</v>
      </c>
      <c r="D5" s="9">
        <v>186</v>
      </c>
      <c r="E5" s="9">
        <v>24667</v>
      </c>
      <c r="F5" s="11">
        <v>7.8000000000000004E-104</v>
      </c>
    </row>
    <row r="6" spans="1:7" s="3" customFormat="1">
      <c r="A6" s="10">
        <v>130</v>
      </c>
      <c r="B6" s="9">
        <v>45556</v>
      </c>
      <c r="C6" s="8" t="s">
        <v>58</v>
      </c>
      <c r="D6" s="9">
        <v>130</v>
      </c>
      <c r="E6" s="9">
        <v>46954</v>
      </c>
      <c r="F6" s="11">
        <v>4.0499999999999999E-70</v>
      </c>
    </row>
    <row r="7" spans="1:7" s="3" customFormat="1">
      <c r="A7" s="10">
        <v>114</v>
      </c>
      <c r="B7" s="9">
        <v>45587</v>
      </c>
      <c r="C7" s="8" t="s">
        <v>58</v>
      </c>
      <c r="D7" s="9">
        <v>114</v>
      </c>
      <c r="E7" s="9">
        <v>47819</v>
      </c>
      <c r="F7" s="11">
        <v>1.74E-60</v>
      </c>
    </row>
    <row r="8" spans="1:7">
      <c r="A8" s="9">
        <v>99</v>
      </c>
      <c r="B8" s="9">
        <v>46985</v>
      </c>
      <c r="C8" s="8" t="s">
        <v>58</v>
      </c>
      <c r="D8" s="9">
        <v>99</v>
      </c>
      <c r="E8" s="9">
        <v>47819</v>
      </c>
      <c r="F8" s="11">
        <v>1.87E-51</v>
      </c>
    </row>
    <row r="9" spans="1:7">
      <c r="A9" s="9">
        <v>93</v>
      </c>
      <c r="B9" s="9">
        <v>46891</v>
      </c>
      <c r="C9" s="8" t="s">
        <v>58</v>
      </c>
      <c r="D9" s="9">
        <v>93</v>
      </c>
      <c r="E9" s="9">
        <v>47725</v>
      </c>
      <c r="F9" s="11">
        <v>7.6499999999999999E-48</v>
      </c>
    </row>
    <row r="10" spans="1:7">
      <c r="A10" s="9">
        <v>67</v>
      </c>
      <c r="B10" s="9">
        <v>45488</v>
      </c>
      <c r="C10" s="8" t="s">
        <v>58</v>
      </c>
      <c r="D10" s="9">
        <v>67</v>
      </c>
      <c r="E10" s="9">
        <v>47720</v>
      </c>
      <c r="F10" s="11">
        <v>3.4500000000000001E-32</v>
      </c>
    </row>
    <row r="11" spans="1:7">
      <c r="A11" s="9">
        <v>64</v>
      </c>
      <c r="B11" s="9">
        <v>11816</v>
      </c>
      <c r="C11" s="8" t="s">
        <v>58</v>
      </c>
      <c r="D11" s="9">
        <v>64</v>
      </c>
      <c r="E11" s="9">
        <v>20293</v>
      </c>
      <c r="F11" s="11">
        <v>2.2100000000000001E-30</v>
      </c>
    </row>
    <row r="12" spans="1:7">
      <c r="A12" s="9">
        <v>62</v>
      </c>
      <c r="B12" s="9">
        <v>45493</v>
      </c>
      <c r="C12" s="8" t="s">
        <v>58</v>
      </c>
      <c r="D12" s="9">
        <v>62</v>
      </c>
      <c r="E12" s="9">
        <v>46891</v>
      </c>
      <c r="F12" s="11">
        <v>3.53E-29</v>
      </c>
    </row>
    <row r="13" spans="1:7">
      <c r="A13" s="9">
        <v>61</v>
      </c>
      <c r="B13" s="9">
        <v>21749</v>
      </c>
      <c r="C13" s="8" t="s">
        <v>58</v>
      </c>
      <c r="D13" s="9">
        <v>61</v>
      </c>
      <c r="E13" s="9">
        <v>23029</v>
      </c>
      <c r="F13" s="11">
        <v>1.4100000000000001E-28</v>
      </c>
    </row>
    <row r="14" spans="1:7">
      <c r="A14" s="9">
        <v>52</v>
      </c>
      <c r="B14" s="9">
        <v>45274</v>
      </c>
      <c r="C14" s="8" t="s">
        <v>58</v>
      </c>
      <c r="D14" s="9">
        <v>52</v>
      </c>
      <c r="E14" s="9">
        <v>46684</v>
      </c>
      <c r="F14" s="11">
        <v>3.7000000000000003E-23</v>
      </c>
    </row>
    <row r="15" spans="1:7">
      <c r="A15" s="9">
        <v>51</v>
      </c>
      <c r="B15" s="9">
        <v>1927</v>
      </c>
      <c r="C15" s="8" t="s">
        <v>58</v>
      </c>
      <c r="D15" s="9">
        <v>51</v>
      </c>
      <c r="E15" s="9">
        <v>5312</v>
      </c>
      <c r="F15" s="11">
        <v>1.4800000000000001E-22</v>
      </c>
    </row>
    <row r="16" spans="1:7" ht="15.75" thickBot="1">
      <c r="A16" s="9">
        <v>45</v>
      </c>
      <c r="B16" s="9">
        <v>20952</v>
      </c>
      <c r="C16" s="8" t="s">
        <v>58</v>
      </c>
      <c r="D16" s="9">
        <v>45</v>
      </c>
      <c r="E16" s="9">
        <v>24845</v>
      </c>
      <c r="F16" s="11">
        <v>6.0599999999999999E-19</v>
      </c>
    </row>
    <row r="17" spans="1:18" ht="15.75" thickBot="1">
      <c r="A17" s="9">
        <v>43</v>
      </c>
      <c r="B17" s="9">
        <v>45327</v>
      </c>
      <c r="C17" s="8" t="s">
        <v>58</v>
      </c>
      <c r="D17" s="9">
        <v>43</v>
      </c>
      <c r="E17" s="9">
        <v>46737</v>
      </c>
      <c r="F17" s="11">
        <v>9.6999999999999992E-18</v>
      </c>
      <c r="M17" s="1" t="s">
        <v>61</v>
      </c>
      <c r="N17" s="1" t="s">
        <v>62</v>
      </c>
      <c r="O17" s="1" t="s">
        <v>63</v>
      </c>
      <c r="P17" s="1" t="s">
        <v>64</v>
      </c>
      <c r="Q17" s="1" t="s">
        <v>62</v>
      </c>
      <c r="R17" s="1" t="s">
        <v>65</v>
      </c>
    </row>
    <row r="18" spans="1:18">
      <c r="A18" s="9">
        <v>41</v>
      </c>
      <c r="B18" s="9">
        <v>2977</v>
      </c>
      <c r="C18" s="8" t="s">
        <v>58</v>
      </c>
      <c r="D18" s="9">
        <v>41</v>
      </c>
      <c r="E18" s="9">
        <v>49299</v>
      </c>
      <c r="F18" s="11">
        <v>1.55E-16</v>
      </c>
    </row>
    <row r="19" spans="1:18">
      <c r="A19" s="9">
        <v>41</v>
      </c>
      <c r="B19" s="9">
        <v>11944</v>
      </c>
      <c r="C19" s="8" t="s">
        <v>58</v>
      </c>
      <c r="D19" s="9">
        <v>41</v>
      </c>
      <c r="E19" s="9">
        <v>20419</v>
      </c>
      <c r="F19" s="11">
        <v>1.55E-16</v>
      </c>
    </row>
    <row r="20" spans="1:18">
      <c r="A20" s="9">
        <v>39</v>
      </c>
      <c r="B20" s="9">
        <v>1928</v>
      </c>
      <c r="C20" s="8" t="s">
        <v>58</v>
      </c>
      <c r="D20" s="9">
        <v>39</v>
      </c>
      <c r="E20" s="9">
        <v>49572</v>
      </c>
      <c r="F20" s="11">
        <v>2.4800000000000001E-15</v>
      </c>
    </row>
    <row r="21" spans="1:18">
      <c r="A21" s="9">
        <v>39</v>
      </c>
      <c r="B21" s="9">
        <v>5313</v>
      </c>
      <c r="C21" s="8" t="s">
        <v>58</v>
      </c>
      <c r="D21" s="9">
        <v>39</v>
      </c>
      <c r="E21" s="9">
        <v>49572</v>
      </c>
      <c r="F21" s="11">
        <v>2.4800000000000001E-15</v>
      </c>
    </row>
    <row r="22" spans="1:18">
      <c r="A22" s="9">
        <v>36</v>
      </c>
      <c r="B22" s="9">
        <v>44332</v>
      </c>
      <c r="C22" s="8" t="s">
        <v>58</v>
      </c>
      <c r="D22" s="9">
        <v>36</v>
      </c>
      <c r="E22" s="9">
        <v>44503</v>
      </c>
      <c r="F22" s="11">
        <v>1.59E-13</v>
      </c>
    </row>
    <row r="23" spans="1:18">
      <c r="A23" s="9">
        <v>35</v>
      </c>
      <c r="B23" s="9">
        <v>45787</v>
      </c>
      <c r="C23" s="8" t="s">
        <v>58</v>
      </c>
      <c r="D23" s="9">
        <v>35</v>
      </c>
      <c r="E23" s="9">
        <v>45919</v>
      </c>
      <c r="F23" s="11">
        <v>6.3600000000000002E-13</v>
      </c>
    </row>
    <row r="24" spans="1:18">
      <c r="A24" s="9">
        <v>34</v>
      </c>
      <c r="B24" s="9">
        <v>45806</v>
      </c>
      <c r="C24" s="8" t="s">
        <v>58</v>
      </c>
      <c r="D24" s="9">
        <v>34</v>
      </c>
      <c r="E24" s="9">
        <v>45821</v>
      </c>
      <c r="F24" s="11">
        <v>2.5400000000000001E-12</v>
      </c>
    </row>
    <row r="25" spans="1:18">
      <c r="A25" s="9">
        <v>33</v>
      </c>
      <c r="B25" s="9">
        <v>45435</v>
      </c>
      <c r="C25" s="8" t="s">
        <v>58</v>
      </c>
      <c r="D25" s="9">
        <v>33</v>
      </c>
      <c r="E25" s="9">
        <v>47667</v>
      </c>
      <c r="F25" s="11">
        <v>1.0199999999999999E-11</v>
      </c>
    </row>
    <row r="26" spans="1:18">
      <c r="A26" s="9">
        <v>32</v>
      </c>
      <c r="B26" s="9">
        <v>44437</v>
      </c>
      <c r="C26" s="8" t="s">
        <v>58</v>
      </c>
      <c r="D26" s="9">
        <v>32</v>
      </c>
      <c r="E26" s="9">
        <v>44464</v>
      </c>
      <c r="F26" s="11">
        <v>4.0699999999999999E-11</v>
      </c>
    </row>
    <row r="27" spans="1:18">
      <c r="A27" s="9">
        <v>31</v>
      </c>
      <c r="B27" s="9">
        <v>31172</v>
      </c>
      <c r="C27" s="8" t="s">
        <v>58</v>
      </c>
      <c r="D27" s="9">
        <v>31</v>
      </c>
      <c r="E27" s="9">
        <v>40032</v>
      </c>
      <c r="F27" s="11">
        <v>1.6300000000000001E-10</v>
      </c>
    </row>
    <row r="28" spans="1:18">
      <c r="A28" s="9">
        <v>31</v>
      </c>
      <c r="B28" s="9">
        <v>40029</v>
      </c>
      <c r="C28" s="8" t="s">
        <v>58</v>
      </c>
      <c r="D28" s="9">
        <v>31</v>
      </c>
      <c r="E28" s="9">
        <v>49241</v>
      </c>
      <c r="F28" s="11">
        <v>1.6300000000000001E-10</v>
      </c>
    </row>
    <row r="29" spans="1:18">
      <c r="A29" s="9">
        <v>31</v>
      </c>
      <c r="B29" s="9">
        <v>46851</v>
      </c>
      <c r="C29" s="8" t="s">
        <v>58</v>
      </c>
      <c r="D29" s="9">
        <v>31</v>
      </c>
      <c r="E29" s="9">
        <v>47685</v>
      </c>
      <c r="F29" s="11">
        <v>1.6300000000000001E-10</v>
      </c>
    </row>
    <row r="30" spans="1:18">
      <c r="A30" s="9">
        <v>30</v>
      </c>
      <c r="B30" s="9">
        <v>14695</v>
      </c>
      <c r="C30" s="8" t="s">
        <v>58</v>
      </c>
      <c r="D30" s="9">
        <v>30</v>
      </c>
      <c r="E30" s="9">
        <v>31290</v>
      </c>
      <c r="F30" s="11">
        <v>6.5100000000000003E-10</v>
      </c>
    </row>
    <row r="31" spans="1:18">
      <c r="A31" s="9">
        <v>30</v>
      </c>
      <c r="B31" s="9">
        <v>45556</v>
      </c>
      <c r="C31" s="8" t="s">
        <v>58</v>
      </c>
      <c r="D31" s="9">
        <v>30</v>
      </c>
      <c r="E31" s="9">
        <v>47788</v>
      </c>
      <c r="F31" s="11">
        <v>6.5100000000000003E-10</v>
      </c>
    </row>
    <row r="32" spans="1:18">
      <c r="A32" s="9">
        <v>29</v>
      </c>
      <c r="B32" s="9">
        <v>21719</v>
      </c>
      <c r="C32" s="8" t="s">
        <v>58</v>
      </c>
      <c r="D32" s="9">
        <v>29</v>
      </c>
      <c r="E32" s="9">
        <v>22999</v>
      </c>
      <c r="F32" s="11">
        <v>2.6000000000000001E-9</v>
      </c>
    </row>
    <row r="33" spans="1:6">
      <c r="A33" s="9">
        <v>29</v>
      </c>
      <c r="B33" s="9">
        <v>44404</v>
      </c>
      <c r="C33" s="8" t="s">
        <v>58</v>
      </c>
      <c r="D33" s="9">
        <v>29</v>
      </c>
      <c r="E33" s="9">
        <v>44917</v>
      </c>
      <c r="F33" s="11">
        <v>2.6000000000000001E-9</v>
      </c>
    </row>
    <row r="34" spans="1:6">
      <c r="A34" s="9">
        <v>28</v>
      </c>
      <c r="B34" s="9">
        <v>31172</v>
      </c>
      <c r="C34" s="8" t="s">
        <v>58</v>
      </c>
      <c r="D34" s="9">
        <v>28</v>
      </c>
      <c r="E34" s="9">
        <v>49244</v>
      </c>
      <c r="F34" s="11">
        <v>1.04E-8</v>
      </c>
    </row>
    <row r="35" spans="1:6">
      <c r="A35" s="9">
        <v>27</v>
      </c>
      <c r="B35" s="9">
        <v>1838</v>
      </c>
      <c r="C35" s="8" t="s">
        <v>58</v>
      </c>
      <c r="D35" s="9">
        <v>27</v>
      </c>
      <c r="E35" s="9">
        <v>15309</v>
      </c>
      <c r="F35" s="11">
        <v>4.1700000000000003E-8</v>
      </c>
    </row>
    <row r="36" spans="1:6">
      <c r="A36" s="9">
        <v>26</v>
      </c>
      <c r="B36" s="9">
        <v>2975</v>
      </c>
      <c r="C36" s="8" t="s">
        <v>58</v>
      </c>
      <c r="D36" s="9">
        <v>26</v>
      </c>
      <c r="E36" s="9">
        <v>15305</v>
      </c>
      <c r="F36" s="11">
        <v>1.67E-7</v>
      </c>
    </row>
    <row r="37" spans="1:6">
      <c r="A37" s="9">
        <v>25</v>
      </c>
      <c r="B37" s="9">
        <v>11252</v>
      </c>
      <c r="C37" s="8" t="s">
        <v>58</v>
      </c>
      <c r="D37" s="9">
        <v>25</v>
      </c>
      <c r="E37" s="9">
        <v>32360</v>
      </c>
      <c r="F37" s="11">
        <v>6.6700000000000003E-7</v>
      </c>
    </row>
    <row r="38" spans="1:6">
      <c r="A38" s="9">
        <v>25</v>
      </c>
      <c r="B38" s="9">
        <v>44411</v>
      </c>
      <c r="C38" s="8" t="s">
        <v>58</v>
      </c>
      <c r="D38" s="9">
        <v>25</v>
      </c>
      <c r="E38" s="9">
        <v>44438</v>
      </c>
      <c r="F38" s="11">
        <v>6.6700000000000003E-7</v>
      </c>
    </row>
    <row r="39" spans="1:6">
      <c r="A39" s="9">
        <v>25</v>
      </c>
      <c r="B39" s="9">
        <v>44411</v>
      </c>
      <c r="C39" s="8" t="s">
        <v>58</v>
      </c>
      <c r="D39" s="9">
        <v>25</v>
      </c>
      <c r="E39" s="9">
        <v>44465</v>
      </c>
      <c r="F39" s="11">
        <v>6.6700000000000003E-7</v>
      </c>
    </row>
    <row r="40" spans="1:6">
      <c r="A40" s="9">
        <v>24</v>
      </c>
      <c r="B40" s="9">
        <v>15307</v>
      </c>
      <c r="C40" s="8" t="s">
        <v>58</v>
      </c>
      <c r="D40" s="9">
        <v>24</v>
      </c>
      <c r="E40" s="9">
        <v>49299</v>
      </c>
      <c r="F40" s="11">
        <v>2.6699999999999998E-6</v>
      </c>
    </row>
    <row r="41" spans="1:6">
      <c r="A41" s="9">
        <v>24</v>
      </c>
      <c r="B41" s="9">
        <v>21815</v>
      </c>
      <c r="C41" s="8" t="s">
        <v>58</v>
      </c>
      <c r="D41" s="9">
        <v>24</v>
      </c>
      <c r="E41" s="9">
        <v>23094</v>
      </c>
      <c r="F41" s="11">
        <v>2.6699999999999998E-6</v>
      </c>
    </row>
    <row r="42" spans="1:6">
      <c r="A42" s="9">
        <v>24</v>
      </c>
      <c r="B42" s="9">
        <v>48004</v>
      </c>
      <c r="C42" s="8" t="s">
        <v>58</v>
      </c>
      <c r="D42" s="9">
        <v>24</v>
      </c>
      <c r="E42" s="9">
        <v>48157</v>
      </c>
      <c r="F42" s="11">
        <v>2.6699999999999998E-6</v>
      </c>
    </row>
    <row r="43" spans="1:6">
      <c r="A43" s="9">
        <v>36</v>
      </c>
      <c r="B43" s="9">
        <v>26866</v>
      </c>
      <c r="C43" s="8" t="s">
        <v>59</v>
      </c>
      <c r="D43" s="9">
        <v>36</v>
      </c>
      <c r="E43" s="9">
        <v>26866</v>
      </c>
      <c r="F43" s="11">
        <v>1.59E-13</v>
      </c>
    </row>
    <row r="44" spans="1:6">
      <c r="A44" s="9">
        <v>35</v>
      </c>
      <c r="B44" s="9">
        <v>3104</v>
      </c>
      <c r="C44" s="8" t="s">
        <v>59</v>
      </c>
      <c r="D44" s="9">
        <v>35</v>
      </c>
      <c r="E44" s="9">
        <v>40029</v>
      </c>
      <c r="F44" s="11">
        <v>6.3600000000000002E-13</v>
      </c>
    </row>
    <row r="45" spans="1:6">
      <c r="A45" s="9">
        <v>35</v>
      </c>
      <c r="B45" s="9">
        <v>3108</v>
      </c>
      <c r="C45" s="8" t="s">
        <v>59</v>
      </c>
      <c r="D45" s="9">
        <v>35</v>
      </c>
      <c r="E45" s="9">
        <v>49237</v>
      </c>
      <c r="F45" s="11">
        <v>6.3600000000000002E-13</v>
      </c>
    </row>
    <row r="46" spans="1:6">
      <c r="A46" s="9">
        <v>31</v>
      </c>
      <c r="B46" s="9">
        <v>1751</v>
      </c>
      <c r="C46" s="8" t="s">
        <v>59</v>
      </c>
      <c r="D46" s="9">
        <v>31</v>
      </c>
      <c r="E46" s="9">
        <v>7797</v>
      </c>
      <c r="F46" s="11">
        <v>1.6300000000000001E-10</v>
      </c>
    </row>
    <row r="47" spans="1:6">
      <c r="A47" s="9">
        <v>31</v>
      </c>
      <c r="B47" s="9">
        <v>3105</v>
      </c>
      <c r="C47" s="8" t="s">
        <v>59</v>
      </c>
      <c r="D47" s="9">
        <v>31</v>
      </c>
      <c r="E47" s="9">
        <v>31172</v>
      </c>
      <c r="F47" s="11">
        <v>1.6300000000000001E-10</v>
      </c>
    </row>
    <row r="48" spans="1:6">
      <c r="A48" s="9">
        <v>29</v>
      </c>
      <c r="B48" s="9">
        <v>14645</v>
      </c>
      <c r="C48" s="8" t="s">
        <v>59</v>
      </c>
      <c r="D48" s="9">
        <v>29</v>
      </c>
      <c r="E48" s="9">
        <v>29489</v>
      </c>
      <c r="F48" s="11">
        <v>2.6000000000000001E-9</v>
      </c>
    </row>
    <row r="49" spans="1:6">
      <c r="A49" s="9">
        <v>28</v>
      </c>
      <c r="B49" s="9">
        <v>14887</v>
      </c>
      <c r="C49" s="8" t="s">
        <v>59</v>
      </c>
      <c r="D49" s="9">
        <v>28</v>
      </c>
      <c r="E49" s="9">
        <v>14887</v>
      </c>
      <c r="F49" s="11">
        <v>1.04E-8</v>
      </c>
    </row>
    <row r="50" spans="1:6">
      <c r="A50" s="9">
        <v>28</v>
      </c>
      <c r="B50" s="9">
        <v>33841</v>
      </c>
      <c r="C50" s="8" t="s">
        <v>59</v>
      </c>
      <c r="D50" s="9">
        <v>28</v>
      </c>
      <c r="E50" s="9">
        <v>33841</v>
      </c>
      <c r="F50" s="11">
        <v>1.04E-8</v>
      </c>
    </row>
    <row r="51" spans="1:6">
      <c r="A51" s="9">
        <v>26</v>
      </c>
      <c r="B51" s="9">
        <v>32301</v>
      </c>
      <c r="C51" s="8" t="s">
        <v>59</v>
      </c>
      <c r="D51" s="9">
        <v>26</v>
      </c>
      <c r="E51" s="9">
        <v>32301</v>
      </c>
      <c r="F51" s="11">
        <v>1.67E-7</v>
      </c>
    </row>
    <row r="52" spans="1:6">
      <c r="A52" s="9">
        <v>24</v>
      </c>
      <c r="B52" s="9">
        <v>2964</v>
      </c>
      <c r="C52" s="8" t="s">
        <v>59</v>
      </c>
      <c r="D52" s="9">
        <v>24</v>
      </c>
      <c r="E52" s="9">
        <v>2964</v>
      </c>
      <c r="F52" s="11">
        <v>2.6699999999999998E-6</v>
      </c>
    </row>
    <row r="53" spans="1:6">
      <c r="A53" s="9">
        <v>29</v>
      </c>
      <c r="B53" s="9">
        <v>21611</v>
      </c>
      <c r="C53" s="8" t="s">
        <v>60</v>
      </c>
      <c r="D53" s="9">
        <v>29</v>
      </c>
      <c r="E53" s="9">
        <v>21611</v>
      </c>
      <c r="F53" s="11">
        <v>2.6000000000000001E-9</v>
      </c>
    </row>
    <row r="54" spans="1:6">
      <c r="A54" s="9">
        <v>24</v>
      </c>
      <c r="B54" s="9">
        <v>21617</v>
      </c>
      <c r="C54" s="8" t="s">
        <v>60</v>
      </c>
      <c r="D54" s="9">
        <v>24</v>
      </c>
      <c r="E54" s="9">
        <v>21617</v>
      </c>
      <c r="F54" s="11">
        <v>2.6699999999999998E-6</v>
      </c>
    </row>
    <row r="56" spans="1:6" s="45" customFormat="1" ht="18.75">
      <c r="A56" s="51" t="s">
        <v>130</v>
      </c>
      <c r="C56" s="46"/>
    </row>
    <row r="57" spans="1:6" s="31" customFormat="1" ht="15.75">
      <c r="A57" s="27" t="s">
        <v>66</v>
      </c>
      <c r="B57" s="27" t="s">
        <v>62</v>
      </c>
      <c r="C57" s="27" t="s">
        <v>63</v>
      </c>
      <c r="D57" s="27" t="s">
        <v>64</v>
      </c>
      <c r="E57" s="28" t="s">
        <v>62</v>
      </c>
      <c r="F57" s="27" t="s">
        <v>65</v>
      </c>
    </row>
    <row r="58" spans="1:6">
      <c r="A58" s="10">
        <v>165</v>
      </c>
      <c r="B58" s="9">
        <v>15484</v>
      </c>
      <c r="C58" s="8" t="s">
        <v>58</v>
      </c>
      <c r="D58" s="9">
        <v>165</v>
      </c>
      <c r="E58" s="9">
        <v>19097</v>
      </c>
      <c r="F58" s="11">
        <v>2.7900000000000002E-91</v>
      </c>
    </row>
    <row r="59" spans="1:6">
      <c r="A59" s="10">
        <v>135</v>
      </c>
      <c r="B59" s="9">
        <v>39899</v>
      </c>
      <c r="C59" s="8" t="s">
        <v>58</v>
      </c>
      <c r="D59" s="9">
        <v>135</v>
      </c>
      <c r="E59" s="9">
        <v>41813</v>
      </c>
      <c r="F59" s="11">
        <v>3.2099999999999998E-73</v>
      </c>
    </row>
    <row r="60" spans="1:6">
      <c r="A60" s="10">
        <v>128</v>
      </c>
      <c r="B60" s="9">
        <v>19135</v>
      </c>
      <c r="C60" s="8" t="s">
        <v>58</v>
      </c>
      <c r="D60" s="9">
        <v>128</v>
      </c>
      <c r="E60" s="9">
        <v>19262</v>
      </c>
      <c r="F60" s="11">
        <v>5.2599999999999995E-69</v>
      </c>
    </row>
    <row r="61" spans="1:6">
      <c r="A61" s="10">
        <v>127</v>
      </c>
      <c r="B61" s="9">
        <v>15522</v>
      </c>
      <c r="C61" s="8" t="s">
        <v>58</v>
      </c>
      <c r="D61" s="9">
        <v>127</v>
      </c>
      <c r="E61" s="9">
        <v>19262</v>
      </c>
      <c r="F61" s="11">
        <v>2.1000000000000001E-68</v>
      </c>
    </row>
    <row r="62" spans="1:6">
      <c r="A62" s="9">
        <v>86</v>
      </c>
      <c r="B62" s="9">
        <v>9289</v>
      </c>
      <c r="C62" s="8" t="s">
        <v>58</v>
      </c>
      <c r="D62" s="9">
        <v>86</v>
      </c>
      <c r="E62" s="9">
        <v>14866</v>
      </c>
      <c r="F62" s="11">
        <v>1.0200000000000001E-43</v>
      </c>
    </row>
    <row r="63" spans="1:6">
      <c r="A63" s="9">
        <v>62</v>
      </c>
      <c r="B63" s="9">
        <v>34583</v>
      </c>
      <c r="C63" s="8" t="s">
        <v>58</v>
      </c>
      <c r="D63" s="9">
        <v>62</v>
      </c>
      <c r="E63" s="9">
        <v>34622</v>
      </c>
      <c r="F63" s="11">
        <v>2.8600000000000002E-29</v>
      </c>
    </row>
    <row r="64" spans="1:6">
      <c r="A64" s="9">
        <v>60</v>
      </c>
      <c r="B64" s="9">
        <v>39706</v>
      </c>
      <c r="C64" s="8" t="s">
        <v>58</v>
      </c>
      <c r="D64" s="9">
        <v>60</v>
      </c>
      <c r="E64" s="9">
        <v>41233</v>
      </c>
      <c r="F64" s="11">
        <v>4.5800000000000003E-28</v>
      </c>
    </row>
    <row r="65" spans="1:6">
      <c r="A65" s="9">
        <v>56</v>
      </c>
      <c r="B65" s="9">
        <v>40080</v>
      </c>
      <c r="C65" s="8" t="s">
        <v>58</v>
      </c>
      <c r="D65" s="9">
        <v>56</v>
      </c>
      <c r="E65" s="9">
        <v>41994</v>
      </c>
      <c r="F65" s="11">
        <v>1.1699999999999999E-25</v>
      </c>
    </row>
    <row r="66" spans="1:6">
      <c r="A66" s="9">
        <v>55</v>
      </c>
      <c r="B66" s="9">
        <v>38888</v>
      </c>
      <c r="C66" s="8" t="s">
        <v>58</v>
      </c>
      <c r="D66" s="9">
        <v>55</v>
      </c>
      <c r="E66" s="9">
        <v>38915</v>
      </c>
      <c r="F66" s="11">
        <v>4.6899999999999996E-25</v>
      </c>
    </row>
    <row r="67" spans="1:6">
      <c r="A67" s="9">
        <v>50</v>
      </c>
      <c r="B67" s="9">
        <v>2351</v>
      </c>
      <c r="C67" s="8" t="s">
        <v>58</v>
      </c>
      <c r="D67" s="9">
        <v>50</v>
      </c>
      <c r="E67" s="9">
        <v>34501</v>
      </c>
      <c r="F67" s="11">
        <v>4.8099999999999997E-22</v>
      </c>
    </row>
    <row r="68" spans="1:6">
      <c r="A68" s="9">
        <v>48</v>
      </c>
      <c r="B68" s="9">
        <v>9383</v>
      </c>
      <c r="C68" s="8" t="s">
        <v>58</v>
      </c>
      <c r="D68" s="9">
        <v>48</v>
      </c>
      <c r="E68" s="9">
        <v>14960</v>
      </c>
      <c r="F68" s="11">
        <v>7.6900000000000007E-21</v>
      </c>
    </row>
    <row r="69" spans="1:6">
      <c r="A69" s="9">
        <v>44</v>
      </c>
      <c r="B69" s="9">
        <v>40035</v>
      </c>
      <c r="C69" s="8" t="s">
        <v>58</v>
      </c>
      <c r="D69" s="9">
        <v>44</v>
      </c>
      <c r="E69" s="9">
        <v>41949</v>
      </c>
      <c r="F69" s="11">
        <v>1.9699999999999999E-18</v>
      </c>
    </row>
    <row r="70" spans="1:6">
      <c r="A70" s="9">
        <v>43</v>
      </c>
      <c r="B70" s="9">
        <v>15642</v>
      </c>
      <c r="C70" s="8" t="s">
        <v>58</v>
      </c>
      <c r="D70" s="9">
        <v>43</v>
      </c>
      <c r="E70" s="9">
        <v>19380</v>
      </c>
      <c r="F70" s="11">
        <v>7.8700000000000005E-18</v>
      </c>
    </row>
    <row r="71" spans="1:6">
      <c r="A71" s="9">
        <v>43</v>
      </c>
      <c r="B71" s="9">
        <v>33387</v>
      </c>
      <c r="C71" s="8" t="s">
        <v>58</v>
      </c>
      <c r="D71" s="9">
        <v>43</v>
      </c>
      <c r="E71" s="9">
        <v>44448</v>
      </c>
      <c r="F71" s="11">
        <v>7.8700000000000005E-18</v>
      </c>
    </row>
    <row r="72" spans="1:6">
      <c r="A72" s="9">
        <v>40</v>
      </c>
      <c r="B72" s="9">
        <v>6256</v>
      </c>
      <c r="C72" s="8" t="s">
        <v>58</v>
      </c>
      <c r="D72" s="9">
        <v>40</v>
      </c>
      <c r="E72" s="9">
        <v>34049</v>
      </c>
      <c r="F72" s="11">
        <v>5.0400000000000001E-16</v>
      </c>
    </row>
    <row r="73" spans="1:6">
      <c r="A73" s="9">
        <v>35</v>
      </c>
      <c r="B73" s="9">
        <v>40390</v>
      </c>
      <c r="C73" s="8" t="s">
        <v>58</v>
      </c>
      <c r="D73" s="9">
        <v>35</v>
      </c>
      <c r="E73" s="9">
        <v>40471</v>
      </c>
      <c r="F73" s="11">
        <v>5.1600000000000002E-13</v>
      </c>
    </row>
    <row r="74" spans="1:6">
      <c r="A74" s="9">
        <v>33</v>
      </c>
      <c r="B74" s="9">
        <v>3229</v>
      </c>
      <c r="C74" s="8" t="s">
        <v>58</v>
      </c>
      <c r="D74" s="9">
        <v>33</v>
      </c>
      <c r="E74" s="9">
        <v>3444</v>
      </c>
      <c r="F74" s="11">
        <v>8.2600000000000008E-12</v>
      </c>
    </row>
    <row r="75" spans="1:6">
      <c r="A75" s="9">
        <v>32</v>
      </c>
      <c r="B75" s="9">
        <v>40137</v>
      </c>
      <c r="C75" s="8" t="s">
        <v>58</v>
      </c>
      <c r="D75" s="9">
        <v>32</v>
      </c>
      <c r="E75" s="9">
        <v>42051</v>
      </c>
      <c r="F75" s="11">
        <v>3.3000000000000002E-11</v>
      </c>
    </row>
    <row r="76" spans="1:6">
      <c r="A76" s="9">
        <v>31</v>
      </c>
      <c r="B76" s="9">
        <v>2350</v>
      </c>
      <c r="C76" s="8" t="s">
        <v>58</v>
      </c>
      <c r="D76" s="9">
        <v>31</v>
      </c>
      <c r="E76" s="9">
        <v>45086</v>
      </c>
      <c r="F76" s="11">
        <v>1.3200000000000001E-10</v>
      </c>
    </row>
    <row r="77" spans="1:6">
      <c r="A77" s="9">
        <v>31</v>
      </c>
      <c r="B77" s="9">
        <v>12223</v>
      </c>
      <c r="C77" s="8" t="s">
        <v>58</v>
      </c>
      <c r="D77" s="9">
        <v>31</v>
      </c>
      <c r="E77" s="9">
        <v>15356</v>
      </c>
      <c r="F77" s="11">
        <v>1.3200000000000001E-10</v>
      </c>
    </row>
    <row r="78" spans="1:6">
      <c r="A78" s="9">
        <v>30</v>
      </c>
      <c r="B78" s="9">
        <v>33559</v>
      </c>
      <c r="C78" s="8" t="s">
        <v>58</v>
      </c>
      <c r="D78" s="9">
        <v>30</v>
      </c>
      <c r="E78" s="9">
        <v>34377</v>
      </c>
      <c r="F78" s="11">
        <v>5.2800000000000004E-10</v>
      </c>
    </row>
    <row r="79" spans="1:6">
      <c r="A79" s="9">
        <v>30</v>
      </c>
      <c r="B79" s="9">
        <v>34501</v>
      </c>
      <c r="C79" s="8" t="s">
        <v>58</v>
      </c>
      <c r="D79" s="9">
        <v>30</v>
      </c>
      <c r="E79" s="9">
        <v>45087</v>
      </c>
      <c r="F79" s="11">
        <v>5.2800000000000004E-10</v>
      </c>
    </row>
    <row r="80" spans="1:6">
      <c r="A80" s="9">
        <v>30</v>
      </c>
      <c r="B80" s="9">
        <v>38882</v>
      </c>
      <c r="C80" s="8" t="s">
        <v>58</v>
      </c>
      <c r="D80" s="9">
        <v>30</v>
      </c>
      <c r="E80" s="9">
        <v>39359</v>
      </c>
      <c r="F80" s="11">
        <v>5.2800000000000004E-10</v>
      </c>
    </row>
    <row r="81" spans="1:6">
      <c r="A81" s="9">
        <v>29</v>
      </c>
      <c r="B81" s="9">
        <v>9431</v>
      </c>
      <c r="C81" s="8" t="s">
        <v>58</v>
      </c>
      <c r="D81" s="9">
        <v>29</v>
      </c>
      <c r="E81" s="9">
        <v>15010</v>
      </c>
      <c r="F81" s="11">
        <v>2.11E-9</v>
      </c>
    </row>
    <row r="82" spans="1:6">
      <c r="A82" s="9">
        <v>29</v>
      </c>
      <c r="B82" s="9">
        <v>15351</v>
      </c>
      <c r="C82" s="8" t="s">
        <v>58</v>
      </c>
      <c r="D82" s="9">
        <v>29</v>
      </c>
      <c r="E82" s="9">
        <v>45840</v>
      </c>
      <c r="F82" s="11">
        <v>2.11E-9</v>
      </c>
    </row>
    <row r="83" spans="1:6">
      <c r="A83" s="9">
        <v>28</v>
      </c>
      <c r="B83" s="9">
        <v>38888</v>
      </c>
      <c r="C83" s="8" t="s">
        <v>58</v>
      </c>
      <c r="D83" s="9">
        <v>28</v>
      </c>
      <c r="E83" s="9">
        <v>38942</v>
      </c>
      <c r="F83" s="11">
        <v>8.4499999999999996E-9</v>
      </c>
    </row>
    <row r="84" spans="1:6">
      <c r="A84" s="9">
        <v>27</v>
      </c>
      <c r="B84" s="9">
        <v>3453</v>
      </c>
      <c r="C84" s="8" t="s">
        <v>58</v>
      </c>
      <c r="D84" s="9">
        <v>27</v>
      </c>
      <c r="E84" s="9">
        <v>43909</v>
      </c>
      <c r="F84" s="11">
        <v>3.3799999999999998E-8</v>
      </c>
    </row>
    <row r="85" spans="1:6">
      <c r="A85" s="9">
        <v>26</v>
      </c>
      <c r="B85" s="9">
        <v>3960</v>
      </c>
      <c r="C85" s="8" t="s">
        <v>58</v>
      </c>
      <c r="D85" s="9">
        <v>26</v>
      </c>
      <c r="E85" s="9">
        <v>43439</v>
      </c>
      <c r="F85" s="11">
        <v>1.35E-7</v>
      </c>
    </row>
    <row r="86" spans="1:6">
      <c r="A86" s="9">
        <v>76</v>
      </c>
      <c r="B86" s="9">
        <v>15314</v>
      </c>
      <c r="C86" s="8" t="s">
        <v>59</v>
      </c>
      <c r="D86" s="9">
        <v>76</v>
      </c>
      <c r="E86" s="9">
        <v>43362</v>
      </c>
      <c r="F86" s="11">
        <v>1.07E-37</v>
      </c>
    </row>
    <row r="87" spans="1:6">
      <c r="A87" s="9">
        <v>58</v>
      </c>
      <c r="B87" s="9">
        <v>15255</v>
      </c>
      <c r="C87" s="8" t="s">
        <v>59</v>
      </c>
      <c r="D87" s="9">
        <v>58</v>
      </c>
      <c r="E87" s="9">
        <v>43439</v>
      </c>
      <c r="F87" s="11">
        <v>7.3300000000000002E-27</v>
      </c>
    </row>
    <row r="88" spans="1:6">
      <c r="A88" s="9">
        <v>52</v>
      </c>
      <c r="B88" s="9">
        <v>3515</v>
      </c>
      <c r="C88" s="8" t="s">
        <v>59</v>
      </c>
      <c r="D88" s="9">
        <v>52</v>
      </c>
      <c r="E88" s="9">
        <v>11825</v>
      </c>
      <c r="F88" s="11">
        <v>3E-23</v>
      </c>
    </row>
    <row r="89" spans="1:6">
      <c r="A89" s="9">
        <v>51</v>
      </c>
      <c r="B89" s="9">
        <v>8903</v>
      </c>
      <c r="C89" s="8" t="s">
        <v>59</v>
      </c>
      <c r="D89" s="9">
        <v>51</v>
      </c>
      <c r="E89" s="9">
        <v>44414</v>
      </c>
      <c r="F89" s="11">
        <v>1.2E-22</v>
      </c>
    </row>
    <row r="90" spans="1:6">
      <c r="A90" s="9">
        <v>48</v>
      </c>
      <c r="B90" s="9">
        <v>3472</v>
      </c>
      <c r="C90" s="8" t="s">
        <v>59</v>
      </c>
      <c r="D90" s="9">
        <v>48</v>
      </c>
      <c r="E90" s="9">
        <v>12007</v>
      </c>
      <c r="F90" s="11">
        <v>7.6900000000000007E-21</v>
      </c>
    </row>
    <row r="91" spans="1:6">
      <c r="A91" s="9">
        <v>44</v>
      </c>
      <c r="B91" s="9">
        <v>15210</v>
      </c>
      <c r="C91" s="8" t="s">
        <v>59</v>
      </c>
      <c r="D91" s="9">
        <v>44</v>
      </c>
      <c r="E91" s="9">
        <v>43498</v>
      </c>
      <c r="F91" s="11">
        <v>1.9699999999999999E-18</v>
      </c>
    </row>
    <row r="92" spans="1:6">
      <c r="A92" s="9">
        <v>36</v>
      </c>
      <c r="B92" s="9">
        <v>21172</v>
      </c>
      <c r="C92" s="8" t="s">
        <v>59</v>
      </c>
      <c r="D92" s="9">
        <v>36</v>
      </c>
      <c r="E92" s="9">
        <v>21172</v>
      </c>
      <c r="F92" s="11">
        <v>1.2900000000000001E-13</v>
      </c>
    </row>
    <row r="93" spans="1:6">
      <c r="A93" s="9">
        <v>31</v>
      </c>
      <c r="B93" s="9">
        <v>12223</v>
      </c>
      <c r="C93" s="8" t="s">
        <v>59</v>
      </c>
      <c r="D93" s="9">
        <v>31</v>
      </c>
      <c r="E93" s="9">
        <v>43365</v>
      </c>
      <c r="F93" s="11">
        <v>1.3200000000000001E-10</v>
      </c>
    </row>
    <row r="94" spans="1:6">
      <c r="A94" s="9">
        <v>30</v>
      </c>
      <c r="B94" s="9">
        <v>4335</v>
      </c>
      <c r="C94" s="8" t="s">
        <v>59</v>
      </c>
      <c r="D94" s="9">
        <v>30</v>
      </c>
      <c r="E94" s="9">
        <v>4335</v>
      </c>
      <c r="F94" s="11">
        <v>5.2800000000000004E-10</v>
      </c>
    </row>
    <row r="95" spans="1:6">
      <c r="A95" s="9">
        <v>30</v>
      </c>
      <c r="B95" s="9">
        <v>34044</v>
      </c>
      <c r="C95" s="8" t="s">
        <v>59</v>
      </c>
      <c r="D95" s="9">
        <v>30</v>
      </c>
      <c r="E95" s="9">
        <v>45984</v>
      </c>
      <c r="F95" s="11">
        <v>5.2800000000000004E-10</v>
      </c>
    </row>
    <row r="96" spans="1:6">
      <c r="A96" s="9">
        <v>30</v>
      </c>
      <c r="B96" s="9">
        <v>45376</v>
      </c>
      <c r="C96" s="8" t="s">
        <v>59</v>
      </c>
      <c r="D96" s="9">
        <v>30</v>
      </c>
      <c r="E96" s="9">
        <v>45376</v>
      </c>
      <c r="F96" s="11">
        <v>5.2800000000000004E-10</v>
      </c>
    </row>
    <row r="97" spans="1:6">
      <c r="A97" s="9">
        <v>29</v>
      </c>
      <c r="B97" s="9">
        <v>11881</v>
      </c>
      <c r="C97" s="8" t="s">
        <v>59</v>
      </c>
      <c r="D97" s="9">
        <v>29</v>
      </c>
      <c r="E97" s="9">
        <v>33342</v>
      </c>
      <c r="F97" s="11">
        <v>2.11E-9</v>
      </c>
    </row>
    <row r="98" spans="1:6">
      <c r="A98" s="9">
        <v>29</v>
      </c>
      <c r="B98" s="9">
        <v>11893</v>
      </c>
      <c r="C98" s="8" t="s">
        <v>59</v>
      </c>
      <c r="D98" s="9">
        <v>29</v>
      </c>
      <c r="E98" s="9">
        <v>23803</v>
      </c>
      <c r="F98" s="11">
        <v>2.11E-9</v>
      </c>
    </row>
    <row r="99" spans="1:6">
      <c r="A99" s="9">
        <v>29</v>
      </c>
      <c r="B99" s="9">
        <v>43372</v>
      </c>
      <c r="C99" s="8" t="s">
        <v>59</v>
      </c>
      <c r="D99" s="9">
        <v>29</v>
      </c>
      <c r="E99" s="9">
        <v>45840</v>
      </c>
      <c r="F99" s="11">
        <v>2.11E-9</v>
      </c>
    </row>
    <row r="100" spans="1:6">
      <c r="A100" s="9">
        <v>28</v>
      </c>
      <c r="B100" s="9">
        <v>3910</v>
      </c>
      <c r="C100" s="8" t="s">
        <v>59</v>
      </c>
      <c r="D100" s="9">
        <v>28</v>
      </c>
      <c r="E100" s="9">
        <v>3910</v>
      </c>
      <c r="F100" s="11">
        <v>8.4499999999999996E-9</v>
      </c>
    </row>
    <row r="101" spans="1:6">
      <c r="A101" s="9">
        <v>28</v>
      </c>
      <c r="B101" s="9">
        <v>3915</v>
      </c>
      <c r="C101" s="8" t="s">
        <v>59</v>
      </c>
      <c r="D101" s="9">
        <v>28</v>
      </c>
      <c r="E101" s="9">
        <v>5523</v>
      </c>
      <c r="F101" s="11">
        <v>8.4499999999999996E-9</v>
      </c>
    </row>
    <row r="102" spans="1:6">
      <c r="A102" s="9">
        <v>27</v>
      </c>
      <c r="B102" s="9">
        <v>5542</v>
      </c>
      <c r="C102" s="8" t="s">
        <v>59</v>
      </c>
      <c r="D102" s="9">
        <v>27</v>
      </c>
      <c r="E102" s="9">
        <v>8754</v>
      </c>
      <c r="F102" s="11">
        <v>3.3799999999999998E-8</v>
      </c>
    </row>
    <row r="103" spans="1:6">
      <c r="A103" s="9">
        <v>27</v>
      </c>
      <c r="B103" s="9">
        <v>5545</v>
      </c>
      <c r="C103" s="8" t="s">
        <v>59</v>
      </c>
      <c r="D103" s="9">
        <v>27</v>
      </c>
      <c r="E103" s="9">
        <v>44360</v>
      </c>
      <c r="F103" s="11">
        <v>3.3799999999999998E-8</v>
      </c>
    </row>
    <row r="104" spans="1:6">
      <c r="A104" s="9">
        <v>26</v>
      </c>
      <c r="B104" s="9">
        <v>3960</v>
      </c>
      <c r="C104" s="8" t="s">
        <v>59</v>
      </c>
      <c r="D104" s="9">
        <v>26</v>
      </c>
      <c r="E104" s="9">
        <v>15287</v>
      </c>
      <c r="F104" s="11">
        <v>1.35E-7</v>
      </c>
    </row>
    <row r="105" spans="1:6">
      <c r="A105" s="9">
        <v>26</v>
      </c>
      <c r="B105" s="9">
        <v>8871</v>
      </c>
      <c r="C105" s="8" t="s">
        <v>59</v>
      </c>
      <c r="D105" s="9">
        <v>26</v>
      </c>
      <c r="E105" s="9">
        <v>44469</v>
      </c>
      <c r="F105" s="11">
        <v>1.35E-7</v>
      </c>
    </row>
    <row r="106" spans="1:6">
      <c r="A106" s="9">
        <v>26</v>
      </c>
      <c r="B106" s="9">
        <v>11888</v>
      </c>
      <c r="C106" s="8" t="s">
        <v>59</v>
      </c>
      <c r="D106" s="9">
        <v>26</v>
      </c>
      <c r="E106" s="9">
        <v>25696</v>
      </c>
      <c r="F106" s="11">
        <v>1.35E-7</v>
      </c>
    </row>
    <row r="107" spans="1:6">
      <c r="A107" s="9">
        <v>26</v>
      </c>
      <c r="B107" s="9">
        <v>25695</v>
      </c>
      <c r="C107" s="8" t="s">
        <v>59</v>
      </c>
      <c r="D107" s="9">
        <v>26</v>
      </c>
      <c r="E107" s="9">
        <v>35413</v>
      </c>
      <c r="F107" s="11">
        <v>1.35E-7</v>
      </c>
    </row>
    <row r="109" spans="1:6" s="49" customFormat="1" ht="18.75">
      <c r="A109" s="52" t="s">
        <v>322</v>
      </c>
      <c r="B109" s="47"/>
      <c r="C109" s="48"/>
      <c r="D109" s="47"/>
      <c r="E109" s="47"/>
      <c r="F109" s="47"/>
    </row>
    <row r="110" spans="1:6" s="31" customFormat="1" ht="15.75">
      <c r="A110" s="27" t="s">
        <v>66</v>
      </c>
      <c r="B110" s="27" t="s">
        <v>62</v>
      </c>
      <c r="C110" s="27" t="s">
        <v>63</v>
      </c>
      <c r="D110" s="27" t="s">
        <v>64</v>
      </c>
      <c r="E110" s="28" t="s">
        <v>62</v>
      </c>
      <c r="F110" s="27" t="s">
        <v>65</v>
      </c>
    </row>
    <row r="111" spans="1:6">
      <c r="A111" s="9">
        <v>28</v>
      </c>
      <c r="B111" s="9">
        <v>18380</v>
      </c>
      <c r="C111" s="8" t="s">
        <v>121</v>
      </c>
      <c r="D111" s="9">
        <v>28</v>
      </c>
      <c r="E111" s="9">
        <v>47061</v>
      </c>
      <c r="F111" s="11">
        <v>8.7299999999999994E-9</v>
      </c>
    </row>
    <row r="112" spans="1:6">
      <c r="A112" s="9">
        <v>28</v>
      </c>
      <c r="B112" s="9">
        <v>18387</v>
      </c>
      <c r="C112" s="8" t="s">
        <v>121</v>
      </c>
      <c r="D112" s="9">
        <v>28</v>
      </c>
      <c r="E112" s="9">
        <v>47061</v>
      </c>
      <c r="F112" s="11">
        <v>8.7299999999999994E-9</v>
      </c>
    </row>
    <row r="113" spans="1:6">
      <c r="A113" s="9">
        <v>28</v>
      </c>
      <c r="B113" s="9">
        <v>18394</v>
      </c>
      <c r="C113" s="8" t="s">
        <v>121</v>
      </c>
      <c r="D113" s="9">
        <v>28</v>
      </c>
      <c r="E113" s="9">
        <v>47061</v>
      </c>
      <c r="F113" s="11">
        <v>8.7299999999999994E-9</v>
      </c>
    </row>
    <row r="114" spans="1:6">
      <c r="A114" s="10">
        <v>176</v>
      </c>
      <c r="B114" s="9">
        <v>17591</v>
      </c>
      <c r="C114" s="8" t="s">
        <v>58</v>
      </c>
      <c r="D114" s="9">
        <v>176</v>
      </c>
      <c r="E114" s="9">
        <v>21422</v>
      </c>
      <c r="F114" s="11">
        <v>6.8600000000000006E-98</v>
      </c>
    </row>
    <row r="115" spans="1:6">
      <c r="A115" s="9">
        <v>86</v>
      </c>
      <c r="B115" s="9">
        <v>9557</v>
      </c>
      <c r="C115" s="8" t="s">
        <v>58</v>
      </c>
      <c r="D115" s="9">
        <v>86</v>
      </c>
      <c r="E115" s="9">
        <v>16965</v>
      </c>
      <c r="F115" s="11">
        <v>1.05E-43</v>
      </c>
    </row>
    <row r="116" spans="1:6">
      <c r="A116" s="9">
        <v>74</v>
      </c>
      <c r="B116" s="9">
        <v>41402</v>
      </c>
      <c r="C116" s="8" t="s">
        <v>58</v>
      </c>
      <c r="D116" s="9">
        <v>74</v>
      </c>
      <c r="E116" s="9">
        <v>42872</v>
      </c>
      <c r="F116" s="11">
        <v>1.76E-36</v>
      </c>
    </row>
    <row r="117" spans="1:6">
      <c r="A117" s="9">
        <v>72</v>
      </c>
      <c r="B117" s="9">
        <v>41329</v>
      </c>
      <c r="C117" s="8" t="s">
        <v>58</v>
      </c>
      <c r="D117" s="9">
        <v>72</v>
      </c>
      <c r="E117" s="9">
        <v>43546</v>
      </c>
      <c r="F117" s="11">
        <v>2.8199999999999999E-35</v>
      </c>
    </row>
    <row r="118" spans="1:6">
      <c r="A118" s="9">
        <v>64</v>
      </c>
      <c r="B118" s="9">
        <v>41410</v>
      </c>
      <c r="C118" s="8" t="s">
        <v>58</v>
      </c>
      <c r="D118" s="9">
        <v>64</v>
      </c>
      <c r="E118" s="9">
        <v>43627</v>
      </c>
      <c r="F118" s="11">
        <v>1.8500000000000002E-30</v>
      </c>
    </row>
    <row r="119" spans="1:6">
      <c r="A119" s="9">
        <v>64</v>
      </c>
      <c r="B119" s="9">
        <v>42880</v>
      </c>
      <c r="C119" s="8" t="s">
        <v>58</v>
      </c>
      <c r="D119" s="9">
        <v>64</v>
      </c>
      <c r="E119" s="9">
        <v>43627</v>
      </c>
      <c r="F119" s="11">
        <v>1.8500000000000002E-30</v>
      </c>
    </row>
    <row r="120" spans="1:6">
      <c r="A120" s="9">
        <v>51</v>
      </c>
      <c r="B120" s="9">
        <v>44995</v>
      </c>
      <c r="C120" s="8" t="s">
        <v>58</v>
      </c>
      <c r="D120" s="9">
        <v>51</v>
      </c>
      <c r="E120" s="9">
        <v>45536</v>
      </c>
      <c r="F120" s="11">
        <v>1.24E-22</v>
      </c>
    </row>
    <row r="121" spans="1:6">
      <c r="A121" s="9">
        <v>48</v>
      </c>
      <c r="B121" s="9">
        <v>13579</v>
      </c>
      <c r="C121" s="8" t="s">
        <v>58</v>
      </c>
      <c r="D121" s="9">
        <v>48</v>
      </c>
      <c r="E121" s="9">
        <v>45001</v>
      </c>
      <c r="F121" s="11">
        <v>7.94E-21</v>
      </c>
    </row>
    <row r="122" spans="1:6">
      <c r="A122" s="9">
        <v>48</v>
      </c>
      <c r="B122" s="9">
        <v>41231</v>
      </c>
      <c r="C122" s="8" t="s">
        <v>58</v>
      </c>
      <c r="D122" s="9">
        <v>48</v>
      </c>
      <c r="E122" s="9">
        <v>42713</v>
      </c>
      <c r="F122" s="11">
        <v>7.94E-21</v>
      </c>
    </row>
    <row r="123" spans="1:6">
      <c r="A123" s="9">
        <v>45</v>
      </c>
      <c r="B123" s="9">
        <v>13579</v>
      </c>
      <c r="C123" s="8" t="s">
        <v>58</v>
      </c>
      <c r="D123" s="9">
        <v>45</v>
      </c>
      <c r="E123" s="9">
        <v>45542</v>
      </c>
      <c r="F123" s="11">
        <v>5.0800000000000001E-19</v>
      </c>
    </row>
    <row r="124" spans="1:6">
      <c r="A124" s="9">
        <v>44</v>
      </c>
      <c r="B124" s="9">
        <v>42835</v>
      </c>
      <c r="C124" s="8" t="s">
        <v>58</v>
      </c>
      <c r="D124" s="9">
        <v>44</v>
      </c>
      <c r="E124" s="9">
        <v>43582</v>
      </c>
      <c r="F124" s="11">
        <v>2.03E-18</v>
      </c>
    </row>
    <row r="125" spans="1:6">
      <c r="A125" s="9">
        <v>41</v>
      </c>
      <c r="B125" s="9">
        <v>41187</v>
      </c>
      <c r="C125" s="8" t="s">
        <v>58</v>
      </c>
      <c r="D125" s="9">
        <v>41</v>
      </c>
      <c r="E125" s="9">
        <v>42669</v>
      </c>
      <c r="F125" s="11">
        <v>1.2999999999999999E-16</v>
      </c>
    </row>
    <row r="126" spans="1:6">
      <c r="A126" s="9">
        <v>40</v>
      </c>
      <c r="B126" s="9">
        <v>41548</v>
      </c>
      <c r="C126" s="8" t="s">
        <v>58</v>
      </c>
      <c r="D126" s="9">
        <v>40</v>
      </c>
      <c r="E126" s="9">
        <v>41695</v>
      </c>
      <c r="F126" s="11">
        <v>5.2099999999999999E-16</v>
      </c>
    </row>
    <row r="127" spans="1:6">
      <c r="A127" s="9">
        <v>37</v>
      </c>
      <c r="B127" s="9">
        <v>18379</v>
      </c>
      <c r="C127" s="8" t="s">
        <v>58</v>
      </c>
      <c r="D127" s="9">
        <v>37</v>
      </c>
      <c r="E127" s="9">
        <v>18386</v>
      </c>
      <c r="F127" s="11">
        <v>3.3300000000000001E-14</v>
      </c>
    </row>
    <row r="128" spans="1:6">
      <c r="A128" s="9">
        <v>36</v>
      </c>
      <c r="B128" s="9">
        <v>41365</v>
      </c>
      <c r="C128" s="8" t="s">
        <v>58</v>
      </c>
      <c r="D128" s="9">
        <v>36</v>
      </c>
      <c r="E128" s="9">
        <v>42835</v>
      </c>
      <c r="F128" s="11">
        <v>1.3299999999999999E-13</v>
      </c>
    </row>
    <row r="129" spans="1:6">
      <c r="A129" s="9">
        <v>36</v>
      </c>
      <c r="B129" s="9">
        <v>41475</v>
      </c>
      <c r="C129" s="8" t="s">
        <v>58</v>
      </c>
      <c r="D129" s="9">
        <v>36</v>
      </c>
      <c r="E129" s="9">
        <v>43707</v>
      </c>
      <c r="F129" s="11">
        <v>1.3299999999999999E-13</v>
      </c>
    </row>
    <row r="130" spans="1:6">
      <c r="A130" s="9">
        <v>35</v>
      </c>
      <c r="B130" s="9">
        <v>9713</v>
      </c>
      <c r="C130" s="8" t="s">
        <v>58</v>
      </c>
      <c r="D130" s="9">
        <v>35</v>
      </c>
      <c r="E130" s="9">
        <v>17120</v>
      </c>
      <c r="F130" s="11">
        <v>5.3299999999999995E-13</v>
      </c>
    </row>
    <row r="131" spans="1:6">
      <c r="A131" s="9">
        <v>35</v>
      </c>
      <c r="B131" s="9">
        <v>37165</v>
      </c>
      <c r="C131" s="8" t="s">
        <v>58</v>
      </c>
      <c r="D131" s="9">
        <v>35</v>
      </c>
      <c r="E131" s="9">
        <v>46874</v>
      </c>
      <c r="F131" s="11">
        <v>5.3299999999999995E-13</v>
      </c>
    </row>
    <row r="132" spans="1:6">
      <c r="A132" s="9">
        <v>35</v>
      </c>
      <c r="B132" s="9">
        <v>41823</v>
      </c>
      <c r="C132" s="8" t="s">
        <v>58</v>
      </c>
      <c r="D132" s="9">
        <v>35</v>
      </c>
      <c r="E132" s="9">
        <v>41904</v>
      </c>
      <c r="F132" s="11">
        <v>5.3299999999999995E-13</v>
      </c>
    </row>
    <row r="133" spans="1:6">
      <c r="A133" s="9">
        <v>33</v>
      </c>
      <c r="B133" s="9">
        <v>18636</v>
      </c>
      <c r="C133" s="8" t="s">
        <v>58</v>
      </c>
      <c r="D133" s="9">
        <v>33</v>
      </c>
      <c r="E133" s="9">
        <v>19871</v>
      </c>
      <c r="F133" s="11">
        <v>8.5300000000000002E-12</v>
      </c>
    </row>
    <row r="134" spans="1:6">
      <c r="A134" s="9">
        <v>33</v>
      </c>
      <c r="B134" s="9">
        <v>40749</v>
      </c>
      <c r="C134" s="8" t="s">
        <v>58</v>
      </c>
      <c r="D134" s="9">
        <v>33</v>
      </c>
      <c r="E134" s="9">
        <v>40809</v>
      </c>
      <c r="F134" s="11">
        <v>8.5300000000000002E-12</v>
      </c>
    </row>
    <row r="135" spans="1:6">
      <c r="A135" s="9">
        <v>32</v>
      </c>
      <c r="B135" s="9">
        <v>10743</v>
      </c>
      <c r="C135" s="8" t="s">
        <v>58</v>
      </c>
      <c r="D135" s="9">
        <v>32</v>
      </c>
      <c r="E135" s="9">
        <v>13576</v>
      </c>
      <c r="F135" s="11">
        <v>3.4099999999999997E-11</v>
      </c>
    </row>
    <row r="136" spans="1:6">
      <c r="A136" s="9">
        <v>32</v>
      </c>
      <c r="B136" s="9">
        <v>14187</v>
      </c>
      <c r="C136" s="8" t="s">
        <v>58</v>
      </c>
      <c r="D136" s="9">
        <v>32</v>
      </c>
      <c r="E136" s="9">
        <v>25872</v>
      </c>
      <c r="F136" s="11">
        <v>3.4099999999999997E-11</v>
      </c>
    </row>
    <row r="137" spans="1:6">
      <c r="A137" s="9">
        <v>32</v>
      </c>
      <c r="B137" s="9">
        <v>40649</v>
      </c>
      <c r="C137" s="8" t="s">
        <v>58</v>
      </c>
      <c r="D137" s="9">
        <v>32</v>
      </c>
      <c r="E137" s="9">
        <v>40772</v>
      </c>
      <c r="F137" s="11">
        <v>3.4099999999999997E-11</v>
      </c>
    </row>
    <row r="138" spans="1:6">
      <c r="A138" s="9">
        <v>31</v>
      </c>
      <c r="B138" s="9">
        <v>40783</v>
      </c>
      <c r="C138" s="8" t="s">
        <v>58</v>
      </c>
      <c r="D138" s="9">
        <v>31</v>
      </c>
      <c r="E138" s="9">
        <v>40843</v>
      </c>
      <c r="F138" s="11">
        <v>1.36E-10</v>
      </c>
    </row>
    <row r="139" spans="1:6">
      <c r="A139" s="9">
        <v>30</v>
      </c>
      <c r="B139" s="9">
        <v>18379</v>
      </c>
      <c r="C139" s="8" t="s">
        <v>58</v>
      </c>
      <c r="D139" s="9">
        <v>30</v>
      </c>
      <c r="E139" s="9">
        <v>18393</v>
      </c>
      <c r="F139" s="11">
        <v>5.4599999999999998E-10</v>
      </c>
    </row>
    <row r="140" spans="1:6">
      <c r="A140" s="9">
        <v>29</v>
      </c>
      <c r="B140" s="9">
        <v>10746</v>
      </c>
      <c r="C140" s="8" t="s">
        <v>58</v>
      </c>
      <c r="D140" s="9">
        <v>29</v>
      </c>
      <c r="E140" s="9">
        <v>45001</v>
      </c>
      <c r="F140" s="11">
        <v>2.1799999999999999E-9</v>
      </c>
    </row>
    <row r="141" spans="1:6">
      <c r="A141" s="9">
        <v>29</v>
      </c>
      <c r="B141" s="9">
        <v>10746</v>
      </c>
      <c r="C141" s="8" t="s">
        <v>58</v>
      </c>
      <c r="D141" s="9">
        <v>29</v>
      </c>
      <c r="E141" s="9">
        <v>45542</v>
      </c>
      <c r="F141" s="11">
        <v>2.1799999999999999E-9</v>
      </c>
    </row>
    <row r="142" spans="1:6">
      <c r="A142" s="9">
        <v>29</v>
      </c>
      <c r="B142" s="9">
        <v>40175</v>
      </c>
      <c r="C142" s="8" t="s">
        <v>58</v>
      </c>
      <c r="D142" s="9">
        <v>29</v>
      </c>
      <c r="E142" s="9">
        <v>40214</v>
      </c>
      <c r="F142" s="11">
        <v>2.1799999999999999E-9</v>
      </c>
    </row>
    <row r="143" spans="1:6">
      <c r="A143" s="9">
        <v>27</v>
      </c>
      <c r="B143" s="9">
        <v>13803</v>
      </c>
      <c r="C143" s="8" t="s">
        <v>58</v>
      </c>
      <c r="D143" s="9">
        <v>27</v>
      </c>
      <c r="E143" s="9">
        <v>27109</v>
      </c>
      <c r="F143" s="11">
        <v>3.4900000000000001E-8</v>
      </c>
    </row>
    <row r="144" spans="1:6">
      <c r="A144" s="9">
        <v>26</v>
      </c>
      <c r="B144" s="9">
        <v>40294</v>
      </c>
      <c r="C144" s="8" t="s">
        <v>58</v>
      </c>
      <c r="D144" s="9">
        <v>26</v>
      </c>
      <c r="E144" s="9">
        <v>40360</v>
      </c>
      <c r="F144" s="11">
        <v>1.4000000000000001E-7</v>
      </c>
    </row>
    <row r="145" spans="1:6">
      <c r="A145" s="9">
        <v>39</v>
      </c>
      <c r="B145" s="9">
        <v>13574</v>
      </c>
      <c r="C145" s="8" t="s">
        <v>59</v>
      </c>
      <c r="D145" s="9">
        <v>39</v>
      </c>
      <c r="E145" s="9">
        <v>25905</v>
      </c>
      <c r="F145" s="11">
        <v>2.0799999999999999E-15</v>
      </c>
    </row>
    <row r="146" spans="1:6">
      <c r="A146" s="9">
        <v>36</v>
      </c>
      <c r="B146" s="9">
        <v>23148</v>
      </c>
      <c r="C146" s="8" t="s">
        <v>59</v>
      </c>
      <c r="D146" s="9">
        <v>36</v>
      </c>
      <c r="E146" s="9">
        <v>23148</v>
      </c>
      <c r="F146" s="11">
        <v>1.3299999999999999E-13</v>
      </c>
    </row>
    <row r="147" spans="1:6">
      <c r="A147" s="9">
        <v>34</v>
      </c>
      <c r="B147" s="9">
        <v>25905</v>
      </c>
      <c r="C147" s="8" t="s">
        <v>59</v>
      </c>
      <c r="D147" s="9">
        <v>34</v>
      </c>
      <c r="E147" s="9">
        <v>45001</v>
      </c>
      <c r="F147" s="11">
        <v>2.13E-12</v>
      </c>
    </row>
    <row r="148" spans="1:6">
      <c r="A148" s="9">
        <v>34</v>
      </c>
      <c r="B148" s="9">
        <v>25905</v>
      </c>
      <c r="C148" s="8" t="s">
        <v>59</v>
      </c>
      <c r="D148" s="9">
        <v>34</v>
      </c>
      <c r="E148" s="9">
        <v>45542</v>
      </c>
      <c r="F148" s="11">
        <v>2.13E-12</v>
      </c>
    </row>
    <row r="149" spans="1:6">
      <c r="A149" s="9">
        <v>32</v>
      </c>
      <c r="B149" s="9">
        <v>10743</v>
      </c>
      <c r="C149" s="8" t="s">
        <v>59</v>
      </c>
      <c r="D149" s="9">
        <v>32</v>
      </c>
      <c r="E149" s="9">
        <v>25910</v>
      </c>
      <c r="F149" s="11">
        <v>3.4099999999999997E-11</v>
      </c>
    </row>
    <row r="150" spans="1:6">
      <c r="A150" s="9">
        <v>28</v>
      </c>
      <c r="B150" s="9">
        <v>18379</v>
      </c>
      <c r="C150" s="8" t="s">
        <v>59</v>
      </c>
      <c r="D150" s="9">
        <v>28</v>
      </c>
      <c r="E150" s="9">
        <v>47061</v>
      </c>
      <c r="F150" s="11">
        <v>8.7299999999999994E-9</v>
      </c>
    </row>
    <row r="151" spans="1:6">
      <c r="A151" s="9">
        <v>28</v>
      </c>
      <c r="B151" s="9">
        <v>18386</v>
      </c>
      <c r="C151" s="8" t="s">
        <v>59</v>
      </c>
      <c r="D151" s="9">
        <v>28</v>
      </c>
      <c r="E151" s="9">
        <v>47061</v>
      </c>
      <c r="F151" s="11">
        <v>8.7299999999999994E-9</v>
      </c>
    </row>
    <row r="152" spans="1:6">
      <c r="A152" s="9">
        <v>28</v>
      </c>
      <c r="B152" s="9">
        <v>18393</v>
      </c>
      <c r="C152" s="8" t="s">
        <v>59</v>
      </c>
      <c r="D152" s="9">
        <v>28</v>
      </c>
      <c r="E152" s="9">
        <v>47061</v>
      </c>
      <c r="F152" s="11">
        <v>8.7299999999999994E-9</v>
      </c>
    </row>
    <row r="153" spans="1:6">
      <c r="A153" s="9">
        <v>27</v>
      </c>
      <c r="B153" s="9">
        <v>37167</v>
      </c>
      <c r="C153" s="8" t="s">
        <v>59</v>
      </c>
      <c r="D153" s="9">
        <v>27</v>
      </c>
      <c r="E153" s="9">
        <v>44930</v>
      </c>
      <c r="F153" s="11">
        <v>3.4900000000000001E-8</v>
      </c>
    </row>
    <row r="154" spans="1:6">
      <c r="A154" s="9">
        <v>27</v>
      </c>
      <c r="B154" s="9">
        <v>44930</v>
      </c>
      <c r="C154" s="8" t="s">
        <v>59</v>
      </c>
      <c r="D154" s="9">
        <v>27</v>
      </c>
      <c r="E154" s="9">
        <v>46876</v>
      </c>
      <c r="F154" s="11">
        <v>3.4900000000000001E-8</v>
      </c>
    </row>
    <row r="155" spans="1:6">
      <c r="A155" s="9">
        <v>43</v>
      </c>
      <c r="B155" s="9">
        <v>18379</v>
      </c>
      <c r="C155" s="8" t="s">
        <v>60</v>
      </c>
      <c r="D155" s="9">
        <v>43</v>
      </c>
      <c r="E155" s="9">
        <v>18379</v>
      </c>
      <c r="F155" s="11">
        <v>8.1300000000000007E-18</v>
      </c>
    </row>
    <row r="156" spans="1:6">
      <c r="A156" s="9">
        <v>38</v>
      </c>
      <c r="B156" s="9">
        <v>18385</v>
      </c>
      <c r="C156" s="8" t="s">
        <v>60</v>
      </c>
      <c r="D156" s="9">
        <v>38</v>
      </c>
      <c r="E156" s="9">
        <v>18385</v>
      </c>
      <c r="F156" s="11">
        <v>8.3299999999999993E-15</v>
      </c>
    </row>
    <row r="157" spans="1:6">
      <c r="A157" s="9">
        <v>36</v>
      </c>
      <c r="B157" s="9">
        <v>18379</v>
      </c>
      <c r="C157" s="8" t="s">
        <v>60</v>
      </c>
      <c r="D157" s="9">
        <v>36</v>
      </c>
      <c r="E157" s="9">
        <v>18379</v>
      </c>
      <c r="F157" s="11">
        <v>1.3299999999999999E-13</v>
      </c>
    </row>
    <row r="158" spans="1:6">
      <c r="A158" s="9">
        <v>31</v>
      </c>
      <c r="B158" s="9">
        <v>18392</v>
      </c>
      <c r="C158" s="8" t="s">
        <v>60</v>
      </c>
      <c r="D158" s="9">
        <v>31</v>
      </c>
      <c r="E158" s="9">
        <v>18392</v>
      </c>
      <c r="F158" s="11">
        <v>1.36E-10</v>
      </c>
    </row>
    <row r="159" spans="1:6">
      <c r="A159" s="9">
        <v>29</v>
      </c>
      <c r="B159" s="9">
        <v>18379</v>
      </c>
      <c r="C159" s="8" t="s">
        <v>60</v>
      </c>
      <c r="D159" s="9">
        <v>29</v>
      </c>
      <c r="E159" s="9">
        <v>18379</v>
      </c>
      <c r="F159" s="11">
        <v>2.1799999999999999E-9</v>
      </c>
    </row>
    <row r="160" spans="1:6">
      <c r="A160" s="9">
        <v>27</v>
      </c>
      <c r="B160" s="9">
        <v>47061</v>
      </c>
      <c r="C160" s="8" t="s">
        <v>60</v>
      </c>
      <c r="D160" s="9">
        <v>27</v>
      </c>
      <c r="E160" s="9">
        <v>47061</v>
      </c>
      <c r="F160" s="11">
        <v>3.4900000000000001E-8</v>
      </c>
    </row>
  </sheetData>
  <sortState ref="A3:F54">
    <sortCondition ref="C1"/>
  </sortState>
  <mergeCells count="1">
    <mergeCell ref="A1:G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7"/>
  <sheetViews>
    <sheetView workbookViewId="0">
      <selection activeCell="A49" sqref="A49:XFD49"/>
    </sheetView>
  </sheetViews>
  <sheetFormatPr defaultRowHeight="15"/>
  <cols>
    <col min="1" max="1" width="28.85546875" style="4" customWidth="1"/>
    <col min="2" max="2" width="13.28515625" style="4" customWidth="1"/>
    <col min="3" max="3" width="13.140625" style="4" customWidth="1"/>
    <col min="4" max="4" width="16.7109375" style="4" customWidth="1"/>
    <col min="5" max="5" width="15.140625" style="4" customWidth="1"/>
    <col min="6" max="6" width="11.7109375" style="4" customWidth="1"/>
    <col min="7" max="7" width="8.85546875" style="4"/>
    <col min="8" max="8" width="13.140625" style="4" customWidth="1"/>
    <col min="9" max="9" width="100.140625" style="24" customWidth="1"/>
  </cols>
  <sheetData>
    <row r="1" spans="1:9" s="42" customFormat="1" ht="18.75">
      <c r="A1" s="133" t="s">
        <v>337</v>
      </c>
      <c r="B1" s="134"/>
      <c r="C1" s="134"/>
      <c r="D1" s="134"/>
      <c r="E1" s="134"/>
      <c r="F1" s="134"/>
      <c r="G1" s="134"/>
      <c r="H1" s="135"/>
      <c r="I1" s="41"/>
    </row>
    <row r="2" spans="1:9">
      <c r="A2" s="16"/>
      <c r="B2" s="17"/>
      <c r="C2" s="17"/>
      <c r="D2" s="17"/>
      <c r="E2" s="17"/>
      <c r="F2" s="17"/>
      <c r="G2" s="17"/>
      <c r="H2" s="17"/>
      <c r="I2" s="21"/>
    </row>
    <row r="3" spans="1:9" s="14" customFormat="1" ht="19.5">
      <c r="A3" s="138" t="s">
        <v>129</v>
      </c>
      <c r="B3" s="138"/>
      <c r="C3" s="138"/>
      <c r="D3" s="138"/>
      <c r="E3" s="138"/>
      <c r="F3" s="138"/>
      <c r="G3" s="138"/>
      <c r="H3" s="138"/>
      <c r="I3" s="138"/>
    </row>
    <row r="4" spans="1:9" s="13" customFormat="1" ht="14.25">
      <c r="A4" s="18" t="s">
        <v>131</v>
      </c>
      <c r="B4" s="18" t="s">
        <v>55</v>
      </c>
      <c r="C4" s="18" t="s">
        <v>0</v>
      </c>
      <c r="D4" s="18" t="s">
        <v>56</v>
      </c>
      <c r="E4" s="18" t="s">
        <v>1</v>
      </c>
      <c r="F4" s="18" t="s">
        <v>2</v>
      </c>
      <c r="G4" s="18" t="s">
        <v>3</v>
      </c>
      <c r="H4" s="18" t="s">
        <v>4</v>
      </c>
      <c r="I4" s="22" t="s">
        <v>57</v>
      </c>
    </row>
    <row r="5" spans="1:9" s="2" customFormat="1">
      <c r="A5" s="5" t="s">
        <v>5</v>
      </c>
      <c r="B5" s="5">
        <v>21</v>
      </c>
      <c r="C5" s="5">
        <v>2.6</v>
      </c>
      <c r="D5" s="5">
        <v>21</v>
      </c>
      <c r="E5" s="5">
        <v>94</v>
      </c>
      <c r="F5" s="5">
        <v>0</v>
      </c>
      <c r="G5" s="5">
        <v>101</v>
      </c>
      <c r="H5" s="5">
        <v>1.9</v>
      </c>
      <c r="I5" s="23" t="s">
        <v>30</v>
      </c>
    </row>
    <row r="6" spans="1:9" s="2" customFormat="1">
      <c r="A6" s="5" t="s">
        <v>6</v>
      </c>
      <c r="B6" s="5">
        <v>16</v>
      </c>
      <c r="C6" s="5">
        <v>2.8</v>
      </c>
      <c r="D6" s="5">
        <v>16</v>
      </c>
      <c r="E6" s="5">
        <v>92</v>
      </c>
      <c r="F6" s="5">
        <v>0</v>
      </c>
      <c r="G6" s="5">
        <v>70</v>
      </c>
      <c r="H6" s="5">
        <v>1.57</v>
      </c>
      <c r="I6" s="23" t="s">
        <v>31</v>
      </c>
    </row>
    <row r="7" spans="1:9" s="2" customFormat="1">
      <c r="A7" s="5" t="s">
        <v>7</v>
      </c>
      <c r="B7" s="5">
        <v>21</v>
      </c>
      <c r="C7" s="5">
        <v>1.9</v>
      </c>
      <c r="D7" s="5">
        <v>20</v>
      </c>
      <c r="E7" s="5">
        <v>85</v>
      </c>
      <c r="F7" s="5">
        <v>15</v>
      </c>
      <c r="G7" s="5">
        <v>53</v>
      </c>
      <c r="H7" s="5">
        <v>1.67</v>
      </c>
      <c r="I7" s="23" t="s">
        <v>32</v>
      </c>
    </row>
    <row r="8" spans="1:9" s="2" customFormat="1">
      <c r="A8" s="5" t="s">
        <v>8</v>
      </c>
      <c r="B8" s="5">
        <v>13</v>
      </c>
      <c r="C8" s="5">
        <v>2.4</v>
      </c>
      <c r="D8" s="5">
        <v>12</v>
      </c>
      <c r="E8" s="5">
        <v>94</v>
      </c>
      <c r="F8" s="5">
        <v>5</v>
      </c>
      <c r="G8" s="5">
        <v>51</v>
      </c>
      <c r="H8" s="5">
        <v>1.48</v>
      </c>
      <c r="I8" s="23" t="s">
        <v>33</v>
      </c>
    </row>
    <row r="9" spans="1:9" s="2" customFormat="1">
      <c r="A9" s="5" t="s">
        <v>9</v>
      </c>
      <c r="B9" s="5">
        <v>7</v>
      </c>
      <c r="C9" s="5">
        <v>4.3</v>
      </c>
      <c r="D9" s="5">
        <v>7</v>
      </c>
      <c r="E9" s="5">
        <v>100</v>
      </c>
      <c r="F9" s="5">
        <v>0</v>
      </c>
      <c r="G9" s="5">
        <v>60</v>
      </c>
      <c r="H9" s="5">
        <v>1.55</v>
      </c>
      <c r="I9" s="23" t="s">
        <v>34</v>
      </c>
    </row>
    <row r="10" spans="1:9" s="2" customFormat="1">
      <c r="A10" s="5" t="s">
        <v>10</v>
      </c>
      <c r="B10" s="5">
        <v>20</v>
      </c>
      <c r="C10" s="5">
        <v>2.2999999999999998</v>
      </c>
      <c r="D10" s="5">
        <v>22</v>
      </c>
      <c r="E10" s="5">
        <v>86</v>
      </c>
      <c r="F10" s="5">
        <v>10</v>
      </c>
      <c r="G10" s="5">
        <v>66</v>
      </c>
      <c r="H10" s="5">
        <v>1.76</v>
      </c>
      <c r="I10" s="23" t="s">
        <v>35</v>
      </c>
    </row>
    <row r="11" spans="1:9" s="2" customFormat="1">
      <c r="A11" s="5" t="s">
        <v>11</v>
      </c>
      <c r="B11" s="5">
        <v>21</v>
      </c>
      <c r="C11" s="5">
        <v>3.1</v>
      </c>
      <c r="D11" s="5">
        <v>21</v>
      </c>
      <c r="E11" s="5">
        <v>86</v>
      </c>
      <c r="F11" s="5">
        <v>4</v>
      </c>
      <c r="G11" s="5">
        <v>85</v>
      </c>
      <c r="H11" s="5">
        <v>1.62</v>
      </c>
      <c r="I11" s="23" t="s">
        <v>36</v>
      </c>
    </row>
    <row r="12" spans="1:9" s="2" customFormat="1">
      <c r="A12" s="5" t="s">
        <v>12</v>
      </c>
      <c r="B12" s="5">
        <v>19</v>
      </c>
      <c r="C12" s="5">
        <v>3.2</v>
      </c>
      <c r="D12" s="5">
        <v>19</v>
      </c>
      <c r="E12" s="5">
        <v>80</v>
      </c>
      <c r="F12" s="5">
        <v>12</v>
      </c>
      <c r="G12" s="5">
        <v>74</v>
      </c>
      <c r="H12" s="5">
        <v>1.65</v>
      </c>
      <c r="I12" s="23" t="s">
        <v>37</v>
      </c>
    </row>
    <row r="13" spans="1:9" s="2" customFormat="1">
      <c r="A13" s="5" t="s">
        <v>13</v>
      </c>
      <c r="B13" s="5">
        <v>16</v>
      </c>
      <c r="C13" s="5">
        <v>2.1</v>
      </c>
      <c r="D13" s="5">
        <v>16</v>
      </c>
      <c r="E13" s="5">
        <v>88</v>
      </c>
      <c r="F13" s="5">
        <v>5</v>
      </c>
      <c r="G13" s="5">
        <v>50</v>
      </c>
      <c r="H13" s="5">
        <v>0.98</v>
      </c>
      <c r="I13" s="23" t="s">
        <v>38</v>
      </c>
    </row>
    <row r="14" spans="1:9" s="2" customFormat="1">
      <c r="A14" s="5" t="s">
        <v>14</v>
      </c>
      <c r="B14" s="5">
        <v>22</v>
      </c>
      <c r="C14" s="5">
        <v>2</v>
      </c>
      <c r="D14" s="5">
        <v>21</v>
      </c>
      <c r="E14" s="5">
        <v>86</v>
      </c>
      <c r="F14" s="5">
        <v>4</v>
      </c>
      <c r="G14" s="5">
        <v>59</v>
      </c>
      <c r="H14" s="5">
        <v>0.89</v>
      </c>
      <c r="I14" s="23" t="s">
        <v>39</v>
      </c>
    </row>
    <row r="15" spans="1:9" s="2" customFormat="1">
      <c r="A15" s="5" t="s">
        <v>15</v>
      </c>
      <c r="B15" s="5">
        <v>23</v>
      </c>
      <c r="C15" s="5">
        <v>2.2999999999999998</v>
      </c>
      <c r="D15" s="5">
        <v>22</v>
      </c>
      <c r="E15" s="5">
        <v>82</v>
      </c>
      <c r="F15" s="5">
        <v>6</v>
      </c>
      <c r="G15" s="5">
        <v>57</v>
      </c>
      <c r="H15" s="5">
        <v>0.93</v>
      </c>
      <c r="I15" s="23" t="s">
        <v>40</v>
      </c>
    </row>
    <row r="16" spans="1:9" s="2" customFormat="1">
      <c r="A16" s="5" t="s">
        <v>16</v>
      </c>
      <c r="B16" s="5">
        <v>39</v>
      </c>
      <c r="C16" s="5">
        <v>1.9</v>
      </c>
      <c r="D16" s="5">
        <v>39</v>
      </c>
      <c r="E16" s="5">
        <v>91</v>
      </c>
      <c r="F16" s="5">
        <v>2</v>
      </c>
      <c r="G16" s="5">
        <v>123</v>
      </c>
      <c r="H16" s="5">
        <v>1.48</v>
      </c>
      <c r="I16" s="23" t="s">
        <v>41</v>
      </c>
    </row>
    <row r="17" spans="1:10" s="2" customFormat="1">
      <c r="A17" s="5" t="s">
        <v>17</v>
      </c>
      <c r="B17" s="5">
        <v>39</v>
      </c>
      <c r="C17" s="5">
        <v>2.5</v>
      </c>
      <c r="D17" s="5">
        <v>39</v>
      </c>
      <c r="E17" s="5">
        <v>89</v>
      </c>
      <c r="F17" s="5">
        <v>3</v>
      </c>
      <c r="G17" s="5">
        <v>142</v>
      </c>
      <c r="H17" s="5">
        <v>1.79</v>
      </c>
      <c r="I17" s="23" t="s">
        <v>42</v>
      </c>
    </row>
    <row r="18" spans="1:10" s="2" customFormat="1">
      <c r="A18" s="5" t="s">
        <v>18</v>
      </c>
      <c r="B18" s="5">
        <v>21</v>
      </c>
      <c r="C18" s="5">
        <v>3</v>
      </c>
      <c r="D18" s="5">
        <v>21</v>
      </c>
      <c r="E18" s="5">
        <v>65</v>
      </c>
      <c r="F18" s="5">
        <v>20</v>
      </c>
      <c r="G18" s="5">
        <v>56</v>
      </c>
      <c r="H18" s="5">
        <v>1.77</v>
      </c>
      <c r="I18" s="23" t="s">
        <v>43</v>
      </c>
    </row>
    <row r="19" spans="1:10" s="2" customFormat="1">
      <c r="A19" s="5" t="s">
        <v>19</v>
      </c>
      <c r="B19" s="5">
        <v>39</v>
      </c>
      <c r="C19" s="5">
        <v>3</v>
      </c>
      <c r="D19" s="5">
        <v>38</v>
      </c>
      <c r="E19" s="5">
        <v>86</v>
      </c>
      <c r="F19" s="5">
        <v>3</v>
      </c>
      <c r="G19" s="5">
        <v>126</v>
      </c>
      <c r="H19" s="5">
        <v>1.79</v>
      </c>
      <c r="I19" s="23" t="s">
        <v>44</v>
      </c>
    </row>
    <row r="20" spans="1:10" s="2" customFormat="1">
      <c r="A20" s="5" t="s">
        <v>20</v>
      </c>
      <c r="B20" s="5">
        <v>66</v>
      </c>
      <c r="C20" s="5">
        <v>1.9</v>
      </c>
      <c r="D20" s="5">
        <v>66</v>
      </c>
      <c r="E20" s="5">
        <v>84</v>
      </c>
      <c r="F20" s="5">
        <v>3</v>
      </c>
      <c r="G20" s="5">
        <v>169</v>
      </c>
      <c r="H20" s="5">
        <v>1.8</v>
      </c>
      <c r="I20" s="23" t="s">
        <v>45</v>
      </c>
    </row>
    <row r="21" spans="1:10" s="2" customFormat="1">
      <c r="A21" s="5" t="s">
        <v>21</v>
      </c>
      <c r="B21" s="5">
        <v>27</v>
      </c>
      <c r="C21" s="5">
        <v>3.1</v>
      </c>
      <c r="D21" s="5">
        <v>27</v>
      </c>
      <c r="E21" s="5">
        <v>98</v>
      </c>
      <c r="F21" s="5">
        <v>0</v>
      </c>
      <c r="G21" s="5">
        <v>161</v>
      </c>
      <c r="H21" s="5">
        <v>1.94</v>
      </c>
      <c r="I21" s="23" t="s">
        <v>46</v>
      </c>
    </row>
    <row r="22" spans="1:10" s="2" customFormat="1">
      <c r="A22" s="5" t="s">
        <v>22</v>
      </c>
      <c r="B22" s="5">
        <v>21</v>
      </c>
      <c r="C22" s="5">
        <v>2.1</v>
      </c>
      <c r="D22" s="5">
        <v>21</v>
      </c>
      <c r="E22" s="5">
        <v>83</v>
      </c>
      <c r="F22" s="5">
        <v>0</v>
      </c>
      <c r="G22" s="5">
        <v>54</v>
      </c>
      <c r="H22" s="5">
        <v>1.67</v>
      </c>
      <c r="I22" s="23" t="s">
        <v>47</v>
      </c>
    </row>
    <row r="23" spans="1:10" s="2" customFormat="1">
      <c r="A23" s="5" t="s">
        <v>23</v>
      </c>
      <c r="B23" s="5">
        <v>36</v>
      </c>
      <c r="C23" s="5">
        <v>3.2</v>
      </c>
      <c r="D23" s="5">
        <v>36</v>
      </c>
      <c r="E23" s="5">
        <v>85</v>
      </c>
      <c r="F23" s="5">
        <v>0</v>
      </c>
      <c r="G23" s="5">
        <v>156</v>
      </c>
      <c r="H23" s="5">
        <v>1.85</v>
      </c>
      <c r="I23" s="23" t="s">
        <v>48</v>
      </c>
    </row>
    <row r="24" spans="1:10" s="2" customFormat="1">
      <c r="A24" s="5" t="s">
        <v>24</v>
      </c>
      <c r="B24" s="5">
        <v>39</v>
      </c>
      <c r="C24" s="5">
        <v>2</v>
      </c>
      <c r="D24" s="5">
        <v>39</v>
      </c>
      <c r="E24" s="5">
        <v>94</v>
      </c>
      <c r="F24" s="5">
        <v>0</v>
      </c>
      <c r="G24" s="5">
        <v>138</v>
      </c>
      <c r="H24" s="5">
        <v>1.92</v>
      </c>
      <c r="I24" s="23" t="s">
        <v>49</v>
      </c>
    </row>
    <row r="25" spans="1:10" s="2" customFormat="1">
      <c r="A25" s="5" t="s">
        <v>25</v>
      </c>
      <c r="B25" s="5">
        <v>15</v>
      </c>
      <c r="C25" s="5">
        <v>3.6</v>
      </c>
      <c r="D25" s="5">
        <v>15</v>
      </c>
      <c r="E25" s="5">
        <v>97</v>
      </c>
      <c r="F25" s="5">
        <v>0</v>
      </c>
      <c r="G25" s="5">
        <v>99</v>
      </c>
      <c r="H25" s="5">
        <v>1.87</v>
      </c>
      <c r="I25" s="23" t="s">
        <v>50</v>
      </c>
    </row>
    <row r="26" spans="1:10" s="2" customFormat="1">
      <c r="A26" s="5" t="s">
        <v>26</v>
      </c>
      <c r="B26" s="5">
        <v>24</v>
      </c>
      <c r="C26" s="5">
        <v>2.2000000000000002</v>
      </c>
      <c r="D26" s="5">
        <v>24</v>
      </c>
      <c r="E26" s="5">
        <v>86</v>
      </c>
      <c r="F26" s="5">
        <v>0</v>
      </c>
      <c r="G26" s="5">
        <v>70</v>
      </c>
      <c r="H26" s="5">
        <v>1.92</v>
      </c>
      <c r="I26" s="23" t="s">
        <v>51</v>
      </c>
    </row>
    <row r="27" spans="1:10" s="2" customFormat="1">
      <c r="A27" s="5" t="s">
        <v>27</v>
      </c>
      <c r="B27" s="5">
        <v>18</v>
      </c>
      <c r="C27" s="5">
        <v>2.9</v>
      </c>
      <c r="D27" s="5">
        <v>18</v>
      </c>
      <c r="E27" s="5">
        <v>88</v>
      </c>
      <c r="F27" s="5">
        <v>0</v>
      </c>
      <c r="G27" s="5">
        <v>70</v>
      </c>
      <c r="H27" s="5">
        <v>1.85</v>
      </c>
      <c r="I27" s="23" t="s">
        <v>52</v>
      </c>
    </row>
    <row r="28" spans="1:10" s="2" customFormat="1">
      <c r="A28" s="5" t="s">
        <v>28</v>
      </c>
      <c r="B28" s="5">
        <v>15</v>
      </c>
      <c r="C28" s="5">
        <v>2.7</v>
      </c>
      <c r="D28" s="5">
        <v>15</v>
      </c>
      <c r="E28" s="5">
        <v>88</v>
      </c>
      <c r="F28" s="5">
        <v>0</v>
      </c>
      <c r="G28" s="5">
        <v>53</v>
      </c>
      <c r="H28" s="5">
        <v>1.76</v>
      </c>
      <c r="I28" s="23" t="s">
        <v>53</v>
      </c>
    </row>
    <row r="29" spans="1:10" s="2" customFormat="1">
      <c r="A29" s="5" t="s">
        <v>29</v>
      </c>
      <c r="B29" s="5">
        <v>18</v>
      </c>
      <c r="C29" s="5">
        <v>2.2000000000000002</v>
      </c>
      <c r="D29" s="5">
        <v>18</v>
      </c>
      <c r="E29" s="5">
        <v>86</v>
      </c>
      <c r="F29" s="5">
        <v>8</v>
      </c>
      <c r="G29" s="5">
        <v>55</v>
      </c>
      <c r="H29" s="5">
        <v>1.94</v>
      </c>
      <c r="I29" s="23" t="s">
        <v>54</v>
      </c>
    </row>
    <row r="30" spans="1:10">
      <c r="J30" s="2"/>
    </row>
    <row r="31" spans="1:10" s="39" customFormat="1" ht="18.75">
      <c r="A31" s="137" t="s">
        <v>130</v>
      </c>
      <c r="B31" s="137"/>
      <c r="C31" s="137"/>
      <c r="D31" s="137"/>
      <c r="E31" s="137"/>
      <c r="F31" s="137"/>
      <c r="G31" s="137"/>
      <c r="H31" s="137"/>
      <c r="I31" s="137"/>
      <c r="J31" s="38"/>
    </row>
    <row r="32" spans="1:10" s="15" customFormat="1" ht="14.25">
      <c r="A32" s="19" t="s">
        <v>131</v>
      </c>
      <c r="B32" s="19" t="s">
        <v>55</v>
      </c>
      <c r="C32" s="19" t="s">
        <v>0</v>
      </c>
      <c r="D32" s="19" t="s">
        <v>56</v>
      </c>
      <c r="E32" s="19" t="s">
        <v>1</v>
      </c>
      <c r="F32" s="19" t="s">
        <v>2</v>
      </c>
      <c r="G32" s="19" t="s">
        <v>3</v>
      </c>
      <c r="H32" s="19" t="s">
        <v>4</v>
      </c>
      <c r="I32" s="25" t="s">
        <v>57</v>
      </c>
    </row>
    <row r="33" spans="1:9">
      <c r="A33" s="20" t="s">
        <v>67</v>
      </c>
      <c r="B33" s="20">
        <v>21</v>
      </c>
      <c r="C33" s="20">
        <v>2.8</v>
      </c>
      <c r="D33" s="20">
        <v>21</v>
      </c>
      <c r="E33" s="20">
        <v>86</v>
      </c>
      <c r="F33" s="20">
        <v>0</v>
      </c>
      <c r="G33" s="20">
        <v>80</v>
      </c>
      <c r="H33" s="20">
        <v>1.93</v>
      </c>
      <c r="I33" s="26" t="s">
        <v>81</v>
      </c>
    </row>
    <row r="34" spans="1:9">
      <c r="A34" s="20" t="s">
        <v>68</v>
      </c>
      <c r="B34" s="20">
        <v>21</v>
      </c>
      <c r="C34" s="20">
        <v>1.9</v>
      </c>
      <c r="D34" s="20">
        <v>20</v>
      </c>
      <c r="E34" s="20">
        <v>85</v>
      </c>
      <c r="F34" s="20">
        <v>15</v>
      </c>
      <c r="G34" s="20">
        <v>53</v>
      </c>
      <c r="H34" s="20">
        <v>1.67</v>
      </c>
      <c r="I34" s="26" t="s">
        <v>32</v>
      </c>
    </row>
    <row r="35" spans="1:9">
      <c r="A35" s="20" t="s">
        <v>69</v>
      </c>
      <c r="B35" s="20">
        <v>13</v>
      </c>
      <c r="C35" s="20">
        <v>2.4</v>
      </c>
      <c r="D35" s="20">
        <v>12</v>
      </c>
      <c r="E35" s="20">
        <v>94</v>
      </c>
      <c r="F35" s="20">
        <v>5</v>
      </c>
      <c r="G35" s="20">
        <v>51</v>
      </c>
      <c r="H35" s="20">
        <v>1.48</v>
      </c>
      <c r="I35" s="26" t="s">
        <v>33</v>
      </c>
    </row>
    <row r="36" spans="1:9">
      <c r="A36" s="20" t="s">
        <v>70</v>
      </c>
      <c r="B36" s="20">
        <v>127</v>
      </c>
      <c r="C36" s="20">
        <v>2</v>
      </c>
      <c r="D36" s="20">
        <v>127</v>
      </c>
      <c r="E36" s="20">
        <v>99</v>
      </c>
      <c r="F36" s="20">
        <v>0</v>
      </c>
      <c r="G36" s="20">
        <v>511</v>
      </c>
      <c r="H36" s="20">
        <v>1.8</v>
      </c>
      <c r="I36" s="26" t="s">
        <v>82</v>
      </c>
    </row>
    <row r="37" spans="1:9">
      <c r="A37" s="20" t="s">
        <v>71</v>
      </c>
      <c r="B37" s="20">
        <v>16</v>
      </c>
      <c r="C37" s="20">
        <v>2.1</v>
      </c>
      <c r="D37" s="20">
        <v>16</v>
      </c>
      <c r="E37" s="20">
        <v>88</v>
      </c>
      <c r="F37" s="20">
        <v>5</v>
      </c>
      <c r="G37" s="20">
        <v>50</v>
      </c>
      <c r="H37" s="20">
        <v>0.98</v>
      </c>
      <c r="I37" s="26" t="s">
        <v>38</v>
      </c>
    </row>
    <row r="38" spans="1:9">
      <c r="A38" s="20" t="s">
        <v>72</v>
      </c>
      <c r="B38" s="20">
        <v>22</v>
      </c>
      <c r="C38" s="20">
        <v>2</v>
      </c>
      <c r="D38" s="20">
        <v>21</v>
      </c>
      <c r="E38" s="20">
        <v>86</v>
      </c>
      <c r="F38" s="20">
        <v>4</v>
      </c>
      <c r="G38" s="20">
        <v>59</v>
      </c>
      <c r="H38" s="20">
        <v>0.89</v>
      </c>
      <c r="I38" s="26" t="s">
        <v>39</v>
      </c>
    </row>
    <row r="39" spans="1:9">
      <c r="A39" s="20" t="s">
        <v>73</v>
      </c>
      <c r="B39" s="20">
        <v>23</v>
      </c>
      <c r="C39" s="20">
        <v>2.2999999999999998</v>
      </c>
      <c r="D39" s="20">
        <v>22</v>
      </c>
      <c r="E39" s="20">
        <v>82</v>
      </c>
      <c r="F39" s="20">
        <v>6</v>
      </c>
      <c r="G39" s="20">
        <v>57</v>
      </c>
      <c r="H39" s="20">
        <v>0.93</v>
      </c>
      <c r="I39" s="26" t="s">
        <v>40</v>
      </c>
    </row>
    <row r="40" spans="1:9">
      <c r="A40" s="20" t="s">
        <v>74</v>
      </c>
      <c r="B40" s="20">
        <v>28</v>
      </c>
      <c r="C40" s="20">
        <v>2.1</v>
      </c>
      <c r="D40" s="20">
        <v>29</v>
      </c>
      <c r="E40" s="20">
        <v>85</v>
      </c>
      <c r="F40" s="20">
        <v>14</v>
      </c>
      <c r="G40" s="20">
        <v>83</v>
      </c>
      <c r="H40" s="20">
        <v>1.99</v>
      </c>
      <c r="I40" s="26" t="s">
        <v>83</v>
      </c>
    </row>
    <row r="41" spans="1:9">
      <c r="A41" s="20" t="s">
        <v>75</v>
      </c>
      <c r="B41" s="20">
        <v>39</v>
      </c>
      <c r="C41" s="20">
        <v>2.6</v>
      </c>
      <c r="D41" s="20">
        <v>39</v>
      </c>
      <c r="E41" s="20">
        <v>100</v>
      </c>
      <c r="F41" s="20">
        <v>0</v>
      </c>
      <c r="G41" s="20">
        <v>202</v>
      </c>
      <c r="H41" s="20">
        <v>1.71</v>
      </c>
      <c r="I41" s="26" t="s">
        <v>84</v>
      </c>
    </row>
    <row r="42" spans="1:9">
      <c r="A42" s="20" t="s">
        <v>76</v>
      </c>
      <c r="B42" s="20">
        <v>39</v>
      </c>
      <c r="C42" s="20">
        <v>2.9</v>
      </c>
      <c r="D42" s="20">
        <v>39</v>
      </c>
      <c r="E42" s="20">
        <v>86</v>
      </c>
      <c r="F42" s="20">
        <v>0</v>
      </c>
      <c r="G42" s="20">
        <v>158</v>
      </c>
      <c r="H42" s="20">
        <v>1.77</v>
      </c>
      <c r="I42" s="26" t="s">
        <v>85</v>
      </c>
    </row>
    <row r="43" spans="1:9">
      <c r="A43" s="20" t="s">
        <v>77</v>
      </c>
      <c r="B43" s="20">
        <v>27</v>
      </c>
      <c r="C43" s="20">
        <v>3</v>
      </c>
      <c r="D43" s="20">
        <v>27</v>
      </c>
      <c r="E43" s="20">
        <v>100</v>
      </c>
      <c r="F43" s="20">
        <v>0</v>
      </c>
      <c r="G43" s="20">
        <v>164</v>
      </c>
      <c r="H43" s="20">
        <v>1.88</v>
      </c>
      <c r="I43" s="26" t="s">
        <v>86</v>
      </c>
    </row>
    <row r="44" spans="1:9">
      <c r="A44" s="20" t="s">
        <v>78</v>
      </c>
      <c r="B44" s="20">
        <v>36</v>
      </c>
      <c r="C44" s="20">
        <v>2.5</v>
      </c>
      <c r="D44" s="20">
        <v>33</v>
      </c>
      <c r="E44" s="20">
        <v>84</v>
      </c>
      <c r="F44" s="20">
        <v>5</v>
      </c>
      <c r="G44" s="20">
        <v>96</v>
      </c>
      <c r="H44" s="20">
        <v>1.79</v>
      </c>
      <c r="I44" s="26" t="s">
        <v>87</v>
      </c>
    </row>
    <row r="45" spans="1:9">
      <c r="A45" s="20" t="s">
        <v>79</v>
      </c>
      <c r="B45" s="20">
        <v>39</v>
      </c>
      <c r="C45" s="20">
        <v>1.9</v>
      </c>
      <c r="D45" s="20">
        <v>39</v>
      </c>
      <c r="E45" s="20">
        <v>88</v>
      </c>
      <c r="F45" s="20">
        <v>0</v>
      </c>
      <c r="G45" s="20">
        <v>114</v>
      </c>
      <c r="H45" s="20">
        <v>1.92</v>
      </c>
      <c r="I45" s="26" t="s">
        <v>88</v>
      </c>
    </row>
    <row r="46" spans="1:9">
      <c r="A46" s="20" t="s">
        <v>80</v>
      </c>
      <c r="B46" s="20">
        <v>18</v>
      </c>
      <c r="C46" s="20">
        <v>2.9</v>
      </c>
      <c r="D46" s="20">
        <v>18</v>
      </c>
      <c r="E46" s="20">
        <v>85</v>
      </c>
      <c r="F46" s="20">
        <v>0</v>
      </c>
      <c r="G46" s="20">
        <v>68</v>
      </c>
      <c r="H46" s="20">
        <v>1.89</v>
      </c>
      <c r="I46" s="26" t="s">
        <v>89</v>
      </c>
    </row>
    <row r="48" spans="1:9" s="40" customFormat="1" ht="18.75">
      <c r="A48" s="136" t="s">
        <v>321</v>
      </c>
      <c r="B48" s="136"/>
      <c r="C48" s="136"/>
      <c r="D48" s="136"/>
      <c r="E48" s="136"/>
      <c r="F48" s="136"/>
      <c r="G48" s="136"/>
      <c r="H48" s="136"/>
      <c r="I48" s="136"/>
    </row>
    <row r="49" spans="1:9" s="15" customFormat="1" ht="14.25">
      <c r="A49" s="19" t="s">
        <v>131</v>
      </c>
      <c r="B49" s="19" t="s">
        <v>55</v>
      </c>
      <c r="C49" s="19" t="s">
        <v>0</v>
      </c>
      <c r="D49" s="19" t="s">
        <v>56</v>
      </c>
      <c r="E49" s="19" t="s">
        <v>1</v>
      </c>
      <c r="F49" s="19" t="s">
        <v>2</v>
      </c>
      <c r="G49" s="19" t="s">
        <v>3</v>
      </c>
      <c r="H49" s="19" t="s">
        <v>4</v>
      </c>
      <c r="I49" s="25" t="s">
        <v>57</v>
      </c>
    </row>
    <row r="50" spans="1:9">
      <c r="A50" s="20" t="s">
        <v>90</v>
      </c>
      <c r="B50" s="20">
        <v>16</v>
      </c>
      <c r="C50" s="20">
        <v>2.6</v>
      </c>
      <c r="D50" s="20">
        <v>16</v>
      </c>
      <c r="E50" s="20">
        <v>96</v>
      </c>
      <c r="F50" s="20">
        <v>0</v>
      </c>
      <c r="G50" s="20">
        <v>73</v>
      </c>
      <c r="H50" s="20">
        <v>1.56</v>
      </c>
      <c r="I50" s="26" t="s">
        <v>107</v>
      </c>
    </row>
    <row r="51" spans="1:9">
      <c r="A51" s="20" t="s">
        <v>91</v>
      </c>
      <c r="B51" s="20">
        <v>21</v>
      </c>
      <c r="C51" s="20">
        <v>1.9</v>
      </c>
      <c r="D51" s="20">
        <v>20</v>
      </c>
      <c r="E51" s="20">
        <v>85</v>
      </c>
      <c r="F51" s="20">
        <v>15</v>
      </c>
      <c r="G51" s="20">
        <v>53</v>
      </c>
      <c r="H51" s="20">
        <v>1.67</v>
      </c>
      <c r="I51" s="26" t="s">
        <v>32</v>
      </c>
    </row>
    <row r="52" spans="1:9">
      <c r="A52" s="20" t="s">
        <v>92</v>
      </c>
      <c r="B52" s="20">
        <v>13</v>
      </c>
      <c r="C52" s="20">
        <v>1.9</v>
      </c>
      <c r="D52" s="20">
        <v>13</v>
      </c>
      <c r="E52" s="20">
        <v>100</v>
      </c>
      <c r="F52" s="20">
        <v>0</v>
      </c>
      <c r="G52" s="20">
        <v>50</v>
      </c>
      <c r="H52" s="20">
        <v>1.52</v>
      </c>
      <c r="I52" s="26" t="s">
        <v>108</v>
      </c>
    </row>
    <row r="53" spans="1:9">
      <c r="A53" s="20" t="s">
        <v>93</v>
      </c>
      <c r="B53" s="20">
        <v>7</v>
      </c>
      <c r="C53" s="20">
        <v>6.3</v>
      </c>
      <c r="D53" s="20">
        <v>7</v>
      </c>
      <c r="E53" s="20">
        <v>100</v>
      </c>
      <c r="F53" s="20">
        <v>0</v>
      </c>
      <c r="G53" s="20">
        <v>88</v>
      </c>
      <c r="H53" s="20">
        <v>1.55</v>
      </c>
      <c r="I53" s="26" t="s">
        <v>34</v>
      </c>
    </row>
    <row r="54" spans="1:9">
      <c r="A54" s="20" t="s">
        <v>94</v>
      </c>
      <c r="B54" s="20">
        <v>6</v>
      </c>
      <c r="C54" s="20">
        <v>6.3</v>
      </c>
      <c r="D54" s="20">
        <v>6</v>
      </c>
      <c r="E54" s="20">
        <v>88</v>
      </c>
      <c r="F54" s="20">
        <v>11</v>
      </c>
      <c r="G54" s="20">
        <v>62</v>
      </c>
      <c r="H54" s="20">
        <v>1.75</v>
      </c>
      <c r="I54" s="26" t="s">
        <v>109</v>
      </c>
    </row>
    <row r="55" spans="1:9">
      <c r="A55" s="20" t="s">
        <v>94</v>
      </c>
      <c r="B55" s="20">
        <v>13</v>
      </c>
      <c r="C55" s="20">
        <v>3.2</v>
      </c>
      <c r="D55" s="20">
        <v>13</v>
      </c>
      <c r="E55" s="20">
        <v>96</v>
      </c>
      <c r="F55" s="20">
        <v>3</v>
      </c>
      <c r="G55" s="20">
        <v>73</v>
      </c>
      <c r="H55" s="20">
        <v>1.75</v>
      </c>
      <c r="I55" s="26" t="s">
        <v>110</v>
      </c>
    </row>
    <row r="56" spans="1:9">
      <c r="A56" s="20" t="s">
        <v>95</v>
      </c>
      <c r="B56" s="20">
        <v>21</v>
      </c>
      <c r="C56" s="20">
        <v>2</v>
      </c>
      <c r="D56" s="20">
        <v>22</v>
      </c>
      <c r="E56" s="20">
        <v>86</v>
      </c>
      <c r="F56" s="20">
        <v>9</v>
      </c>
      <c r="G56" s="20">
        <v>61</v>
      </c>
      <c r="H56" s="20">
        <v>1.57</v>
      </c>
      <c r="I56" s="26" t="s">
        <v>111</v>
      </c>
    </row>
    <row r="57" spans="1:9">
      <c r="A57" s="20" t="s">
        <v>96</v>
      </c>
      <c r="B57" s="20">
        <v>22</v>
      </c>
      <c r="C57" s="20">
        <v>2</v>
      </c>
      <c r="D57" s="20">
        <v>21</v>
      </c>
      <c r="E57" s="20">
        <v>86</v>
      </c>
      <c r="F57" s="20">
        <v>4</v>
      </c>
      <c r="G57" s="20">
        <v>59</v>
      </c>
      <c r="H57" s="20">
        <v>0.89</v>
      </c>
      <c r="I57" s="26" t="s">
        <v>39</v>
      </c>
    </row>
    <row r="58" spans="1:9">
      <c r="A58" s="20" t="s">
        <v>97</v>
      </c>
      <c r="B58" s="20">
        <v>23</v>
      </c>
      <c r="C58" s="20">
        <v>2.2999999999999998</v>
      </c>
      <c r="D58" s="20">
        <v>22</v>
      </c>
      <c r="E58" s="20">
        <v>82</v>
      </c>
      <c r="F58" s="20">
        <v>6</v>
      </c>
      <c r="G58" s="20">
        <v>57</v>
      </c>
      <c r="H58" s="20">
        <v>0.93</v>
      </c>
      <c r="I58" s="26" t="s">
        <v>40</v>
      </c>
    </row>
    <row r="59" spans="1:9">
      <c r="A59" s="20" t="s">
        <v>98</v>
      </c>
      <c r="B59" s="20">
        <v>26</v>
      </c>
      <c r="C59" s="20">
        <v>2.2999999999999998</v>
      </c>
      <c r="D59" s="20">
        <v>27</v>
      </c>
      <c r="E59" s="20">
        <v>91</v>
      </c>
      <c r="F59" s="20">
        <v>2</v>
      </c>
      <c r="G59" s="20">
        <v>99</v>
      </c>
      <c r="H59" s="20">
        <v>1.78</v>
      </c>
      <c r="I59" s="26" t="s">
        <v>112</v>
      </c>
    </row>
    <row r="60" spans="1:9">
      <c r="A60" s="20" t="s">
        <v>99</v>
      </c>
      <c r="B60" s="20">
        <v>39</v>
      </c>
      <c r="C60" s="20">
        <v>1.9</v>
      </c>
      <c r="D60" s="20">
        <v>39</v>
      </c>
      <c r="E60" s="20">
        <v>97</v>
      </c>
      <c r="F60" s="20">
        <v>0</v>
      </c>
      <c r="G60" s="20">
        <v>141</v>
      </c>
      <c r="H60" s="20">
        <v>1.61</v>
      </c>
      <c r="I60" s="26" t="s">
        <v>113</v>
      </c>
    </row>
    <row r="61" spans="1:9">
      <c r="A61" s="20" t="s">
        <v>100</v>
      </c>
      <c r="B61" s="20">
        <v>39</v>
      </c>
      <c r="C61" s="20">
        <v>2.7</v>
      </c>
      <c r="D61" s="20">
        <v>39</v>
      </c>
      <c r="E61" s="20">
        <v>92</v>
      </c>
      <c r="F61" s="20">
        <v>0</v>
      </c>
      <c r="G61" s="20">
        <v>178</v>
      </c>
      <c r="H61" s="20">
        <v>1.81</v>
      </c>
      <c r="I61" s="26" t="s">
        <v>114</v>
      </c>
    </row>
    <row r="62" spans="1:9">
      <c r="A62" s="20" t="s">
        <v>101</v>
      </c>
      <c r="B62" s="20">
        <v>60</v>
      </c>
      <c r="C62" s="20">
        <v>3.7</v>
      </c>
      <c r="D62" s="20">
        <v>60</v>
      </c>
      <c r="E62" s="20">
        <v>84</v>
      </c>
      <c r="F62" s="20">
        <v>6</v>
      </c>
      <c r="G62" s="20">
        <v>283</v>
      </c>
      <c r="H62" s="20">
        <v>1.98</v>
      </c>
      <c r="I62" s="26" t="s">
        <v>115</v>
      </c>
    </row>
    <row r="63" spans="1:9">
      <c r="A63" s="20" t="s">
        <v>102</v>
      </c>
      <c r="B63" s="20">
        <v>39</v>
      </c>
      <c r="C63" s="20">
        <v>1.9</v>
      </c>
      <c r="D63" s="20">
        <v>39</v>
      </c>
      <c r="E63" s="20">
        <v>94</v>
      </c>
      <c r="F63" s="20">
        <v>0</v>
      </c>
      <c r="G63" s="20">
        <v>132</v>
      </c>
      <c r="H63" s="20">
        <v>1.94</v>
      </c>
      <c r="I63" s="26" t="s">
        <v>116</v>
      </c>
    </row>
    <row r="64" spans="1:9">
      <c r="A64" s="20" t="s">
        <v>103</v>
      </c>
      <c r="B64" s="20">
        <v>18</v>
      </c>
      <c r="C64" s="20">
        <v>2.6</v>
      </c>
      <c r="D64" s="20">
        <v>18</v>
      </c>
      <c r="E64" s="20">
        <v>92</v>
      </c>
      <c r="F64" s="20">
        <v>0</v>
      </c>
      <c r="G64" s="20">
        <v>74</v>
      </c>
      <c r="H64" s="20">
        <v>1.84</v>
      </c>
      <c r="I64" s="26" t="s">
        <v>117</v>
      </c>
    </row>
    <row r="65" spans="1:9">
      <c r="A65" s="20" t="s">
        <v>104</v>
      </c>
      <c r="B65" s="20">
        <v>15</v>
      </c>
      <c r="C65" s="20">
        <v>2.2999999999999998</v>
      </c>
      <c r="D65" s="20">
        <v>15</v>
      </c>
      <c r="E65" s="20">
        <v>100</v>
      </c>
      <c r="F65" s="20">
        <v>0</v>
      </c>
      <c r="G65" s="20">
        <v>70</v>
      </c>
      <c r="H65" s="20">
        <v>1.69</v>
      </c>
      <c r="I65" s="26" t="s">
        <v>118</v>
      </c>
    </row>
    <row r="66" spans="1:9">
      <c r="A66" s="20" t="s">
        <v>105</v>
      </c>
      <c r="B66" s="20">
        <v>18</v>
      </c>
      <c r="C66" s="20">
        <v>3.1</v>
      </c>
      <c r="D66" s="20">
        <v>18</v>
      </c>
      <c r="E66" s="20">
        <v>84</v>
      </c>
      <c r="F66" s="20">
        <v>2</v>
      </c>
      <c r="G66" s="20">
        <v>67</v>
      </c>
      <c r="H66" s="20">
        <v>1.83</v>
      </c>
      <c r="I66" s="26" t="s">
        <v>119</v>
      </c>
    </row>
    <row r="67" spans="1:9">
      <c r="A67" s="20" t="s">
        <v>106</v>
      </c>
      <c r="B67" s="20">
        <v>7</v>
      </c>
      <c r="C67" s="20">
        <v>4</v>
      </c>
      <c r="D67" s="20">
        <v>7</v>
      </c>
      <c r="E67" s="20">
        <v>100</v>
      </c>
      <c r="F67" s="20">
        <v>0</v>
      </c>
      <c r="G67" s="20">
        <v>56</v>
      </c>
      <c r="H67" s="20">
        <v>1.56</v>
      </c>
      <c r="I67" s="26" t="s">
        <v>120</v>
      </c>
    </row>
  </sheetData>
  <mergeCells count="4">
    <mergeCell ref="A1:H1"/>
    <mergeCell ref="A48:I48"/>
    <mergeCell ref="A31:I31"/>
    <mergeCell ref="A3:I3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0"/>
  <sheetViews>
    <sheetView workbookViewId="0">
      <selection sqref="A1:L1"/>
    </sheetView>
  </sheetViews>
  <sheetFormatPr defaultRowHeight="15"/>
  <cols>
    <col min="1" max="1" width="26.140625" customWidth="1"/>
    <col min="2" max="2" width="27.28515625" customWidth="1"/>
    <col min="3" max="3" width="14.7109375" customWidth="1"/>
    <col min="4" max="4" width="23.140625" customWidth="1"/>
    <col min="5" max="5" width="14.42578125" customWidth="1"/>
    <col min="7" max="7" width="15" customWidth="1"/>
    <col min="8" max="8" width="16.85546875" customWidth="1"/>
    <col min="9" max="9" width="17.140625" customWidth="1"/>
    <col min="10" max="10" width="12.7109375" customWidth="1"/>
  </cols>
  <sheetData>
    <row r="1" spans="1:12" ht="18.75">
      <c r="A1" s="132" t="s">
        <v>339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</row>
    <row r="2" spans="1:12" ht="15.75" thickBot="1"/>
    <row r="3" spans="1:12" ht="16.5" thickBot="1">
      <c r="A3" s="56" t="s">
        <v>324</v>
      </c>
      <c r="B3" s="57" t="s">
        <v>325</v>
      </c>
      <c r="C3" s="57" t="s">
        <v>326</v>
      </c>
      <c r="D3" s="57" t="s">
        <v>323</v>
      </c>
      <c r="E3" s="57" t="s">
        <v>330</v>
      </c>
      <c r="F3" s="57" t="s">
        <v>327</v>
      </c>
      <c r="G3" s="57" t="s">
        <v>331</v>
      </c>
      <c r="H3" s="57" t="s">
        <v>332</v>
      </c>
      <c r="I3" s="57" t="s">
        <v>333</v>
      </c>
      <c r="J3" s="57" t="s">
        <v>328</v>
      </c>
      <c r="K3" s="57" t="s">
        <v>65</v>
      </c>
      <c r="L3" s="59" t="s">
        <v>329</v>
      </c>
    </row>
    <row r="4" spans="1:12">
      <c r="A4" s="60" t="s">
        <v>133</v>
      </c>
      <c r="B4" s="60" t="s">
        <v>132</v>
      </c>
      <c r="C4" s="54">
        <v>98.397000000000006</v>
      </c>
      <c r="D4" s="54">
        <v>3368</v>
      </c>
      <c r="E4" s="54">
        <v>14</v>
      </c>
      <c r="F4" s="54">
        <v>8</v>
      </c>
      <c r="G4" s="54">
        <v>34780</v>
      </c>
      <c r="H4" s="54">
        <v>38107</v>
      </c>
      <c r="I4" s="54">
        <v>29100</v>
      </c>
      <c r="J4" s="54">
        <v>32467</v>
      </c>
      <c r="K4" s="54">
        <v>0</v>
      </c>
      <c r="L4" s="54">
        <v>5884</v>
      </c>
    </row>
    <row r="5" spans="1:12">
      <c r="A5" s="63" t="s">
        <v>133</v>
      </c>
      <c r="B5" s="63" t="s">
        <v>132</v>
      </c>
      <c r="C5" s="34">
        <v>97.86</v>
      </c>
      <c r="D5" s="34">
        <v>2850</v>
      </c>
      <c r="E5" s="34">
        <v>29</v>
      </c>
      <c r="F5" s="34">
        <v>10</v>
      </c>
      <c r="G5" s="34">
        <v>26664</v>
      </c>
      <c r="H5" s="34">
        <v>29482</v>
      </c>
      <c r="I5" s="34">
        <v>20962</v>
      </c>
      <c r="J5" s="34">
        <v>23810</v>
      </c>
      <c r="K5" s="34">
        <v>0</v>
      </c>
      <c r="L5" s="34">
        <v>4896</v>
      </c>
    </row>
    <row r="6" spans="1:12">
      <c r="A6" s="63" t="s">
        <v>133</v>
      </c>
      <c r="B6" s="63" t="s">
        <v>132</v>
      </c>
      <c r="C6" s="34">
        <v>97.414000000000001</v>
      </c>
      <c r="D6" s="34">
        <v>2243</v>
      </c>
      <c r="E6" s="34">
        <v>34</v>
      </c>
      <c r="F6" s="34">
        <v>5</v>
      </c>
      <c r="G6" s="34">
        <v>20719</v>
      </c>
      <c r="H6" s="34">
        <v>22951</v>
      </c>
      <c r="I6" s="34">
        <v>15400</v>
      </c>
      <c r="J6" s="34">
        <v>17628</v>
      </c>
      <c r="K6" s="34">
        <v>0</v>
      </c>
      <c r="L6" s="34">
        <v>3799</v>
      </c>
    </row>
    <row r="7" spans="1:12">
      <c r="A7" s="63" t="s">
        <v>133</v>
      </c>
      <c r="B7" s="63" t="s">
        <v>132</v>
      </c>
      <c r="C7" s="34">
        <v>92.638999999999996</v>
      </c>
      <c r="D7" s="34">
        <v>2092</v>
      </c>
      <c r="E7" s="34">
        <v>117</v>
      </c>
      <c r="F7" s="34">
        <v>9</v>
      </c>
      <c r="G7" s="34">
        <v>47174</v>
      </c>
      <c r="H7" s="34">
        <v>49241</v>
      </c>
      <c r="I7" s="34">
        <v>41288</v>
      </c>
      <c r="J7" s="34">
        <v>43366</v>
      </c>
      <c r="K7" s="34">
        <v>0</v>
      </c>
      <c r="L7" s="34">
        <v>2976</v>
      </c>
    </row>
    <row r="8" spans="1:12">
      <c r="A8" s="63" t="s">
        <v>133</v>
      </c>
      <c r="B8" s="63" t="s">
        <v>132</v>
      </c>
      <c r="C8" s="34">
        <v>91.647999999999996</v>
      </c>
      <c r="D8" s="34">
        <v>1832</v>
      </c>
      <c r="E8" s="34">
        <v>62</v>
      </c>
      <c r="F8" s="34">
        <v>21</v>
      </c>
      <c r="G8" s="34">
        <v>5440</v>
      </c>
      <c r="H8" s="34">
        <v>7220</v>
      </c>
      <c r="I8" s="34">
        <v>3604</v>
      </c>
      <c r="J8" s="34">
        <v>5395</v>
      </c>
      <c r="K8" s="34">
        <v>0</v>
      </c>
      <c r="L8" s="34">
        <v>2451</v>
      </c>
    </row>
    <row r="9" spans="1:12">
      <c r="A9" s="60" t="s">
        <v>133</v>
      </c>
      <c r="B9" s="63" t="s">
        <v>132</v>
      </c>
      <c r="C9" s="34">
        <v>99.085999999999999</v>
      </c>
      <c r="D9" s="34">
        <v>1641</v>
      </c>
      <c r="E9" s="34">
        <v>9</v>
      </c>
      <c r="F9" s="34">
        <v>2</v>
      </c>
      <c r="G9" s="34">
        <v>23218</v>
      </c>
      <c r="H9" s="34">
        <v>24853</v>
      </c>
      <c r="I9" s="34">
        <v>17623</v>
      </c>
      <c r="J9" s="34">
        <v>19262</v>
      </c>
      <c r="K9" s="34">
        <v>0</v>
      </c>
      <c r="L9" s="34">
        <v>2942</v>
      </c>
    </row>
    <row r="10" spans="1:12">
      <c r="A10" s="63" t="s">
        <v>133</v>
      </c>
      <c r="B10" s="63" t="s">
        <v>132</v>
      </c>
      <c r="C10" s="34">
        <v>99.388000000000005</v>
      </c>
      <c r="D10" s="34">
        <v>1633</v>
      </c>
      <c r="E10" s="34">
        <v>10</v>
      </c>
      <c r="F10" s="34">
        <v>0</v>
      </c>
      <c r="G10" s="34">
        <v>1</v>
      </c>
      <c r="H10" s="34">
        <v>1633</v>
      </c>
      <c r="I10" s="34">
        <v>1</v>
      </c>
      <c r="J10" s="34">
        <v>1633</v>
      </c>
      <c r="K10" s="34">
        <v>0</v>
      </c>
      <c r="L10" s="34">
        <v>2961</v>
      </c>
    </row>
    <row r="11" spans="1:12">
      <c r="A11" s="63" t="s">
        <v>133</v>
      </c>
      <c r="B11" s="63" t="s">
        <v>132</v>
      </c>
      <c r="C11" s="34">
        <v>98.768000000000001</v>
      </c>
      <c r="D11" s="34">
        <v>1380</v>
      </c>
      <c r="E11" s="34">
        <v>16</v>
      </c>
      <c r="F11" s="34">
        <v>1</v>
      </c>
      <c r="G11" s="34">
        <v>9876</v>
      </c>
      <c r="H11" s="34">
        <v>11254</v>
      </c>
      <c r="I11" s="34">
        <v>7378</v>
      </c>
      <c r="J11" s="34">
        <v>8757</v>
      </c>
      <c r="K11" s="34">
        <v>0</v>
      </c>
      <c r="L11" s="34">
        <v>2453</v>
      </c>
    </row>
    <row r="12" spans="1:12">
      <c r="A12" s="63" t="s">
        <v>133</v>
      </c>
      <c r="B12" s="63" t="s">
        <v>132</v>
      </c>
      <c r="C12" s="34">
        <v>98.611000000000004</v>
      </c>
      <c r="D12" s="34">
        <v>1368</v>
      </c>
      <c r="E12" s="34">
        <v>14</v>
      </c>
      <c r="F12" s="34">
        <v>2</v>
      </c>
      <c r="G12" s="34">
        <v>13248</v>
      </c>
      <c r="H12" s="34">
        <v>14615</v>
      </c>
      <c r="I12" s="34">
        <v>10067</v>
      </c>
      <c r="J12" s="34">
        <v>11429</v>
      </c>
      <c r="K12" s="34">
        <v>0</v>
      </c>
      <c r="L12" s="34">
        <v>2416</v>
      </c>
    </row>
    <row r="13" spans="1:12">
      <c r="A13" s="63" t="s">
        <v>133</v>
      </c>
      <c r="B13" s="63" t="s">
        <v>132</v>
      </c>
      <c r="C13" s="34">
        <v>97.123999999999995</v>
      </c>
      <c r="D13" s="34">
        <v>1217</v>
      </c>
      <c r="E13" s="34">
        <v>10</v>
      </c>
      <c r="F13" s="34">
        <v>8</v>
      </c>
      <c r="G13" s="34">
        <v>32626</v>
      </c>
      <c r="H13" s="34">
        <v>33839</v>
      </c>
      <c r="I13" s="34">
        <v>26958</v>
      </c>
      <c r="J13" s="34">
        <v>28152</v>
      </c>
      <c r="K13" s="34">
        <v>0</v>
      </c>
      <c r="L13" s="34">
        <v>2030</v>
      </c>
    </row>
    <row r="14" spans="1:12">
      <c r="A14" s="60" t="s">
        <v>133</v>
      </c>
      <c r="B14" s="63" t="s">
        <v>132</v>
      </c>
      <c r="C14" s="34">
        <v>98.802999999999997</v>
      </c>
      <c r="D14" s="34">
        <v>1086</v>
      </c>
      <c r="E14" s="34">
        <v>7</v>
      </c>
      <c r="F14" s="34">
        <v>3</v>
      </c>
      <c r="G14" s="34">
        <v>29594</v>
      </c>
      <c r="H14" s="34">
        <v>30673</v>
      </c>
      <c r="I14" s="34">
        <v>23834</v>
      </c>
      <c r="J14" s="34">
        <v>24919</v>
      </c>
      <c r="K14" s="34">
        <v>0</v>
      </c>
      <c r="L14" s="34">
        <v>1929</v>
      </c>
    </row>
    <row r="15" spans="1:12">
      <c r="A15" s="63" t="s">
        <v>133</v>
      </c>
      <c r="B15" s="63" t="s">
        <v>132</v>
      </c>
      <c r="C15" s="34">
        <v>98.156999999999996</v>
      </c>
      <c r="D15" s="34">
        <v>1085</v>
      </c>
      <c r="E15" s="34">
        <v>20</v>
      </c>
      <c r="F15" s="34">
        <v>0</v>
      </c>
      <c r="G15" s="34">
        <v>15991</v>
      </c>
      <c r="H15" s="34">
        <v>17075</v>
      </c>
      <c r="I15" s="34">
        <v>12794</v>
      </c>
      <c r="J15" s="34">
        <v>13878</v>
      </c>
      <c r="K15" s="34">
        <v>0</v>
      </c>
      <c r="L15" s="34">
        <v>1893</v>
      </c>
    </row>
    <row r="16" spans="1:12">
      <c r="A16" s="63" t="s">
        <v>133</v>
      </c>
      <c r="B16" s="63" t="s">
        <v>132</v>
      </c>
      <c r="C16" s="34">
        <v>99.438000000000002</v>
      </c>
      <c r="D16" s="34">
        <v>1068</v>
      </c>
      <c r="E16" s="34">
        <v>6</v>
      </c>
      <c r="F16" s="34">
        <v>0</v>
      </c>
      <c r="G16" s="34">
        <v>7798</v>
      </c>
      <c r="H16" s="34">
        <v>8865</v>
      </c>
      <c r="I16" s="34">
        <v>6310</v>
      </c>
      <c r="J16" s="34">
        <v>7377</v>
      </c>
      <c r="K16" s="34">
        <v>0</v>
      </c>
      <c r="L16" s="34">
        <v>1940</v>
      </c>
    </row>
    <row r="17" spans="1:12">
      <c r="A17" s="63" t="s">
        <v>133</v>
      </c>
      <c r="B17" s="63" t="s">
        <v>132</v>
      </c>
      <c r="C17" s="34">
        <v>98.218000000000004</v>
      </c>
      <c r="D17" s="34">
        <v>1010</v>
      </c>
      <c r="E17" s="34">
        <v>16</v>
      </c>
      <c r="F17" s="34">
        <v>2</v>
      </c>
      <c r="G17" s="34">
        <v>31290</v>
      </c>
      <c r="H17" s="34">
        <v>32298</v>
      </c>
      <c r="I17" s="34">
        <v>25692</v>
      </c>
      <c r="J17" s="34">
        <v>26700</v>
      </c>
      <c r="K17" s="34">
        <v>0</v>
      </c>
      <c r="L17" s="34">
        <v>1764</v>
      </c>
    </row>
    <row r="18" spans="1:12">
      <c r="A18" s="63" t="s">
        <v>133</v>
      </c>
      <c r="B18" s="63" t="s">
        <v>132</v>
      </c>
      <c r="C18" s="34">
        <v>97.841999999999999</v>
      </c>
      <c r="D18" s="34">
        <v>973</v>
      </c>
      <c r="E18" s="34">
        <v>12</v>
      </c>
      <c r="F18" s="34">
        <v>5</v>
      </c>
      <c r="G18" s="34">
        <v>25424</v>
      </c>
      <c r="H18" s="34">
        <v>26388</v>
      </c>
      <c r="I18" s="34">
        <v>20005</v>
      </c>
      <c r="J18" s="34">
        <v>20976</v>
      </c>
      <c r="K18" s="34">
        <v>0</v>
      </c>
      <c r="L18" s="34">
        <v>1672</v>
      </c>
    </row>
    <row r="19" spans="1:12">
      <c r="A19" s="60" t="s">
        <v>133</v>
      </c>
      <c r="B19" s="63" t="s">
        <v>132</v>
      </c>
      <c r="C19" s="34">
        <v>99.89</v>
      </c>
      <c r="D19" s="34">
        <v>908</v>
      </c>
      <c r="E19" s="34">
        <v>1</v>
      </c>
      <c r="F19" s="34">
        <v>0</v>
      </c>
      <c r="G19" s="34">
        <v>33869</v>
      </c>
      <c r="H19" s="34">
        <v>34776</v>
      </c>
      <c r="I19" s="34">
        <v>28153</v>
      </c>
      <c r="J19" s="34">
        <v>29060</v>
      </c>
      <c r="K19" s="34">
        <v>0</v>
      </c>
      <c r="L19" s="34">
        <v>1672</v>
      </c>
    </row>
    <row r="20" spans="1:12">
      <c r="A20" s="63" t="s">
        <v>133</v>
      </c>
      <c r="B20" s="63" t="s">
        <v>132</v>
      </c>
      <c r="C20" s="34">
        <v>94.933999999999997</v>
      </c>
      <c r="D20" s="34">
        <v>908</v>
      </c>
      <c r="E20" s="34">
        <v>24</v>
      </c>
      <c r="F20" s="34">
        <v>10</v>
      </c>
      <c r="G20" s="34">
        <v>19689</v>
      </c>
      <c r="H20" s="34">
        <v>20594</v>
      </c>
      <c r="I20" s="34">
        <v>14274</v>
      </c>
      <c r="J20" s="34">
        <v>15161</v>
      </c>
      <c r="K20" s="34">
        <v>0</v>
      </c>
      <c r="L20" s="34">
        <v>1402</v>
      </c>
    </row>
    <row r="21" spans="1:12">
      <c r="A21" s="63" t="s">
        <v>133</v>
      </c>
      <c r="B21" s="63" t="s">
        <v>132</v>
      </c>
      <c r="C21" s="34">
        <v>99.66</v>
      </c>
      <c r="D21" s="34">
        <v>882</v>
      </c>
      <c r="E21" s="34">
        <v>2</v>
      </c>
      <c r="F21" s="34">
        <v>1</v>
      </c>
      <c r="G21" s="34">
        <v>38262</v>
      </c>
      <c r="H21" s="34">
        <v>39143</v>
      </c>
      <c r="I21" s="34">
        <v>32459</v>
      </c>
      <c r="J21" s="34">
        <v>33339</v>
      </c>
      <c r="K21" s="34">
        <v>0</v>
      </c>
      <c r="L21" s="34">
        <v>1611</v>
      </c>
    </row>
    <row r="22" spans="1:12">
      <c r="A22" s="63" t="s">
        <v>133</v>
      </c>
      <c r="B22" s="63" t="s">
        <v>132</v>
      </c>
      <c r="C22" s="34">
        <v>94.942999999999998</v>
      </c>
      <c r="D22" s="34">
        <v>870</v>
      </c>
      <c r="E22" s="34">
        <v>41</v>
      </c>
      <c r="F22" s="34">
        <v>1</v>
      </c>
      <c r="G22" s="34">
        <v>45887</v>
      </c>
      <c r="H22" s="34">
        <v>46756</v>
      </c>
      <c r="I22" s="34">
        <v>40439</v>
      </c>
      <c r="J22" s="34">
        <v>41305</v>
      </c>
      <c r="K22" s="34">
        <v>0</v>
      </c>
      <c r="L22" s="34">
        <v>1360</v>
      </c>
    </row>
    <row r="23" spans="1:12">
      <c r="A23" s="63" t="s">
        <v>133</v>
      </c>
      <c r="B23" s="63" t="s">
        <v>132</v>
      </c>
      <c r="C23" s="34">
        <v>96.501999999999995</v>
      </c>
      <c r="D23" s="34">
        <v>829</v>
      </c>
      <c r="E23" s="34">
        <v>23</v>
      </c>
      <c r="F23" s="34">
        <v>1</v>
      </c>
      <c r="G23" s="34">
        <v>4270</v>
      </c>
      <c r="H23" s="34">
        <v>5098</v>
      </c>
      <c r="I23" s="34">
        <v>2379</v>
      </c>
      <c r="J23" s="34">
        <v>3201</v>
      </c>
      <c r="K23" s="34">
        <v>0</v>
      </c>
      <c r="L23" s="34">
        <v>1365</v>
      </c>
    </row>
    <row r="24" spans="1:12">
      <c r="A24" s="60" t="s">
        <v>133</v>
      </c>
      <c r="B24" s="63" t="s">
        <v>132</v>
      </c>
      <c r="C24" s="34">
        <v>93.819000000000003</v>
      </c>
      <c r="D24" s="34">
        <v>728</v>
      </c>
      <c r="E24" s="34">
        <v>26</v>
      </c>
      <c r="F24" s="34">
        <v>10</v>
      </c>
      <c r="G24" s="34">
        <v>24707</v>
      </c>
      <c r="H24" s="34">
        <v>25425</v>
      </c>
      <c r="I24" s="34">
        <v>19247</v>
      </c>
      <c r="J24" s="34">
        <v>19964</v>
      </c>
      <c r="K24" s="34">
        <v>0</v>
      </c>
      <c r="L24" s="34">
        <v>1077</v>
      </c>
    </row>
    <row r="25" spans="1:12">
      <c r="A25" s="63" t="s">
        <v>133</v>
      </c>
      <c r="B25" s="63" t="s">
        <v>132</v>
      </c>
      <c r="C25" s="34">
        <v>96.483000000000004</v>
      </c>
      <c r="D25" s="34">
        <v>654</v>
      </c>
      <c r="E25" s="34">
        <v>14</v>
      </c>
      <c r="F25" s="34">
        <v>4</v>
      </c>
      <c r="G25" s="34">
        <v>3420</v>
      </c>
      <c r="H25" s="34">
        <v>4073</v>
      </c>
      <c r="I25" s="34">
        <v>1633</v>
      </c>
      <c r="J25" s="34">
        <v>2277</v>
      </c>
      <c r="K25" s="34">
        <v>0</v>
      </c>
      <c r="L25" s="34">
        <v>1072</v>
      </c>
    </row>
    <row r="26" spans="1:12">
      <c r="A26" s="63" t="s">
        <v>133</v>
      </c>
      <c r="B26" s="63" t="s">
        <v>132</v>
      </c>
      <c r="C26" s="34">
        <v>92.447000000000003</v>
      </c>
      <c r="D26" s="34">
        <v>609</v>
      </c>
      <c r="E26" s="34">
        <v>21</v>
      </c>
      <c r="F26" s="34">
        <v>10</v>
      </c>
      <c r="G26" s="34">
        <v>49964</v>
      </c>
      <c r="H26" s="34">
        <v>50565</v>
      </c>
      <c r="I26" s="34">
        <v>44488</v>
      </c>
      <c r="J26" s="34">
        <v>45078</v>
      </c>
      <c r="K26" s="34">
        <v>0</v>
      </c>
      <c r="L26" s="34">
        <v>846</v>
      </c>
    </row>
    <row r="27" spans="1:12">
      <c r="A27" s="63" t="s">
        <v>133</v>
      </c>
      <c r="B27" s="63" t="s">
        <v>132</v>
      </c>
      <c r="C27" s="34">
        <v>90.378</v>
      </c>
      <c r="D27" s="34">
        <v>582</v>
      </c>
      <c r="E27" s="34">
        <v>37</v>
      </c>
      <c r="F27" s="34">
        <v>10</v>
      </c>
      <c r="G27" s="34">
        <v>11477</v>
      </c>
      <c r="H27" s="34">
        <v>12052</v>
      </c>
      <c r="I27" s="34">
        <v>8955</v>
      </c>
      <c r="J27" s="34">
        <v>9523</v>
      </c>
      <c r="K27" s="34">
        <v>0</v>
      </c>
      <c r="L27" s="34">
        <v>747</v>
      </c>
    </row>
    <row r="28" spans="1:12">
      <c r="A28" s="63" t="s">
        <v>133</v>
      </c>
      <c r="B28" s="63" t="s">
        <v>132</v>
      </c>
      <c r="C28" s="34">
        <v>97.573999999999998</v>
      </c>
      <c r="D28" s="34">
        <v>577</v>
      </c>
      <c r="E28" s="34">
        <v>6</v>
      </c>
      <c r="F28" s="34">
        <v>4</v>
      </c>
      <c r="G28" s="34">
        <v>39198</v>
      </c>
      <c r="H28" s="34">
        <v>39774</v>
      </c>
      <c r="I28" s="34">
        <v>33455</v>
      </c>
      <c r="J28" s="34">
        <v>34023</v>
      </c>
      <c r="K28" s="34">
        <v>0</v>
      </c>
      <c r="L28" s="34">
        <v>981</v>
      </c>
    </row>
    <row r="29" spans="1:12">
      <c r="A29" s="60" t="s">
        <v>133</v>
      </c>
      <c r="B29" s="63" t="s">
        <v>132</v>
      </c>
      <c r="C29" s="34">
        <v>95.164000000000001</v>
      </c>
      <c r="D29" s="34">
        <v>517</v>
      </c>
      <c r="E29" s="34">
        <v>12</v>
      </c>
      <c r="F29" s="34">
        <v>4</v>
      </c>
      <c r="G29" s="34">
        <v>7284</v>
      </c>
      <c r="H29" s="34">
        <v>7787</v>
      </c>
      <c r="I29" s="34">
        <v>5573</v>
      </c>
      <c r="J29" s="34">
        <v>6089</v>
      </c>
      <c r="K29" s="34">
        <v>0</v>
      </c>
      <c r="L29" s="34">
        <v>804</v>
      </c>
    </row>
    <row r="30" spans="1:12">
      <c r="A30" s="63" t="s">
        <v>133</v>
      </c>
      <c r="B30" s="63" t="s">
        <v>132</v>
      </c>
      <c r="C30" s="34">
        <v>91.968000000000004</v>
      </c>
      <c r="D30" s="34">
        <v>498</v>
      </c>
      <c r="E30" s="34">
        <v>15</v>
      </c>
      <c r="F30" s="34">
        <v>8</v>
      </c>
      <c r="G30" s="34">
        <v>30681</v>
      </c>
      <c r="H30" s="34">
        <v>31169</v>
      </c>
      <c r="I30" s="34">
        <v>25071</v>
      </c>
      <c r="J30" s="34">
        <v>25552</v>
      </c>
      <c r="K30" s="34">
        <v>0</v>
      </c>
      <c r="L30" s="34">
        <v>675</v>
      </c>
    </row>
    <row r="31" spans="1:12">
      <c r="A31" s="63" t="s">
        <v>133</v>
      </c>
      <c r="B31" s="63" t="s">
        <v>132</v>
      </c>
      <c r="C31" s="34">
        <v>96.403999999999996</v>
      </c>
      <c r="D31" s="34">
        <v>445</v>
      </c>
      <c r="E31" s="34">
        <v>11</v>
      </c>
      <c r="F31" s="34">
        <v>2</v>
      </c>
      <c r="G31" s="34">
        <v>51226</v>
      </c>
      <c r="H31" s="34">
        <v>51666</v>
      </c>
      <c r="I31" s="34">
        <v>46099</v>
      </c>
      <c r="J31" s="34">
        <v>46542</v>
      </c>
      <c r="K31" s="34">
        <v>0</v>
      </c>
      <c r="L31" s="34">
        <v>728</v>
      </c>
    </row>
    <row r="32" spans="1:12">
      <c r="A32" s="63" t="s">
        <v>133</v>
      </c>
      <c r="B32" s="63" t="s">
        <v>132</v>
      </c>
      <c r="C32" s="34">
        <v>97.984999999999999</v>
      </c>
      <c r="D32" s="34">
        <v>397</v>
      </c>
      <c r="E32" s="34">
        <v>8</v>
      </c>
      <c r="F32" s="34">
        <v>0</v>
      </c>
      <c r="G32" s="34">
        <v>18264</v>
      </c>
      <c r="H32" s="34">
        <v>18660</v>
      </c>
      <c r="I32" s="34">
        <v>13879</v>
      </c>
      <c r="J32" s="34">
        <v>14275</v>
      </c>
      <c r="K32" s="34">
        <v>0</v>
      </c>
      <c r="L32" s="34">
        <v>689</v>
      </c>
    </row>
    <row r="33" spans="1:12">
      <c r="A33" s="63" t="s">
        <v>133</v>
      </c>
      <c r="B33" s="63" t="s">
        <v>132</v>
      </c>
      <c r="C33" s="34">
        <v>93.293000000000006</v>
      </c>
      <c r="D33" s="34">
        <v>328</v>
      </c>
      <c r="E33" s="34">
        <v>14</v>
      </c>
      <c r="F33" s="34">
        <v>3</v>
      </c>
      <c r="G33" s="34">
        <v>49637</v>
      </c>
      <c r="H33" s="34">
        <v>49957</v>
      </c>
      <c r="I33" s="34">
        <v>44040</v>
      </c>
      <c r="J33" s="34">
        <v>44366</v>
      </c>
      <c r="K33" s="53">
        <v>4.1899999999999999E-135</v>
      </c>
      <c r="L33" s="34">
        <v>477</v>
      </c>
    </row>
    <row r="34" spans="1:12">
      <c r="A34" s="60" t="s">
        <v>133</v>
      </c>
      <c r="B34" s="63" t="s">
        <v>132</v>
      </c>
      <c r="C34" s="34">
        <v>95.355999999999995</v>
      </c>
      <c r="D34" s="34">
        <v>323</v>
      </c>
      <c r="E34" s="34">
        <v>11</v>
      </c>
      <c r="F34" s="34">
        <v>2</v>
      </c>
      <c r="G34" s="34">
        <v>50833</v>
      </c>
      <c r="H34" s="34">
        <v>51155</v>
      </c>
      <c r="I34" s="34">
        <v>45446</v>
      </c>
      <c r="J34" s="34">
        <v>45764</v>
      </c>
      <c r="K34" s="53">
        <v>4.1300000000000001E-145</v>
      </c>
      <c r="L34" s="34">
        <v>510</v>
      </c>
    </row>
    <row r="35" spans="1:12">
      <c r="A35" s="63" t="s">
        <v>133</v>
      </c>
      <c r="B35" s="63" t="s">
        <v>132</v>
      </c>
      <c r="C35" s="34">
        <v>95.6</v>
      </c>
      <c r="D35" s="34">
        <v>250</v>
      </c>
      <c r="E35" s="34">
        <v>11</v>
      </c>
      <c r="F35" s="34">
        <v>0</v>
      </c>
      <c r="G35" s="34">
        <v>50570</v>
      </c>
      <c r="H35" s="34">
        <v>50819</v>
      </c>
      <c r="I35" s="34">
        <v>45120</v>
      </c>
      <c r="J35" s="34">
        <v>45369</v>
      </c>
      <c r="K35" s="53">
        <v>2.5899999999999999E-112</v>
      </c>
      <c r="L35" s="34">
        <v>401</v>
      </c>
    </row>
    <row r="36" spans="1:12">
      <c r="A36" s="63" t="s">
        <v>133</v>
      </c>
      <c r="B36" s="63" t="s">
        <v>132</v>
      </c>
      <c r="C36" s="34">
        <v>96.311000000000007</v>
      </c>
      <c r="D36" s="34">
        <v>244</v>
      </c>
      <c r="E36" s="34">
        <v>7</v>
      </c>
      <c r="F36" s="34">
        <v>2</v>
      </c>
      <c r="G36" s="34">
        <v>24646</v>
      </c>
      <c r="H36" s="34">
        <v>24888</v>
      </c>
      <c r="I36" s="34">
        <v>15443</v>
      </c>
      <c r="J36" s="34">
        <v>15685</v>
      </c>
      <c r="K36" s="53">
        <v>9.3300000000000009E-112</v>
      </c>
      <c r="L36" s="34">
        <v>399</v>
      </c>
    </row>
    <row r="37" spans="1:12">
      <c r="A37" s="63" t="s">
        <v>133</v>
      </c>
      <c r="B37" s="63" t="s">
        <v>132</v>
      </c>
      <c r="C37" s="34">
        <v>96.61</v>
      </c>
      <c r="D37" s="34">
        <v>236</v>
      </c>
      <c r="E37" s="34">
        <v>6</v>
      </c>
      <c r="F37" s="34">
        <v>2</v>
      </c>
      <c r="G37" s="34">
        <v>49340</v>
      </c>
      <c r="H37" s="34">
        <v>49575</v>
      </c>
      <c r="I37" s="34">
        <v>43678</v>
      </c>
      <c r="J37" s="34">
        <v>43911</v>
      </c>
      <c r="K37" s="53">
        <v>5.6099999999999996E-109</v>
      </c>
      <c r="L37" s="34">
        <v>390</v>
      </c>
    </row>
    <row r="38" spans="1:12">
      <c r="A38" s="63" t="s">
        <v>133</v>
      </c>
      <c r="B38" s="63" t="s">
        <v>132</v>
      </c>
      <c r="C38" s="34">
        <v>97.129000000000005</v>
      </c>
      <c r="D38" s="34">
        <v>209</v>
      </c>
      <c r="E38" s="34">
        <v>5</v>
      </c>
      <c r="F38" s="34">
        <v>1</v>
      </c>
      <c r="G38" s="34">
        <v>20755</v>
      </c>
      <c r="H38" s="34">
        <v>20962</v>
      </c>
      <c r="I38" s="34">
        <v>19055</v>
      </c>
      <c r="J38" s="34">
        <v>19263</v>
      </c>
      <c r="K38" s="53">
        <v>2.65E-97</v>
      </c>
      <c r="L38" s="34">
        <v>351</v>
      </c>
    </row>
    <row r="39" spans="1:12">
      <c r="A39" s="60" t="s">
        <v>133</v>
      </c>
      <c r="B39" s="63" t="s">
        <v>132</v>
      </c>
      <c r="C39" s="34">
        <v>95.191999999999993</v>
      </c>
      <c r="D39" s="34">
        <v>208</v>
      </c>
      <c r="E39" s="34">
        <v>10</v>
      </c>
      <c r="F39" s="34">
        <v>0</v>
      </c>
      <c r="G39" s="34">
        <v>45623</v>
      </c>
      <c r="H39" s="34">
        <v>45830</v>
      </c>
      <c r="I39" s="34">
        <v>40226</v>
      </c>
      <c r="J39" s="34">
        <v>40433</v>
      </c>
      <c r="K39" s="53">
        <v>1.2399999999999999E-90</v>
      </c>
      <c r="L39" s="34">
        <v>329</v>
      </c>
    </row>
    <row r="40" spans="1:12">
      <c r="A40" s="63" t="s">
        <v>133</v>
      </c>
      <c r="B40" s="63" t="s">
        <v>334</v>
      </c>
      <c r="C40" s="34">
        <v>91.131</v>
      </c>
      <c r="D40" s="34">
        <v>5277</v>
      </c>
      <c r="E40" s="34">
        <v>317</v>
      </c>
      <c r="F40" s="34">
        <v>74</v>
      </c>
      <c r="G40" s="34">
        <v>39198</v>
      </c>
      <c r="H40" s="34">
        <v>44436</v>
      </c>
      <c r="I40" s="34">
        <v>35516</v>
      </c>
      <c r="J40" s="34">
        <v>40679</v>
      </c>
      <c r="K40" s="34">
        <v>0</v>
      </c>
      <c r="L40" s="34">
        <v>7012</v>
      </c>
    </row>
    <row r="41" spans="1:12">
      <c r="A41" s="63" t="s">
        <v>133</v>
      </c>
      <c r="B41" s="63" t="s">
        <v>334</v>
      </c>
      <c r="C41" s="34">
        <v>98.96</v>
      </c>
      <c r="D41" s="34">
        <v>3364</v>
      </c>
      <c r="E41" s="34">
        <v>35</v>
      </c>
      <c r="F41" s="34">
        <v>0</v>
      </c>
      <c r="G41" s="34">
        <v>7833</v>
      </c>
      <c r="H41" s="34">
        <v>11196</v>
      </c>
      <c r="I41" s="34">
        <v>5779</v>
      </c>
      <c r="J41" s="34">
        <v>9142</v>
      </c>
      <c r="K41" s="34">
        <v>0</v>
      </c>
      <c r="L41" s="34">
        <v>6019</v>
      </c>
    </row>
    <row r="42" spans="1:12">
      <c r="A42" s="63" t="s">
        <v>133</v>
      </c>
      <c r="B42" s="63" t="s">
        <v>334</v>
      </c>
      <c r="C42" s="34">
        <v>97.003</v>
      </c>
      <c r="D42" s="34">
        <v>2736</v>
      </c>
      <c r="E42" s="34">
        <v>47</v>
      </c>
      <c r="F42" s="34">
        <v>17</v>
      </c>
      <c r="G42" s="34">
        <v>26678</v>
      </c>
      <c r="H42" s="34">
        <v>29397</v>
      </c>
      <c r="I42" s="34">
        <v>22961</v>
      </c>
      <c r="J42" s="34">
        <v>25677</v>
      </c>
      <c r="K42" s="34">
        <v>0</v>
      </c>
      <c r="L42" s="34">
        <v>4566</v>
      </c>
    </row>
    <row r="43" spans="1:12">
      <c r="A43" s="63" t="s">
        <v>133</v>
      </c>
      <c r="B43" s="63" t="s">
        <v>334</v>
      </c>
      <c r="C43" s="34">
        <v>98.358999999999995</v>
      </c>
      <c r="D43" s="34">
        <v>1950</v>
      </c>
      <c r="E43" s="34">
        <v>24</v>
      </c>
      <c r="F43" s="34">
        <v>4</v>
      </c>
      <c r="G43" s="34">
        <v>23199</v>
      </c>
      <c r="H43" s="34">
        <v>25143</v>
      </c>
      <c r="I43" s="34">
        <v>19905</v>
      </c>
      <c r="J43" s="34">
        <v>21851</v>
      </c>
      <c r="K43" s="34">
        <v>0</v>
      </c>
      <c r="L43" s="34">
        <v>3417</v>
      </c>
    </row>
    <row r="44" spans="1:12">
      <c r="A44" s="60" t="s">
        <v>133</v>
      </c>
      <c r="B44" s="63" t="s">
        <v>334</v>
      </c>
      <c r="C44" s="34">
        <v>94.286000000000001</v>
      </c>
      <c r="D44" s="34">
        <v>1680</v>
      </c>
      <c r="E44" s="34">
        <v>39</v>
      </c>
      <c r="F44" s="34">
        <v>22</v>
      </c>
      <c r="G44" s="34">
        <v>29516</v>
      </c>
      <c r="H44" s="34">
        <v>31169</v>
      </c>
      <c r="I44" s="34">
        <v>25942</v>
      </c>
      <c r="J44" s="34">
        <v>27590</v>
      </c>
      <c r="K44" s="34">
        <v>0</v>
      </c>
      <c r="L44" s="34">
        <v>2518</v>
      </c>
    </row>
    <row r="45" spans="1:12">
      <c r="A45" s="63" t="s">
        <v>133</v>
      </c>
      <c r="B45" s="63" t="s">
        <v>334</v>
      </c>
      <c r="C45" s="34">
        <v>89.614999999999995</v>
      </c>
      <c r="D45" s="34">
        <v>1637</v>
      </c>
      <c r="E45" s="34">
        <v>98</v>
      </c>
      <c r="F45" s="34">
        <v>33</v>
      </c>
      <c r="G45" s="34">
        <v>11411</v>
      </c>
      <c r="H45" s="34">
        <v>13027</v>
      </c>
      <c r="I45" s="34">
        <v>9165</v>
      </c>
      <c r="J45" s="34">
        <v>10749</v>
      </c>
      <c r="K45" s="34">
        <v>0</v>
      </c>
      <c r="L45" s="34">
        <v>2015</v>
      </c>
    </row>
    <row r="46" spans="1:12">
      <c r="A46" s="63" t="s">
        <v>133</v>
      </c>
      <c r="B46" s="63" t="s">
        <v>334</v>
      </c>
      <c r="C46" s="34">
        <v>99.203999999999994</v>
      </c>
      <c r="D46" s="34">
        <v>1633</v>
      </c>
      <c r="E46" s="34">
        <v>13</v>
      </c>
      <c r="F46" s="34">
        <v>0</v>
      </c>
      <c r="G46" s="34">
        <v>1</v>
      </c>
      <c r="H46" s="34">
        <v>1633</v>
      </c>
      <c r="I46" s="34">
        <v>1</v>
      </c>
      <c r="J46" s="34">
        <v>1633</v>
      </c>
      <c r="K46" s="34">
        <v>0</v>
      </c>
      <c r="L46" s="34">
        <v>2944</v>
      </c>
    </row>
    <row r="47" spans="1:12">
      <c r="A47" s="63" t="s">
        <v>133</v>
      </c>
      <c r="B47" s="63" t="s">
        <v>334</v>
      </c>
      <c r="C47" s="34">
        <v>95.397999999999996</v>
      </c>
      <c r="D47" s="34">
        <v>1282</v>
      </c>
      <c r="E47" s="34">
        <v>22</v>
      </c>
      <c r="F47" s="34">
        <v>19</v>
      </c>
      <c r="G47" s="34">
        <v>31327</v>
      </c>
      <c r="H47" s="34">
        <v>32602</v>
      </c>
      <c r="I47" s="34">
        <v>27685</v>
      </c>
      <c r="J47" s="34">
        <v>28935</v>
      </c>
      <c r="K47" s="34">
        <v>0</v>
      </c>
      <c r="L47" s="34">
        <v>2006</v>
      </c>
    </row>
    <row r="48" spans="1:12">
      <c r="A48" s="63" t="s">
        <v>133</v>
      </c>
      <c r="B48" s="63" t="s">
        <v>334</v>
      </c>
      <c r="C48" s="34">
        <v>96.075000000000003</v>
      </c>
      <c r="D48" s="34">
        <v>1223</v>
      </c>
      <c r="E48" s="34">
        <v>13</v>
      </c>
      <c r="F48" s="34">
        <v>15</v>
      </c>
      <c r="G48" s="34">
        <v>32620</v>
      </c>
      <c r="H48" s="34">
        <v>33835</v>
      </c>
      <c r="I48" s="34">
        <v>29020</v>
      </c>
      <c r="J48" s="34">
        <v>30214</v>
      </c>
      <c r="K48" s="34">
        <v>0</v>
      </c>
      <c r="L48" s="34">
        <v>1960</v>
      </c>
    </row>
    <row r="49" spans="1:12">
      <c r="A49" s="60" t="s">
        <v>133</v>
      </c>
      <c r="B49" s="63" t="s">
        <v>334</v>
      </c>
      <c r="C49" s="34">
        <v>96.631</v>
      </c>
      <c r="D49" s="34">
        <v>1217</v>
      </c>
      <c r="E49" s="34">
        <v>38</v>
      </c>
      <c r="F49" s="34">
        <v>3</v>
      </c>
      <c r="G49" s="34">
        <v>21772</v>
      </c>
      <c r="H49" s="34">
        <v>22987</v>
      </c>
      <c r="I49" s="34">
        <v>18614</v>
      </c>
      <c r="J49" s="34">
        <v>19828</v>
      </c>
      <c r="K49" s="34">
        <v>0</v>
      </c>
      <c r="L49" s="34">
        <v>2017</v>
      </c>
    </row>
    <row r="50" spans="1:12">
      <c r="A50" s="63" t="s">
        <v>133</v>
      </c>
      <c r="B50" s="63" t="s">
        <v>334</v>
      </c>
      <c r="C50" s="34">
        <v>93.58</v>
      </c>
      <c r="D50" s="34">
        <v>1106</v>
      </c>
      <c r="E50" s="34">
        <v>56</v>
      </c>
      <c r="F50" s="34">
        <v>5</v>
      </c>
      <c r="G50" s="34">
        <v>45887</v>
      </c>
      <c r="H50" s="34">
        <v>46992</v>
      </c>
      <c r="I50" s="34">
        <v>41872</v>
      </c>
      <c r="J50" s="34">
        <v>42962</v>
      </c>
      <c r="K50" s="34">
        <v>0</v>
      </c>
      <c r="L50" s="34">
        <v>1635</v>
      </c>
    </row>
    <row r="51" spans="1:12">
      <c r="A51" s="63" t="s">
        <v>133</v>
      </c>
      <c r="B51" s="63" t="s">
        <v>334</v>
      </c>
      <c r="C51" s="34">
        <v>96.429000000000002</v>
      </c>
      <c r="D51" s="34">
        <v>1092</v>
      </c>
      <c r="E51" s="34">
        <v>20</v>
      </c>
      <c r="F51" s="34">
        <v>9</v>
      </c>
      <c r="G51" s="34">
        <v>25427</v>
      </c>
      <c r="H51" s="34">
        <v>26517</v>
      </c>
      <c r="I51" s="34">
        <v>21892</v>
      </c>
      <c r="J51" s="34">
        <v>22965</v>
      </c>
      <c r="K51" s="34">
        <v>0</v>
      </c>
      <c r="L51" s="34">
        <v>1783</v>
      </c>
    </row>
    <row r="52" spans="1:12">
      <c r="A52" s="63" t="s">
        <v>133</v>
      </c>
      <c r="B52" s="63" t="s">
        <v>334</v>
      </c>
      <c r="C52" s="34">
        <v>98.334999999999994</v>
      </c>
      <c r="D52" s="34">
        <v>1081</v>
      </c>
      <c r="E52" s="34">
        <v>18</v>
      </c>
      <c r="F52" s="34">
        <v>0</v>
      </c>
      <c r="G52" s="34">
        <v>6186</v>
      </c>
      <c r="H52" s="34">
        <v>7266</v>
      </c>
      <c r="I52" s="34">
        <v>4006</v>
      </c>
      <c r="J52" s="34">
        <v>5086</v>
      </c>
      <c r="K52" s="34">
        <v>0</v>
      </c>
      <c r="L52" s="34">
        <v>1897</v>
      </c>
    </row>
    <row r="53" spans="1:12">
      <c r="A53" s="63" t="s">
        <v>133</v>
      </c>
      <c r="B53" s="63" t="s">
        <v>334</v>
      </c>
      <c r="C53" s="34">
        <v>98.331999999999994</v>
      </c>
      <c r="D53" s="34">
        <v>1079</v>
      </c>
      <c r="E53" s="34">
        <v>11</v>
      </c>
      <c r="F53" s="34">
        <v>2</v>
      </c>
      <c r="G53" s="34">
        <v>16001</v>
      </c>
      <c r="H53" s="34">
        <v>17072</v>
      </c>
      <c r="I53" s="34">
        <v>14895</v>
      </c>
      <c r="J53" s="34">
        <v>15973</v>
      </c>
      <c r="K53" s="34">
        <v>0</v>
      </c>
      <c r="L53" s="34">
        <v>1886</v>
      </c>
    </row>
    <row r="54" spans="1:12">
      <c r="A54" s="60" t="s">
        <v>133</v>
      </c>
      <c r="B54" s="63" t="s">
        <v>334</v>
      </c>
      <c r="C54" s="34">
        <v>87.024000000000001</v>
      </c>
      <c r="D54" s="34">
        <v>1025</v>
      </c>
      <c r="E54" s="34">
        <v>100</v>
      </c>
      <c r="F54" s="34">
        <v>14</v>
      </c>
      <c r="G54" s="34">
        <v>44682</v>
      </c>
      <c r="H54" s="34">
        <v>45694</v>
      </c>
      <c r="I54" s="34">
        <v>40589</v>
      </c>
      <c r="J54" s="34">
        <v>41592</v>
      </c>
      <c r="K54" s="34">
        <v>0</v>
      </c>
      <c r="L54" s="34">
        <v>1125</v>
      </c>
    </row>
    <row r="55" spans="1:12">
      <c r="A55" s="63" t="s">
        <v>133</v>
      </c>
      <c r="B55" s="63" t="s">
        <v>334</v>
      </c>
      <c r="C55" s="34">
        <v>97.768000000000001</v>
      </c>
      <c r="D55" s="34">
        <v>941</v>
      </c>
      <c r="E55" s="34">
        <v>14</v>
      </c>
      <c r="F55" s="34">
        <v>3</v>
      </c>
      <c r="G55" s="34">
        <v>13712</v>
      </c>
      <c r="H55" s="34">
        <v>14652</v>
      </c>
      <c r="I55" s="34">
        <v>12652</v>
      </c>
      <c r="J55" s="34">
        <v>13585</v>
      </c>
      <c r="K55" s="34">
        <v>0</v>
      </c>
      <c r="L55" s="34">
        <v>1615</v>
      </c>
    </row>
    <row r="56" spans="1:12">
      <c r="A56" s="63" t="s">
        <v>133</v>
      </c>
      <c r="B56" s="63" t="s">
        <v>334</v>
      </c>
      <c r="C56" s="34">
        <v>94.856999999999999</v>
      </c>
      <c r="D56" s="34">
        <v>875</v>
      </c>
      <c r="E56" s="34">
        <v>23</v>
      </c>
      <c r="F56" s="34">
        <v>3</v>
      </c>
      <c r="G56" s="34">
        <v>20822</v>
      </c>
      <c r="H56" s="34">
        <v>21679</v>
      </c>
      <c r="I56" s="34">
        <v>17592</v>
      </c>
      <c r="J56" s="34">
        <v>18461</v>
      </c>
      <c r="K56" s="34">
        <v>0</v>
      </c>
      <c r="L56" s="34">
        <v>1347</v>
      </c>
    </row>
    <row r="57" spans="1:12">
      <c r="A57" s="63" t="s">
        <v>133</v>
      </c>
      <c r="B57" s="63" t="s">
        <v>334</v>
      </c>
      <c r="C57" s="34">
        <v>93.647000000000006</v>
      </c>
      <c r="D57" s="34">
        <v>850</v>
      </c>
      <c r="E57" s="34">
        <v>16</v>
      </c>
      <c r="F57" s="34">
        <v>11</v>
      </c>
      <c r="G57" s="34">
        <v>4242</v>
      </c>
      <c r="H57" s="34">
        <v>5089</v>
      </c>
      <c r="I57" s="34">
        <v>2360</v>
      </c>
      <c r="J57" s="34">
        <v>3173</v>
      </c>
      <c r="K57" s="34">
        <v>0</v>
      </c>
      <c r="L57" s="34">
        <v>1236</v>
      </c>
    </row>
    <row r="58" spans="1:12">
      <c r="A58" s="63" t="s">
        <v>133</v>
      </c>
      <c r="B58" s="63" t="s">
        <v>334</v>
      </c>
      <c r="C58" s="34">
        <v>92.781000000000006</v>
      </c>
      <c r="D58" s="34">
        <v>845</v>
      </c>
      <c r="E58" s="34">
        <v>37</v>
      </c>
      <c r="F58" s="34">
        <v>11</v>
      </c>
      <c r="G58" s="34">
        <v>19689</v>
      </c>
      <c r="H58" s="34">
        <v>20528</v>
      </c>
      <c r="I58" s="34">
        <v>16372</v>
      </c>
      <c r="J58" s="34">
        <v>17197</v>
      </c>
      <c r="K58" s="34">
        <v>0</v>
      </c>
      <c r="L58" s="34">
        <v>1201</v>
      </c>
    </row>
    <row r="59" spans="1:12">
      <c r="A59" s="60" t="s">
        <v>133</v>
      </c>
      <c r="B59" s="63" t="s">
        <v>334</v>
      </c>
      <c r="C59" s="34">
        <v>95.951999999999998</v>
      </c>
      <c r="D59" s="34">
        <v>840</v>
      </c>
      <c r="E59" s="34">
        <v>19</v>
      </c>
      <c r="F59" s="34">
        <v>9</v>
      </c>
      <c r="G59" s="34">
        <v>49971</v>
      </c>
      <c r="H59" s="34">
        <v>50800</v>
      </c>
      <c r="I59" s="34">
        <v>45649</v>
      </c>
      <c r="J59" s="34">
        <v>46483</v>
      </c>
      <c r="K59" s="34">
        <v>0</v>
      </c>
      <c r="L59" s="34">
        <v>1349</v>
      </c>
    </row>
    <row r="60" spans="1:12">
      <c r="A60" s="63" t="s">
        <v>133</v>
      </c>
      <c r="B60" s="63" t="s">
        <v>334</v>
      </c>
      <c r="C60" s="34">
        <v>90.293999999999997</v>
      </c>
      <c r="D60" s="34">
        <v>783</v>
      </c>
      <c r="E60" s="34">
        <v>43</v>
      </c>
      <c r="F60" s="34">
        <v>10</v>
      </c>
      <c r="G60" s="34">
        <v>47120</v>
      </c>
      <c r="H60" s="34">
        <v>47884</v>
      </c>
      <c r="I60" s="34">
        <v>43015</v>
      </c>
      <c r="J60" s="34">
        <v>43782</v>
      </c>
      <c r="K60" s="34">
        <v>0</v>
      </c>
      <c r="L60" s="34">
        <v>994</v>
      </c>
    </row>
    <row r="61" spans="1:12">
      <c r="A61" s="63" t="s">
        <v>133</v>
      </c>
      <c r="B61" s="63" t="s">
        <v>334</v>
      </c>
      <c r="C61" s="34">
        <v>95.820999999999998</v>
      </c>
      <c r="D61" s="34">
        <v>670</v>
      </c>
      <c r="E61" s="34">
        <v>17</v>
      </c>
      <c r="F61" s="34">
        <v>5</v>
      </c>
      <c r="G61" s="34">
        <v>3420</v>
      </c>
      <c r="H61" s="34">
        <v>4088</v>
      </c>
      <c r="I61" s="34">
        <v>1633</v>
      </c>
      <c r="J61" s="34">
        <v>2292</v>
      </c>
      <c r="K61" s="34">
        <v>0</v>
      </c>
      <c r="L61" s="34">
        <v>1072</v>
      </c>
    </row>
    <row r="62" spans="1:12">
      <c r="A62" s="63" t="s">
        <v>133</v>
      </c>
      <c r="B62" s="63" t="s">
        <v>334</v>
      </c>
      <c r="C62" s="34">
        <v>94.525000000000006</v>
      </c>
      <c r="D62" s="34">
        <v>621</v>
      </c>
      <c r="E62" s="34">
        <v>16</v>
      </c>
      <c r="F62" s="34">
        <v>7</v>
      </c>
      <c r="G62" s="34">
        <v>13094</v>
      </c>
      <c r="H62" s="34">
        <v>13713</v>
      </c>
      <c r="I62" s="34">
        <v>10813</v>
      </c>
      <c r="J62" s="34">
        <v>11416</v>
      </c>
      <c r="K62" s="34">
        <v>0</v>
      </c>
      <c r="L62" s="34">
        <v>942</v>
      </c>
    </row>
    <row r="63" spans="1:12">
      <c r="A63" s="63" t="s">
        <v>133</v>
      </c>
      <c r="B63" s="63" t="s">
        <v>334</v>
      </c>
      <c r="C63" s="34">
        <v>86.730999999999995</v>
      </c>
      <c r="D63" s="34">
        <v>618</v>
      </c>
      <c r="E63" s="34">
        <v>53</v>
      </c>
      <c r="F63" s="34">
        <v>13</v>
      </c>
      <c r="G63" s="34">
        <v>48043</v>
      </c>
      <c r="H63" s="34">
        <v>48631</v>
      </c>
      <c r="I63" s="34">
        <v>43665</v>
      </c>
      <c r="J63" s="34">
        <v>44282</v>
      </c>
      <c r="K63" s="34">
        <v>0</v>
      </c>
      <c r="L63" s="34">
        <v>660</v>
      </c>
    </row>
    <row r="64" spans="1:12">
      <c r="A64" s="60" t="s">
        <v>133</v>
      </c>
      <c r="B64" s="63" t="s">
        <v>334</v>
      </c>
      <c r="C64" s="34">
        <v>81.641000000000005</v>
      </c>
      <c r="D64" s="34">
        <v>463</v>
      </c>
      <c r="E64" s="34">
        <v>44</v>
      </c>
      <c r="F64" s="34">
        <v>20</v>
      </c>
      <c r="G64" s="34">
        <v>46685</v>
      </c>
      <c r="H64" s="34">
        <v>47133</v>
      </c>
      <c r="I64" s="34">
        <v>41188</v>
      </c>
      <c r="J64" s="34">
        <v>41623</v>
      </c>
      <c r="K64" s="53">
        <v>1.2499999999999999E-95</v>
      </c>
      <c r="L64" s="34">
        <v>346</v>
      </c>
    </row>
    <row r="65" spans="1:12">
      <c r="A65" s="63" t="s">
        <v>133</v>
      </c>
      <c r="B65" s="63" t="s">
        <v>334</v>
      </c>
      <c r="C65" s="34">
        <v>90</v>
      </c>
      <c r="D65" s="34">
        <v>460</v>
      </c>
      <c r="E65" s="34">
        <v>21</v>
      </c>
      <c r="F65" s="34">
        <v>12</v>
      </c>
      <c r="G65" s="34">
        <v>15523</v>
      </c>
      <c r="H65" s="34">
        <v>15979</v>
      </c>
      <c r="I65" s="34">
        <v>14359</v>
      </c>
      <c r="J65" s="34">
        <v>14796</v>
      </c>
      <c r="K65" s="53">
        <v>1.9E-163</v>
      </c>
      <c r="L65" s="34">
        <v>571</v>
      </c>
    </row>
    <row r="66" spans="1:12">
      <c r="A66" s="63" t="s">
        <v>133</v>
      </c>
      <c r="B66" s="63" t="s">
        <v>334</v>
      </c>
      <c r="C66" s="34">
        <v>90.314999999999998</v>
      </c>
      <c r="D66" s="34">
        <v>444</v>
      </c>
      <c r="E66" s="34">
        <v>27</v>
      </c>
      <c r="F66" s="34">
        <v>6</v>
      </c>
      <c r="G66" s="34">
        <v>48702</v>
      </c>
      <c r="H66" s="34">
        <v>49136</v>
      </c>
      <c r="I66" s="34">
        <v>44304</v>
      </c>
      <c r="J66" s="34">
        <v>44740</v>
      </c>
      <c r="K66" s="53">
        <v>2.46E-162</v>
      </c>
      <c r="L66" s="34">
        <v>568</v>
      </c>
    </row>
    <row r="67" spans="1:12">
      <c r="A67" s="63" t="s">
        <v>133</v>
      </c>
      <c r="B67" s="63" t="s">
        <v>334</v>
      </c>
      <c r="C67" s="34">
        <v>97.984999999999999</v>
      </c>
      <c r="D67" s="34">
        <v>397</v>
      </c>
      <c r="E67" s="34">
        <v>8</v>
      </c>
      <c r="F67" s="34">
        <v>0</v>
      </c>
      <c r="G67" s="34">
        <v>18264</v>
      </c>
      <c r="H67" s="34">
        <v>18660</v>
      </c>
      <c r="I67" s="34">
        <v>15977</v>
      </c>
      <c r="J67" s="34">
        <v>16373</v>
      </c>
      <c r="K67" s="34">
        <v>0</v>
      </c>
      <c r="L67" s="34">
        <v>689</v>
      </c>
    </row>
    <row r="68" spans="1:12">
      <c r="A68" s="63" t="s">
        <v>133</v>
      </c>
      <c r="B68" s="63" t="s">
        <v>334</v>
      </c>
      <c r="C68" s="34">
        <v>92.655000000000001</v>
      </c>
      <c r="D68" s="34">
        <v>354</v>
      </c>
      <c r="E68" s="34">
        <v>24</v>
      </c>
      <c r="F68" s="34">
        <v>2</v>
      </c>
      <c r="G68" s="34">
        <v>5775</v>
      </c>
      <c r="H68" s="34">
        <v>6127</v>
      </c>
      <c r="I68" s="34">
        <v>3649</v>
      </c>
      <c r="J68" s="34">
        <v>4001</v>
      </c>
      <c r="K68" s="53">
        <v>1.51E-144</v>
      </c>
      <c r="L68" s="34">
        <v>508</v>
      </c>
    </row>
    <row r="69" spans="1:12">
      <c r="A69" s="60" t="s">
        <v>133</v>
      </c>
      <c r="B69" s="63" t="s">
        <v>334</v>
      </c>
      <c r="C69" s="34">
        <v>91.385000000000005</v>
      </c>
      <c r="D69" s="34">
        <v>325</v>
      </c>
      <c r="E69" s="34">
        <v>15</v>
      </c>
      <c r="F69" s="34">
        <v>7</v>
      </c>
      <c r="G69" s="34">
        <v>49628</v>
      </c>
      <c r="H69" s="34">
        <v>49942</v>
      </c>
      <c r="I69" s="34">
        <v>45032</v>
      </c>
      <c r="J69" s="34">
        <v>45353</v>
      </c>
      <c r="K69" s="53">
        <v>9.3499999999999997E-122</v>
      </c>
      <c r="L69" s="34">
        <v>433</v>
      </c>
    </row>
    <row r="70" spans="1:12">
      <c r="A70" s="63" t="s">
        <v>133</v>
      </c>
      <c r="B70" s="63" t="s">
        <v>334</v>
      </c>
      <c r="C70" s="34">
        <v>80.864000000000004</v>
      </c>
      <c r="D70" s="34">
        <v>324</v>
      </c>
      <c r="E70" s="34">
        <v>27</v>
      </c>
      <c r="F70" s="34">
        <v>17</v>
      </c>
      <c r="G70" s="34">
        <v>45275</v>
      </c>
      <c r="H70" s="34">
        <v>45594</v>
      </c>
      <c r="I70" s="34">
        <v>42670</v>
      </c>
      <c r="J70" s="34">
        <v>42962</v>
      </c>
      <c r="K70" s="53">
        <v>2.2000000000000001E-58</v>
      </c>
      <c r="L70" s="34">
        <v>222</v>
      </c>
    </row>
    <row r="71" spans="1:12">
      <c r="A71" s="63" t="s">
        <v>133</v>
      </c>
      <c r="B71" s="63" t="s">
        <v>334</v>
      </c>
      <c r="C71" s="34">
        <v>95.355999999999995</v>
      </c>
      <c r="D71" s="34">
        <v>323</v>
      </c>
      <c r="E71" s="34">
        <v>15</v>
      </c>
      <c r="F71" s="34">
        <v>0</v>
      </c>
      <c r="G71" s="34">
        <v>7464</v>
      </c>
      <c r="H71" s="34">
        <v>7786</v>
      </c>
      <c r="I71" s="34">
        <v>5098</v>
      </c>
      <c r="J71" s="34">
        <v>5420</v>
      </c>
      <c r="K71" s="53">
        <v>3.2399999999999999E-146</v>
      </c>
      <c r="L71" s="34">
        <v>514</v>
      </c>
    </row>
    <row r="72" spans="1:12">
      <c r="A72" s="63" t="s">
        <v>133</v>
      </c>
      <c r="B72" s="63" t="s">
        <v>334</v>
      </c>
      <c r="C72" s="34">
        <v>85.39</v>
      </c>
      <c r="D72" s="34">
        <v>308</v>
      </c>
      <c r="E72" s="34">
        <v>17</v>
      </c>
      <c r="F72" s="34">
        <v>14</v>
      </c>
      <c r="G72" s="34">
        <v>5440</v>
      </c>
      <c r="H72" s="34">
        <v>5738</v>
      </c>
      <c r="I72" s="34">
        <v>3362</v>
      </c>
      <c r="J72" s="34">
        <v>3650</v>
      </c>
      <c r="K72" s="53">
        <v>4.5999999999999996E-80</v>
      </c>
      <c r="L72" s="34">
        <v>294</v>
      </c>
    </row>
    <row r="73" spans="1:12">
      <c r="A73" s="63" t="s">
        <v>133</v>
      </c>
      <c r="B73" s="63" t="s">
        <v>334</v>
      </c>
      <c r="C73" s="34">
        <v>94.558000000000007</v>
      </c>
      <c r="D73" s="34">
        <v>294</v>
      </c>
      <c r="E73" s="34">
        <v>9</v>
      </c>
      <c r="F73" s="34">
        <v>4</v>
      </c>
      <c r="G73" s="34">
        <v>50846</v>
      </c>
      <c r="H73" s="34">
        <v>51133</v>
      </c>
      <c r="I73" s="34">
        <v>46496</v>
      </c>
      <c r="J73" s="34">
        <v>46788</v>
      </c>
      <c r="K73" s="53">
        <v>3.3399999999999999E-126</v>
      </c>
      <c r="L73" s="34">
        <v>448</v>
      </c>
    </row>
    <row r="74" spans="1:12">
      <c r="A74" s="60" t="s">
        <v>133</v>
      </c>
      <c r="B74" s="63" t="s">
        <v>334</v>
      </c>
      <c r="C74" s="34">
        <v>87.018000000000001</v>
      </c>
      <c r="D74" s="34">
        <v>285</v>
      </c>
      <c r="E74" s="34">
        <v>20</v>
      </c>
      <c r="F74" s="34">
        <v>6</v>
      </c>
      <c r="G74" s="34">
        <v>47644</v>
      </c>
      <c r="H74" s="34">
        <v>47926</v>
      </c>
      <c r="I74" s="34">
        <v>41323</v>
      </c>
      <c r="J74" s="34">
        <v>41592</v>
      </c>
      <c r="K74" s="53">
        <v>2.1299999999999999E-83</v>
      </c>
      <c r="L74" s="34">
        <v>305</v>
      </c>
    </row>
    <row r="75" spans="1:12">
      <c r="A75" s="63" t="s">
        <v>133</v>
      </c>
      <c r="B75" s="63" t="s">
        <v>334</v>
      </c>
      <c r="C75" s="34">
        <v>82</v>
      </c>
      <c r="D75" s="34">
        <v>250</v>
      </c>
      <c r="E75" s="34">
        <v>15</v>
      </c>
      <c r="F75" s="34">
        <v>11</v>
      </c>
      <c r="G75" s="34">
        <v>45418</v>
      </c>
      <c r="H75" s="34">
        <v>45652</v>
      </c>
      <c r="I75" s="34">
        <v>43548</v>
      </c>
      <c r="J75" s="34">
        <v>43782</v>
      </c>
      <c r="K75" s="53">
        <v>2.8900000000000001E-47</v>
      </c>
      <c r="L75" s="34">
        <v>185</v>
      </c>
    </row>
    <row r="76" spans="1:12">
      <c r="A76" s="63" t="s">
        <v>133</v>
      </c>
      <c r="B76" s="63" t="s">
        <v>334</v>
      </c>
      <c r="C76" s="34">
        <v>97.551000000000002</v>
      </c>
      <c r="D76" s="34">
        <v>245</v>
      </c>
      <c r="E76" s="34">
        <v>5</v>
      </c>
      <c r="F76" s="34">
        <v>1</v>
      </c>
      <c r="G76" s="34">
        <v>20755</v>
      </c>
      <c r="H76" s="34">
        <v>20998</v>
      </c>
      <c r="I76" s="34">
        <v>21355</v>
      </c>
      <c r="J76" s="34">
        <v>21599</v>
      </c>
      <c r="K76" s="53">
        <v>2.6200000000000001E-117</v>
      </c>
      <c r="L76" s="34">
        <v>418</v>
      </c>
    </row>
    <row r="77" spans="1:12">
      <c r="A77" s="63" t="s">
        <v>133</v>
      </c>
      <c r="B77" s="63" t="s">
        <v>334</v>
      </c>
      <c r="C77" s="34">
        <v>89.912000000000006</v>
      </c>
      <c r="D77" s="34">
        <v>228</v>
      </c>
      <c r="E77" s="34">
        <v>12</v>
      </c>
      <c r="F77" s="34">
        <v>5</v>
      </c>
      <c r="G77" s="34">
        <v>51225</v>
      </c>
      <c r="H77" s="34">
        <v>51444</v>
      </c>
      <c r="I77" s="34">
        <v>46915</v>
      </c>
      <c r="J77" s="34">
        <v>47139</v>
      </c>
      <c r="K77" s="53">
        <v>9.9599999999999999E-77</v>
      </c>
      <c r="L77" s="34">
        <v>283</v>
      </c>
    </row>
    <row r="78" spans="1:12">
      <c r="A78" s="63" t="s">
        <v>133</v>
      </c>
      <c r="B78" s="63" t="s">
        <v>334</v>
      </c>
      <c r="C78" s="34">
        <v>87.980999999999995</v>
      </c>
      <c r="D78" s="34">
        <v>208</v>
      </c>
      <c r="E78" s="34">
        <v>16</v>
      </c>
      <c r="F78" s="34">
        <v>3</v>
      </c>
      <c r="G78" s="34">
        <v>45623</v>
      </c>
      <c r="H78" s="34">
        <v>45830</v>
      </c>
      <c r="I78" s="34">
        <v>41668</v>
      </c>
      <c r="J78" s="34">
        <v>41866</v>
      </c>
      <c r="K78" s="53">
        <v>7.8599999999999996E-63</v>
      </c>
      <c r="L78" s="34">
        <v>237</v>
      </c>
    </row>
    <row r="79" spans="1:12">
      <c r="A79" s="60" t="s">
        <v>133</v>
      </c>
      <c r="B79" s="63" t="s">
        <v>334</v>
      </c>
      <c r="C79" s="34">
        <v>94.581000000000003</v>
      </c>
      <c r="D79" s="34">
        <v>203</v>
      </c>
      <c r="E79" s="34">
        <v>7</v>
      </c>
      <c r="F79" s="34">
        <v>2</v>
      </c>
      <c r="G79" s="34">
        <v>49368</v>
      </c>
      <c r="H79" s="34">
        <v>49570</v>
      </c>
      <c r="I79" s="34">
        <v>44711</v>
      </c>
      <c r="J79" s="34">
        <v>44909</v>
      </c>
      <c r="K79" s="53">
        <v>4.5700000000000002E-85</v>
      </c>
      <c r="L79" s="34">
        <v>311</v>
      </c>
    </row>
    <row r="80" spans="1:12">
      <c r="A80" s="63" t="s">
        <v>334</v>
      </c>
      <c r="B80" s="63" t="s">
        <v>132</v>
      </c>
      <c r="C80" s="34">
        <v>89.893000000000001</v>
      </c>
      <c r="D80" s="34">
        <v>3918</v>
      </c>
      <c r="E80" s="34">
        <v>300</v>
      </c>
      <c r="F80" s="34">
        <v>59</v>
      </c>
      <c r="G80" s="34">
        <v>36807</v>
      </c>
      <c r="H80" s="34">
        <v>40685</v>
      </c>
      <c r="I80" s="34">
        <v>35056</v>
      </c>
      <c r="J80" s="34">
        <v>38916</v>
      </c>
      <c r="K80" s="34">
        <v>0</v>
      </c>
      <c r="L80" s="34">
        <v>4953</v>
      </c>
    </row>
    <row r="81" spans="1:12">
      <c r="A81" s="63" t="s">
        <v>334</v>
      </c>
      <c r="B81" s="63" t="s">
        <v>132</v>
      </c>
      <c r="C81" s="34">
        <v>96.587000000000003</v>
      </c>
      <c r="D81" s="34">
        <v>3399</v>
      </c>
      <c r="E81" s="34">
        <v>31</v>
      </c>
      <c r="F81" s="34">
        <v>15</v>
      </c>
      <c r="G81" s="34">
        <v>31128</v>
      </c>
      <c r="H81" s="34">
        <v>34472</v>
      </c>
      <c r="I81" s="34">
        <v>29100</v>
      </c>
      <c r="J81" s="34">
        <v>32467</v>
      </c>
      <c r="K81" s="34">
        <v>0</v>
      </c>
      <c r="L81" s="34">
        <v>5555</v>
      </c>
    </row>
    <row r="82" spans="1:12">
      <c r="A82" s="63" t="s">
        <v>334</v>
      </c>
      <c r="B82" s="63" t="s">
        <v>132</v>
      </c>
      <c r="C82" s="34">
        <v>95.909000000000006</v>
      </c>
      <c r="D82" s="34">
        <v>2762</v>
      </c>
      <c r="E82" s="34">
        <v>53</v>
      </c>
      <c r="F82" s="34">
        <v>21</v>
      </c>
      <c r="G82" s="34">
        <v>22961</v>
      </c>
      <c r="H82" s="34">
        <v>25677</v>
      </c>
      <c r="I82" s="34">
        <v>20976</v>
      </c>
      <c r="J82" s="34">
        <v>23722</v>
      </c>
      <c r="K82" s="34">
        <v>0</v>
      </c>
      <c r="L82" s="34">
        <v>4420</v>
      </c>
    </row>
    <row r="83" spans="1:12">
      <c r="A83" s="63" t="s">
        <v>334</v>
      </c>
      <c r="B83" s="63" t="s">
        <v>132</v>
      </c>
      <c r="C83" s="34">
        <v>96.432000000000002</v>
      </c>
      <c r="D83" s="34">
        <v>2382</v>
      </c>
      <c r="E83" s="34">
        <v>46</v>
      </c>
      <c r="F83" s="34">
        <v>25</v>
      </c>
      <c r="G83" s="34">
        <v>28761</v>
      </c>
      <c r="H83" s="34">
        <v>31124</v>
      </c>
      <c r="I83" s="34">
        <v>26700</v>
      </c>
      <c r="J83" s="34">
        <v>29060</v>
      </c>
      <c r="K83" s="34">
        <v>0</v>
      </c>
      <c r="L83" s="34">
        <v>3892</v>
      </c>
    </row>
    <row r="84" spans="1:12">
      <c r="A84" s="63" t="s">
        <v>334</v>
      </c>
      <c r="B84" s="63" t="s">
        <v>132</v>
      </c>
      <c r="C84" s="34">
        <v>95.671000000000006</v>
      </c>
      <c r="D84" s="34">
        <v>2310</v>
      </c>
      <c r="E84" s="34">
        <v>78</v>
      </c>
      <c r="F84" s="34">
        <v>13</v>
      </c>
      <c r="G84" s="34">
        <v>14895</v>
      </c>
      <c r="H84" s="34">
        <v>17197</v>
      </c>
      <c r="I84" s="34">
        <v>12804</v>
      </c>
      <c r="J84" s="34">
        <v>15098</v>
      </c>
      <c r="K84" s="34">
        <v>0</v>
      </c>
      <c r="L84" s="34">
        <v>3692</v>
      </c>
    </row>
    <row r="85" spans="1:12">
      <c r="A85" s="63" t="s">
        <v>334</v>
      </c>
      <c r="B85" s="63" t="s">
        <v>132</v>
      </c>
      <c r="C85" s="34">
        <v>98.158000000000001</v>
      </c>
      <c r="D85" s="34">
        <v>2280</v>
      </c>
      <c r="E85" s="34">
        <v>36</v>
      </c>
      <c r="F85" s="34">
        <v>4</v>
      </c>
      <c r="G85" s="34">
        <v>1</v>
      </c>
      <c r="H85" s="34">
        <v>2277</v>
      </c>
      <c r="I85" s="34">
        <v>1</v>
      </c>
      <c r="J85" s="34">
        <v>2277</v>
      </c>
      <c r="K85" s="34">
        <v>0</v>
      </c>
      <c r="L85" s="34">
        <v>3973</v>
      </c>
    </row>
    <row r="86" spans="1:12">
      <c r="A86" s="63" t="s">
        <v>334</v>
      </c>
      <c r="B86" s="63" t="s">
        <v>132</v>
      </c>
      <c r="C86" s="34">
        <v>89.02</v>
      </c>
      <c r="D86" s="34">
        <v>2204</v>
      </c>
      <c r="E86" s="34">
        <v>173</v>
      </c>
      <c r="F86" s="34">
        <v>31</v>
      </c>
      <c r="G86" s="34">
        <v>40589</v>
      </c>
      <c r="H86" s="34">
        <v>42741</v>
      </c>
      <c r="I86" s="34">
        <v>39120</v>
      </c>
      <c r="J86" s="34">
        <v>41305</v>
      </c>
      <c r="K86" s="34">
        <v>0</v>
      </c>
      <c r="L86" s="34">
        <v>2665</v>
      </c>
    </row>
    <row r="87" spans="1:12">
      <c r="A87" s="63" t="s">
        <v>334</v>
      </c>
      <c r="B87" s="63" t="s">
        <v>132</v>
      </c>
      <c r="C87" s="34">
        <v>99.143000000000001</v>
      </c>
      <c r="D87" s="34">
        <v>1634</v>
      </c>
      <c r="E87" s="34">
        <v>14</v>
      </c>
      <c r="F87" s="34">
        <v>0</v>
      </c>
      <c r="G87" s="34">
        <v>19930</v>
      </c>
      <c r="H87" s="34">
        <v>21563</v>
      </c>
      <c r="I87" s="34">
        <v>17630</v>
      </c>
      <c r="J87" s="34">
        <v>19263</v>
      </c>
      <c r="K87" s="34">
        <v>0</v>
      </c>
      <c r="L87" s="34">
        <v>2940</v>
      </c>
    </row>
    <row r="88" spans="1:12">
      <c r="A88" s="63" t="s">
        <v>334</v>
      </c>
      <c r="B88" s="63" t="s">
        <v>132</v>
      </c>
      <c r="C88" s="34">
        <v>99.242999999999995</v>
      </c>
      <c r="D88" s="34">
        <v>1321</v>
      </c>
      <c r="E88" s="34">
        <v>10</v>
      </c>
      <c r="F88" s="34">
        <v>0</v>
      </c>
      <c r="G88" s="34">
        <v>7822</v>
      </c>
      <c r="H88" s="34">
        <v>9142</v>
      </c>
      <c r="I88" s="34">
        <v>7378</v>
      </c>
      <c r="J88" s="34">
        <v>8698</v>
      </c>
      <c r="K88" s="34">
        <v>0</v>
      </c>
      <c r="L88" s="34">
        <v>2385</v>
      </c>
    </row>
    <row r="89" spans="1:12">
      <c r="A89" s="63" t="s">
        <v>334</v>
      </c>
      <c r="B89" s="63" t="s">
        <v>132</v>
      </c>
      <c r="C89" s="34">
        <v>96.531000000000006</v>
      </c>
      <c r="D89" s="34">
        <v>1182</v>
      </c>
      <c r="E89" s="34">
        <v>39</v>
      </c>
      <c r="F89" s="34">
        <v>2</v>
      </c>
      <c r="G89" s="34">
        <v>18614</v>
      </c>
      <c r="H89" s="34">
        <v>19794</v>
      </c>
      <c r="I89" s="34">
        <v>16448</v>
      </c>
      <c r="J89" s="34">
        <v>17628</v>
      </c>
      <c r="K89" s="34">
        <v>0</v>
      </c>
      <c r="L89" s="34">
        <v>1954</v>
      </c>
    </row>
    <row r="90" spans="1:12">
      <c r="A90" s="63" t="s">
        <v>334</v>
      </c>
      <c r="B90" s="63" t="s">
        <v>132</v>
      </c>
      <c r="C90" s="34">
        <v>94.210999999999999</v>
      </c>
      <c r="D90" s="34">
        <v>1140</v>
      </c>
      <c r="E90" s="34">
        <v>38</v>
      </c>
      <c r="F90" s="34">
        <v>11</v>
      </c>
      <c r="G90" s="34">
        <v>12652</v>
      </c>
      <c r="H90" s="34">
        <v>13789</v>
      </c>
      <c r="I90" s="34">
        <v>10530</v>
      </c>
      <c r="J90" s="34">
        <v>11643</v>
      </c>
      <c r="K90" s="34">
        <v>0</v>
      </c>
      <c r="L90" s="34">
        <v>1714</v>
      </c>
    </row>
    <row r="91" spans="1:12">
      <c r="A91" s="63" t="s">
        <v>334</v>
      </c>
      <c r="B91" s="63" t="s">
        <v>132</v>
      </c>
      <c r="C91" s="34">
        <v>98.536000000000001</v>
      </c>
      <c r="D91" s="34">
        <v>1093</v>
      </c>
      <c r="E91" s="34">
        <v>13</v>
      </c>
      <c r="F91" s="34">
        <v>1</v>
      </c>
      <c r="G91" s="34">
        <v>26014</v>
      </c>
      <c r="H91" s="34">
        <v>27103</v>
      </c>
      <c r="I91" s="34">
        <v>23834</v>
      </c>
      <c r="J91" s="34">
        <v>24926</v>
      </c>
      <c r="K91" s="34">
        <v>0</v>
      </c>
      <c r="L91" s="34">
        <v>1927</v>
      </c>
    </row>
    <row r="92" spans="1:12">
      <c r="A92" s="63" t="s">
        <v>334</v>
      </c>
      <c r="B92" s="63" t="s">
        <v>132</v>
      </c>
      <c r="C92" s="34">
        <v>98.067999999999998</v>
      </c>
      <c r="D92" s="34">
        <v>1035</v>
      </c>
      <c r="E92" s="34">
        <v>16</v>
      </c>
      <c r="F92" s="34">
        <v>1</v>
      </c>
      <c r="G92" s="34">
        <v>4006</v>
      </c>
      <c r="H92" s="34">
        <v>5040</v>
      </c>
      <c r="I92" s="34">
        <v>4365</v>
      </c>
      <c r="J92" s="34">
        <v>5395</v>
      </c>
      <c r="K92" s="34">
        <v>0</v>
      </c>
      <c r="L92" s="34">
        <v>1797</v>
      </c>
    </row>
    <row r="93" spans="1:12">
      <c r="A93" s="63" t="s">
        <v>334</v>
      </c>
      <c r="B93" s="63" t="s">
        <v>132</v>
      </c>
      <c r="C93" s="34">
        <v>99.322000000000003</v>
      </c>
      <c r="D93" s="34">
        <v>1033</v>
      </c>
      <c r="E93" s="34">
        <v>7</v>
      </c>
      <c r="F93" s="34">
        <v>0</v>
      </c>
      <c r="G93" s="34">
        <v>5779</v>
      </c>
      <c r="H93" s="34">
        <v>6811</v>
      </c>
      <c r="I93" s="34">
        <v>6345</v>
      </c>
      <c r="J93" s="34">
        <v>7377</v>
      </c>
      <c r="K93" s="34">
        <v>0</v>
      </c>
      <c r="L93" s="34">
        <v>1869</v>
      </c>
    </row>
    <row r="94" spans="1:12">
      <c r="A94" s="63" t="s">
        <v>334</v>
      </c>
      <c r="B94" s="63" t="s">
        <v>132</v>
      </c>
      <c r="C94" s="34">
        <v>97.358000000000004</v>
      </c>
      <c r="D94" s="34">
        <v>984</v>
      </c>
      <c r="E94" s="34">
        <v>18</v>
      </c>
      <c r="F94" s="34">
        <v>4</v>
      </c>
      <c r="G94" s="34">
        <v>21878</v>
      </c>
      <c r="H94" s="34">
        <v>22853</v>
      </c>
      <c r="I94" s="34">
        <v>19993</v>
      </c>
      <c r="J94" s="34">
        <v>20976</v>
      </c>
      <c r="K94" s="34">
        <v>0</v>
      </c>
      <c r="L94" s="34">
        <v>1666</v>
      </c>
    </row>
    <row r="95" spans="1:12">
      <c r="A95" s="63" t="s">
        <v>334</v>
      </c>
      <c r="B95" s="63" t="s">
        <v>132</v>
      </c>
      <c r="C95" s="34">
        <v>98.352000000000004</v>
      </c>
      <c r="D95" s="34">
        <v>971</v>
      </c>
      <c r="E95" s="34">
        <v>11</v>
      </c>
      <c r="F95" s="34">
        <v>4</v>
      </c>
      <c r="G95" s="34">
        <v>27685</v>
      </c>
      <c r="H95" s="34">
        <v>28650</v>
      </c>
      <c r="I95" s="34">
        <v>25730</v>
      </c>
      <c r="J95" s="34">
        <v>26700</v>
      </c>
      <c r="K95" s="34">
        <v>0</v>
      </c>
      <c r="L95" s="34">
        <v>1700</v>
      </c>
    </row>
    <row r="96" spans="1:12">
      <c r="A96" s="63" t="s">
        <v>334</v>
      </c>
      <c r="B96" s="63" t="s">
        <v>132</v>
      </c>
      <c r="C96" s="34">
        <v>99.182000000000002</v>
      </c>
      <c r="D96" s="34">
        <v>856</v>
      </c>
      <c r="E96" s="34">
        <v>4</v>
      </c>
      <c r="F96" s="34">
        <v>2</v>
      </c>
      <c r="G96" s="34">
        <v>34627</v>
      </c>
      <c r="H96" s="34">
        <v>35480</v>
      </c>
      <c r="I96" s="34">
        <v>32474</v>
      </c>
      <c r="J96" s="34">
        <v>33328</v>
      </c>
      <c r="K96" s="34">
        <v>0</v>
      </c>
      <c r="L96" s="34">
        <v>1539</v>
      </c>
    </row>
    <row r="97" spans="1:12">
      <c r="A97" s="63" t="s">
        <v>334</v>
      </c>
      <c r="B97" s="63" t="s">
        <v>132</v>
      </c>
      <c r="C97" s="34">
        <v>96.177999999999997</v>
      </c>
      <c r="D97" s="34">
        <v>811</v>
      </c>
      <c r="E97" s="34">
        <v>21</v>
      </c>
      <c r="F97" s="34">
        <v>3</v>
      </c>
      <c r="G97" s="34">
        <v>17592</v>
      </c>
      <c r="H97" s="34">
        <v>18395</v>
      </c>
      <c r="I97" s="34">
        <v>15510</v>
      </c>
      <c r="J97" s="34">
        <v>16317</v>
      </c>
      <c r="K97" s="34">
        <v>0</v>
      </c>
      <c r="L97" s="34">
        <v>1317</v>
      </c>
    </row>
    <row r="98" spans="1:12">
      <c r="A98" s="63" t="s">
        <v>334</v>
      </c>
      <c r="B98" s="63" t="s">
        <v>132</v>
      </c>
      <c r="C98" s="34">
        <v>94.638000000000005</v>
      </c>
      <c r="D98" s="34">
        <v>802</v>
      </c>
      <c r="E98" s="34">
        <v>21</v>
      </c>
      <c r="F98" s="34">
        <v>3</v>
      </c>
      <c r="G98" s="34">
        <v>2392</v>
      </c>
      <c r="H98" s="34">
        <v>3173</v>
      </c>
      <c r="I98" s="34">
        <v>2393</v>
      </c>
      <c r="J98" s="34">
        <v>3192</v>
      </c>
      <c r="K98" s="34">
        <v>0</v>
      </c>
      <c r="L98" s="34">
        <v>1223</v>
      </c>
    </row>
    <row r="99" spans="1:12">
      <c r="A99" s="63" t="s">
        <v>334</v>
      </c>
      <c r="B99" s="63" t="s">
        <v>132</v>
      </c>
      <c r="C99" s="34">
        <v>89.036000000000001</v>
      </c>
      <c r="D99" s="34">
        <v>757</v>
      </c>
      <c r="E99" s="34">
        <v>65</v>
      </c>
      <c r="F99" s="34">
        <v>7</v>
      </c>
      <c r="G99" s="34">
        <v>43069</v>
      </c>
      <c r="H99" s="34">
        <v>43810</v>
      </c>
      <c r="I99" s="34">
        <v>41288</v>
      </c>
      <c r="J99" s="34">
        <v>42041</v>
      </c>
      <c r="K99" s="34">
        <v>0</v>
      </c>
      <c r="L99" s="34">
        <v>922</v>
      </c>
    </row>
    <row r="100" spans="1:12">
      <c r="A100" s="63" t="s">
        <v>334</v>
      </c>
      <c r="B100" s="63" t="s">
        <v>132</v>
      </c>
      <c r="C100" s="34">
        <v>91.103999999999999</v>
      </c>
      <c r="D100" s="34">
        <v>607</v>
      </c>
      <c r="E100" s="34">
        <v>21</v>
      </c>
      <c r="F100" s="34">
        <v>11</v>
      </c>
      <c r="G100" s="34">
        <v>45649</v>
      </c>
      <c r="H100" s="34">
        <v>46246</v>
      </c>
      <c r="I100" s="34">
        <v>44496</v>
      </c>
      <c r="J100" s="34">
        <v>45078</v>
      </c>
      <c r="K100" s="34">
        <v>0</v>
      </c>
      <c r="L100" s="34">
        <v>791</v>
      </c>
    </row>
    <row r="101" spans="1:12">
      <c r="A101" s="63" t="s">
        <v>334</v>
      </c>
      <c r="B101" s="63" t="s">
        <v>132</v>
      </c>
      <c r="C101" s="34">
        <v>89.947999999999993</v>
      </c>
      <c r="D101" s="34">
        <v>577</v>
      </c>
      <c r="E101" s="34">
        <v>41</v>
      </c>
      <c r="F101" s="34">
        <v>12</v>
      </c>
      <c r="G101" s="34">
        <v>9233</v>
      </c>
      <c r="H101" s="34">
        <v>9799</v>
      </c>
      <c r="I101" s="34">
        <v>8957</v>
      </c>
      <c r="J101" s="34">
        <v>9526</v>
      </c>
      <c r="K101" s="34">
        <v>0</v>
      </c>
      <c r="L101" s="34">
        <v>728</v>
      </c>
    </row>
    <row r="102" spans="1:12">
      <c r="A102" s="63" t="s">
        <v>334</v>
      </c>
      <c r="B102" s="63" t="s">
        <v>132</v>
      </c>
      <c r="C102" s="34">
        <v>92.090999999999994</v>
      </c>
      <c r="D102" s="34">
        <v>569</v>
      </c>
      <c r="E102" s="34">
        <v>8</v>
      </c>
      <c r="F102" s="34">
        <v>8</v>
      </c>
      <c r="G102" s="34">
        <v>35512</v>
      </c>
      <c r="H102" s="34">
        <v>36051</v>
      </c>
      <c r="I102" s="34">
        <v>33451</v>
      </c>
      <c r="J102" s="34">
        <v>34011</v>
      </c>
      <c r="K102" s="34">
        <v>0</v>
      </c>
      <c r="L102" s="34">
        <v>767</v>
      </c>
    </row>
    <row r="103" spans="1:12">
      <c r="A103" s="63" t="s">
        <v>334</v>
      </c>
      <c r="B103" s="63" t="s">
        <v>132</v>
      </c>
      <c r="C103" s="34">
        <v>92.734999999999999</v>
      </c>
      <c r="D103" s="34">
        <v>468</v>
      </c>
      <c r="E103" s="34">
        <v>31</v>
      </c>
      <c r="F103" s="34">
        <v>1</v>
      </c>
      <c r="G103" s="34">
        <v>43801</v>
      </c>
      <c r="H103" s="34">
        <v>44268</v>
      </c>
      <c r="I103" s="34">
        <v>42287</v>
      </c>
      <c r="J103" s="34">
        <v>42751</v>
      </c>
      <c r="K103" s="34">
        <v>0</v>
      </c>
      <c r="L103" s="34">
        <v>673</v>
      </c>
    </row>
    <row r="104" spans="1:12">
      <c r="A104" s="63" t="s">
        <v>334</v>
      </c>
      <c r="B104" s="63" t="s">
        <v>132</v>
      </c>
      <c r="C104" s="34">
        <v>92.308000000000007</v>
      </c>
      <c r="D104" s="34">
        <v>468</v>
      </c>
      <c r="E104" s="34">
        <v>22</v>
      </c>
      <c r="F104" s="34">
        <v>8</v>
      </c>
      <c r="G104" s="34">
        <v>27137</v>
      </c>
      <c r="H104" s="34">
        <v>27591</v>
      </c>
      <c r="I104" s="34">
        <v>25086</v>
      </c>
      <c r="J104" s="34">
        <v>25552</v>
      </c>
      <c r="K104" s="34">
        <v>0</v>
      </c>
      <c r="L104" s="34">
        <v>652</v>
      </c>
    </row>
    <row r="105" spans="1:12">
      <c r="A105" s="63" t="s">
        <v>334</v>
      </c>
      <c r="B105" s="63" t="s">
        <v>132</v>
      </c>
      <c r="C105" s="34">
        <v>97.397000000000006</v>
      </c>
      <c r="D105" s="34">
        <v>461</v>
      </c>
      <c r="E105" s="34">
        <v>11</v>
      </c>
      <c r="F105" s="34">
        <v>1</v>
      </c>
      <c r="G105" s="34">
        <v>10956</v>
      </c>
      <c r="H105" s="34">
        <v>11416</v>
      </c>
      <c r="I105" s="34">
        <v>10072</v>
      </c>
      <c r="J105" s="34">
        <v>10531</v>
      </c>
      <c r="K105" s="34">
        <v>0</v>
      </c>
      <c r="L105" s="34">
        <v>784</v>
      </c>
    </row>
    <row r="106" spans="1:12">
      <c r="A106" s="63" t="s">
        <v>334</v>
      </c>
      <c r="B106" s="63" t="s">
        <v>132</v>
      </c>
      <c r="C106" s="34">
        <v>88.063000000000002</v>
      </c>
      <c r="D106" s="34">
        <v>444</v>
      </c>
      <c r="E106" s="34">
        <v>34</v>
      </c>
      <c r="F106" s="34">
        <v>10</v>
      </c>
      <c r="G106" s="34">
        <v>44307</v>
      </c>
      <c r="H106" s="34">
        <v>44740</v>
      </c>
      <c r="I106" s="34">
        <v>42827</v>
      </c>
      <c r="J106" s="34">
        <v>43261</v>
      </c>
      <c r="K106" s="53">
        <v>1.36E-144</v>
      </c>
      <c r="L106" s="34">
        <v>508</v>
      </c>
    </row>
    <row r="107" spans="1:12">
      <c r="A107" s="63" t="s">
        <v>334</v>
      </c>
      <c r="B107" s="63" t="s">
        <v>132</v>
      </c>
      <c r="C107" s="34">
        <v>91.096000000000004</v>
      </c>
      <c r="D107" s="34">
        <v>438</v>
      </c>
      <c r="E107" s="34">
        <v>21</v>
      </c>
      <c r="F107" s="34">
        <v>9</v>
      </c>
      <c r="G107" s="34">
        <v>14362</v>
      </c>
      <c r="H107" s="34">
        <v>14791</v>
      </c>
      <c r="I107" s="34">
        <v>12320</v>
      </c>
      <c r="J107" s="34">
        <v>12747</v>
      </c>
      <c r="K107" s="53">
        <v>3.67E-165</v>
      </c>
      <c r="L107" s="34">
        <v>577</v>
      </c>
    </row>
    <row r="108" spans="1:12">
      <c r="A108" s="63" t="s">
        <v>334</v>
      </c>
      <c r="B108" s="63" t="s">
        <v>132</v>
      </c>
      <c r="C108" s="34">
        <v>97.477000000000004</v>
      </c>
      <c r="D108" s="34">
        <v>436</v>
      </c>
      <c r="E108" s="34">
        <v>7</v>
      </c>
      <c r="F108" s="34">
        <v>3</v>
      </c>
      <c r="G108" s="34">
        <v>21416</v>
      </c>
      <c r="H108" s="34">
        <v>21851</v>
      </c>
      <c r="I108" s="34">
        <v>19247</v>
      </c>
      <c r="J108" s="34">
        <v>19678</v>
      </c>
      <c r="K108" s="34">
        <v>0</v>
      </c>
      <c r="L108" s="34">
        <v>741</v>
      </c>
    </row>
    <row r="109" spans="1:12">
      <c r="A109" s="63" t="s">
        <v>334</v>
      </c>
      <c r="B109" s="63" t="s">
        <v>132</v>
      </c>
      <c r="C109" s="34">
        <v>87.283000000000001</v>
      </c>
      <c r="D109" s="34">
        <v>346</v>
      </c>
      <c r="E109" s="34">
        <v>20</v>
      </c>
      <c r="F109" s="34">
        <v>7</v>
      </c>
      <c r="G109" s="34">
        <v>3321</v>
      </c>
      <c r="H109" s="34">
        <v>3650</v>
      </c>
      <c r="I109" s="34">
        <v>3563</v>
      </c>
      <c r="J109" s="34">
        <v>3900</v>
      </c>
      <c r="K109" s="53">
        <v>5.1699999999999998E-104</v>
      </c>
      <c r="L109" s="34">
        <v>374</v>
      </c>
    </row>
    <row r="110" spans="1:12">
      <c r="A110" s="63" t="s">
        <v>334</v>
      </c>
      <c r="B110" s="63" t="s">
        <v>132</v>
      </c>
      <c r="C110" s="34">
        <v>91.591999999999999</v>
      </c>
      <c r="D110" s="34">
        <v>333</v>
      </c>
      <c r="E110" s="34">
        <v>18</v>
      </c>
      <c r="F110" s="34">
        <v>3</v>
      </c>
      <c r="G110" s="34">
        <v>5098</v>
      </c>
      <c r="H110" s="34">
        <v>5420</v>
      </c>
      <c r="I110" s="34">
        <v>5756</v>
      </c>
      <c r="J110" s="34">
        <v>6088</v>
      </c>
      <c r="K110" s="53">
        <v>2.32E-127</v>
      </c>
      <c r="L110" s="34">
        <v>451</v>
      </c>
    </row>
    <row r="111" spans="1:12">
      <c r="A111" s="63" t="s">
        <v>334</v>
      </c>
      <c r="B111" s="63" t="s">
        <v>132</v>
      </c>
      <c r="C111" s="34">
        <v>81.930999999999997</v>
      </c>
      <c r="D111" s="34">
        <v>321</v>
      </c>
      <c r="E111" s="34">
        <v>23</v>
      </c>
      <c r="F111" s="34">
        <v>19</v>
      </c>
      <c r="G111" s="34">
        <v>42670</v>
      </c>
      <c r="H111" s="34">
        <v>42959</v>
      </c>
      <c r="I111" s="34">
        <v>39707</v>
      </c>
      <c r="J111" s="34">
        <v>40023</v>
      </c>
      <c r="K111" s="53">
        <v>1.97E-63</v>
      </c>
      <c r="L111" s="34">
        <v>239</v>
      </c>
    </row>
    <row r="112" spans="1:12">
      <c r="A112" s="63" t="s">
        <v>334</v>
      </c>
      <c r="B112" s="63" t="s">
        <v>132</v>
      </c>
      <c r="C112" s="34">
        <v>93.91</v>
      </c>
      <c r="D112" s="34">
        <v>312</v>
      </c>
      <c r="E112" s="34">
        <v>15</v>
      </c>
      <c r="F112" s="34">
        <v>4</v>
      </c>
      <c r="G112" s="34">
        <v>45044</v>
      </c>
      <c r="H112" s="34">
        <v>45353</v>
      </c>
      <c r="I112" s="34">
        <v>44043</v>
      </c>
      <c r="J112" s="34">
        <v>44352</v>
      </c>
      <c r="K112" s="53">
        <v>2.3100000000000001E-132</v>
      </c>
      <c r="L112" s="34">
        <v>468</v>
      </c>
    </row>
    <row r="113" spans="1:12">
      <c r="A113" s="63" t="s">
        <v>334</v>
      </c>
      <c r="B113" s="63" t="s">
        <v>132</v>
      </c>
      <c r="C113" s="34">
        <v>86.816999999999993</v>
      </c>
      <c r="D113" s="34">
        <v>311</v>
      </c>
      <c r="E113" s="34">
        <v>29</v>
      </c>
      <c r="F113" s="34">
        <v>5</v>
      </c>
      <c r="G113" s="34">
        <v>3678</v>
      </c>
      <c r="H113" s="34">
        <v>3977</v>
      </c>
      <c r="I113" s="34">
        <v>3982</v>
      </c>
      <c r="J113" s="34">
        <v>4291</v>
      </c>
      <c r="K113" s="53">
        <v>6.7900000000000002E-93</v>
      </c>
      <c r="L113" s="34">
        <v>337</v>
      </c>
    </row>
    <row r="114" spans="1:12">
      <c r="A114" s="63" t="s">
        <v>334</v>
      </c>
      <c r="B114" s="63" t="s">
        <v>132</v>
      </c>
      <c r="C114" s="34">
        <v>93.069000000000003</v>
      </c>
      <c r="D114" s="34">
        <v>303</v>
      </c>
      <c r="E114" s="34">
        <v>12</v>
      </c>
      <c r="F114" s="34">
        <v>3</v>
      </c>
      <c r="G114" s="34">
        <v>46487</v>
      </c>
      <c r="H114" s="34">
        <v>46788</v>
      </c>
      <c r="I114" s="34">
        <v>45448</v>
      </c>
      <c r="J114" s="34">
        <v>45742</v>
      </c>
      <c r="K114" s="53">
        <v>2.34E-122</v>
      </c>
      <c r="L114" s="34">
        <v>435</v>
      </c>
    </row>
    <row r="115" spans="1:12">
      <c r="A115" s="63" t="s">
        <v>334</v>
      </c>
      <c r="B115" s="63" t="s">
        <v>132</v>
      </c>
      <c r="C115" s="34">
        <v>83.617999999999995</v>
      </c>
      <c r="D115" s="34">
        <v>293</v>
      </c>
      <c r="E115" s="34">
        <v>18</v>
      </c>
      <c r="F115" s="34">
        <v>11</v>
      </c>
      <c r="G115" s="34">
        <v>41330</v>
      </c>
      <c r="H115" s="34">
        <v>41592</v>
      </c>
      <c r="I115" s="34">
        <v>41763</v>
      </c>
      <c r="J115" s="34">
        <v>42055</v>
      </c>
      <c r="K115" s="53">
        <v>3.2700000000000002E-66</v>
      </c>
      <c r="L115" s="34">
        <v>248</v>
      </c>
    </row>
    <row r="116" spans="1:12">
      <c r="A116" s="63" t="s">
        <v>334</v>
      </c>
      <c r="B116" s="63" t="s">
        <v>132</v>
      </c>
      <c r="C116" s="34">
        <v>84.173000000000002</v>
      </c>
      <c r="D116" s="34">
        <v>278</v>
      </c>
      <c r="E116" s="34">
        <v>29</v>
      </c>
      <c r="F116" s="34">
        <v>5</v>
      </c>
      <c r="G116" s="34">
        <v>43548</v>
      </c>
      <c r="H116" s="34">
        <v>43810</v>
      </c>
      <c r="I116" s="34">
        <v>39850</v>
      </c>
      <c r="J116" s="34">
        <v>40127</v>
      </c>
      <c r="K116" s="53">
        <v>1.9599999999999999E-68</v>
      </c>
      <c r="L116" s="34">
        <v>255</v>
      </c>
    </row>
    <row r="117" spans="1:12">
      <c r="A117" s="63" t="s">
        <v>334</v>
      </c>
      <c r="B117" s="63" t="s">
        <v>132</v>
      </c>
      <c r="C117" s="34">
        <v>92.308000000000007</v>
      </c>
      <c r="D117" s="34">
        <v>273</v>
      </c>
      <c r="E117" s="34">
        <v>14</v>
      </c>
      <c r="F117" s="34">
        <v>6</v>
      </c>
      <c r="G117" s="34">
        <v>36374</v>
      </c>
      <c r="H117" s="34">
        <v>36640</v>
      </c>
      <c r="I117" s="34">
        <v>34562</v>
      </c>
      <c r="J117" s="34">
        <v>34833</v>
      </c>
      <c r="K117" s="53">
        <v>3.09E-106</v>
      </c>
      <c r="L117" s="34">
        <v>381</v>
      </c>
    </row>
    <row r="118" spans="1:12">
      <c r="A118" s="63" t="s">
        <v>334</v>
      </c>
      <c r="B118" s="63" t="s">
        <v>132</v>
      </c>
      <c r="C118" s="34">
        <v>95.902000000000001</v>
      </c>
      <c r="D118" s="34">
        <v>244</v>
      </c>
      <c r="E118" s="34">
        <v>7</v>
      </c>
      <c r="F118" s="34">
        <v>2</v>
      </c>
      <c r="G118" s="34">
        <v>21355</v>
      </c>
      <c r="H118" s="34">
        <v>21596</v>
      </c>
      <c r="I118" s="34">
        <v>15443</v>
      </c>
      <c r="J118" s="34">
        <v>15685</v>
      </c>
      <c r="K118" s="53">
        <v>1.43E-109</v>
      </c>
      <c r="L118" s="34">
        <v>392</v>
      </c>
    </row>
    <row r="119" spans="1:12">
      <c r="A119" s="63" t="s">
        <v>334</v>
      </c>
      <c r="B119" s="63" t="s">
        <v>132</v>
      </c>
      <c r="C119" s="34">
        <v>93.991</v>
      </c>
      <c r="D119" s="34">
        <v>233</v>
      </c>
      <c r="E119" s="34">
        <v>12</v>
      </c>
      <c r="F119" s="34">
        <v>1</v>
      </c>
      <c r="G119" s="34">
        <v>46251</v>
      </c>
      <c r="H119" s="34">
        <v>46483</v>
      </c>
      <c r="I119" s="34">
        <v>45120</v>
      </c>
      <c r="J119" s="34">
        <v>45350</v>
      </c>
      <c r="K119" s="53">
        <v>2.4200000000000003E-97</v>
      </c>
      <c r="L119" s="34">
        <v>351</v>
      </c>
    </row>
    <row r="120" spans="1:12">
      <c r="A120" s="63" t="s">
        <v>334</v>
      </c>
      <c r="B120" s="63" t="s">
        <v>132</v>
      </c>
      <c r="C120" s="34">
        <v>90.909000000000006</v>
      </c>
      <c r="D120" s="34">
        <v>231</v>
      </c>
      <c r="E120" s="34">
        <v>15</v>
      </c>
      <c r="F120" s="34">
        <v>4</v>
      </c>
      <c r="G120" s="34">
        <v>46911</v>
      </c>
      <c r="H120" s="34">
        <v>47139</v>
      </c>
      <c r="I120" s="34">
        <v>46094</v>
      </c>
      <c r="J120" s="34">
        <v>46320</v>
      </c>
      <c r="K120" s="53">
        <v>1.91E-83</v>
      </c>
      <c r="L120" s="34">
        <v>305</v>
      </c>
    </row>
  </sheetData>
  <sortState ref="A1:L24">
    <sortCondition ref="G1"/>
  </sortState>
  <mergeCells count="1">
    <mergeCell ref="A1:L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46"/>
  <sheetViews>
    <sheetView tabSelected="1" workbookViewId="0">
      <selection sqref="A1:Q1"/>
    </sheetView>
  </sheetViews>
  <sheetFormatPr defaultRowHeight="15"/>
  <cols>
    <col min="1" max="1" width="14.7109375" customWidth="1"/>
    <col min="2" max="2" width="32.5703125" customWidth="1"/>
    <col min="3" max="3" width="30.85546875" style="2" customWidth="1"/>
    <col min="4" max="4" width="21.85546875" style="13" customWidth="1"/>
    <col min="5" max="5" width="21.85546875" style="4" customWidth="1"/>
    <col min="6" max="6" width="21.85546875" style="7" customWidth="1"/>
    <col min="11" max="11" width="9.140625" style="123"/>
  </cols>
  <sheetData>
    <row r="1" spans="1:36" ht="18.75">
      <c r="A1" s="132" t="s">
        <v>352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</row>
    <row r="2" spans="1:36" ht="15.75" thickBot="1"/>
    <row r="3" spans="1:36" ht="18.75">
      <c r="A3" s="146" t="s">
        <v>345</v>
      </c>
      <c r="B3" s="146" t="s">
        <v>351</v>
      </c>
      <c r="C3" s="106"/>
      <c r="D3" s="148" t="s">
        <v>341</v>
      </c>
      <c r="E3" s="97"/>
      <c r="F3" s="97"/>
      <c r="G3" s="97"/>
      <c r="H3" s="97"/>
      <c r="I3" s="97"/>
      <c r="J3" s="97"/>
      <c r="K3" s="121"/>
      <c r="L3" s="97"/>
      <c r="M3" s="97"/>
      <c r="N3" s="97"/>
      <c r="O3" s="97"/>
      <c r="P3" s="97"/>
      <c r="Q3" s="97"/>
      <c r="R3" s="97"/>
      <c r="S3" s="97"/>
      <c r="T3" s="97"/>
      <c r="U3" s="97"/>
      <c r="V3" s="143" t="s">
        <v>340</v>
      </c>
      <c r="W3" s="144"/>
      <c r="X3" s="144"/>
      <c r="Y3" s="144"/>
      <c r="Z3" s="144"/>
      <c r="AA3" s="144"/>
      <c r="AB3" s="144"/>
      <c r="AC3" s="144"/>
      <c r="AD3" s="144"/>
      <c r="AE3" s="144"/>
      <c r="AF3" s="144"/>
      <c r="AG3" s="144"/>
      <c r="AH3" s="144"/>
      <c r="AI3" s="144"/>
      <c r="AJ3" s="145"/>
    </row>
    <row r="4" spans="1:36" s="69" customFormat="1" ht="17.25">
      <c r="A4" s="147"/>
      <c r="B4" s="147"/>
      <c r="C4" s="107" t="s">
        <v>364</v>
      </c>
      <c r="D4" s="149"/>
      <c r="E4" s="98" t="s">
        <v>366</v>
      </c>
      <c r="F4" s="98" t="s">
        <v>406</v>
      </c>
      <c r="G4" s="75" t="s">
        <v>135</v>
      </c>
      <c r="H4" s="76" t="s">
        <v>136</v>
      </c>
      <c r="I4" s="76" t="s">
        <v>137</v>
      </c>
      <c r="J4" s="76" t="s">
        <v>138</v>
      </c>
      <c r="K4" s="122" t="s">
        <v>139</v>
      </c>
      <c r="L4" s="76" t="s">
        <v>140</v>
      </c>
      <c r="M4" s="76" t="s">
        <v>141</v>
      </c>
      <c r="N4" s="76" t="s">
        <v>142</v>
      </c>
      <c r="O4" s="76" t="s">
        <v>143</v>
      </c>
      <c r="P4" s="76" t="s">
        <v>144</v>
      </c>
      <c r="Q4" s="76" t="s">
        <v>145</v>
      </c>
      <c r="R4" s="76" t="s">
        <v>146</v>
      </c>
      <c r="S4" s="76" t="s">
        <v>147</v>
      </c>
      <c r="T4" s="76" t="s">
        <v>148</v>
      </c>
      <c r="U4" s="77" t="s">
        <v>149</v>
      </c>
    </row>
    <row r="5" spans="1:36" ht="15.75">
      <c r="A5" s="78" t="s">
        <v>342</v>
      </c>
      <c r="B5" s="79" t="s">
        <v>194</v>
      </c>
      <c r="C5" s="108" t="s">
        <v>390</v>
      </c>
      <c r="D5" s="114" t="s">
        <v>195</v>
      </c>
      <c r="E5" s="99" t="s">
        <v>391</v>
      </c>
      <c r="F5" s="117">
        <v>41</v>
      </c>
      <c r="G5" s="34">
        <v>2</v>
      </c>
      <c r="H5" s="34">
        <v>0</v>
      </c>
      <c r="I5" s="34">
        <v>1</v>
      </c>
      <c r="J5" s="34">
        <v>7</v>
      </c>
      <c r="K5" s="124">
        <v>16</v>
      </c>
      <c r="L5" s="34">
        <v>2</v>
      </c>
      <c r="M5" s="34">
        <v>4</v>
      </c>
      <c r="N5" s="34">
        <v>2</v>
      </c>
      <c r="O5" s="34">
        <v>4</v>
      </c>
      <c r="P5" s="34">
        <v>1</v>
      </c>
      <c r="Q5" s="34">
        <v>0</v>
      </c>
      <c r="R5" s="34">
        <v>1</v>
      </c>
      <c r="S5" s="34">
        <v>1</v>
      </c>
      <c r="T5" s="34">
        <v>0</v>
      </c>
      <c r="U5" s="34">
        <v>0</v>
      </c>
    </row>
    <row r="6" spans="1:36" ht="15.75">
      <c r="A6" s="80"/>
      <c r="B6" s="79" t="s">
        <v>196</v>
      </c>
      <c r="C6" s="108" t="s">
        <v>392</v>
      </c>
      <c r="D6" s="114" t="s">
        <v>197</v>
      </c>
      <c r="E6" s="99" t="s">
        <v>393</v>
      </c>
      <c r="F6" s="117">
        <v>36</v>
      </c>
      <c r="G6" s="34">
        <v>1</v>
      </c>
      <c r="H6" s="34">
        <v>0</v>
      </c>
      <c r="I6" s="34">
        <v>1</v>
      </c>
      <c r="J6" s="34">
        <v>7</v>
      </c>
      <c r="K6" s="124">
        <v>12</v>
      </c>
      <c r="L6" s="34">
        <v>3</v>
      </c>
      <c r="M6" s="34">
        <v>3</v>
      </c>
      <c r="N6" s="34">
        <v>2</v>
      </c>
      <c r="O6" s="34">
        <v>4</v>
      </c>
      <c r="P6" s="34">
        <v>1</v>
      </c>
      <c r="Q6" s="34">
        <v>0</v>
      </c>
      <c r="R6" s="34">
        <v>1</v>
      </c>
      <c r="S6" s="34">
        <v>1</v>
      </c>
      <c r="T6" s="34">
        <v>0</v>
      </c>
      <c r="U6" s="34">
        <v>0</v>
      </c>
    </row>
    <row r="7" spans="1:36" ht="15.75">
      <c r="A7" s="80"/>
      <c r="B7" s="79" t="s">
        <v>198</v>
      </c>
      <c r="C7" s="108" t="s">
        <v>394</v>
      </c>
      <c r="D7" s="114" t="s">
        <v>199</v>
      </c>
      <c r="E7" s="99" t="s">
        <v>395</v>
      </c>
      <c r="F7" s="117">
        <v>35</v>
      </c>
      <c r="G7" s="34">
        <v>1</v>
      </c>
      <c r="H7" s="34">
        <v>0</v>
      </c>
      <c r="I7" s="34">
        <v>0</v>
      </c>
      <c r="J7" s="34">
        <v>6</v>
      </c>
      <c r="K7" s="124">
        <v>13</v>
      </c>
      <c r="L7" s="34">
        <v>3</v>
      </c>
      <c r="M7" s="34">
        <v>3</v>
      </c>
      <c r="N7" s="34">
        <v>2</v>
      </c>
      <c r="O7" s="34">
        <v>4</v>
      </c>
      <c r="P7" s="34">
        <v>1</v>
      </c>
      <c r="Q7" s="34">
        <v>0</v>
      </c>
      <c r="R7" s="34">
        <v>1</v>
      </c>
      <c r="S7" s="34">
        <v>1</v>
      </c>
      <c r="T7" s="34">
        <v>0</v>
      </c>
      <c r="U7" s="34">
        <v>0</v>
      </c>
    </row>
    <row r="8" spans="1:36" ht="15.75">
      <c r="A8" s="80"/>
      <c r="B8" s="79" t="s">
        <v>200</v>
      </c>
      <c r="C8" s="108" t="s">
        <v>396</v>
      </c>
      <c r="D8" s="114" t="s">
        <v>201</v>
      </c>
      <c r="E8" s="100">
        <v>94173</v>
      </c>
      <c r="F8" s="118">
        <v>30</v>
      </c>
      <c r="G8" s="34">
        <v>1</v>
      </c>
      <c r="H8" s="34">
        <v>0</v>
      </c>
      <c r="I8" s="34">
        <v>1</v>
      </c>
      <c r="J8" s="34">
        <v>5</v>
      </c>
      <c r="K8" s="124">
        <v>11</v>
      </c>
      <c r="L8" s="34">
        <v>3</v>
      </c>
      <c r="M8" s="34">
        <v>3</v>
      </c>
      <c r="N8" s="34">
        <v>0</v>
      </c>
      <c r="O8" s="34">
        <v>3</v>
      </c>
      <c r="P8" s="34">
        <v>1</v>
      </c>
      <c r="Q8" s="34">
        <v>0</v>
      </c>
      <c r="R8" s="34">
        <v>1</v>
      </c>
      <c r="S8" s="34">
        <v>1</v>
      </c>
      <c r="T8" s="34">
        <v>0</v>
      </c>
      <c r="U8" s="34">
        <v>0</v>
      </c>
    </row>
    <row r="9" spans="1:36" ht="15.75">
      <c r="A9" s="80"/>
      <c r="B9" s="79" t="s">
        <v>202</v>
      </c>
      <c r="C9" s="108" t="s">
        <v>397</v>
      </c>
      <c r="D9" s="114" t="s">
        <v>203</v>
      </c>
      <c r="E9" s="100">
        <v>96101</v>
      </c>
      <c r="F9" s="118">
        <v>35</v>
      </c>
      <c r="G9" s="34">
        <v>1</v>
      </c>
      <c r="H9" s="34">
        <v>0</v>
      </c>
      <c r="I9" s="34">
        <v>1</v>
      </c>
      <c r="J9" s="34">
        <v>5</v>
      </c>
      <c r="K9" s="124">
        <v>12</v>
      </c>
      <c r="L9" s="34">
        <v>4</v>
      </c>
      <c r="M9" s="34">
        <v>3</v>
      </c>
      <c r="N9" s="34">
        <v>2</v>
      </c>
      <c r="O9" s="34">
        <v>4</v>
      </c>
      <c r="P9" s="34">
        <v>1</v>
      </c>
      <c r="Q9" s="34">
        <v>0</v>
      </c>
      <c r="R9" s="34">
        <v>1</v>
      </c>
      <c r="S9" s="34">
        <v>1</v>
      </c>
      <c r="T9" s="34">
        <v>0</v>
      </c>
      <c r="U9" s="34">
        <v>0</v>
      </c>
    </row>
    <row r="10" spans="1:36" ht="15.75">
      <c r="A10" s="80"/>
      <c r="B10" s="79" t="s">
        <v>204</v>
      </c>
      <c r="C10" s="108" t="s">
        <v>398</v>
      </c>
      <c r="D10" s="114" t="s">
        <v>205</v>
      </c>
      <c r="E10" s="99" t="s">
        <v>399</v>
      </c>
      <c r="F10" s="117">
        <v>36</v>
      </c>
      <c r="G10" s="34">
        <v>1</v>
      </c>
      <c r="H10" s="34">
        <v>0</v>
      </c>
      <c r="I10" s="34">
        <v>1</v>
      </c>
      <c r="J10" s="34">
        <v>6</v>
      </c>
      <c r="K10" s="124">
        <v>12</v>
      </c>
      <c r="L10" s="34">
        <v>4</v>
      </c>
      <c r="M10" s="34">
        <v>3</v>
      </c>
      <c r="N10" s="34">
        <v>2</v>
      </c>
      <c r="O10" s="34">
        <v>4</v>
      </c>
      <c r="P10" s="34">
        <v>1</v>
      </c>
      <c r="Q10" s="34">
        <v>0</v>
      </c>
      <c r="R10" s="34">
        <v>1</v>
      </c>
      <c r="S10" s="34">
        <v>1</v>
      </c>
      <c r="T10" s="34">
        <v>0</v>
      </c>
      <c r="U10" s="34">
        <v>0</v>
      </c>
    </row>
    <row r="11" spans="1:36" ht="15.75">
      <c r="A11" s="80"/>
      <c r="B11" s="79" t="s">
        <v>208</v>
      </c>
      <c r="C11" s="108" t="s">
        <v>401</v>
      </c>
      <c r="D11" s="114" t="s">
        <v>209</v>
      </c>
      <c r="E11" s="100">
        <v>93160</v>
      </c>
      <c r="F11" s="118">
        <v>32</v>
      </c>
      <c r="G11" s="34">
        <v>1</v>
      </c>
      <c r="H11" s="34">
        <v>0</v>
      </c>
      <c r="I11" s="34">
        <v>1</v>
      </c>
      <c r="J11" s="34">
        <v>6</v>
      </c>
      <c r="K11" s="124">
        <v>11</v>
      </c>
      <c r="L11" s="34">
        <v>2</v>
      </c>
      <c r="M11" s="34">
        <v>4</v>
      </c>
      <c r="N11" s="34">
        <v>2</v>
      </c>
      <c r="O11" s="34">
        <v>2</v>
      </c>
      <c r="P11" s="34">
        <v>1</v>
      </c>
      <c r="Q11" s="34">
        <v>0</v>
      </c>
      <c r="R11" s="34">
        <v>1</v>
      </c>
      <c r="S11" s="34">
        <v>1</v>
      </c>
      <c r="T11" s="34">
        <v>0</v>
      </c>
      <c r="U11" s="34">
        <v>0</v>
      </c>
    </row>
    <row r="12" spans="1:36" ht="15.75">
      <c r="A12" s="80"/>
      <c r="B12" s="79" t="s">
        <v>210</v>
      </c>
      <c r="C12" s="108" t="s">
        <v>402</v>
      </c>
      <c r="D12" s="114" t="s">
        <v>211</v>
      </c>
      <c r="E12" s="100">
        <v>98485</v>
      </c>
      <c r="F12" s="118">
        <v>32</v>
      </c>
      <c r="G12" s="34">
        <v>1</v>
      </c>
      <c r="H12" s="34">
        <v>0</v>
      </c>
      <c r="I12" s="34">
        <v>1</v>
      </c>
      <c r="J12" s="34">
        <v>5</v>
      </c>
      <c r="K12" s="124">
        <v>11</v>
      </c>
      <c r="L12" s="34">
        <v>4</v>
      </c>
      <c r="M12" s="34">
        <v>3</v>
      </c>
      <c r="N12" s="34">
        <v>0</v>
      </c>
      <c r="O12" s="34">
        <v>4</v>
      </c>
      <c r="P12" s="34">
        <v>1</v>
      </c>
      <c r="Q12" s="34">
        <v>0</v>
      </c>
      <c r="R12" s="34">
        <v>1</v>
      </c>
      <c r="S12" s="34">
        <v>1</v>
      </c>
      <c r="T12" s="34">
        <v>0</v>
      </c>
      <c r="U12" s="34">
        <v>0</v>
      </c>
    </row>
    <row r="13" spans="1:36" ht="15.75">
      <c r="A13" s="80"/>
      <c r="B13" s="79" t="s">
        <v>212</v>
      </c>
      <c r="C13" s="108" t="s">
        <v>403</v>
      </c>
      <c r="D13" s="114" t="s">
        <v>213</v>
      </c>
      <c r="E13" s="100">
        <v>99850</v>
      </c>
      <c r="F13" s="118">
        <v>33</v>
      </c>
      <c r="G13" s="34">
        <v>0</v>
      </c>
      <c r="H13" s="34">
        <v>0</v>
      </c>
      <c r="I13" s="34">
        <v>1</v>
      </c>
      <c r="J13" s="34">
        <v>6</v>
      </c>
      <c r="K13" s="124">
        <v>13</v>
      </c>
      <c r="L13" s="34">
        <v>2</v>
      </c>
      <c r="M13" s="34">
        <v>3</v>
      </c>
      <c r="N13" s="34">
        <v>2</v>
      </c>
      <c r="O13" s="34">
        <v>3</v>
      </c>
      <c r="P13" s="34">
        <v>1</v>
      </c>
      <c r="Q13" s="34">
        <v>0</v>
      </c>
      <c r="R13" s="34">
        <v>1</v>
      </c>
      <c r="S13" s="34">
        <v>1</v>
      </c>
      <c r="T13" s="34">
        <v>0</v>
      </c>
      <c r="U13" s="34">
        <v>0</v>
      </c>
    </row>
    <row r="14" spans="1:36" ht="15.75">
      <c r="A14" s="80"/>
      <c r="B14" s="79" t="s">
        <v>214</v>
      </c>
      <c r="C14" s="108" t="s">
        <v>404</v>
      </c>
      <c r="D14" s="114" t="s">
        <v>215</v>
      </c>
      <c r="E14" s="99" t="s">
        <v>405</v>
      </c>
      <c r="F14" s="117">
        <v>39</v>
      </c>
      <c r="G14" s="34">
        <v>1</v>
      </c>
      <c r="H14" s="34">
        <v>0</v>
      </c>
      <c r="I14" s="34">
        <v>1</v>
      </c>
      <c r="J14" s="34">
        <v>7</v>
      </c>
      <c r="K14" s="124">
        <v>13</v>
      </c>
      <c r="L14" s="34">
        <v>4</v>
      </c>
      <c r="M14" s="34">
        <v>4</v>
      </c>
      <c r="N14" s="34">
        <v>2</v>
      </c>
      <c r="O14" s="34">
        <v>4</v>
      </c>
      <c r="P14" s="34">
        <v>1</v>
      </c>
      <c r="Q14" s="34">
        <v>0</v>
      </c>
      <c r="R14" s="34">
        <v>1</v>
      </c>
      <c r="S14" s="34">
        <v>1</v>
      </c>
      <c r="T14" s="34">
        <v>0</v>
      </c>
      <c r="U14" s="34">
        <v>0</v>
      </c>
    </row>
    <row r="15" spans="1:36" ht="15.75">
      <c r="A15" s="81" t="s">
        <v>343</v>
      </c>
      <c r="B15" s="82" t="s">
        <v>357</v>
      </c>
      <c r="C15" s="104" t="s">
        <v>367</v>
      </c>
      <c r="D15" s="115" t="s">
        <v>151</v>
      </c>
      <c r="E15" s="101">
        <v>47302</v>
      </c>
      <c r="F15" s="119">
        <v>2</v>
      </c>
      <c r="G15" s="34">
        <v>0</v>
      </c>
      <c r="H15" s="34">
        <v>0</v>
      </c>
      <c r="I15" s="34">
        <v>0</v>
      </c>
      <c r="J15" s="34">
        <v>1</v>
      </c>
      <c r="K15" s="124">
        <v>0</v>
      </c>
      <c r="L15" s="34">
        <v>0</v>
      </c>
      <c r="M15" s="34">
        <v>0</v>
      </c>
      <c r="N15" s="34">
        <v>0</v>
      </c>
      <c r="O15" s="34">
        <v>0</v>
      </c>
      <c r="P15" s="34">
        <v>0</v>
      </c>
      <c r="Q15" s="34">
        <v>0</v>
      </c>
      <c r="R15" s="34">
        <v>0</v>
      </c>
      <c r="S15" s="34">
        <v>1</v>
      </c>
      <c r="T15" s="34">
        <v>0</v>
      </c>
      <c r="U15" s="34">
        <v>0</v>
      </c>
    </row>
    <row r="16" spans="1:36" ht="15.75">
      <c r="A16" s="83"/>
      <c r="B16" s="84" t="s">
        <v>190</v>
      </c>
      <c r="C16" s="109" t="s">
        <v>388</v>
      </c>
      <c r="D16" s="115" t="s">
        <v>191</v>
      </c>
      <c r="E16" s="101">
        <v>46180</v>
      </c>
      <c r="F16" s="119">
        <v>1</v>
      </c>
      <c r="G16" s="34">
        <v>0</v>
      </c>
      <c r="H16" s="34">
        <v>0</v>
      </c>
      <c r="I16" s="34">
        <v>0</v>
      </c>
      <c r="J16" s="34">
        <v>0</v>
      </c>
      <c r="K16" s="124">
        <v>0</v>
      </c>
      <c r="L16" s="34">
        <v>0</v>
      </c>
      <c r="M16" s="34">
        <v>0</v>
      </c>
      <c r="N16" s="34">
        <v>0</v>
      </c>
      <c r="O16" s="34">
        <v>0</v>
      </c>
      <c r="P16" s="34">
        <v>0</v>
      </c>
      <c r="Q16" s="34">
        <v>0</v>
      </c>
      <c r="R16" s="34">
        <v>0</v>
      </c>
      <c r="S16" s="34">
        <v>1</v>
      </c>
      <c r="T16" s="34">
        <v>0</v>
      </c>
      <c r="U16" s="34">
        <v>0</v>
      </c>
    </row>
    <row r="17" spans="1:21" ht="15.75">
      <c r="A17" s="83"/>
      <c r="B17" s="84" t="s">
        <v>192</v>
      </c>
      <c r="C17" s="109" t="s">
        <v>389</v>
      </c>
      <c r="D17" s="115" t="s">
        <v>193</v>
      </c>
      <c r="E17" s="101">
        <v>47288</v>
      </c>
      <c r="F17" s="119">
        <v>2</v>
      </c>
      <c r="G17" s="34">
        <v>0</v>
      </c>
      <c r="H17" s="34">
        <v>0</v>
      </c>
      <c r="I17" s="34">
        <v>0</v>
      </c>
      <c r="J17" s="34">
        <v>1</v>
      </c>
      <c r="K17" s="124">
        <v>0</v>
      </c>
      <c r="L17" s="34">
        <v>0</v>
      </c>
      <c r="M17" s="34">
        <v>0</v>
      </c>
      <c r="N17" s="34">
        <v>0</v>
      </c>
      <c r="O17" s="34">
        <v>0</v>
      </c>
      <c r="P17" s="34">
        <v>0</v>
      </c>
      <c r="Q17" s="34">
        <v>0</v>
      </c>
      <c r="R17" s="34">
        <v>0</v>
      </c>
      <c r="S17" s="34">
        <v>1</v>
      </c>
      <c r="T17" s="34">
        <v>0</v>
      </c>
      <c r="U17" s="34">
        <v>0</v>
      </c>
    </row>
    <row r="18" spans="1:21" ht="15.75">
      <c r="A18" s="83"/>
      <c r="B18" s="84" t="s">
        <v>206</v>
      </c>
      <c r="C18" s="109" t="s">
        <v>400</v>
      </c>
      <c r="D18" s="115" t="s">
        <v>207</v>
      </c>
      <c r="E18" s="101">
        <v>47526</v>
      </c>
      <c r="F18" s="119">
        <v>2</v>
      </c>
      <c r="G18" s="34">
        <v>0</v>
      </c>
      <c r="H18" s="34">
        <v>0</v>
      </c>
      <c r="I18" s="34">
        <v>0</v>
      </c>
      <c r="J18" s="34">
        <v>0</v>
      </c>
      <c r="K18" s="124">
        <v>0</v>
      </c>
      <c r="L18" s="34">
        <v>0</v>
      </c>
      <c r="M18" s="34">
        <v>0</v>
      </c>
      <c r="N18" s="34">
        <v>1</v>
      </c>
      <c r="O18" s="34">
        <v>0</v>
      </c>
      <c r="P18" s="34">
        <v>0</v>
      </c>
      <c r="Q18" s="34">
        <v>0</v>
      </c>
      <c r="R18" s="34">
        <v>0</v>
      </c>
      <c r="S18" s="34">
        <v>1</v>
      </c>
      <c r="T18" s="34">
        <v>0</v>
      </c>
      <c r="U18" s="34">
        <v>0</v>
      </c>
    </row>
    <row r="19" spans="1:21" ht="15.75">
      <c r="A19" s="85" t="s">
        <v>344</v>
      </c>
      <c r="B19" s="86" t="s">
        <v>356</v>
      </c>
      <c r="C19" s="105" t="s">
        <v>365</v>
      </c>
      <c r="D19" s="116" t="s">
        <v>150</v>
      </c>
      <c r="E19" s="102">
        <v>46542</v>
      </c>
      <c r="F19" s="120">
        <v>0</v>
      </c>
      <c r="G19" s="34">
        <v>0</v>
      </c>
      <c r="H19" s="34">
        <v>0</v>
      </c>
      <c r="I19" s="34">
        <v>0</v>
      </c>
      <c r="J19" s="34">
        <v>0</v>
      </c>
      <c r="K19" s="124">
        <v>0</v>
      </c>
      <c r="L19" s="34">
        <v>0</v>
      </c>
      <c r="M19" s="34">
        <v>0</v>
      </c>
      <c r="N19" s="34">
        <v>0</v>
      </c>
      <c r="O19" s="34">
        <v>0</v>
      </c>
      <c r="P19" s="34">
        <v>0</v>
      </c>
      <c r="Q19" s="34">
        <v>0</v>
      </c>
      <c r="R19" s="34">
        <v>0</v>
      </c>
      <c r="S19" s="34">
        <v>0</v>
      </c>
      <c r="T19" s="34">
        <v>0</v>
      </c>
      <c r="U19" s="34">
        <v>0</v>
      </c>
    </row>
    <row r="20" spans="1:21" ht="15.75">
      <c r="A20" s="87"/>
      <c r="B20" s="88" t="s">
        <v>152</v>
      </c>
      <c r="C20" s="105" t="s">
        <v>368</v>
      </c>
      <c r="D20" s="116" t="s">
        <v>153</v>
      </c>
      <c r="E20" s="102">
        <v>46792</v>
      </c>
      <c r="F20" s="120">
        <v>0</v>
      </c>
      <c r="G20" s="34">
        <v>0</v>
      </c>
      <c r="H20" s="34">
        <v>0</v>
      </c>
      <c r="I20" s="34">
        <v>0</v>
      </c>
      <c r="J20" s="34">
        <v>0</v>
      </c>
      <c r="K20" s="124">
        <v>0</v>
      </c>
      <c r="L20" s="34">
        <v>0</v>
      </c>
      <c r="M20" s="34">
        <v>0</v>
      </c>
      <c r="N20" s="34">
        <v>0</v>
      </c>
      <c r="O20" s="34">
        <v>0</v>
      </c>
      <c r="P20" s="34">
        <v>0</v>
      </c>
      <c r="Q20" s="34">
        <v>0</v>
      </c>
      <c r="R20" s="34">
        <v>0</v>
      </c>
      <c r="S20" s="34">
        <v>0</v>
      </c>
      <c r="T20" s="34">
        <v>0</v>
      </c>
      <c r="U20" s="34">
        <v>0</v>
      </c>
    </row>
    <row r="21" spans="1:21" ht="15.75">
      <c r="A21" s="87"/>
      <c r="B21" s="88" t="s">
        <v>154</v>
      </c>
      <c r="C21" s="105" t="s">
        <v>369</v>
      </c>
      <c r="D21" s="116" t="s">
        <v>155</v>
      </c>
      <c r="E21" s="102">
        <v>50355</v>
      </c>
      <c r="F21" s="120">
        <v>0</v>
      </c>
      <c r="G21" s="34">
        <v>0</v>
      </c>
      <c r="H21" s="34">
        <v>0</v>
      </c>
      <c r="I21" s="34">
        <v>0</v>
      </c>
      <c r="J21" s="34">
        <v>0</v>
      </c>
      <c r="K21" s="124">
        <v>0</v>
      </c>
      <c r="L21" s="34">
        <v>0</v>
      </c>
      <c r="M21" s="34">
        <v>0</v>
      </c>
      <c r="N21" s="34">
        <v>0</v>
      </c>
      <c r="O21" s="34">
        <v>0</v>
      </c>
      <c r="P21" s="34">
        <v>0</v>
      </c>
      <c r="Q21" s="34">
        <v>0</v>
      </c>
      <c r="R21" s="34">
        <v>0</v>
      </c>
      <c r="S21" s="34">
        <v>0</v>
      </c>
      <c r="T21" s="34">
        <v>0</v>
      </c>
      <c r="U21" s="34">
        <v>0</v>
      </c>
    </row>
    <row r="22" spans="1:21" ht="15.75">
      <c r="A22" s="87"/>
      <c r="B22" s="88" t="s">
        <v>156</v>
      </c>
      <c r="C22" s="105" t="s">
        <v>370</v>
      </c>
      <c r="D22" s="116" t="s">
        <v>157</v>
      </c>
      <c r="E22" s="102">
        <v>46972</v>
      </c>
      <c r="F22" s="120">
        <v>0</v>
      </c>
      <c r="G22" s="34">
        <v>0</v>
      </c>
      <c r="H22" s="34">
        <v>0</v>
      </c>
      <c r="I22" s="34">
        <v>0</v>
      </c>
      <c r="J22" s="34">
        <v>0</v>
      </c>
      <c r="K22" s="124">
        <v>0</v>
      </c>
      <c r="L22" s="34">
        <v>0</v>
      </c>
      <c r="M22" s="34">
        <v>0</v>
      </c>
      <c r="N22" s="34">
        <v>0</v>
      </c>
      <c r="O22" s="34">
        <v>0</v>
      </c>
      <c r="P22" s="34">
        <v>0</v>
      </c>
      <c r="Q22" s="34">
        <v>0</v>
      </c>
      <c r="R22" s="34">
        <v>0</v>
      </c>
      <c r="S22" s="34">
        <v>0</v>
      </c>
      <c r="T22" s="34">
        <v>0</v>
      </c>
      <c r="U22" s="34">
        <v>0</v>
      </c>
    </row>
    <row r="23" spans="1:21" ht="15.75">
      <c r="A23" s="87"/>
      <c r="B23" s="88" t="s">
        <v>158</v>
      </c>
      <c r="C23" s="105" t="s">
        <v>371</v>
      </c>
      <c r="D23" s="116" t="s">
        <v>159</v>
      </c>
      <c r="E23" s="102">
        <v>53759</v>
      </c>
      <c r="F23" s="120">
        <v>4</v>
      </c>
      <c r="G23" s="34">
        <v>0</v>
      </c>
      <c r="H23" s="34">
        <v>0</v>
      </c>
      <c r="I23" s="34">
        <v>0</v>
      </c>
      <c r="J23" s="34">
        <v>0</v>
      </c>
      <c r="K23" s="124">
        <v>2</v>
      </c>
      <c r="L23" s="34">
        <v>0</v>
      </c>
      <c r="M23" s="34">
        <v>0</v>
      </c>
      <c r="N23" s="34">
        <v>1</v>
      </c>
      <c r="O23" s="34">
        <v>1</v>
      </c>
      <c r="P23" s="34">
        <v>0</v>
      </c>
      <c r="Q23" s="34">
        <v>0</v>
      </c>
      <c r="R23" s="34">
        <v>0</v>
      </c>
      <c r="S23" s="34">
        <v>0</v>
      </c>
      <c r="T23" s="34">
        <v>0</v>
      </c>
      <c r="U23" s="34">
        <v>0</v>
      </c>
    </row>
    <row r="24" spans="1:21" ht="15.75">
      <c r="A24" s="87"/>
      <c r="B24" s="88" t="s">
        <v>160</v>
      </c>
      <c r="C24" s="105" t="s">
        <v>372</v>
      </c>
      <c r="D24" s="116" t="s">
        <v>161</v>
      </c>
      <c r="E24" s="102">
        <v>58099</v>
      </c>
      <c r="F24" s="120">
        <v>7</v>
      </c>
      <c r="G24" s="34">
        <v>0</v>
      </c>
      <c r="H24" s="34">
        <v>0</v>
      </c>
      <c r="I24" s="34">
        <v>0</v>
      </c>
      <c r="J24" s="34">
        <v>2</v>
      </c>
      <c r="K24" s="124">
        <v>3</v>
      </c>
      <c r="L24" s="34">
        <v>0</v>
      </c>
      <c r="M24" s="34">
        <v>0</v>
      </c>
      <c r="N24" s="34">
        <v>1</v>
      </c>
      <c r="O24" s="34">
        <v>1</v>
      </c>
      <c r="P24" s="34">
        <v>0</v>
      </c>
      <c r="Q24" s="34">
        <v>0</v>
      </c>
      <c r="R24" s="34">
        <v>0</v>
      </c>
      <c r="S24" s="34">
        <v>0</v>
      </c>
      <c r="T24" s="34">
        <v>0</v>
      </c>
      <c r="U24" s="34">
        <v>0</v>
      </c>
    </row>
    <row r="25" spans="1:21" ht="15.75">
      <c r="A25" s="87"/>
      <c r="B25" s="88" t="s">
        <v>162</v>
      </c>
      <c r="C25" s="105" t="s">
        <v>373</v>
      </c>
      <c r="D25" s="116" t="s">
        <v>163</v>
      </c>
      <c r="E25" s="102">
        <v>49861</v>
      </c>
      <c r="F25" s="120">
        <v>2</v>
      </c>
      <c r="G25" s="34">
        <v>0</v>
      </c>
      <c r="H25" s="34">
        <v>0</v>
      </c>
      <c r="I25" s="34">
        <v>0</v>
      </c>
      <c r="J25" s="34">
        <v>0</v>
      </c>
      <c r="K25" s="124">
        <v>1</v>
      </c>
      <c r="L25" s="34">
        <v>0</v>
      </c>
      <c r="M25" s="34">
        <v>0</v>
      </c>
      <c r="N25" s="34">
        <v>0</v>
      </c>
      <c r="O25" s="34">
        <v>1</v>
      </c>
      <c r="P25" s="34">
        <v>0</v>
      </c>
      <c r="Q25" s="34">
        <v>0</v>
      </c>
      <c r="R25" s="34">
        <v>0</v>
      </c>
      <c r="S25" s="34">
        <v>0</v>
      </c>
      <c r="T25" s="34">
        <v>0</v>
      </c>
      <c r="U25" s="34">
        <v>0</v>
      </c>
    </row>
    <row r="26" spans="1:21" ht="15.75">
      <c r="A26" s="87"/>
      <c r="B26" s="89" t="s">
        <v>164</v>
      </c>
      <c r="C26" s="110" t="s">
        <v>374</v>
      </c>
      <c r="D26" s="116" t="s">
        <v>165</v>
      </c>
      <c r="E26" s="102">
        <v>65735</v>
      </c>
      <c r="F26" s="120">
        <v>12</v>
      </c>
      <c r="G26" s="34">
        <v>0</v>
      </c>
      <c r="H26" s="34">
        <v>0</v>
      </c>
      <c r="I26" s="34">
        <v>0</v>
      </c>
      <c r="J26" s="34">
        <v>3</v>
      </c>
      <c r="K26" s="124">
        <v>7</v>
      </c>
      <c r="L26" s="34">
        <v>0</v>
      </c>
      <c r="M26" s="34">
        <v>0</v>
      </c>
      <c r="N26" s="34">
        <v>0</v>
      </c>
      <c r="O26" s="34">
        <v>1</v>
      </c>
      <c r="P26" s="34">
        <v>0</v>
      </c>
      <c r="Q26" s="34">
        <v>0</v>
      </c>
      <c r="R26" s="34">
        <v>0</v>
      </c>
      <c r="S26" s="34">
        <v>1</v>
      </c>
      <c r="T26" s="34">
        <v>0</v>
      </c>
      <c r="U26" s="34">
        <v>0</v>
      </c>
    </row>
    <row r="27" spans="1:21" ht="15.75">
      <c r="A27" s="87"/>
      <c r="B27" s="89" t="s">
        <v>166</v>
      </c>
      <c r="C27" s="110" t="s">
        <v>375</v>
      </c>
      <c r="D27" s="116" t="s">
        <v>167</v>
      </c>
      <c r="E27" s="102">
        <v>65572</v>
      </c>
      <c r="F27" s="120">
        <v>9</v>
      </c>
      <c r="G27" s="34">
        <v>0</v>
      </c>
      <c r="H27" s="34">
        <v>0</v>
      </c>
      <c r="I27" s="34">
        <v>0</v>
      </c>
      <c r="J27" s="34">
        <v>1</v>
      </c>
      <c r="K27" s="124">
        <v>5</v>
      </c>
      <c r="L27" s="34">
        <v>0</v>
      </c>
      <c r="M27" s="34">
        <v>1</v>
      </c>
      <c r="N27" s="34">
        <v>0</v>
      </c>
      <c r="O27" s="34">
        <v>1</v>
      </c>
      <c r="P27" s="34">
        <v>0</v>
      </c>
      <c r="Q27" s="34">
        <v>0</v>
      </c>
      <c r="R27" s="34">
        <v>0</v>
      </c>
      <c r="S27" s="34">
        <v>1</v>
      </c>
      <c r="T27" s="34">
        <v>0</v>
      </c>
      <c r="U27" s="34">
        <v>0</v>
      </c>
    </row>
    <row r="28" spans="1:21" ht="15.75">
      <c r="A28" s="87"/>
      <c r="B28" s="89" t="s">
        <v>168</v>
      </c>
      <c r="C28" s="110" t="s">
        <v>376</v>
      </c>
      <c r="D28" s="116" t="s">
        <v>169</v>
      </c>
      <c r="E28" s="102">
        <v>50881</v>
      </c>
      <c r="F28" s="120">
        <v>2</v>
      </c>
      <c r="G28" s="34">
        <v>0</v>
      </c>
      <c r="H28" s="34">
        <v>0</v>
      </c>
      <c r="I28" s="34">
        <v>0</v>
      </c>
      <c r="J28" s="34">
        <v>0</v>
      </c>
      <c r="K28" s="124">
        <v>1</v>
      </c>
      <c r="L28" s="34">
        <v>0</v>
      </c>
      <c r="M28" s="34">
        <v>0</v>
      </c>
      <c r="N28" s="34">
        <v>0</v>
      </c>
      <c r="O28" s="34">
        <v>1</v>
      </c>
      <c r="P28" s="34">
        <v>0</v>
      </c>
      <c r="Q28" s="34">
        <v>0</v>
      </c>
      <c r="R28" s="34">
        <v>0</v>
      </c>
      <c r="S28" s="34">
        <v>0</v>
      </c>
      <c r="T28" s="34">
        <v>0</v>
      </c>
      <c r="U28" s="34">
        <v>0</v>
      </c>
    </row>
    <row r="29" spans="1:21" ht="15.75">
      <c r="A29" s="87"/>
      <c r="B29" s="89" t="s">
        <v>170</v>
      </c>
      <c r="C29" s="110" t="s">
        <v>377</v>
      </c>
      <c r="D29" s="116" t="s">
        <v>171</v>
      </c>
      <c r="E29" s="102">
        <v>61265</v>
      </c>
      <c r="F29" s="120">
        <v>4</v>
      </c>
      <c r="G29" s="34">
        <v>0</v>
      </c>
      <c r="H29" s="34">
        <v>0</v>
      </c>
      <c r="I29" s="34">
        <v>0</v>
      </c>
      <c r="J29" s="34">
        <v>2</v>
      </c>
      <c r="K29" s="124">
        <v>1</v>
      </c>
      <c r="L29" s="34">
        <v>0</v>
      </c>
      <c r="M29" s="34">
        <v>0</v>
      </c>
      <c r="N29" s="34">
        <v>0</v>
      </c>
      <c r="O29" s="34">
        <v>1</v>
      </c>
      <c r="P29" s="34">
        <v>0</v>
      </c>
      <c r="Q29" s="34">
        <v>0</v>
      </c>
      <c r="R29" s="34">
        <v>0</v>
      </c>
      <c r="S29" s="34">
        <v>0</v>
      </c>
      <c r="T29" s="34">
        <v>0</v>
      </c>
      <c r="U29" s="34">
        <v>0</v>
      </c>
    </row>
    <row r="30" spans="1:21" ht="15.75">
      <c r="A30" s="87"/>
      <c r="B30" s="89" t="s">
        <v>172</v>
      </c>
      <c r="C30" s="110" t="s">
        <v>378</v>
      </c>
      <c r="D30" s="116" t="s">
        <v>173</v>
      </c>
      <c r="E30" s="102">
        <v>71537</v>
      </c>
      <c r="F30" s="120">
        <v>15</v>
      </c>
      <c r="G30" s="34">
        <v>0</v>
      </c>
      <c r="H30" s="34">
        <v>0</v>
      </c>
      <c r="I30" s="34">
        <v>0</v>
      </c>
      <c r="J30" s="34">
        <v>3</v>
      </c>
      <c r="K30" s="124">
        <v>8</v>
      </c>
      <c r="L30" s="34">
        <v>1</v>
      </c>
      <c r="M30" s="34">
        <v>1</v>
      </c>
      <c r="N30" s="34">
        <v>0</v>
      </c>
      <c r="O30" s="34">
        <v>1</v>
      </c>
      <c r="P30" s="34">
        <v>0</v>
      </c>
      <c r="Q30" s="34">
        <v>0</v>
      </c>
      <c r="R30" s="34">
        <v>0</v>
      </c>
      <c r="S30" s="34">
        <v>1</v>
      </c>
      <c r="T30" s="34">
        <v>0</v>
      </c>
      <c r="U30" s="34">
        <v>0</v>
      </c>
    </row>
    <row r="31" spans="1:21" ht="15.75">
      <c r="A31" s="87"/>
      <c r="B31" s="89" t="s">
        <v>174</v>
      </c>
      <c r="C31" s="110" t="s">
        <v>379</v>
      </c>
      <c r="D31" s="116" t="s">
        <v>175</v>
      </c>
      <c r="E31" s="102">
        <v>70256</v>
      </c>
      <c r="F31" s="120">
        <v>14</v>
      </c>
      <c r="G31" s="34">
        <v>0</v>
      </c>
      <c r="H31" s="34">
        <v>0</v>
      </c>
      <c r="I31" s="34">
        <v>0</v>
      </c>
      <c r="J31" s="34">
        <v>3</v>
      </c>
      <c r="K31" s="124">
        <v>8</v>
      </c>
      <c r="L31" s="34">
        <v>0</v>
      </c>
      <c r="M31" s="34">
        <v>1</v>
      </c>
      <c r="N31" s="34">
        <v>0</v>
      </c>
      <c r="O31" s="34">
        <v>1</v>
      </c>
      <c r="P31" s="34">
        <v>0</v>
      </c>
      <c r="Q31" s="34">
        <v>0</v>
      </c>
      <c r="R31" s="34">
        <v>0</v>
      </c>
      <c r="S31" s="34">
        <v>1</v>
      </c>
      <c r="T31" s="34">
        <v>0</v>
      </c>
      <c r="U31" s="34">
        <v>0</v>
      </c>
    </row>
    <row r="32" spans="1:21" ht="15.75">
      <c r="A32" s="87"/>
      <c r="B32" s="89" t="s">
        <v>176</v>
      </c>
      <c r="C32" s="110" t="s">
        <v>380</v>
      </c>
      <c r="D32" s="116" t="s">
        <v>177</v>
      </c>
      <c r="E32" s="102">
        <v>65694</v>
      </c>
      <c r="F32" s="120">
        <v>11</v>
      </c>
      <c r="G32" s="34">
        <v>0</v>
      </c>
      <c r="H32" s="34">
        <v>0</v>
      </c>
      <c r="I32" s="34">
        <v>0</v>
      </c>
      <c r="J32" s="34">
        <v>4</v>
      </c>
      <c r="K32" s="124">
        <v>6</v>
      </c>
      <c r="L32" s="34">
        <v>0</v>
      </c>
      <c r="M32" s="34">
        <v>0</v>
      </c>
      <c r="N32" s="34">
        <v>0</v>
      </c>
      <c r="O32" s="34">
        <v>1</v>
      </c>
      <c r="P32" s="34">
        <v>0</v>
      </c>
      <c r="Q32" s="34">
        <v>0</v>
      </c>
      <c r="R32" s="34">
        <v>0</v>
      </c>
      <c r="S32" s="34">
        <v>0</v>
      </c>
      <c r="T32" s="34">
        <v>0</v>
      </c>
      <c r="U32" s="34">
        <v>0</v>
      </c>
    </row>
    <row r="33" spans="1:21" ht="15.75">
      <c r="A33" s="87"/>
      <c r="B33" s="89" t="s">
        <v>178</v>
      </c>
      <c r="C33" s="110" t="s">
        <v>381</v>
      </c>
      <c r="D33" s="116" t="s">
        <v>179</v>
      </c>
      <c r="E33" s="102">
        <v>52828</v>
      </c>
      <c r="F33" s="120">
        <v>4</v>
      </c>
      <c r="G33" s="34">
        <v>0</v>
      </c>
      <c r="H33" s="34">
        <v>0</v>
      </c>
      <c r="I33" s="34">
        <v>0</v>
      </c>
      <c r="J33" s="34">
        <v>0</v>
      </c>
      <c r="K33" s="124">
        <v>2</v>
      </c>
      <c r="L33" s="34">
        <v>0</v>
      </c>
      <c r="M33" s="34">
        <v>0</v>
      </c>
      <c r="N33" s="34">
        <v>1</v>
      </c>
      <c r="O33" s="34">
        <v>1</v>
      </c>
      <c r="P33" s="34">
        <v>0</v>
      </c>
      <c r="Q33" s="34">
        <v>0</v>
      </c>
      <c r="R33" s="34">
        <v>0</v>
      </c>
      <c r="S33" s="34">
        <v>0</v>
      </c>
      <c r="T33" s="34">
        <v>0</v>
      </c>
      <c r="U33" s="34">
        <v>0</v>
      </c>
    </row>
    <row r="34" spans="1:21" ht="15.75">
      <c r="A34" s="87"/>
      <c r="B34" s="89" t="s">
        <v>180</v>
      </c>
      <c r="C34" s="110" t="s">
        <v>382</v>
      </c>
      <c r="D34" s="116" t="s">
        <v>181</v>
      </c>
      <c r="E34" s="102">
        <v>68193</v>
      </c>
      <c r="F34" s="120">
        <v>16</v>
      </c>
      <c r="G34" s="34">
        <v>0</v>
      </c>
      <c r="H34" s="34">
        <v>0</v>
      </c>
      <c r="I34" s="34">
        <v>0</v>
      </c>
      <c r="J34" s="34">
        <v>2</v>
      </c>
      <c r="K34" s="124">
        <v>9</v>
      </c>
      <c r="L34" s="34">
        <v>1</v>
      </c>
      <c r="M34" s="34">
        <v>1</v>
      </c>
      <c r="N34" s="34">
        <v>1</v>
      </c>
      <c r="O34" s="34">
        <v>2</v>
      </c>
      <c r="P34" s="34">
        <v>0</v>
      </c>
      <c r="Q34" s="34">
        <v>0</v>
      </c>
      <c r="R34" s="34">
        <v>0</v>
      </c>
      <c r="S34" s="34">
        <v>0</v>
      </c>
      <c r="T34" s="34">
        <v>0</v>
      </c>
      <c r="U34" s="34">
        <v>0</v>
      </c>
    </row>
    <row r="35" spans="1:21" ht="15.75">
      <c r="A35" s="87"/>
      <c r="B35" s="89" t="s">
        <v>182</v>
      </c>
      <c r="C35" s="110" t="s">
        <v>383</v>
      </c>
      <c r="D35" s="116" t="s">
        <v>183</v>
      </c>
      <c r="E35" s="102">
        <v>56307</v>
      </c>
      <c r="F35" s="120">
        <v>8</v>
      </c>
      <c r="G35" s="34">
        <v>0</v>
      </c>
      <c r="H35" s="34">
        <v>0</v>
      </c>
      <c r="I35" s="34">
        <v>0</v>
      </c>
      <c r="J35" s="34">
        <v>0</v>
      </c>
      <c r="K35" s="124">
        <v>5</v>
      </c>
      <c r="L35" s="34">
        <v>0</v>
      </c>
      <c r="M35" s="34">
        <v>0</v>
      </c>
      <c r="N35" s="34">
        <v>1</v>
      </c>
      <c r="O35" s="34">
        <v>2</v>
      </c>
      <c r="P35" s="34">
        <v>0</v>
      </c>
      <c r="Q35" s="34">
        <v>0</v>
      </c>
      <c r="R35" s="34">
        <v>0</v>
      </c>
      <c r="S35" s="34">
        <v>0</v>
      </c>
      <c r="T35" s="34">
        <v>0</v>
      </c>
      <c r="U35" s="34">
        <v>0</v>
      </c>
    </row>
    <row r="36" spans="1:21" ht="15.75">
      <c r="A36" s="87"/>
      <c r="B36" s="89" t="s">
        <v>184</v>
      </c>
      <c r="C36" s="110" t="s">
        <v>384</v>
      </c>
      <c r="D36" s="116" t="s">
        <v>185</v>
      </c>
      <c r="E36" s="102">
        <v>75244</v>
      </c>
      <c r="F36" s="120">
        <v>12</v>
      </c>
      <c r="G36" s="34">
        <v>0</v>
      </c>
      <c r="H36" s="34">
        <v>0</v>
      </c>
      <c r="I36" s="34">
        <v>0</v>
      </c>
      <c r="J36" s="34">
        <v>2</v>
      </c>
      <c r="K36" s="124">
        <v>7</v>
      </c>
      <c r="L36" s="34">
        <v>0</v>
      </c>
      <c r="M36" s="34">
        <v>0</v>
      </c>
      <c r="N36" s="34">
        <v>1</v>
      </c>
      <c r="O36" s="34">
        <v>2</v>
      </c>
      <c r="P36" s="34">
        <v>0</v>
      </c>
      <c r="Q36" s="34">
        <v>0</v>
      </c>
      <c r="R36" s="34">
        <v>0</v>
      </c>
      <c r="S36" s="34">
        <v>0</v>
      </c>
      <c r="T36" s="34">
        <v>0</v>
      </c>
      <c r="U36" s="34">
        <v>0</v>
      </c>
    </row>
    <row r="37" spans="1:21" ht="15.75">
      <c r="A37" s="87"/>
      <c r="B37" s="89" t="s">
        <v>186</v>
      </c>
      <c r="C37" s="110" t="s">
        <v>385</v>
      </c>
      <c r="D37" s="116" t="s">
        <v>187</v>
      </c>
      <c r="E37" s="102">
        <v>68559</v>
      </c>
      <c r="F37" s="120">
        <v>12</v>
      </c>
      <c r="G37" s="34">
        <v>0</v>
      </c>
      <c r="H37" s="34">
        <v>0</v>
      </c>
      <c r="I37" s="34">
        <v>0</v>
      </c>
      <c r="J37" s="34">
        <v>2</v>
      </c>
      <c r="K37" s="124">
        <v>7</v>
      </c>
      <c r="L37" s="34">
        <v>0</v>
      </c>
      <c r="M37" s="34">
        <v>0</v>
      </c>
      <c r="N37" s="34">
        <v>1</v>
      </c>
      <c r="O37" s="34">
        <v>2</v>
      </c>
      <c r="P37" s="34">
        <v>0</v>
      </c>
      <c r="Q37" s="34">
        <v>0</v>
      </c>
      <c r="R37" s="34">
        <v>0</v>
      </c>
      <c r="S37" s="34">
        <v>0</v>
      </c>
      <c r="T37" s="34">
        <v>0</v>
      </c>
      <c r="U37" s="34">
        <v>0</v>
      </c>
    </row>
    <row r="38" spans="1:21" ht="15.75">
      <c r="A38" s="87"/>
      <c r="B38" s="89" t="s">
        <v>188</v>
      </c>
      <c r="C38" s="110" t="s">
        <v>386</v>
      </c>
      <c r="D38" s="116" t="s">
        <v>189</v>
      </c>
      <c r="E38" s="102">
        <v>64864</v>
      </c>
      <c r="F38" s="120">
        <v>13</v>
      </c>
      <c r="G38" s="34">
        <v>0</v>
      </c>
      <c r="H38" s="34">
        <v>0</v>
      </c>
      <c r="I38" s="34">
        <v>0</v>
      </c>
      <c r="J38" s="34">
        <v>2</v>
      </c>
      <c r="K38" s="124">
        <v>8</v>
      </c>
      <c r="L38" s="34">
        <v>0</v>
      </c>
      <c r="M38" s="34">
        <v>0</v>
      </c>
      <c r="N38" s="34">
        <v>1</v>
      </c>
      <c r="O38" s="34">
        <v>2</v>
      </c>
      <c r="P38" s="34">
        <v>0</v>
      </c>
      <c r="Q38" s="34">
        <v>0</v>
      </c>
      <c r="R38" s="34">
        <v>0</v>
      </c>
      <c r="S38" s="34">
        <v>0</v>
      </c>
      <c r="T38" s="34">
        <v>0</v>
      </c>
      <c r="U38" s="34">
        <v>0</v>
      </c>
    </row>
    <row r="39" spans="1:21" ht="15.75">
      <c r="A39" s="85"/>
      <c r="B39" s="89" t="s">
        <v>355</v>
      </c>
      <c r="C39" s="110" t="s">
        <v>387</v>
      </c>
      <c r="D39" s="116" t="s">
        <v>216</v>
      </c>
      <c r="E39" s="102">
        <v>51667</v>
      </c>
      <c r="F39" s="120">
        <v>3</v>
      </c>
      <c r="G39" s="34">
        <v>0</v>
      </c>
      <c r="H39" s="34">
        <v>0</v>
      </c>
      <c r="I39" s="34">
        <v>0</v>
      </c>
      <c r="J39" s="34">
        <v>0</v>
      </c>
      <c r="K39" s="124">
        <v>2</v>
      </c>
      <c r="L39" s="34">
        <v>0</v>
      </c>
      <c r="M39" s="34">
        <v>0</v>
      </c>
      <c r="N39" s="34">
        <v>0</v>
      </c>
      <c r="O39" s="34">
        <v>0</v>
      </c>
      <c r="P39" s="34">
        <v>0</v>
      </c>
      <c r="Q39" s="34">
        <v>0</v>
      </c>
      <c r="R39" s="34">
        <v>0</v>
      </c>
      <c r="S39" s="34">
        <v>1</v>
      </c>
      <c r="T39" s="34">
        <v>0</v>
      </c>
      <c r="U39" s="34">
        <v>0</v>
      </c>
    </row>
    <row r="40" spans="1:21" ht="15.75">
      <c r="A40" s="71" t="s">
        <v>346</v>
      </c>
      <c r="B40" s="72" t="s">
        <v>348</v>
      </c>
      <c r="C40" s="111"/>
      <c r="D40" s="113" t="s">
        <v>347</v>
      </c>
      <c r="E40" s="103"/>
      <c r="F40" s="103"/>
    </row>
    <row r="41" spans="1:21" ht="15.75">
      <c r="A41" s="73"/>
      <c r="B41" s="74" t="s">
        <v>350</v>
      </c>
      <c r="C41" s="112"/>
      <c r="D41" s="113" t="s">
        <v>349</v>
      </c>
      <c r="E41" s="103"/>
      <c r="F41" s="103"/>
    </row>
    <row r="42" spans="1:21" ht="15.75" thickBot="1"/>
    <row r="43" spans="1:21" ht="16.5" thickBot="1">
      <c r="A43" s="140" t="s">
        <v>353</v>
      </c>
      <c r="B43" s="141"/>
      <c r="C43" s="141"/>
      <c r="D43" s="141"/>
      <c r="E43" s="141"/>
      <c r="F43" s="141"/>
      <c r="G43" s="141"/>
      <c r="H43" s="141"/>
      <c r="I43" s="141"/>
      <c r="J43" s="141"/>
      <c r="K43" s="141"/>
      <c r="L43" s="141"/>
      <c r="M43" s="141"/>
      <c r="N43" s="141"/>
      <c r="O43" s="141"/>
      <c r="P43" s="141"/>
      <c r="Q43" s="141"/>
      <c r="R43" s="141"/>
      <c r="S43" s="141"/>
      <c r="T43" s="141"/>
      <c r="U43" s="142"/>
    </row>
    <row r="44" spans="1:21">
      <c r="A44" s="139" t="s">
        <v>358</v>
      </c>
      <c r="B44" s="139"/>
      <c r="C44" s="139"/>
      <c r="D44" s="139"/>
      <c r="E44" s="139"/>
      <c r="F44" s="139"/>
      <c r="G44" s="139"/>
      <c r="H44" s="139"/>
      <c r="I44" s="139"/>
      <c r="J44" s="139"/>
      <c r="K44" s="139"/>
      <c r="L44" s="139"/>
      <c r="M44" s="139"/>
      <c r="N44" s="139"/>
      <c r="O44" s="139"/>
      <c r="P44" s="139"/>
      <c r="Q44" s="139"/>
      <c r="R44" s="139"/>
      <c r="S44" s="139"/>
      <c r="T44" s="139"/>
      <c r="U44" s="139"/>
    </row>
    <row r="46" spans="1:21">
      <c r="O46" s="70"/>
    </row>
  </sheetData>
  <sortState ref="A2:R35">
    <sortCondition descending="1" ref="A1"/>
  </sortState>
  <mergeCells count="7">
    <mergeCell ref="A1:Q1"/>
    <mergeCell ref="A44:U44"/>
    <mergeCell ref="A43:U43"/>
    <mergeCell ref="V3:AJ3"/>
    <mergeCell ref="A3:A4"/>
    <mergeCell ref="B3:B4"/>
    <mergeCell ref="D3:D4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Sheet1</vt:lpstr>
      <vt:lpstr>Table S1</vt:lpstr>
      <vt:lpstr>Table S2</vt:lpstr>
      <vt:lpstr>Table S3</vt:lpstr>
      <vt:lpstr>Table S4</vt:lpstr>
      <vt:lpstr>Table S5</vt:lpstr>
      <vt:lpstr>Table S6</vt:lpstr>
      <vt:lpstr>Table S7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RK</dc:creator>
  <cp:lastModifiedBy>RADHAKRISHNA</cp:lastModifiedBy>
  <dcterms:created xsi:type="dcterms:W3CDTF">2025-05-03T18:48:52Z</dcterms:created>
  <dcterms:modified xsi:type="dcterms:W3CDTF">2025-09-26T13:17:30Z</dcterms:modified>
</cp:coreProperties>
</file>