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nxing/Desktop/"/>
    </mc:Choice>
  </mc:AlternateContent>
  <xr:revisionPtr revIDLastSave="0" documentId="13_ncr:1_{0C65E916-30DD-9942-B35F-2572AB5FADAE}" xr6:coauthVersionLast="47" xr6:coauthVersionMax="47" xr10:uidLastSave="{00000000-0000-0000-0000-000000000000}"/>
  <bookViews>
    <workbookView xWindow="980" yWindow="760" windowWidth="28800" windowHeight="14220" firstSheet="7" activeTab="21" xr2:uid="{30FAF7A3-F0D4-2A4B-8549-9900DDCCFA0F}"/>
  </bookViews>
  <sheets>
    <sheet name="Fig. 1c" sheetId="21" r:id="rId1"/>
    <sheet name="Fig. 1d" sheetId="20" r:id="rId2"/>
    <sheet name="Fig. 1e" sheetId="19" r:id="rId3"/>
    <sheet name="Fig. 1g" sheetId="18" r:id="rId4"/>
    <sheet name="Fig. 2a" sheetId="16" r:id="rId5"/>
    <sheet name="Fig. 2b" sheetId="15" r:id="rId6"/>
    <sheet name="Fig. 2e" sheetId="24" r:id="rId7"/>
    <sheet name="Fig. 2f" sheetId="32" r:id="rId8"/>
    <sheet name="Fig. 3a" sheetId="30" r:id="rId9"/>
    <sheet name="Fig. 3b" sheetId="29" r:id="rId10"/>
    <sheet name="Fig. 3f" sheetId="28" r:id="rId11"/>
    <sheet name="Fig. 4a" sheetId="27" r:id="rId12"/>
    <sheet name="Fig. 4b" sheetId="26" r:id="rId13"/>
    <sheet name="Fig. 4e" sheetId="25" r:id="rId14"/>
    <sheet name="Fig. 4g" sheetId="23" r:id="rId15"/>
    <sheet name="Fig. 5b and c" sheetId="5" r:id="rId16"/>
    <sheet name="Fig. 5d" sheetId="34" r:id="rId17"/>
    <sheet name="Figure 5e and f" sheetId="8" r:id="rId18"/>
    <sheet name="Fig.6a" sheetId="36" r:id="rId19"/>
    <sheet name="Fig. 6b" sheetId="39" r:id="rId20"/>
    <sheet name="Fig. 6c" sheetId="38" r:id="rId21"/>
    <sheet name="Fig. 6d" sheetId="9" r:id="rId22"/>
    <sheet name="Fig. 6e" sheetId="7" r:id="rId23"/>
    <sheet name="Fig. 7b" sheetId="45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4" i="5" l="1"/>
  <c r="H304" i="5"/>
  <c r="J304" i="5" s="1"/>
  <c r="I303" i="5"/>
  <c r="H303" i="5"/>
  <c r="J303" i="5" s="1"/>
  <c r="K303" i="5" s="1"/>
  <c r="L303" i="5" s="1"/>
  <c r="I302" i="5"/>
  <c r="H302" i="5"/>
  <c r="J302" i="5" s="1"/>
  <c r="I301" i="5"/>
  <c r="H301" i="5"/>
  <c r="J301" i="5" s="1"/>
  <c r="K301" i="5" s="1"/>
  <c r="L301" i="5" s="1"/>
  <c r="I300" i="5"/>
  <c r="H300" i="5"/>
  <c r="J300" i="5" s="1"/>
  <c r="K300" i="5" s="1"/>
  <c r="L300" i="5" s="1"/>
  <c r="J299" i="5"/>
  <c r="I299" i="5"/>
  <c r="H299" i="5"/>
  <c r="J294" i="5"/>
  <c r="I294" i="5"/>
  <c r="H294" i="5"/>
  <c r="I293" i="5"/>
  <c r="H293" i="5"/>
  <c r="J293" i="5" s="1"/>
  <c r="I292" i="5"/>
  <c r="J292" i="5" s="1"/>
  <c r="K292" i="5" s="1"/>
  <c r="L292" i="5" s="1"/>
  <c r="H292" i="5"/>
  <c r="I291" i="5"/>
  <c r="H291" i="5"/>
  <c r="J291" i="5" s="1"/>
  <c r="I290" i="5"/>
  <c r="H290" i="5"/>
  <c r="J290" i="5" s="1"/>
  <c r="K290" i="5" s="1"/>
  <c r="L290" i="5" s="1"/>
  <c r="I289" i="5"/>
  <c r="H289" i="5"/>
  <c r="J289" i="5" s="1"/>
  <c r="I284" i="5"/>
  <c r="H284" i="5"/>
  <c r="J284" i="5" s="1"/>
  <c r="K284" i="5" s="1"/>
  <c r="L284" i="5" s="1"/>
  <c r="I283" i="5"/>
  <c r="H283" i="5"/>
  <c r="J283" i="5" s="1"/>
  <c r="J282" i="5"/>
  <c r="I282" i="5"/>
  <c r="H282" i="5"/>
  <c r="I281" i="5"/>
  <c r="H281" i="5"/>
  <c r="J281" i="5" s="1"/>
  <c r="I280" i="5"/>
  <c r="H280" i="5"/>
  <c r="J280" i="5" s="1"/>
  <c r="K280" i="5" s="1"/>
  <c r="L280" i="5" s="1"/>
  <c r="K279" i="5"/>
  <c r="L279" i="5" s="1"/>
  <c r="J279" i="5"/>
  <c r="I279" i="5"/>
  <c r="H279" i="5"/>
  <c r="I274" i="5"/>
  <c r="H274" i="5"/>
  <c r="J274" i="5" s="1"/>
  <c r="I273" i="5"/>
  <c r="J273" i="5" s="1"/>
  <c r="H273" i="5"/>
  <c r="I272" i="5"/>
  <c r="H272" i="5"/>
  <c r="J272" i="5" s="1"/>
  <c r="I271" i="5"/>
  <c r="H271" i="5"/>
  <c r="J271" i="5" s="1"/>
  <c r="K271" i="5" s="1"/>
  <c r="L271" i="5" s="1"/>
  <c r="I270" i="5"/>
  <c r="H270" i="5"/>
  <c r="J270" i="5" s="1"/>
  <c r="J269" i="5"/>
  <c r="I269" i="5"/>
  <c r="H269" i="5"/>
  <c r="I264" i="5"/>
  <c r="H264" i="5"/>
  <c r="J264" i="5" s="1"/>
  <c r="I263" i="5"/>
  <c r="H263" i="5"/>
  <c r="J263" i="5" s="1"/>
  <c r="I262" i="5"/>
  <c r="H262" i="5"/>
  <c r="J262" i="5" s="1"/>
  <c r="J261" i="5"/>
  <c r="I261" i="5"/>
  <c r="H261" i="5"/>
  <c r="J260" i="5"/>
  <c r="I260" i="5"/>
  <c r="H260" i="5"/>
  <c r="I259" i="5"/>
  <c r="H259" i="5"/>
  <c r="I254" i="5"/>
  <c r="J254" i="5" s="1"/>
  <c r="K254" i="5" s="1"/>
  <c r="L254" i="5" s="1"/>
  <c r="H254" i="5"/>
  <c r="I253" i="5"/>
  <c r="H253" i="5"/>
  <c r="J253" i="5" s="1"/>
  <c r="J252" i="5"/>
  <c r="K252" i="5" s="1"/>
  <c r="L252" i="5" s="1"/>
  <c r="I252" i="5"/>
  <c r="H252" i="5"/>
  <c r="I251" i="5"/>
  <c r="H251" i="5"/>
  <c r="J251" i="5" s="1"/>
  <c r="I250" i="5"/>
  <c r="H250" i="5"/>
  <c r="J250" i="5" s="1"/>
  <c r="K250" i="5" s="1"/>
  <c r="L250" i="5" s="1"/>
  <c r="I249" i="5"/>
  <c r="H249" i="5"/>
  <c r="J249" i="5" s="1"/>
  <c r="J244" i="5"/>
  <c r="K244" i="5" s="1"/>
  <c r="L244" i="5" s="1"/>
  <c r="I244" i="5"/>
  <c r="H244" i="5"/>
  <c r="I243" i="5"/>
  <c r="H243" i="5"/>
  <c r="J243" i="5" s="1"/>
  <c r="I242" i="5"/>
  <c r="J242" i="5" s="1"/>
  <c r="H242" i="5"/>
  <c r="J241" i="5"/>
  <c r="I241" i="5"/>
  <c r="H241" i="5"/>
  <c r="I240" i="5"/>
  <c r="H240" i="5"/>
  <c r="J240" i="5" s="1"/>
  <c r="J239" i="5"/>
  <c r="I239" i="5"/>
  <c r="H239" i="5"/>
  <c r="I234" i="5"/>
  <c r="H234" i="5"/>
  <c r="J234" i="5" s="1"/>
  <c r="I233" i="5"/>
  <c r="H233" i="5"/>
  <c r="J233" i="5" s="1"/>
  <c r="K233" i="5" s="1"/>
  <c r="L233" i="5" s="1"/>
  <c r="I232" i="5"/>
  <c r="H232" i="5"/>
  <c r="J232" i="5" s="1"/>
  <c r="K232" i="5" s="1"/>
  <c r="L232" i="5" s="1"/>
  <c r="J231" i="5"/>
  <c r="K231" i="5" s="1"/>
  <c r="L231" i="5" s="1"/>
  <c r="I231" i="5"/>
  <c r="H231" i="5"/>
  <c r="I230" i="5"/>
  <c r="H230" i="5"/>
  <c r="J230" i="5" s="1"/>
  <c r="I229" i="5"/>
  <c r="J229" i="5" s="1"/>
  <c r="K229" i="5" s="1"/>
  <c r="L229" i="5" s="1"/>
  <c r="H229" i="5"/>
  <c r="I224" i="5"/>
  <c r="H224" i="5"/>
  <c r="J224" i="5" s="1"/>
  <c r="I223" i="5"/>
  <c r="H223" i="5"/>
  <c r="J223" i="5" s="1"/>
  <c r="J222" i="5"/>
  <c r="I222" i="5"/>
  <c r="H222" i="5"/>
  <c r="I221" i="5"/>
  <c r="H221" i="5"/>
  <c r="I220" i="5"/>
  <c r="J220" i="5" s="1"/>
  <c r="H220" i="5"/>
  <c r="I219" i="5"/>
  <c r="H219" i="5"/>
  <c r="J219" i="5" s="1"/>
  <c r="J215" i="5"/>
  <c r="K215" i="5" s="1"/>
  <c r="L215" i="5" s="1"/>
  <c r="I215" i="5"/>
  <c r="H215" i="5"/>
  <c r="I214" i="5"/>
  <c r="H214" i="5"/>
  <c r="J214" i="5" s="1"/>
  <c r="I213" i="5"/>
  <c r="J213" i="5" s="1"/>
  <c r="K213" i="5" s="1"/>
  <c r="L213" i="5" s="1"/>
  <c r="H213" i="5"/>
  <c r="I212" i="5"/>
  <c r="H212" i="5"/>
  <c r="J212" i="5" s="1"/>
  <c r="I211" i="5"/>
  <c r="H211" i="5"/>
  <c r="J211" i="5" s="1"/>
  <c r="I210" i="5"/>
  <c r="H210" i="5"/>
  <c r="J210" i="5" s="1"/>
  <c r="I205" i="5"/>
  <c r="J205" i="5" s="1"/>
  <c r="H205" i="5"/>
  <c r="J204" i="5"/>
  <c r="I204" i="5"/>
  <c r="H204" i="5"/>
  <c r="I203" i="5"/>
  <c r="H203" i="5"/>
  <c r="J203" i="5" s="1"/>
  <c r="J202" i="5"/>
  <c r="I202" i="5"/>
  <c r="H202" i="5"/>
  <c r="I201" i="5"/>
  <c r="H201" i="5"/>
  <c r="J201" i="5" s="1"/>
  <c r="I200" i="5"/>
  <c r="J200" i="5" s="1"/>
  <c r="K200" i="5" s="1"/>
  <c r="L200" i="5" s="1"/>
  <c r="H200" i="5"/>
  <c r="I195" i="5"/>
  <c r="H195" i="5"/>
  <c r="J195" i="5" s="1"/>
  <c r="I194" i="5"/>
  <c r="H194" i="5"/>
  <c r="J194" i="5" s="1"/>
  <c r="I193" i="5"/>
  <c r="H193" i="5"/>
  <c r="J193" i="5" s="1"/>
  <c r="I192" i="5"/>
  <c r="J192" i="5" s="1"/>
  <c r="H192" i="5"/>
  <c r="I191" i="5"/>
  <c r="H191" i="5"/>
  <c r="J191" i="5" s="1"/>
  <c r="K191" i="5" s="1"/>
  <c r="L191" i="5" s="1"/>
  <c r="I190" i="5"/>
  <c r="H190" i="5"/>
  <c r="J190" i="5" s="1"/>
  <c r="K190" i="5" s="1"/>
  <c r="L190" i="5" s="1"/>
  <c r="J186" i="5"/>
  <c r="K186" i="5" s="1"/>
  <c r="L186" i="5" s="1"/>
  <c r="I186" i="5"/>
  <c r="H186" i="5"/>
  <c r="I185" i="5"/>
  <c r="H185" i="5"/>
  <c r="J185" i="5" s="1"/>
  <c r="I184" i="5"/>
  <c r="J184" i="5" s="1"/>
  <c r="H184" i="5"/>
  <c r="I183" i="5"/>
  <c r="H183" i="5"/>
  <c r="J183" i="5" s="1"/>
  <c r="I182" i="5"/>
  <c r="H182" i="5"/>
  <c r="J182" i="5" s="1"/>
  <c r="K182" i="5" s="1"/>
  <c r="L182" i="5" s="1"/>
  <c r="I181" i="5"/>
  <c r="H181" i="5"/>
  <c r="J181" i="5" s="1"/>
  <c r="I176" i="5"/>
  <c r="J176" i="5" s="1"/>
  <c r="K176" i="5" s="1"/>
  <c r="L176" i="5" s="1"/>
  <c r="H176" i="5"/>
  <c r="I175" i="5"/>
  <c r="H175" i="5"/>
  <c r="J175" i="5" s="1"/>
  <c r="I174" i="5"/>
  <c r="H174" i="5"/>
  <c r="J174" i="5" s="1"/>
  <c r="K174" i="5" s="1"/>
  <c r="L174" i="5" s="1"/>
  <c r="I173" i="5"/>
  <c r="H173" i="5"/>
  <c r="J173" i="5" s="1"/>
  <c r="I172" i="5"/>
  <c r="H172" i="5"/>
  <c r="J172" i="5" s="1"/>
  <c r="K172" i="5" s="1"/>
  <c r="L172" i="5" s="1"/>
  <c r="J171" i="5"/>
  <c r="I171" i="5"/>
  <c r="H171" i="5"/>
  <c r="I166" i="5"/>
  <c r="H166" i="5"/>
  <c r="J166" i="5" s="1"/>
  <c r="K166" i="5" s="1"/>
  <c r="L166" i="5" s="1"/>
  <c r="I165" i="5"/>
  <c r="J165" i="5" s="1"/>
  <c r="K165" i="5" s="1"/>
  <c r="L165" i="5" s="1"/>
  <c r="H165" i="5"/>
  <c r="I164" i="5"/>
  <c r="H164" i="5"/>
  <c r="J164" i="5" s="1"/>
  <c r="I163" i="5"/>
  <c r="J163" i="5" s="1"/>
  <c r="H163" i="5"/>
  <c r="I162" i="5"/>
  <c r="H162" i="5"/>
  <c r="J162" i="5" s="1"/>
  <c r="I161" i="5"/>
  <c r="H161" i="5"/>
  <c r="J161" i="5" s="1"/>
  <c r="K161" i="5" s="1"/>
  <c r="L161" i="5" s="1"/>
  <c r="I145" i="5"/>
  <c r="H145" i="5"/>
  <c r="J145" i="5" s="1"/>
  <c r="K145" i="5" s="1"/>
  <c r="L145" i="5" s="1"/>
  <c r="I144" i="5"/>
  <c r="H144" i="5"/>
  <c r="J144" i="5" s="1"/>
  <c r="I143" i="5"/>
  <c r="H143" i="5"/>
  <c r="J143" i="5" s="1"/>
  <c r="J142" i="5"/>
  <c r="I142" i="5"/>
  <c r="H142" i="5"/>
  <c r="J141" i="5"/>
  <c r="I141" i="5"/>
  <c r="H141" i="5"/>
  <c r="J140" i="5"/>
  <c r="I140" i="5"/>
  <c r="H140" i="5"/>
  <c r="J135" i="5"/>
  <c r="I135" i="5"/>
  <c r="H135" i="5"/>
  <c r="I134" i="5"/>
  <c r="H134" i="5"/>
  <c r="J134" i="5" s="1"/>
  <c r="I133" i="5"/>
  <c r="H133" i="5"/>
  <c r="J133" i="5" s="1"/>
  <c r="K133" i="5" s="1"/>
  <c r="L133" i="5" s="1"/>
  <c r="I132" i="5"/>
  <c r="H132" i="5"/>
  <c r="J132" i="5" s="1"/>
  <c r="I131" i="5"/>
  <c r="H131" i="5"/>
  <c r="J131" i="5" s="1"/>
  <c r="K131" i="5" s="1"/>
  <c r="L131" i="5" s="1"/>
  <c r="I130" i="5"/>
  <c r="H130" i="5"/>
  <c r="J130" i="5" s="1"/>
  <c r="I125" i="5"/>
  <c r="H125" i="5"/>
  <c r="J125" i="5" s="1"/>
  <c r="K125" i="5" s="1"/>
  <c r="L125" i="5" s="1"/>
  <c r="I124" i="5"/>
  <c r="H124" i="5"/>
  <c r="J124" i="5" s="1"/>
  <c r="I123" i="5"/>
  <c r="J123" i="5" s="1"/>
  <c r="H123" i="5"/>
  <c r="J122" i="5"/>
  <c r="I122" i="5"/>
  <c r="H122" i="5"/>
  <c r="I121" i="5"/>
  <c r="J121" i="5" s="1"/>
  <c r="H121" i="5"/>
  <c r="I120" i="5"/>
  <c r="J120" i="5" s="1"/>
  <c r="K120" i="5" s="1"/>
  <c r="L120" i="5" s="1"/>
  <c r="H120" i="5"/>
  <c r="I115" i="5"/>
  <c r="H115" i="5"/>
  <c r="J115" i="5" s="1"/>
  <c r="J114" i="5"/>
  <c r="K114" i="5" s="1"/>
  <c r="L114" i="5" s="1"/>
  <c r="I114" i="5"/>
  <c r="H114" i="5"/>
  <c r="I113" i="5"/>
  <c r="H113" i="5"/>
  <c r="J113" i="5" s="1"/>
  <c r="I112" i="5"/>
  <c r="H112" i="5"/>
  <c r="J112" i="5" s="1"/>
  <c r="K112" i="5" s="1"/>
  <c r="L112" i="5" s="1"/>
  <c r="I111" i="5"/>
  <c r="H111" i="5"/>
  <c r="J111" i="5" s="1"/>
  <c r="I110" i="5"/>
  <c r="J110" i="5" s="1"/>
  <c r="K110" i="5" s="1"/>
  <c r="L110" i="5" s="1"/>
  <c r="H110" i="5"/>
  <c r="I105" i="5"/>
  <c r="H105" i="5"/>
  <c r="J105" i="5" s="1"/>
  <c r="I104" i="5"/>
  <c r="H104" i="5"/>
  <c r="J104" i="5" s="1"/>
  <c r="K104" i="5" s="1"/>
  <c r="L104" i="5" s="1"/>
  <c r="J103" i="5"/>
  <c r="I103" i="5"/>
  <c r="H103" i="5"/>
  <c r="I102" i="5"/>
  <c r="H102" i="5"/>
  <c r="J102" i="5" s="1"/>
  <c r="J101" i="5"/>
  <c r="K101" i="5" s="1"/>
  <c r="L101" i="5" s="1"/>
  <c r="I101" i="5"/>
  <c r="H101" i="5"/>
  <c r="I100" i="5"/>
  <c r="H100" i="5"/>
  <c r="J100" i="5" s="1"/>
  <c r="I95" i="5"/>
  <c r="J95" i="5" s="1"/>
  <c r="K95" i="5" s="1"/>
  <c r="L95" i="5" s="1"/>
  <c r="H95" i="5"/>
  <c r="I94" i="5"/>
  <c r="H94" i="5"/>
  <c r="J94" i="5" s="1"/>
  <c r="K94" i="5" s="1"/>
  <c r="L94" i="5" s="1"/>
  <c r="I93" i="5"/>
  <c r="H93" i="5"/>
  <c r="J93" i="5" s="1"/>
  <c r="K93" i="5" s="1"/>
  <c r="L93" i="5" s="1"/>
  <c r="I92" i="5"/>
  <c r="H92" i="5"/>
  <c r="J92" i="5" s="1"/>
  <c r="K92" i="5" s="1"/>
  <c r="L92" i="5" s="1"/>
  <c r="J91" i="5"/>
  <c r="I91" i="5"/>
  <c r="H91" i="5"/>
  <c r="I90" i="5"/>
  <c r="H90" i="5"/>
  <c r="J90" i="5" s="1"/>
  <c r="K90" i="5" s="1"/>
  <c r="L90" i="5" s="1"/>
  <c r="J85" i="5"/>
  <c r="I85" i="5"/>
  <c r="H85" i="5"/>
  <c r="J84" i="5"/>
  <c r="I84" i="5"/>
  <c r="H84" i="5"/>
  <c r="I83" i="5"/>
  <c r="H83" i="5"/>
  <c r="J83" i="5" s="1"/>
  <c r="I82" i="5"/>
  <c r="J82" i="5" s="1"/>
  <c r="H82" i="5"/>
  <c r="I81" i="5"/>
  <c r="H81" i="5"/>
  <c r="I80" i="5"/>
  <c r="H80" i="5"/>
  <c r="J80" i="5" s="1"/>
  <c r="I75" i="5"/>
  <c r="H75" i="5"/>
  <c r="J75" i="5" s="1"/>
  <c r="I74" i="5"/>
  <c r="H74" i="5"/>
  <c r="J74" i="5" s="1"/>
  <c r="K74" i="5" s="1"/>
  <c r="L74" i="5" s="1"/>
  <c r="I73" i="5"/>
  <c r="H73" i="5"/>
  <c r="J73" i="5" s="1"/>
  <c r="L72" i="5"/>
  <c r="I72" i="5"/>
  <c r="J72" i="5" s="1"/>
  <c r="K72" i="5" s="1"/>
  <c r="H72" i="5"/>
  <c r="I71" i="5"/>
  <c r="H71" i="5"/>
  <c r="J71" i="5" s="1"/>
  <c r="I70" i="5"/>
  <c r="J70" i="5" s="1"/>
  <c r="H70" i="5"/>
  <c r="J65" i="5"/>
  <c r="I65" i="5"/>
  <c r="H65" i="5"/>
  <c r="I64" i="5"/>
  <c r="H64" i="5"/>
  <c r="J64" i="5" s="1"/>
  <c r="I63" i="5"/>
  <c r="J63" i="5" s="1"/>
  <c r="K63" i="5" s="1"/>
  <c r="L63" i="5" s="1"/>
  <c r="H63" i="5"/>
  <c r="I62" i="5"/>
  <c r="H62" i="5"/>
  <c r="J62" i="5" s="1"/>
  <c r="I61" i="5"/>
  <c r="H61" i="5"/>
  <c r="J61" i="5" s="1"/>
  <c r="K61" i="5" s="1"/>
  <c r="L61" i="5" s="1"/>
  <c r="I60" i="5"/>
  <c r="H60" i="5"/>
  <c r="J60" i="5" s="1"/>
  <c r="I56" i="5"/>
  <c r="J56" i="5" s="1"/>
  <c r="H56" i="5"/>
  <c r="I55" i="5"/>
  <c r="H55" i="5"/>
  <c r="J55" i="5" s="1"/>
  <c r="I54" i="5"/>
  <c r="H54" i="5"/>
  <c r="J54" i="5" s="1"/>
  <c r="K54" i="5" s="1"/>
  <c r="L54" i="5" s="1"/>
  <c r="I53" i="5"/>
  <c r="H53" i="5"/>
  <c r="J53" i="5" s="1"/>
  <c r="I52" i="5"/>
  <c r="H52" i="5"/>
  <c r="J52" i="5" s="1"/>
  <c r="K52" i="5" s="1"/>
  <c r="L52" i="5" s="1"/>
  <c r="J51" i="5"/>
  <c r="I51" i="5"/>
  <c r="H51" i="5"/>
  <c r="I46" i="5"/>
  <c r="H46" i="5"/>
  <c r="J46" i="5" s="1"/>
  <c r="J45" i="5"/>
  <c r="K45" i="5" s="1"/>
  <c r="L45" i="5" s="1"/>
  <c r="I45" i="5"/>
  <c r="H45" i="5"/>
  <c r="I44" i="5"/>
  <c r="H44" i="5"/>
  <c r="I43" i="5"/>
  <c r="H43" i="5"/>
  <c r="J43" i="5" s="1"/>
  <c r="K43" i="5" s="1"/>
  <c r="L43" i="5" s="1"/>
  <c r="I42" i="5"/>
  <c r="H42" i="5"/>
  <c r="J42" i="5" s="1"/>
  <c r="J41" i="5"/>
  <c r="I41" i="5"/>
  <c r="H41" i="5"/>
  <c r="I36" i="5"/>
  <c r="H36" i="5"/>
  <c r="J36" i="5" s="1"/>
  <c r="J35" i="5"/>
  <c r="K35" i="5" s="1"/>
  <c r="L35" i="5" s="1"/>
  <c r="I35" i="5"/>
  <c r="H35" i="5"/>
  <c r="I34" i="5"/>
  <c r="H34" i="5"/>
  <c r="J34" i="5" s="1"/>
  <c r="I33" i="5"/>
  <c r="H33" i="5"/>
  <c r="J33" i="5" s="1"/>
  <c r="J32" i="5"/>
  <c r="K32" i="5" s="1"/>
  <c r="L32" i="5" s="1"/>
  <c r="I32" i="5"/>
  <c r="H32" i="5"/>
  <c r="I31" i="5"/>
  <c r="H31" i="5"/>
  <c r="J31" i="5" s="1"/>
  <c r="J27" i="5"/>
  <c r="K27" i="5" s="1"/>
  <c r="L27" i="5" s="1"/>
  <c r="I27" i="5"/>
  <c r="H27" i="5"/>
  <c r="I26" i="5"/>
  <c r="H26" i="5"/>
  <c r="J26" i="5" s="1"/>
  <c r="I25" i="5"/>
  <c r="H25" i="5"/>
  <c r="J25" i="5" s="1"/>
  <c r="I24" i="5"/>
  <c r="H24" i="5"/>
  <c r="J24" i="5" s="1"/>
  <c r="K24" i="5" s="1"/>
  <c r="L24" i="5" s="1"/>
  <c r="I23" i="5"/>
  <c r="J23" i="5" s="1"/>
  <c r="H23" i="5"/>
  <c r="I22" i="5"/>
  <c r="H22" i="5"/>
  <c r="J22" i="5" s="1"/>
  <c r="I17" i="5"/>
  <c r="J17" i="5" s="1"/>
  <c r="K17" i="5" s="1"/>
  <c r="L17" i="5" s="1"/>
  <c r="H17" i="5"/>
  <c r="I16" i="5"/>
  <c r="H16" i="5"/>
  <c r="J16" i="5" s="1"/>
  <c r="I15" i="5"/>
  <c r="H15" i="5"/>
  <c r="J15" i="5" s="1"/>
  <c r="J14" i="5"/>
  <c r="I14" i="5"/>
  <c r="H14" i="5"/>
  <c r="I13" i="5"/>
  <c r="J13" i="5" s="1"/>
  <c r="H13" i="5"/>
  <c r="I12" i="5"/>
  <c r="J12" i="5" s="1"/>
  <c r="K12" i="5" s="1"/>
  <c r="L12" i="5" s="1"/>
  <c r="H12" i="5"/>
  <c r="I7" i="5"/>
  <c r="H7" i="5"/>
  <c r="J7" i="5" s="1"/>
  <c r="I6" i="5"/>
  <c r="H6" i="5"/>
  <c r="J6" i="5" s="1"/>
  <c r="I5" i="5"/>
  <c r="H5" i="5"/>
  <c r="J5" i="5" s="1"/>
  <c r="I4" i="5"/>
  <c r="H4" i="5"/>
  <c r="J4" i="5" s="1"/>
  <c r="I3" i="5"/>
  <c r="H3" i="5"/>
  <c r="J3" i="5" s="1"/>
  <c r="I2" i="5"/>
  <c r="H2" i="5"/>
  <c r="K282" i="5" l="1"/>
  <c r="L282" i="5" s="1"/>
  <c r="K15" i="5"/>
  <c r="L15" i="5" s="1"/>
  <c r="K23" i="5"/>
  <c r="L23" i="5" s="1"/>
  <c r="K31" i="5"/>
  <c r="L31" i="5" s="1"/>
  <c r="K34" i="5"/>
  <c r="L34" i="5" s="1"/>
  <c r="K102" i="5"/>
  <c r="L102" i="5" s="1"/>
  <c r="K123" i="5"/>
  <c r="L123" i="5" s="1"/>
  <c r="K144" i="5"/>
  <c r="L144" i="5" s="1"/>
  <c r="K269" i="5"/>
  <c r="L269" i="5" s="1"/>
  <c r="K51" i="5"/>
  <c r="L51" i="5" s="1"/>
  <c r="K64" i="5"/>
  <c r="L64" i="5" s="1"/>
  <c r="K124" i="5"/>
  <c r="L124" i="5" s="1"/>
  <c r="K204" i="5"/>
  <c r="L204" i="5" s="1"/>
  <c r="K239" i="5"/>
  <c r="L239" i="5" s="1"/>
  <c r="K241" i="5"/>
  <c r="L241" i="5" s="1"/>
  <c r="K222" i="5"/>
  <c r="L222" i="5" s="1"/>
  <c r="K16" i="5"/>
  <c r="L16" i="5" s="1"/>
  <c r="K82" i="5"/>
  <c r="L82" i="5" s="1"/>
  <c r="K184" i="5"/>
  <c r="L184" i="5" s="1"/>
  <c r="K26" i="5"/>
  <c r="L26" i="5" s="1"/>
  <c r="K121" i="5"/>
  <c r="L121" i="5" s="1"/>
  <c r="K211" i="5"/>
  <c r="L211" i="5" s="1"/>
  <c r="K210" i="5"/>
  <c r="L210" i="5" s="1"/>
  <c r="K219" i="5"/>
  <c r="L219" i="5" s="1"/>
  <c r="K202" i="5"/>
  <c r="L202" i="5" s="1"/>
  <c r="K25" i="5"/>
  <c r="L25" i="5" s="1"/>
  <c r="K141" i="5"/>
  <c r="L141" i="5" s="1"/>
  <c r="K33" i="5"/>
  <c r="L33" i="5" s="1"/>
  <c r="K65" i="5"/>
  <c r="L65" i="5" s="1"/>
  <c r="K103" i="5"/>
  <c r="L103" i="5" s="1"/>
  <c r="K193" i="5"/>
  <c r="L193" i="5" s="1"/>
  <c r="K281" i="5"/>
  <c r="L281" i="5" s="1"/>
  <c r="K294" i="5"/>
  <c r="L294" i="5" s="1"/>
  <c r="K6" i="5"/>
  <c r="L6" i="5" s="1"/>
  <c r="K41" i="5"/>
  <c r="L41" i="5" s="1"/>
  <c r="K46" i="5"/>
  <c r="L46" i="5" s="1"/>
  <c r="K70" i="5"/>
  <c r="L70" i="5" s="1"/>
  <c r="K91" i="5"/>
  <c r="L91" i="5" s="1"/>
  <c r="K105" i="5"/>
  <c r="L105" i="5" s="1"/>
  <c r="K142" i="5"/>
  <c r="L142" i="5" s="1"/>
  <c r="K171" i="5"/>
  <c r="L171" i="5" s="1"/>
  <c r="K194" i="5"/>
  <c r="L194" i="5" s="1"/>
  <c r="K203" i="5"/>
  <c r="L203" i="5" s="1"/>
  <c r="K242" i="5"/>
  <c r="L242" i="5" s="1"/>
  <c r="K273" i="5"/>
  <c r="L273" i="5" s="1"/>
  <c r="K56" i="5"/>
  <c r="L56" i="5" s="1"/>
  <c r="K140" i="5"/>
  <c r="L140" i="5" s="1"/>
  <c r="K143" i="5"/>
  <c r="L143" i="5" s="1"/>
  <c r="K205" i="5"/>
  <c r="L205" i="5" s="1"/>
  <c r="K53" i="5"/>
  <c r="L53" i="5" s="1"/>
  <c r="K13" i="5"/>
  <c r="L13" i="5" s="1"/>
  <c r="K192" i="5"/>
  <c r="L192" i="5" s="1"/>
  <c r="J2" i="5"/>
  <c r="K2" i="5" s="1"/>
  <c r="L2" i="5" s="1"/>
  <c r="K14" i="5"/>
  <c r="L14" i="5" s="1"/>
  <c r="K42" i="5"/>
  <c r="L42" i="5" s="1"/>
  <c r="K71" i="5"/>
  <c r="L71" i="5" s="1"/>
  <c r="K122" i="5"/>
  <c r="L122" i="5" s="1"/>
  <c r="K135" i="5"/>
  <c r="L135" i="5" s="1"/>
  <c r="K163" i="5"/>
  <c r="L163" i="5" s="1"/>
  <c r="K243" i="5"/>
  <c r="L243" i="5" s="1"/>
  <c r="K299" i="5"/>
  <c r="L299" i="5" s="1"/>
  <c r="K183" i="5"/>
  <c r="L183" i="5" s="1"/>
  <c r="K195" i="5"/>
  <c r="L195" i="5" s="1"/>
  <c r="K7" i="5"/>
  <c r="L7" i="5" s="1"/>
  <c r="K75" i="5"/>
  <c r="L75" i="5" s="1"/>
  <c r="K130" i="5"/>
  <c r="L130" i="5" s="1"/>
  <c r="K173" i="5"/>
  <c r="L173" i="5" s="1"/>
  <c r="K302" i="5"/>
  <c r="L302" i="5" s="1"/>
  <c r="K60" i="5"/>
  <c r="L60" i="5" s="1"/>
  <c r="K111" i="5"/>
  <c r="L111" i="5" s="1"/>
  <c r="K249" i="5"/>
  <c r="L249" i="5" s="1"/>
  <c r="J259" i="5"/>
  <c r="K261" i="5" s="1"/>
  <c r="L261" i="5" s="1"/>
  <c r="K272" i="5"/>
  <c r="L272" i="5" s="1"/>
  <c r="K289" i="5"/>
  <c r="L289" i="5" s="1"/>
  <c r="K164" i="5"/>
  <c r="L164" i="5" s="1"/>
  <c r="K55" i="5"/>
  <c r="L55" i="5" s="1"/>
  <c r="K283" i="5"/>
  <c r="L283" i="5" s="1"/>
  <c r="K175" i="5"/>
  <c r="L175" i="5" s="1"/>
  <c r="K201" i="5"/>
  <c r="L201" i="5" s="1"/>
  <c r="K214" i="5"/>
  <c r="L214" i="5" s="1"/>
  <c r="J81" i="5"/>
  <c r="K81" i="5" s="1"/>
  <c r="L81" i="5" s="1"/>
  <c r="K162" i="5"/>
  <c r="L162" i="5" s="1"/>
  <c r="K181" i="5"/>
  <c r="L181" i="5" s="1"/>
  <c r="K134" i="5"/>
  <c r="L134" i="5" s="1"/>
  <c r="K293" i="5"/>
  <c r="L293" i="5" s="1"/>
  <c r="K36" i="5"/>
  <c r="L36" i="5" s="1"/>
  <c r="K115" i="5"/>
  <c r="L115" i="5" s="1"/>
  <c r="K240" i="5"/>
  <c r="L240" i="5" s="1"/>
  <c r="K270" i="5"/>
  <c r="L270" i="5" s="1"/>
  <c r="K62" i="5"/>
  <c r="L62" i="5" s="1"/>
  <c r="K132" i="5"/>
  <c r="L132" i="5" s="1"/>
  <c r="K264" i="5"/>
  <c r="L264" i="5" s="1"/>
  <c r="K274" i="5"/>
  <c r="L274" i="5" s="1"/>
  <c r="K291" i="5"/>
  <c r="L291" i="5" s="1"/>
  <c r="K304" i="5"/>
  <c r="L304" i="5" s="1"/>
  <c r="K73" i="5"/>
  <c r="L73" i="5" s="1"/>
  <c r="K230" i="5"/>
  <c r="L230" i="5" s="1"/>
  <c r="K253" i="5"/>
  <c r="L253" i="5" s="1"/>
  <c r="K22" i="5"/>
  <c r="L22" i="5" s="1"/>
  <c r="K100" i="5"/>
  <c r="L100" i="5" s="1"/>
  <c r="K185" i="5"/>
  <c r="L185" i="5" s="1"/>
  <c r="J44" i="5"/>
  <c r="K44" i="5" s="1"/>
  <c r="L44" i="5" s="1"/>
  <c r="K113" i="5"/>
  <c r="L113" i="5" s="1"/>
  <c r="K212" i="5"/>
  <c r="L212" i="5" s="1"/>
  <c r="J221" i="5"/>
  <c r="K221" i="5" s="1"/>
  <c r="L221" i="5" s="1"/>
  <c r="K234" i="5"/>
  <c r="L234" i="5" s="1"/>
  <c r="K251" i="5"/>
  <c r="L251" i="5" s="1"/>
  <c r="K5" i="5" l="1"/>
  <c r="L5" i="5" s="1"/>
  <c r="K224" i="5"/>
  <c r="L224" i="5" s="1"/>
  <c r="K85" i="5"/>
  <c r="L85" i="5" s="1"/>
  <c r="K259" i="5"/>
  <c r="L259" i="5" s="1"/>
  <c r="K262" i="5"/>
  <c r="L262" i="5" s="1"/>
  <c r="K260" i="5"/>
  <c r="L260" i="5" s="1"/>
  <c r="K84" i="5"/>
  <c r="L84" i="5" s="1"/>
  <c r="K3" i="5"/>
  <c r="L3" i="5" s="1"/>
  <c r="K263" i="5"/>
  <c r="L263" i="5" s="1"/>
  <c r="K220" i="5"/>
  <c r="L220" i="5" s="1"/>
  <c r="K80" i="5"/>
  <c r="L80" i="5" s="1"/>
  <c r="K83" i="5"/>
  <c r="L83" i="5" s="1"/>
  <c r="K223" i="5"/>
  <c r="L223" i="5" s="1"/>
  <c r="K4" i="5"/>
  <c r="L4" i="5" s="1"/>
</calcChain>
</file>

<file path=xl/sharedStrings.xml><?xml version="1.0" encoding="utf-8"?>
<sst xmlns="http://schemas.openxmlformats.org/spreadsheetml/2006/main" count="2350" uniqueCount="885">
  <si>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</si>
  <si>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</si>
  <si>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</si>
  <si>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</si>
  <si>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</si>
  <si>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</si>
  <si>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</si>
  <si>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</si>
  <si>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A1</t>
  </si>
  <si>
    <t>Sample 1</t>
  </si>
  <si>
    <t>A2</t>
  </si>
  <si>
    <t>Sample 2</t>
  </si>
  <si>
    <t>A3</t>
  </si>
  <si>
    <t>Sample 3</t>
  </si>
  <si>
    <t>A4</t>
  </si>
  <si>
    <t>Sample 4</t>
  </si>
  <si>
    <t>A5</t>
  </si>
  <si>
    <t>Sample 5</t>
  </si>
  <si>
    <t>A6</t>
  </si>
  <si>
    <t>Sample 6</t>
  </si>
  <si>
    <t>A7</t>
  </si>
  <si>
    <t>Sample 7</t>
  </si>
  <si>
    <t>A8</t>
  </si>
  <si>
    <t>Sample 8</t>
  </si>
  <si>
    <t>A9</t>
  </si>
  <si>
    <t>Sample 9</t>
  </si>
  <si>
    <t>A10</t>
  </si>
  <si>
    <t>Sample 10</t>
  </si>
  <si>
    <t>A11</t>
  </si>
  <si>
    <t>Sample 11</t>
  </si>
  <si>
    <t>A12</t>
  </si>
  <si>
    <t>Sample 12</t>
  </si>
  <si>
    <t>B1</t>
  </si>
  <si>
    <t>Sample 13</t>
  </si>
  <si>
    <t>B2</t>
  </si>
  <si>
    <t>Sample 14</t>
  </si>
  <si>
    <t>B3</t>
  </si>
  <si>
    <t>Sample 15</t>
  </si>
  <si>
    <t>B4</t>
  </si>
  <si>
    <t>Sample 16</t>
  </si>
  <si>
    <t>B5</t>
  </si>
  <si>
    <t>Sample 17</t>
  </si>
  <si>
    <t>B6</t>
  </si>
  <si>
    <t>Sample 18</t>
  </si>
  <si>
    <t>B7</t>
  </si>
  <si>
    <t>Sample 19</t>
  </si>
  <si>
    <t>B8</t>
  </si>
  <si>
    <t>Sample 20</t>
  </si>
  <si>
    <t>B9</t>
  </si>
  <si>
    <t>Sample 21</t>
  </si>
  <si>
    <t>B10</t>
  </si>
  <si>
    <t>Sample 22</t>
  </si>
  <si>
    <t>B11</t>
  </si>
  <si>
    <t>Sample 23</t>
  </si>
  <si>
    <t>B12</t>
  </si>
  <si>
    <t>Sample 24</t>
  </si>
  <si>
    <t>C1</t>
  </si>
  <si>
    <t>Sample 25</t>
  </si>
  <si>
    <t>C2</t>
  </si>
  <si>
    <t>Sample 26</t>
  </si>
  <si>
    <t>C3</t>
  </si>
  <si>
    <t>Sample 27</t>
  </si>
  <si>
    <t>C4</t>
  </si>
  <si>
    <t>Sample 28</t>
  </si>
  <si>
    <t>C5</t>
  </si>
  <si>
    <t>Sample 29</t>
  </si>
  <si>
    <t>C6</t>
  </si>
  <si>
    <t>Sample 30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</si>
  <si>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</si>
  <si>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</si>
  <si>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</si>
  <si>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</si>
  <si>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</si>
  <si>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</si>
  <si>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</si>
  <si>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</si>
  <si>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</si>
  <si>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</si>
  <si>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</si>
  <si>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</si>
  <si>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</si>
  <si>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Sample 37</t>
  </si>
  <si>
    <t>D2</t>
  </si>
  <si>
    <t>Sample 38</t>
  </si>
  <si>
    <t>D3</t>
  </si>
  <si>
    <t>Sample 39</t>
  </si>
  <si>
    <t>D4</t>
  </si>
  <si>
    <t>Sample 40</t>
  </si>
  <si>
    <t>D5</t>
  </si>
  <si>
    <t>Sample 41</t>
  </si>
  <si>
    <t>D6</t>
  </si>
  <si>
    <t>Sample 42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</si>
  <si>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</si>
  <si>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</si>
  <si>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</si>
  <si>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</si>
  <si>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</si>
  <si>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</si>
  <si>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</si>
  <si>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</si>
  <si>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</si>
  <si>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</si>
  <si>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</si>
  <si>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</si>
  <si>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</si>
  <si>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Sample 49</t>
  </si>
  <si>
    <t>E2</t>
  </si>
  <si>
    <t>Sample 50</t>
  </si>
  <si>
    <t>E3</t>
  </si>
  <si>
    <t>Sample 51</t>
  </si>
  <si>
    <t>E4</t>
  </si>
  <si>
    <t>Sample 52</t>
  </si>
  <si>
    <t>E5</t>
  </si>
  <si>
    <t>Sample 53</t>
  </si>
  <si>
    <t>E6</t>
  </si>
  <si>
    <t>Sample 54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</si>
  <si>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</si>
  <si>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</si>
  <si>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</si>
  <si>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</si>
  <si>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</si>
  <si>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</si>
  <si>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</si>
  <si>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</si>
  <si>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</si>
  <si>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</si>
  <si>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</si>
  <si>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</si>
  <si>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</si>
  <si>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Sample 61</t>
  </si>
  <si>
    <t>F2</t>
  </si>
  <si>
    <t>Sample 62</t>
  </si>
  <si>
    <t>F3</t>
  </si>
  <si>
    <t>Sample 63</t>
  </si>
  <si>
    <t>F4</t>
  </si>
  <si>
    <t>Sample 64</t>
  </si>
  <si>
    <t>F5</t>
  </si>
  <si>
    <t>Sample 65</t>
  </si>
  <si>
    <t>F6</t>
  </si>
  <si>
    <t>Sample 66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</si>
  <si>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</si>
  <si>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</si>
  <si>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</si>
  <si>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</si>
  <si>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</si>
  <si>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</si>
  <si>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</si>
  <si>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</si>
  <si>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</si>
  <si>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</si>
  <si>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</si>
  <si>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</si>
  <si>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</si>
  <si>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Sample 73</t>
  </si>
  <si>
    <t>G2</t>
  </si>
  <si>
    <t>Sample 74</t>
  </si>
  <si>
    <t>G3</t>
  </si>
  <si>
    <t>Sample 75</t>
  </si>
  <si>
    <t>G4</t>
  </si>
  <si>
    <t>Sample 76</t>
  </si>
  <si>
    <t>G5</t>
  </si>
  <si>
    <t>Sample 77</t>
  </si>
  <si>
    <t>G6</t>
  </si>
  <si>
    <t>Sample 78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</si>
  <si>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</si>
  <si>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</si>
  <si>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</si>
  <si>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</si>
  <si>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</si>
  <si>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</si>
  <si>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</si>
  <si>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</si>
  <si>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</si>
  <si>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</si>
  <si>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</si>
  <si>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</si>
  <si>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</si>
  <si>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Sample 85</t>
  </si>
  <si>
    <t>H2</t>
  </si>
  <si>
    <t>Sample 86</t>
  </si>
  <si>
    <t>H3</t>
  </si>
  <si>
    <t>Sample 87</t>
  </si>
  <si>
    <t>H4</t>
  </si>
  <si>
    <t>Sample 88</t>
  </si>
  <si>
    <t>H5</t>
  </si>
  <si>
    <t>Sample 89</t>
  </si>
  <si>
    <t>H6</t>
  </si>
  <si>
    <t>Sample 90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</si>
  <si>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</si>
  <si>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</si>
  <si>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</si>
  <si>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</si>
  <si>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</si>
  <si>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</si>
  <si>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</si>
  <si>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</si>
  <si>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</si>
  <si>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</si>
  <si>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</si>
  <si>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</si>
  <si>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F</t>
  </si>
  <si>
    <t>Software Version</t>
  </si>
  <si>
    <t>2.07.17</t>
  </si>
  <si>
    <t>Experiment File Path:</t>
  </si>
  <si>
    <r>
      <t>D:\407\</t>
    </r>
    <r>
      <rPr>
        <sz val="10"/>
        <color rgb="FF000000"/>
        <rFont val="宋体"/>
        <family val="3"/>
        <charset val="134"/>
      </rPr>
      <t>损失实验</t>
    </r>
    <r>
      <rPr>
        <sz val="10"/>
        <color rgb="FF000000"/>
        <rFont val="Arial"/>
        <family val="2"/>
      </rPr>
      <t>2024-11-19.xpt</t>
    </r>
  </si>
  <si>
    <t>Protocol File Path:</t>
  </si>
  <si>
    <t>Plate Number</t>
  </si>
  <si>
    <t>Plate 2</t>
  </si>
  <si>
    <t>Date</t>
  </si>
  <si>
    <t>Time</t>
  </si>
  <si>
    <t>Reader Type:</t>
  </si>
  <si>
    <t>Synergy H1</t>
  </si>
  <si>
    <t>Reader Serial Number:</t>
  </si>
  <si>
    <t>Reading Type</t>
  </si>
  <si>
    <t>Reader</t>
  </si>
  <si>
    <t>Procedure Details</t>
  </si>
  <si>
    <t>Plate Type</t>
  </si>
  <si>
    <t>96 WELL PLATE</t>
  </si>
  <si>
    <t>Eject plate on completion</t>
  </si>
  <si>
    <t>Read</t>
  </si>
  <si>
    <t>Absorbance Endpoint</t>
  </si>
  <si>
    <t>Full Plate</t>
  </si>
  <si>
    <t>Wavelengths:  490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</si>
  <si>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</si>
  <si>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</si>
  <si>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</si>
  <si>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</si>
  <si>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</si>
  <si>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</si>
  <si>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</si>
  <si>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</si>
  <si>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G</t>
  </si>
  <si>
    <t>H</t>
  </si>
  <si>
    <t>D:\407\CX\2024-11-27.xpt</t>
  </si>
  <si>
    <t>Plate 3</t>
  </si>
  <si>
    <t>Set Temperature</t>
  </si>
  <si>
    <t>Setpoint 37°C</t>
  </si>
  <si>
    <t>Preheat before moving to next step</t>
  </si>
  <si>
    <t>Wavelengths:  450</t>
  </si>
  <si>
    <t>OVRFLW</t>
  </si>
  <si>
    <t>U118</t>
    <phoneticPr fontId="12" type="noConversion"/>
  </si>
  <si>
    <t>CA12 Ct1</t>
    <phoneticPr fontId="12" type="noConversion"/>
  </si>
  <si>
    <t>CA12 Ct2</t>
    <phoneticPr fontId="12" type="noConversion"/>
  </si>
  <si>
    <t>CA12 Ct3</t>
    <phoneticPr fontId="12" type="noConversion"/>
  </si>
  <si>
    <t>actin Ct1</t>
    <phoneticPr fontId="12" type="noConversion"/>
  </si>
  <si>
    <t>actin Ct2</t>
    <phoneticPr fontId="12" type="noConversion"/>
  </si>
  <si>
    <t>actin Ct3</t>
    <phoneticPr fontId="12" type="noConversion"/>
  </si>
  <si>
    <t>Avg目标Ct</t>
  </si>
  <si>
    <t>Avg内参Ct</t>
  </si>
  <si>
    <t>ΔCt</t>
  </si>
  <si>
    <t>ΔΔCt</t>
  </si>
  <si>
    <t>Fold Change (2^-ΔΔCt)</t>
  </si>
  <si>
    <t>对照组sgCon</t>
    <phoneticPr fontId="12" type="noConversion"/>
  </si>
  <si>
    <t>Experiment: CX20250414  Selected Filter: SYBR Green I / HRM Dye (465-510)</t>
  </si>
  <si>
    <t>Experiment: cx2025415  Selected Filter: SYBR Green I / HRM Dye (465-510)</t>
  </si>
  <si>
    <t>实验组sgDDA1</t>
    <phoneticPr fontId="12" type="noConversion"/>
  </si>
  <si>
    <t>LN229</t>
    <phoneticPr fontId="12" type="noConversion"/>
  </si>
  <si>
    <t>A13</t>
  </si>
  <si>
    <t>A14</t>
  </si>
  <si>
    <t>A15</t>
  </si>
  <si>
    <t>A16</t>
  </si>
  <si>
    <t>A17</t>
  </si>
  <si>
    <t>T98G</t>
    <phoneticPr fontId="12" type="noConversion"/>
  </si>
  <si>
    <t>A18</t>
  </si>
  <si>
    <t>A19</t>
  </si>
  <si>
    <t>A20</t>
  </si>
  <si>
    <t>A21</t>
  </si>
  <si>
    <t>A22</t>
  </si>
  <si>
    <t>A23</t>
  </si>
  <si>
    <t>A24</t>
  </si>
  <si>
    <t>LRP1 Ct1</t>
    <phoneticPr fontId="12" type="noConversion"/>
  </si>
  <si>
    <t>LRP1 Ct2</t>
    <phoneticPr fontId="12" type="noConversion"/>
  </si>
  <si>
    <t>LRP1 Ct3</t>
    <phoneticPr fontId="12" type="noConversion"/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</si>
  <si>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</si>
  <si>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</si>
  <si>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</si>
  <si>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</si>
  <si>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</si>
  <si>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</si>
  <si>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</si>
  <si>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</si>
  <si>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</si>
  <si>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</si>
  <si>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</si>
  <si>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</si>
  <si>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NMRK1 Ct1</t>
    <phoneticPr fontId="12" type="noConversion"/>
  </si>
  <si>
    <t>NMKRK1 Ct2</t>
    <phoneticPr fontId="12" type="noConversion"/>
  </si>
  <si>
    <t>NMRK1 Ct3</t>
    <phoneticPr fontId="12" type="noConversion"/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</si>
  <si>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</si>
  <si>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</si>
  <si>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</si>
  <si>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</si>
  <si>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</si>
  <si>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</si>
  <si>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</si>
  <si>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</si>
  <si>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</si>
  <si>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</si>
  <si>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</si>
  <si>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</si>
  <si>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D13</t>
  </si>
  <si>
    <t>ENO2 Ct1</t>
    <phoneticPr fontId="12" type="noConversion"/>
  </si>
  <si>
    <t>ENO2 Ct2</t>
    <phoneticPr fontId="12" type="noConversion"/>
  </si>
  <si>
    <t>ENO2 Ct3</t>
    <phoneticPr fontId="12" type="noConversion"/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</si>
  <si>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</si>
  <si>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</si>
  <si>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</si>
  <si>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</si>
  <si>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</si>
  <si>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</si>
  <si>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</si>
  <si>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</si>
  <si>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</si>
  <si>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</si>
  <si>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</si>
  <si>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</si>
  <si>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</si>
  <si>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</si>
  <si>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</si>
  <si>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</si>
  <si>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</si>
  <si>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</si>
  <si>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</si>
  <si>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</si>
  <si>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</si>
  <si>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</si>
  <si>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</si>
  <si>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E13</t>
  </si>
  <si>
    <t>Sample 109</t>
  </si>
  <si>
    <t>E14</t>
  </si>
  <si>
    <t>Sample 110</t>
  </si>
  <si>
    <t>E15</t>
  </si>
  <si>
    <t>Sample 111</t>
  </si>
  <si>
    <t>E16</t>
  </si>
  <si>
    <t>Sample 112</t>
  </si>
  <si>
    <t>E17</t>
  </si>
  <si>
    <t>Sample 113</t>
  </si>
  <si>
    <t>E18</t>
  </si>
  <si>
    <t>Sample 114</t>
  </si>
  <si>
    <t>E19</t>
  </si>
  <si>
    <t>Sample 115</t>
  </si>
  <si>
    <t>DDA1 Ct1</t>
    <phoneticPr fontId="12" type="noConversion"/>
  </si>
  <si>
    <t>DDA1 Ct2</t>
    <phoneticPr fontId="12" type="noConversion"/>
  </si>
  <si>
    <t>DDA1 Ct3</t>
    <phoneticPr fontId="12" type="noConversion"/>
  </si>
  <si>
    <t>E20</t>
  </si>
  <si>
    <t>Sample 116</t>
  </si>
  <si>
    <t>E21</t>
  </si>
  <si>
    <t>Sample 117</t>
  </si>
  <si>
    <t>E22</t>
  </si>
  <si>
    <t>Sample 118</t>
  </si>
  <si>
    <t>E23</t>
  </si>
  <si>
    <t>Sample 119</t>
  </si>
  <si>
    <t>E24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</si>
  <si>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</si>
  <si>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</si>
  <si>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</si>
  <si>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</si>
  <si>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</si>
  <si>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</si>
  <si>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</si>
  <si>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</si>
  <si>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</si>
  <si>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</si>
  <si>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</si>
  <si>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</si>
  <si>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</si>
  <si>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F13</t>
  </si>
  <si>
    <t>Sample 133</t>
  </si>
  <si>
    <t>F14</t>
  </si>
  <si>
    <t>Sample 134</t>
  </si>
  <si>
    <t>F15</t>
  </si>
  <si>
    <t>Sample 135</t>
  </si>
  <si>
    <t>F16</t>
  </si>
  <si>
    <t>Sample 136</t>
  </si>
  <si>
    <t>F17</t>
  </si>
  <si>
    <t>Sample 137</t>
  </si>
  <si>
    <t>F18</t>
  </si>
  <si>
    <t>Sample 138</t>
  </si>
  <si>
    <t>F19</t>
  </si>
  <si>
    <t>Sample 139</t>
  </si>
  <si>
    <t>F20</t>
  </si>
  <si>
    <t>Sample 140</t>
  </si>
  <si>
    <t>F21</t>
  </si>
  <si>
    <t>Sample 141</t>
  </si>
  <si>
    <t>F22</t>
  </si>
  <si>
    <t>Sample 142</t>
  </si>
  <si>
    <t>F23</t>
  </si>
  <si>
    <t>Sample 143</t>
  </si>
  <si>
    <t>F24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</si>
  <si>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</si>
  <si>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</si>
  <si>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</si>
  <si>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</si>
  <si>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</si>
  <si>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</si>
  <si>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</si>
  <si>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</si>
  <si>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</si>
  <si>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</si>
  <si>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</si>
  <si>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</si>
  <si>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</si>
  <si>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G13</t>
  </si>
  <si>
    <t>Sample 157</t>
  </si>
  <si>
    <t>对照组oeCon</t>
    <phoneticPr fontId="12" type="noConversion"/>
  </si>
  <si>
    <t>G14</t>
  </si>
  <si>
    <t>Sample 158</t>
  </si>
  <si>
    <t>G15</t>
  </si>
  <si>
    <t>Sample 159</t>
  </si>
  <si>
    <t>G16</t>
  </si>
  <si>
    <t>Sample 160</t>
  </si>
  <si>
    <t>实验组oeDDA1</t>
    <phoneticPr fontId="12" type="noConversion"/>
  </si>
  <si>
    <t>G17</t>
  </si>
  <si>
    <t>Sample 161</t>
  </si>
  <si>
    <t>G18</t>
  </si>
  <si>
    <t>Sample 162</t>
  </si>
  <si>
    <t>G19</t>
  </si>
  <si>
    <t>Sample 163</t>
  </si>
  <si>
    <t>G20</t>
  </si>
  <si>
    <t>Sample 164</t>
  </si>
  <si>
    <t>G21</t>
  </si>
  <si>
    <t>Sample 165</t>
  </si>
  <si>
    <t>G22</t>
  </si>
  <si>
    <t>Sample 166</t>
  </si>
  <si>
    <t>G23</t>
  </si>
  <si>
    <t>Sample 167</t>
  </si>
  <si>
    <t>G24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</si>
  <si>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</si>
  <si>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</si>
  <si>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</si>
  <si>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</si>
  <si>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</si>
  <si>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</si>
  <si>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</si>
  <si>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</si>
  <si>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</si>
  <si>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</si>
  <si>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</si>
  <si>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</si>
  <si>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</si>
  <si>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H13</t>
  </si>
  <si>
    <t>Sample 181</t>
  </si>
  <si>
    <t>H14</t>
  </si>
  <si>
    <t>Sample 182</t>
  </si>
  <si>
    <t>H15</t>
  </si>
  <si>
    <t>Sample 183</t>
  </si>
  <si>
    <t>H16</t>
  </si>
  <si>
    <t>Sample 184</t>
  </si>
  <si>
    <t>H17</t>
  </si>
  <si>
    <t>Sample 185</t>
  </si>
  <si>
    <t>H18</t>
  </si>
  <si>
    <t>Sample 186</t>
  </si>
  <si>
    <t>H19</t>
  </si>
  <si>
    <t>Sample 187</t>
  </si>
  <si>
    <t>H20</t>
  </si>
  <si>
    <t>Sample 188</t>
  </si>
  <si>
    <t>H21</t>
  </si>
  <si>
    <t>Sample 189</t>
  </si>
  <si>
    <t>H22</t>
  </si>
  <si>
    <t>Sample 190</t>
  </si>
  <si>
    <t>H23</t>
  </si>
  <si>
    <t>Sample 191</t>
  </si>
  <si>
    <t>H24</t>
  </si>
  <si>
    <t>Sample 192</t>
  </si>
  <si>
    <t>I1</t>
  </si>
  <si>
    <t>Sample 193</t>
  </si>
  <si>
    <t>I2</t>
  </si>
  <si>
    <t>Sample 194</t>
  </si>
  <si>
    <t>I3</t>
  </si>
  <si>
    <t>Sample 195</t>
  </si>
  <si>
    <t>I4</t>
  </si>
  <si>
    <t>Sample 196</t>
  </si>
  <si>
    <t>I5</t>
  </si>
  <si>
    <t>Sample 197</t>
  </si>
  <si>
    <t>I6</t>
  </si>
  <si>
    <t>Sample 198</t>
  </si>
  <si>
    <t>I7</t>
  </si>
  <si>
    <t>Sample 199</t>
  </si>
  <si>
    <t>I8</t>
  </si>
  <si>
    <t>Sample 200</t>
  </si>
  <si>
    <t>I9</t>
  </si>
  <si>
    <t>Sample 201</t>
  </si>
  <si>
    <t>I10</t>
  </si>
  <si>
    <t>Sample 202</t>
  </si>
  <si>
    <t>I11</t>
  </si>
  <si>
    <t>Sample 203</t>
  </si>
  <si>
    <t>I12</t>
  </si>
  <si>
    <t>Sample 204</t>
  </si>
  <si>
    <t>I13</t>
  </si>
  <si>
    <t>Sample 205</t>
  </si>
  <si>
    <t>I14</t>
  </si>
  <si>
    <t>Sample 206</t>
  </si>
  <si>
    <t>I15</t>
  </si>
  <si>
    <t>Sample 207</t>
  </si>
  <si>
    <t>I16</t>
  </si>
  <si>
    <t>Sample 208</t>
  </si>
  <si>
    <t>I17</t>
  </si>
  <si>
    <t>Sample 209</t>
  </si>
  <si>
    <t>I18</t>
  </si>
  <si>
    <t>Sample 210</t>
  </si>
  <si>
    <t>I19</t>
  </si>
  <si>
    <t>Sample 211</t>
  </si>
  <si>
    <t>I20</t>
  </si>
  <si>
    <t>Sample 212</t>
  </si>
  <si>
    <t>I21</t>
  </si>
  <si>
    <t>Sample 213</t>
  </si>
  <si>
    <t>I22</t>
  </si>
  <si>
    <t>Sample 214</t>
  </si>
  <si>
    <t>I23</t>
  </si>
  <si>
    <t>Sample 215</t>
  </si>
  <si>
    <t>I24</t>
  </si>
  <si>
    <t>Sample 216</t>
  </si>
  <si>
    <t>J1</t>
  </si>
  <si>
    <t>Sample 217</t>
  </si>
  <si>
    <t>J2</t>
  </si>
  <si>
    <t>Sample 218</t>
  </si>
  <si>
    <t>J3</t>
  </si>
  <si>
    <t>Sample 219</t>
  </si>
  <si>
    <t>J4</t>
  </si>
  <si>
    <t>Sample 220</t>
  </si>
  <si>
    <t>J5</t>
  </si>
  <si>
    <t>Sample 221</t>
  </si>
  <si>
    <t>J6</t>
  </si>
  <si>
    <t>Sample 222</t>
  </si>
  <si>
    <t>J7</t>
  </si>
  <si>
    <t>Sample 223</t>
  </si>
  <si>
    <t>J8</t>
  </si>
  <si>
    <t>Sample 224</t>
  </si>
  <si>
    <t>J9</t>
  </si>
  <si>
    <t>Sample 225</t>
  </si>
  <si>
    <t>J10</t>
  </si>
  <si>
    <t>Sample 226</t>
  </si>
  <si>
    <t>J11</t>
  </si>
  <si>
    <t>Sample 227</t>
  </si>
  <si>
    <t>J12</t>
  </si>
  <si>
    <t>Sample 228</t>
  </si>
  <si>
    <t>J13</t>
  </si>
  <si>
    <t>Sample 229</t>
  </si>
  <si>
    <t>J14</t>
  </si>
  <si>
    <t>Sample 230</t>
  </si>
  <si>
    <t>J15</t>
  </si>
  <si>
    <t>Sample 231</t>
  </si>
  <si>
    <t>J16</t>
  </si>
  <si>
    <t>Sample 232</t>
  </si>
  <si>
    <t>J17</t>
  </si>
  <si>
    <t>Sample 233</t>
  </si>
  <si>
    <t>J18</t>
  </si>
  <si>
    <t>Sample 234</t>
  </si>
  <si>
    <t>J19</t>
  </si>
  <si>
    <t>Sample 235</t>
  </si>
  <si>
    <t>J20</t>
  </si>
  <si>
    <t>Sample 236</t>
  </si>
  <si>
    <t>J21</t>
  </si>
  <si>
    <t>Sample 237</t>
  </si>
  <si>
    <t>J22</t>
  </si>
  <si>
    <t>Sample 238</t>
  </si>
  <si>
    <t>J23</t>
  </si>
  <si>
    <t>Sample 239</t>
  </si>
  <si>
    <t>J24</t>
  </si>
  <si>
    <t>Sample 240</t>
  </si>
  <si>
    <t>K1</t>
  </si>
  <si>
    <t>Sample 241</t>
  </si>
  <si>
    <t>K2</t>
  </si>
  <si>
    <t>Sample 242</t>
  </si>
  <si>
    <t>K3</t>
  </si>
  <si>
    <t>Sample 243</t>
  </si>
  <si>
    <t>K4</t>
  </si>
  <si>
    <t>Sample 244</t>
  </si>
  <si>
    <t>K5</t>
  </si>
  <si>
    <t>Sample 245</t>
  </si>
  <si>
    <t>K6</t>
  </si>
  <si>
    <t>Sample 246</t>
  </si>
  <si>
    <t>K7</t>
  </si>
  <si>
    <t>Sample 247</t>
  </si>
  <si>
    <t>K8</t>
  </si>
  <si>
    <t>Sample 248</t>
  </si>
  <si>
    <t>K9</t>
  </si>
  <si>
    <t>Sample 249</t>
  </si>
  <si>
    <t>K10</t>
  </si>
  <si>
    <t>Sample 250</t>
  </si>
  <si>
    <t>K11</t>
  </si>
  <si>
    <t>Sample 251</t>
  </si>
  <si>
    <t>K12</t>
  </si>
  <si>
    <t>Sample 252</t>
  </si>
  <si>
    <t>K13</t>
  </si>
  <si>
    <t>Sample 253</t>
  </si>
  <si>
    <t>K14</t>
  </si>
  <si>
    <t>Sample 254</t>
  </si>
  <si>
    <t>K15</t>
  </si>
  <si>
    <t>Sample 255</t>
  </si>
  <si>
    <t>K16</t>
  </si>
  <si>
    <t>Sample 256</t>
  </si>
  <si>
    <t>K17</t>
  </si>
  <si>
    <t>Sample 257</t>
  </si>
  <si>
    <t>K18</t>
  </si>
  <si>
    <t>Sample 258</t>
  </si>
  <si>
    <t>K19</t>
  </si>
  <si>
    <t>Sample 259</t>
  </si>
  <si>
    <t>K20</t>
  </si>
  <si>
    <t>Sample 260</t>
  </si>
  <si>
    <t>K21</t>
  </si>
  <si>
    <t>Sample 261</t>
  </si>
  <si>
    <t>K22</t>
  </si>
  <si>
    <t>Sample 262</t>
  </si>
  <si>
    <t>K23</t>
  </si>
  <si>
    <t>Sample 263</t>
  </si>
  <si>
    <t>K24</t>
  </si>
  <si>
    <t>Sample 264</t>
  </si>
  <si>
    <t>L1</t>
  </si>
  <si>
    <t>Sample 265</t>
  </si>
  <si>
    <t>L2</t>
  </si>
  <si>
    <t>Sample 266</t>
  </si>
  <si>
    <t>L3</t>
  </si>
  <si>
    <t>Sample 267</t>
  </si>
  <si>
    <t>L4</t>
  </si>
  <si>
    <t>Sample 268</t>
  </si>
  <si>
    <t>L5</t>
  </si>
  <si>
    <t>Sample 269</t>
  </si>
  <si>
    <t>L6</t>
  </si>
  <si>
    <t>Sample 270</t>
  </si>
  <si>
    <t>L7</t>
  </si>
  <si>
    <t>Sample 271</t>
  </si>
  <si>
    <t>L8</t>
  </si>
  <si>
    <t>Sample 272</t>
  </si>
  <si>
    <t>L9</t>
  </si>
  <si>
    <t>Sample 273</t>
  </si>
  <si>
    <t>L10</t>
  </si>
  <si>
    <t>Sample 274</t>
  </si>
  <si>
    <t>L11</t>
  </si>
  <si>
    <t>Sample 275</t>
  </si>
  <si>
    <t>L12</t>
  </si>
  <si>
    <t>Sample 276</t>
  </si>
  <si>
    <t>L13</t>
  </si>
  <si>
    <t>Sample 277</t>
  </si>
  <si>
    <t>L14</t>
  </si>
  <si>
    <t>Sample 278</t>
  </si>
  <si>
    <t>L15</t>
  </si>
  <si>
    <t>Sample 279</t>
  </si>
  <si>
    <t>L16</t>
  </si>
  <si>
    <t>Sample 280</t>
  </si>
  <si>
    <t>L17</t>
  </si>
  <si>
    <t>Sample 281</t>
  </si>
  <si>
    <t>L18</t>
  </si>
  <si>
    <t>Sample 282</t>
  </si>
  <si>
    <t>L19</t>
  </si>
  <si>
    <t>Sample 283</t>
  </si>
  <si>
    <t>L20</t>
  </si>
  <si>
    <t>Sample 284</t>
  </si>
  <si>
    <t>L21</t>
  </si>
  <si>
    <t>Sample 285</t>
  </si>
  <si>
    <t>L22</t>
  </si>
  <si>
    <t>Sample 286</t>
  </si>
  <si>
    <t>L23</t>
  </si>
  <si>
    <t>Sample 287</t>
  </si>
  <si>
    <t>L24</t>
  </si>
  <si>
    <t>Sample 288</t>
  </si>
  <si>
    <t>M1</t>
  </si>
  <si>
    <t>Sample 289</t>
  </si>
  <si>
    <t>M2</t>
  </si>
  <si>
    <t>Sample 290</t>
  </si>
  <si>
    <t>M3</t>
  </si>
  <si>
    <t>Sample 291</t>
  </si>
  <si>
    <t>M4</t>
  </si>
  <si>
    <t>Sample 292</t>
  </si>
  <si>
    <t>M5</t>
  </si>
  <si>
    <t>Sample 293</t>
  </si>
  <si>
    <t>M6</t>
  </si>
  <si>
    <t>Sample 294</t>
  </si>
  <si>
    <t>M7</t>
  </si>
  <si>
    <t>Sample 295</t>
  </si>
  <si>
    <t>M8</t>
  </si>
  <si>
    <t>Sample 296</t>
  </si>
  <si>
    <t>M9</t>
  </si>
  <si>
    <t>Sample 297</t>
  </si>
  <si>
    <t>M10</t>
  </si>
  <si>
    <t>Sample 298</t>
  </si>
  <si>
    <t>M11</t>
  </si>
  <si>
    <t>Sample 299</t>
  </si>
  <si>
    <t>M12</t>
  </si>
  <si>
    <t>Sample 300</t>
  </si>
  <si>
    <t>M13</t>
  </si>
  <si>
    <t>Sample 301</t>
  </si>
  <si>
    <t>M14</t>
  </si>
  <si>
    <t>Sample 302</t>
  </si>
  <si>
    <t>M15</t>
  </si>
  <si>
    <t>Sample 303</t>
  </si>
  <si>
    <t>M16</t>
  </si>
  <si>
    <t>Sample 304</t>
  </si>
  <si>
    <t>M17</t>
  </si>
  <si>
    <t>Sample 305</t>
  </si>
  <si>
    <t>M18</t>
  </si>
  <si>
    <t>Sample 306</t>
  </si>
  <si>
    <t>M19</t>
  </si>
  <si>
    <t>Sample 307</t>
  </si>
  <si>
    <t>M20</t>
  </si>
  <si>
    <t>Sample 308</t>
  </si>
  <si>
    <t>M21</t>
  </si>
  <si>
    <t>Sample 309</t>
  </si>
  <si>
    <t>M22</t>
  </si>
  <si>
    <t>Sample 310</t>
  </si>
  <si>
    <t>M23</t>
  </si>
  <si>
    <t>Sample 311</t>
  </si>
  <si>
    <t>M24</t>
  </si>
  <si>
    <t>Sample 312</t>
  </si>
  <si>
    <t>N1</t>
  </si>
  <si>
    <t>Sample 313</t>
  </si>
  <si>
    <t>N2</t>
  </si>
  <si>
    <t>Sample 314</t>
  </si>
  <si>
    <t>N3</t>
  </si>
  <si>
    <t>Sample 315</t>
  </si>
  <si>
    <t>N4</t>
  </si>
  <si>
    <t>Sample 316</t>
  </si>
  <si>
    <t>N5</t>
  </si>
  <si>
    <t>Sample 317</t>
  </si>
  <si>
    <t>N6</t>
  </si>
  <si>
    <t>Sample 318</t>
  </si>
  <si>
    <t>N7</t>
  </si>
  <si>
    <t>Sample 319</t>
  </si>
  <si>
    <t>N8</t>
  </si>
  <si>
    <t>Sample 320</t>
  </si>
  <si>
    <t>N9</t>
  </si>
  <si>
    <t>Sample 321</t>
  </si>
  <si>
    <t>N10</t>
  </si>
  <si>
    <t>Sample 322</t>
  </si>
  <si>
    <t>N11</t>
  </si>
  <si>
    <t>Sample 323</t>
  </si>
  <si>
    <t>N12</t>
  </si>
  <si>
    <t>Sample 324</t>
  </si>
  <si>
    <t>N13</t>
  </si>
  <si>
    <t>Sample 325</t>
  </si>
  <si>
    <t>N14</t>
  </si>
  <si>
    <t>Sample 326</t>
  </si>
  <si>
    <t>N15</t>
  </si>
  <si>
    <t>Sample 327</t>
  </si>
  <si>
    <t>N16</t>
  </si>
  <si>
    <t>Sample 328</t>
  </si>
  <si>
    <t>N17</t>
  </si>
  <si>
    <t>Sample 329</t>
  </si>
  <si>
    <t>N18</t>
  </si>
  <si>
    <t>Sample 330</t>
  </si>
  <si>
    <t>N19</t>
  </si>
  <si>
    <t>Sample 331</t>
  </si>
  <si>
    <t>N20</t>
  </si>
  <si>
    <t>Sample 332</t>
  </si>
  <si>
    <t>N21</t>
  </si>
  <si>
    <t>Sample 333</t>
  </si>
  <si>
    <t>N22</t>
  </si>
  <si>
    <t>Sample 334</t>
  </si>
  <si>
    <t>N23</t>
  </si>
  <si>
    <t>Sample 335</t>
  </si>
  <si>
    <t>N24</t>
  </si>
  <si>
    <t>Sample 336</t>
  </si>
  <si>
    <t>O1</t>
  </si>
  <si>
    <t>Sample 337</t>
  </si>
  <si>
    <t>O2</t>
  </si>
  <si>
    <t>Sample 338</t>
  </si>
  <si>
    <t>O3</t>
  </si>
  <si>
    <t>Sample 339</t>
  </si>
  <si>
    <t>O4</t>
  </si>
  <si>
    <t>Sample 340</t>
  </si>
  <si>
    <t>O5</t>
  </si>
  <si>
    <t>Sample 341</t>
  </si>
  <si>
    <t>O6</t>
  </si>
  <si>
    <t>Sample 342</t>
  </si>
  <si>
    <t>O7</t>
  </si>
  <si>
    <t>Sample 343</t>
  </si>
  <si>
    <t>O8</t>
  </si>
  <si>
    <t>Sample 344</t>
  </si>
  <si>
    <t>O9</t>
  </si>
  <si>
    <t>Sample 345</t>
  </si>
  <si>
    <t>O10</t>
  </si>
  <si>
    <t>Sample 346</t>
  </si>
  <si>
    <t>O11</t>
  </si>
  <si>
    <t>Sample 347</t>
  </si>
  <si>
    <t>O12</t>
  </si>
  <si>
    <t>Sample 348</t>
  </si>
  <si>
    <t>O13</t>
  </si>
  <si>
    <t>Sample 349</t>
  </si>
  <si>
    <t>O14</t>
  </si>
  <si>
    <t>Sample 350</t>
  </si>
  <si>
    <t>O15</t>
  </si>
  <si>
    <t>Sample 351</t>
  </si>
  <si>
    <t>O16</t>
  </si>
  <si>
    <t>Sample 352</t>
  </si>
  <si>
    <t>O17</t>
  </si>
  <si>
    <t>Sample 353</t>
  </si>
  <si>
    <t>O18</t>
  </si>
  <si>
    <t>Sample 354</t>
  </si>
  <si>
    <t>O19</t>
  </si>
  <si>
    <t>Sample 355</t>
  </si>
  <si>
    <t>O20</t>
  </si>
  <si>
    <t>Sample 356</t>
  </si>
  <si>
    <t>O21</t>
  </si>
  <si>
    <t>Sample 357</t>
  </si>
  <si>
    <t>O22</t>
  </si>
  <si>
    <t>Sample 358</t>
  </si>
  <si>
    <t>O23</t>
  </si>
  <si>
    <t>Sample 359</t>
  </si>
  <si>
    <t>O24</t>
  </si>
  <si>
    <t>Sample 360</t>
  </si>
  <si>
    <t>P1</t>
  </si>
  <si>
    <t>Sample 361</t>
  </si>
  <si>
    <t>P2</t>
  </si>
  <si>
    <t>Sample 362</t>
  </si>
  <si>
    <t>P3</t>
  </si>
  <si>
    <t>Sample 363</t>
  </si>
  <si>
    <t>P4</t>
  </si>
  <si>
    <t>Sample 364</t>
  </si>
  <si>
    <t>P5</t>
  </si>
  <si>
    <t>Sample 365</t>
  </si>
  <si>
    <t>P6</t>
  </si>
  <si>
    <t>Sample 366</t>
  </si>
  <si>
    <t>P7</t>
  </si>
  <si>
    <t>Sample 367</t>
  </si>
  <si>
    <t>P8</t>
  </si>
  <si>
    <t>Sample 368</t>
  </si>
  <si>
    <t>P9</t>
  </si>
  <si>
    <t>Sample 369</t>
  </si>
  <si>
    <t>P10</t>
  </si>
  <si>
    <t>Sample 370</t>
  </si>
  <si>
    <t>P11</t>
  </si>
  <si>
    <t>Sample 371</t>
  </si>
  <si>
    <t>P12</t>
  </si>
  <si>
    <t>Sample 372</t>
  </si>
  <si>
    <t>P13</t>
  </si>
  <si>
    <t>Sample 373</t>
  </si>
  <si>
    <t>P14</t>
  </si>
  <si>
    <t>Sample 374</t>
  </si>
  <si>
    <t>P15</t>
  </si>
  <si>
    <t>Sample 375</t>
  </si>
  <si>
    <t>P16</t>
  </si>
  <si>
    <t>Sample 376</t>
  </si>
  <si>
    <t>P17</t>
  </si>
  <si>
    <t>Sample 377</t>
  </si>
  <si>
    <t>P18</t>
  </si>
  <si>
    <t>Sample 378</t>
  </si>
  <si>
    <t>P19</t>
  </si>
  <si>
    <t>Sample 379</t>
  </si>
  <si>
    <t>P20</t>
  </si>
  <si>
    <t>Sample 380</t>
  </si>
  <si>
    <t>P21</t>
  </si>
  <si>
    <t>Sample 381</t>
  </si>
  <si>
    <t>P22</t>
  </si>
  <si>
    <t>Sample 382</t>
  </si>
  <si>
    <t>P23</t>
  </si>
  <si>
    <t>Sample 383</t>
  </si>
  <si>
    <t>P24</t>
  </si>
  <si>
    <t>Sample 384</t>
  </si>
  <si>
    <r>
      <t>实验文件路径</t>
    </r>
    <r>
      <rPr>
        <sz val="10"/>
        <color rgb="FF000000"/>
        <rFont val="Arial"/>
        <family val="2"/>
      </rPr>
      <t>:</t>
    </r>
  </si>
  <si>
    <r>
      <t>D:\</t>
    </r>
    <r>
      <rPr>
        <sz val="10"/>
        <color rgb="FF000000"/>
        <rFont val="宋体"/>
        <family val="3"/>
        <charset val="134"/>
      </rPr>
      <t>！</t>
    </r>
    <r>
      <rPr>
        <sz val="10"/>
        <color rgb="FF000000"/>
        <rFont val="Arial"/>
        <family val="2"/>
      </rPr>
      <t>new407\CX\cck8 2023.05.31.xpt</t>
    </r>
  </si>
  <si>
    <r>
      <t>方案文件路径</t>
    </r>
    <r>
      <rPr>
        <sz val="10"/>
        <color rgb="FF000000"/>
        <rFont val="Arial"/>
        <family val="2"/>
      </rPr>
      <t>:</t>
    </r>
  </si>
  <si>
    <t>D:\DYX\abs450-elisa.prt</t>
  </si>
  <si>
    <t>板编号</t>
  </si>
  <si>
    <r>
      <t>板</t>
    </r>
    <r>
      <rPr>
        <sz val="10"/>
        <color rgb="FF000000"/>
        <rFont val="Arial"/>
        <family val="2"/>
      </rPr>
      <t xml:space="preserve"> 9</t>
    </r>
  </si>
  <si>
    <t>日期</t>
  </si>
  <si>
    <t>时间</t>
  </si>
  <si>
    <r>
      <t>检测仪类型</t>
    </r>
    <r>
      <rPr>
        <sz val="10"/>
        <color rgb="FF000000"/>
        <rFont val="Arial"/>
        <family val="2"/>
      </rPr>
      <t>:</t>
    </r>
  </si>
  <si>
    <t>Synergy Neo2</t>
  </si>
  <si>
    <r>
      <t>检测仪序列号</t>
    </r>
    <r>
      <rPr>
        <sz val="10"/>
        <color rgb="FF000000"/>
        <rFont val="Arial"/>
        <family val="2"/>
      </rPr>
      <t>:</t>
    </r>
  </si>
  <si>
    <t>2112302A</t>
  </si>
  <si>
    <t>检测类型</t>
  </si>
  <si>
    <t>检测仪</t>
  </si>
  <si>
    <t>程序详细信息</t>
  </si>
  <si>
    <t>板类型</t>
  </si>
  <si>
    <r>
      <t>96 WELL PLATE (</t>
    </r>
    <r>
      <rPr>
        <sz val="10"/>
        <color rgb="FF000000"/>
        <rFont val="宋体"/>
        <family val="3"/>
        <charset val="134"/>
      </rPr>
      <t>使用板盖</t>
    </r>
    <r>
      <rPr>
        <sz val="10"/>
        <color rgb="FF000000"/>
        <rFont val="Arial"/>
        <family val="2"/>
      </rPr>
      <t>)</t>
    </r>
  </si>
  <si>
    <t>完成后弹出板</t>
  </si>
  <si>
    <t>检测</t>
  </si>
  <si>
    <r>
      <t>吸收光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终点</t>
    </r>
  </si>
  <si>
    <t>全板</t>
  </si>
  <si>
    <r>
      <t>波长</t>
    </r>
    <r>
      <rPr>
        <sz val="10"/>
        <color rgb="FF000000"/>
        <rFont val="Arial"/>
        <family val="2"/>
      </rPr>
      <t>:  450</t>
    </r>
  </si>
  <si>
    <r>
      <t>检测速度</t>
    </r>
    <r>
      <rPr>
        <sz val="10"/>
        <color rgb="FF000000"/>
        <rFont val="Arial"/>
        <family val="2"/>
      </rPr>
      <t xml:space="preserve">: </t>
    </r>
    <r>
      <rPr>
        <sz val="10"/>
        <color rgb="FF000000"/>
        <rFont val="宋体"/>
        <family val="3"/>
        <charset val="134"/>
      </rPr>
      <t>正常</t>
    </r>
    <r>
      <rPr>
        <sz val="10"/>
        <color rgb="FF000000"/>
        <rFont val="Arial"/>
        <family val="2"/>
      </rPr>
      <t xml:space="preserve">,  </t>
    </r>
    <r>
      <rPr>
        <sz val="10"/>
        <color rgb="FF000000"/>
        <rFont val="宋体"/>
        <family val="3"/>
        <charset val="134"/>
      </rPr>
      <t>延迟</t>
    </r>
    <r>
      <rPr>
        <sz val="10"/>
        <color rgb="FF000000"/>
        <rFont val="Arial"/>
        <family val="2"/>
      </rPr>
      <t xml:space="preserve">: 50 msec,  </t>
    </r>
    <r>
      <rPr>
        <sz val="10"/>
        <color rgb="FF000000"/>
        <rFont val="宋体"/>
        <family val="3"/>
        <charset val="134"/>
      </rPr>
      <t>测量值</t>
    </r>
    <r>
      <rPr>
        <sz val="10"/>
        <color rgb="FF000000"/>
        <rFont val="Arial"/>
        <family val="2"/>
      </rPr>
      <t>/</t>
    </r>
    <r>
      <rPr>
        <sz val="10"/>
        <color rgb="FF000000"/>
        <rFont val="宋体"/>
        <family val="3"/>
        <charset val="134"/>
      </rPr>
      <t>数据点</t>
    </r>
    <r>
      <rPr>
        <sz val="10"/>
        <color rgb="FF000000"/>
        <rFont val="Arial"/>
        <family val="2"/>
      </rPr>
      <t>: 8</t>
    </r>
  </si>
  <si>
    <t>结果</t>
  </si>
  <si>
    <r>
      <t>实际温度</t>
    </r>
    <r>
      <rPr>
        <sz val="10"/>
        <color rgb="FF000000"/>
        <rFont val="Arial"/>
        <family val="2"/>
      </rPr>
      <t>:</t>
    </r>
  </si>
  <si>
    <t>软件版本</t>
  </si>
  <si>
    <t>3.11.19</t>
  </si>
  <si>
    <r>
      <t>板</t>
    </r>
    <r>
      <rPr>
        <sz val="10"/>
        <color rgb="FF000000"/>
        <rFont val="Arial"/>
        <family val="2"/>
      </rPr>
      <t xml:space="preserve"> 10</t>
    </r>
  </si>
  <si>
    <r>
      <t>板</t>
    </r>
    <r>
      <rPr>
        <sz val="10"/>
        <color rgb="FF000000"/>
        <rFont val="Arial"/>
        <family val="2"/>
      </rPr>
      <t xml:space="preserve"> 11</t>
    </r>
  </si>
  <si>
    <r>
      <t>板</t>
    </r>
    <r>
      <rPr>
        <sz val="10"/>
        <color rgb="FF000000"/>
        <rFont val="Arial"/>
        <family val="2"/>
      </rPr>
      <t xml:space="preserve"> 12</t>
    </r>
  </si>
  <si>
    <t>Area</t>
  </si>
  <si>
    <t>Mean</t>
  </si>
  <si>
    <t>StdDev</t>
  </si>
  <si>
    <t>Min</t>
  </si>
  <si>
    <t>Max</t>
  </si>
  <si>
    <t>IntDen</t>
  </si>
  <si>
    <t>RawIntDen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</si>
</sst>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:ss"/>
  </numFmts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b/>
      <u/>
      <sz val="10"/>
      <color rgb="FF000000"/>
      <name val="Arial"/>
      <family val="2"/>
    </font>
    <font>
      <sz val="10"/>
      <color rgb="FF333333"/>
      <name val="Arial"/>
      <family val="2"/>
    </font>
    <font>
      <sz val="7"/>
      <color rgb="FF000000"/>
      <name val="Arial"/>
      <family val="2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0"/>
      <color rgb="FF27413E"/>
      <name val="Arial"/>
      <family val="2"/>
    </font>
    <font>
      <sz val="11"/>
      <color rgb="FF000000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C9E0F4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14" fontId="6" fillId="0" borderId="0" xfId="0" applyNumberFormat="1" applyFont="1" applyAlignment="1"/>
    <xf numFmtId="176" fontId="6" fillId="0" borderId="0" xfId="0" applyNumberFormat="1" applyFont="1" applyAlignme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0" fontId="0" fillId="0" borderId="0" xfId="0" applyAlignment="1"/>
    <xf numFmtId="0" fontId="13" fillId="0" borderId="0" xfId="0" applyFont="1" applyAlignment="1"/>
    <xf numFmtId="0" fontId="7" fillId="0" borderId="0" xfId="0" applyFont="1" applyAlignment="1"/>
    <xf numFmtId="0" fontId="14" fillId="2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58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401661</xdr:colOff>
      <xdr:row>46</xdr:row>
      <xdr:rowOff>111457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AC11C4F-D56C-3101-2F78-BF860293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73900" cy="970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49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FC1C4E6-999A-92B9-F5A8-8F06F4911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75500" cy="10058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344318</xdr:colOff>
      <xdr:row>49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DA1E19B-5E04-A168-A970-E6A4E2374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48318" cy="10058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368300</xdr:colOff>
      <xdr:row>31</xdr:row>
      <xdr:rowOff>177800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BD365C-DA14-4B09-1CE4-76FBBC103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72300" cy="6477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406400</xdr:colOff>
      <xdr:row>5</xdr:row>
      <xdr:rowOff>190500</xdr:rowOff>
    </xdr:from>
    <xdr:to>
      <xdr:col>12</xdr:col>
      <xdr:colOff>101600</xdr:colOff>
      <xdr:row>18</xdr:row>
      <xdr:rowOff>190500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FDF5FE2-35F4-53B9-BBFA-A1845085B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1206500"/>
          <a:ext cx="2997200" cy="2794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4</xdr:row>
      <xdr:rowOff>0</xdr:rowOff>
    </xdr:from>
    <xdr:to>
      <xdr:col>11</xdr:col>
      <xdr:colOff>647700</xdr:colOff>
      <xdr:row>17</xdr:row>
      <xdr:rowOff>152400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9528745-D597-6B69-C530-2F9A6492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2800" y="812800"/>
          <a:ext cx="3835400" cy="29464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406400</xdr:colOff>
      <xdr:row>49</xdr:row>
      <xdr:rowOff>88900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1F24A99-008F-79A0-0464-26CDBDFAF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10400" cy="100457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364942</xdr:colOff>
      <xdr:row>4</xdr:row>
      <xdr:rowOff>14599</xdr:rowOff>
    </xdr:from>
    <xdr:to>
      <xdr:col>35</xdr:col>
      <xdr:colOff>713097</xdr:colOff>
      <xdr:row>14</xdr:row>
      <xdr:rowOff>41021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886712A-100B-5334-A806-37F47611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27011" y="832070"/>
          <a:ext cx="4508500" cy="2070100"/>
        </a:xfrm>
        <a:prstGeom prst="rect">
          <a:avLst/>
        </a:prstGeom>
      </xdr:spPr>
    </xdr:pic>
    <xdr:clientData/>
  </xdr:twoCellAnchor>
  <xdr:twoCellAnchor editAs="oneCell">
    <xdr:from>
      <xdr:col>30</xdr:col>
      <xdr:colOff>262759</xdr:colOff>
      <xdr:row>15</xdr:row>
      <xdr:rowOff>72989</xdr:rowOff>
    </xdr:from>
    <xdr:to>
      <xdr:col>35</xdr:col>
      <xdr:colOff>369614</xdr:colOff>
      <xdr:row>25</xdr:row>
      <xdr:rowOff>10511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B83BC22-2C5C-2F33-B4D5-07244964C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24828" y="3138506"/>
          <a:ext cx="4267200" cy="1981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711200</xdr:colOff>
      <xdr:row>20</xdr:row>
      <xdr:rowOff>127000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5AF0AC-FEA1-82B8-9350-ADEAE5B1B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64200" cy="4191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479735</xdr:colOff>
      <xdr:row>49</xdr:row>
      <xdr:rowOff>101600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E53F1D7-43AF-7AF8-39A9-A16D337A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83735" cy="100584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419100</xdr:colOff>
      <xdr:row>39</xdr:row>
      <xdr:rowOff>12700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FFECB77-AD94-1B2D-0626-4EF2CABE5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23100" cy="7937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457200</xdr:colOff>
      <xdr:row>38</xdr:row>
      <xdr:rowOff>12700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F282150-FA02-0463-DEE7-CE53DB2B0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35700" cy="77343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158982</xdr:colOff>
      <xdr:row>49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AB23D7A-AB0F-1716-5A23-1D92DC665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2982" cy="100584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584200</xdr:colOff>
      <xdr:row>47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921EEF7-BF1D-CD61-75FD-C29F4ABE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62700" cy="95885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596900</xdr:colOff>
      <xdr:row>46</xdr:row>
      <xdr:rowOff>177800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AF1D9BA-0550-4082-B06D-F3BF9543E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00900" cy="9525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3</xdr:row>
      <xdr:rowOff>152400</xdr:rowOff>
    </xdr:from>
    <xdr:to>
      <xdr:col>13</xdr:col>
      <xdr:colOff>673100</xdr:colOff>
      <xdr:row>15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EAFA2E0-7AE3-3799-C127-CAC445FF1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3100" y="762000"/>
          <a:ext cx="3111500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673100</xdr:colOff>
      <xdr:row>3</xdr:row>
      <xdr:rowOff>114300</xdr:rowOff>
    </xdr:from>
    <xdr:to>
      <xdr:col>9</xdr:col>
      <xdr:colOff>381000</xdr:colOff>
      <xdr:row>14</xdr:row>
      <xdr:rowOff>152400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E11E763-6C40-4889-569B-4607921D9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0600" y="723900"/>
          <a:ext cx="3009900" cy="22733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812800</xdr:colOff>
      <xdr:row>2</xdr:row>
      <xdr:rowOff>12700</xdr:rowOff>
    </xdr:from>
    <xdr:to>
      <xdr:col>23</xdr:col>
      <xdr:colOff>254000</xdr:colOff>
      <xdr:row>10</xdr:row>
      <xdr:rowOff>177800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6419D83-0285-7E10-3830-09BFE1D86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22800" y="419100"/>
          <a:ext cx="1917700" cy="1790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673100</xdr:colOff>
      <xdr:row>36</xdr:row>
      <xdr:rowOff>177800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9F92BF7-7126-AB3D-5686-43E986EE0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77100" cy="749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723900</xdr:colOff>
      <xdr:row>47</xdr:row>
      <xdr:rowOff>190500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A1D9069-0ED4-1C4C-A0F6-9E810AF93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02400" cy="974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225319</xdr:colOff>
      <xdr:row>49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1DE7B69-6B3C-6719-A51F-C51690DAF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29319" cy="10058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469900</xdr:colOff>
      <xdr:row>48</xdr:row>
      <xdr:rowOff>114300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26DC4D1-BB37-4AEE-2317-02D30599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73900" cy="9867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571500</xdr:colOff>
      <xdr:row>34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C02117A-F2D3-A233-05F3-9F5F86A1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50000" cy="6985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210535</xdr:colOff>
      <xdr:row>49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7A5BEA7-89C3-B7D1-C1E9-D97416DAF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14535" cy="10058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673100</xdr:colOff>
      <xdr:row>41</xdr:row>
      <xdr:rowOff>114300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5131452-04D4-75BB-0D4C-5DC717F46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77100" cy="844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75BA-1C71-364A-9171-AC216269316F}">
  <dimension ref="B1:O15"/>
  <sheetViews>
    <sheetView zoomScale="67" workbookViewId="0">
      <selection activeCell="K19" sqref="K19"/>
    </sheetView>
  </sheetViews>
  <sheetFormatPr baseColWidth="10" defaultRowHeight="16"/>
  <cols>
    <col min="9" max="9" width="11.5" bestFit="1" customWidth="1"/>
  </cols>
  <sheetData>
    <row r="1" spans="2:15">
      <c r="H1" s="2"/>
    </row>
    <row r="2" spans="2:15">
      <c r="H2" s="2"/>
      <c r="J2" s="2"/>
    </row>
    <row r="3" spans="2:15">
      <c r="H3" s="2"/>
      <c r="J3" s="2"/>
    </row>
    <row r="4" spans="2:15">
      <c r="D4" s="2"/>
      <c r="F4" s="2"/>
      <c r="G4" s="2"/>
      <c r="H4" s="2"/>
      <c r="J4" s="2"/>
    </row>
    <row r="5" spans="2:15">
      <c r="C5" s="2"/>
      <c r="D5" s="2"/>
      <c r="F5" s="2"/>
      <c r="G5" s="2"/>
    </row>
    <row r="6" spans="2:15">
      <c r="O6" s="2"/>
    </row>
    <row r="7" spans="2:15">
      <c r="L7" s="2"/>
    </row>
    <row r="8" spans="2:15">
      <c r="O8" s="2"/>
    </row>
    <row r="9" spans="2:15">
      <c r="B9" s="2"/>
      <c r="M9" s="2"/>
    </row>
    <row r="10" spans="2:15">
      <c r="B10" s="2"/>
    </row>
    <row r="11" spans="2:15">
      <c r="H11" s="5"/>
      <c r="I11" s="5"/>
      <c r="L11" s="2"/>
    </row>
    <row r="13" spans="2:15">
      <c r="E13" s="2"/>
      <c r="G13" s="2"/>
    </row>
    <row r="14" spans="2:15">
      <c r="E14" s="2"/>
      <c r="G14" s="2"/>
    </row>
    <row r="15" spans="2:15">
      <c r="E15" s="2"/>
      <c r="G15" s="2"/>
    </row>
  </sheetData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C510-78BE-AE49-BD3C-8908D4971A51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BCE8-4C69-BD4E-8C42-18B9366FEC5B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F944-ADAC-1348-A692-72EB4C2421DE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8BA9-7E90-B94B-AC16-6972E68B458F}">
  <dimension ref="A1:P37"/>
  <sheetViews>
    <sheetView workbookViewId="0">
      <selection sqref="A1:P37"/>
    </sheetView>
  </sheetViews>
  <sheetFormatPr baseColWidth="10" defaultRowHeight="16"/>
  <sheetData>
    <row r="1" spans="1:1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6" t="s">
        <v>203</v>
      </c>
      <c r="B2" s="6" t="s">
        <v>233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>
      <c r="A3" s="6" t="s">
        <v>205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>
      <c r="A4" s="6" t="s">
        <v>206</v>
      </c>
      <c r="B4" s="6" t="s">
        <v>234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>
      <c r="A5" s="6" t="s">
        <v>208</v>
      </c>
      <c r="B5" s="7">
        <v>45623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>
      <c r="A6" s="6" t="s">
        <v>209</v>
      </c>
      <c r="B6" s="8">
        <v>0.53641203703703699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6" t="s">
        <v>210</v>
      </c>
      <c r="B7" s="6" t="s">
        <v>211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>
      <c r="A8" s="6" t="s">
        <v>212</v>
      </c>
      <c r="B8" s="6">
        <v>271245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>
      <c r="A9" s="6" t="s">
        <v>213</v>
      </c>
      <c r="B9" s="6" t="s">
        <v>214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8">
      <c r="A11" s="9" t="s">
        <v>215</v>
      </c>
      <c r="B11" s="1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>
      <c r="A12" s="6" t="s">
        <v>216</v>
      </c>
      <c r="B12" s="6" t="s">
        <v>217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>
      <c r="A13" s="6" t="s">
        <v>218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A14" s="6" t="s">
        <v>235</v>
      </c>
      <c r="B14" s="6" t="s">
        <v>236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>
      <c r="A15" s="6"/>
      <c r="B15" s="6" t="s">
        <v>237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6" t="s">
        <v>219</v>
      </c>
      <c r="B16" s="6" t="s">
        <v>220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>
      <c r="A17" s="6"/>
      <c r="B17" s="6" t="s">
        <v>221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>
      <c r="A18" s="6"/>
      <c r="B18" s="6" t="s">
        <v>238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>
      <c r="A19" s="6"/>
      <c r="B19" s="6" t="s">
        <v>223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>
      <c r="A21" s="9" t="s">
        <v>224</v>
      </c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>
      <c r="A22" s="6" t="s">
        <v>225</v>
      </c>
      <c r="B22" s="6">
        <v>37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>
      <c r="A24" s="6"/>
      <c r="B24" s="11"/>
      <c r="C24" s="12">
        <v>1</v>
      </c>
      <c r="D24" s="12">
        <v>2</v>
      </c>
      <c r="E24" s="12">
        <v>3</v>
      </c>
      <c r="F24" s="12">
        <v>4</v>
      </c>
      <c r="G24" s="12">
        <v>5</v>
      </c>
      <c r="H24" s="12">
        <v>6</v>
      </c>
      <c r="I24" s="12">
        <v>7</v>
      </c>
      <c r="J24" s="12">
        <v>8</v>
      </c>
      <c r="K24" s="12">
        <v>9</v>
      </c>
      <c r="L24" s="12">
        <v>10</v>
      </c>
      <c r="M24" s="12">
        <v>11</v>
      </c>
      <c r="N24" s="12">
        <v>12</v>
      </c>
      <c r="O24" s="6"/>
      <c r="P24" s="6"/>
    </row>
    <row r="25" spans="1:16">
      <c r="A25" s="6"/>
      <c r="B25" s="12" t="s">
        <v>226</v>
      </c>
      <c r="C25" s="19">
        <v>3.8740000000000001</v>
      </c>
      <c r="D25" s="18">
        <v>3.089</v>
      </c>
      <c r="E25" s="17">
        <v>2.1720000000000002</v>
      </c>
      <c r="F25" s="13">
        <v>1.3520000000000001</v>
      </c>
      <c r="G25" s="15">
        <v>0.754</v>
      </c>
      <c r="H25" s="20">
        <v>0.41</v>
      </c>
      <c r="I25" s="14">
        <v>0.224</v>
      </c>
      <c r="J25" s="14">
        <v>0.16200000000000001</v>
      </c>
      <c r="K25" s="14">
        <v>5.8999999999999997E-2</v>
      </c>
      <c r="L25" s="14">
        <v>4.2999999999999997E-2</v>
      </c>
      <c r="M25" s="14">
        <v>4.3999999999999997E-2</v>
      </c>
      <c r="N25" s="14">
        <v>0.04</v>
      </c>
      <c r="O25" s="16">
        <v>450</v>
      </c>
      <c r="P25" s="6"/>
    </row>
    <row r="26" spans="1:16">
      <c r="A26" s="6"/>
      <c r="B26" s="12" t="s">
        <v>227</v>
      </c>
      <c r="C26" s="14" t="s">
        <v>239</v>
      </c>
      <c r="D26" s="18">
        <v>2.9529999999999998</v>
      </c>
      <c r="E26" s="17">
        <v>1.966</v>
      </c>
      <c r="F26" s="13">
        <v>1.3520000000000001</v>
      </c>
      <c r="G26" s="15">
        <v>0.72799999999999998</v>
      </c>
      <c r="H26" s="20">
        <v>0.378</v>
      </c>
      <c r="I26" s="14">
        <v>0.23200000000000001</v>
      </c>
      <c r="J26" s="14">
        <v>7.2999999999999995E-2</v>
      </c>
      <c r="K26" s="14">
        <v>0.04</v>
      </c>
      <c r="L26" s="14">
        <v>0.04</v>
      </c>
      <c r="M26" s="14">
        <v>4.3999999999999997E-2</v>
      </c>
      <c r="N26" s="14">
        <v>4.5999999999999999E-2</v>
      </c>
      <c r="O26" s="16">
        <v>450</v>
      </c>
      <c r="P26" s="6"/>
    </row>
    <row r="27" spans="1:16">
      <c r="A27" s="6"/>
      <c r="B27" s="12" t="s">
        <v>228</v>
      </c>
      <c r="C27" s="19">
        <v>3.661</v>
      </c>
      <c r="D27" s="18">
        <v>2.8860000000000001</v>
      </c>
      <c r="E27" s="17">
        <v>1.976</v>
      </c>
      <c r="F27" s="13">
        <v>1.359</v>
      </c>
      <c r="G27" s="15">
        <v>0.73599999999999999</v>
      </c>
      <c r="H27" s="20">
        <v>0.42699999999999999</v>
      </c>
      <c r="I27" s="14">
        <v>0.23799999999999999</v>
      </c>
      <c r="J27" s="14">
        <v>8.1000000000000003E-2</v>
      </c>
      <c r="K27" s="14">
        <v>4.1000000000000002E-2</v>
      </c>
      <c r="L27" s="14">
        <v>4.1000000000000002E-2</v>
      </c>
      <c r="M27" s="14">
        <v>4.2000000000000003E-2</v>
      </c>
      <c r="N27" s="14">
        <v>0.05</v>
      </c>
      <c r="O27" s="16">
        <v>450</v>
      </c>
      <c r="P27" s="6"/>
    </row>
    <row r="28" spans="1:16">
      <c r="A28" s="6"/>
      <c r="B28" s="12" t="s">
        <v>229</v>
      </c>
      <c r="C28" s="14">
        <v>4.2999999999999997E-2</v>
      </c>
      <c r="D28" s="14">
        <v>4.4999999999999998E-2</v>
      </c>
      <c r="E28" s="14">
        <v>4.1000000000000002E-2</v>
      </c>
      <c r="F28" s="14">
        <v>4.2000000000000003E-2</v>
      </c>
      <c r="G28" s="14">
        <v>4.2000000000000003E-2</v>
      </c>
      <c r="H28" s="14">
        <v>4.2999999999999997E-2</v>
      </c>
      <c r="I28" s="14">
        <v>4.2000000000000003E-2</v>
      </c>
      <c r="J28" s="14">
        <v>4.4999999999999998E-2</v>
      </c>
      <c r="K28" s="14">
        <v>4.1000000000000002E-2</v>
      </c>
      <c r="L28" s="14">
        <v>4.1000000000000002E-2</v>
      </c>
      <c r="M28" s="14">
        <v>0.04</v>
      </c>
      <c r="N28" s="14">
        <v>4.1000000000000002E-2</v>
      </c>
      <c r="O28" s="16">
        <v>450</v>
      </c>
      <c r="P28" s="6"/>
    </row>
    <row r="29" spans="1:16">
      <c r="A29" s="6"/>
      <c r="B29" s="12" t="s">
        <v>230</v>
      </c>
      <c r="C29" s="18">
        <v>3.0249999999999999</v>
      </c>
      <c r="D29" s="13">
        <v>1.8520000000000001</v>
      </c>
      <c r="E29" s="19">
        <v>3.6150000000000002</v>
      </c>
      <c r="F29" s="18">
        <v>3.1829999999999998</v>
      </c>
      <c r="G29" s="14">
        <v>4.9000000000000002E-2</v>
      </c>
      <c r="H29" s="18">
        <v>2.7709999999999999</v>
      </c>
      <c r="I29" s="13">
        <v>1.6439999999999999</v>
      </c>
      <c r="J29" s="19">
        <v>3.6949999999999998</v>
      </c>
      <c r="K29" s="18">
        <v>3.2930000000000001</v>
      </c>
      <c r="L29" s="14">
        <v>4.2000000000000003E-2</v>
      </c>
      <c r="M29" s="14">
        <v>4.3999999999999997E-2</v>
      </c>
      <c r="N29" s="14">
        <v>4.2000000000000003E-2</v>
      </c>
      <c r="O29" s="16">
        <v>450</v>
      </c>
      <c r="P29" s="6"/>
    </row>
    <row r="30" spans="1:16">
      <c r="A30" s="6"/>
      <c r="B30" s="12" t="s">
        <v>200</v>
      </c>
      <c r="C30" s="18">
        <v>3.0990000000000002</v>
      </c>
      <c r="D30" s="13">
        <v>1.867</v>
      </c>
      <c r="E30" s="18">
        <v>3.5990000000000002</v>
      </c>
      <c r="F30" s="18">
        <v>3.4769999999999999</v>
      </c>
      <c r="G30" s="14">
        <v>4.2000000000000003E-2</v>
      </c>
      <c r="H30" s="18">
        <v>2.5270000000000001</v>
      </c>
      <c r="I30" s="13">
        <v>1.6040000000000001</v>
      </c>
      <c r="J30" s="18">
        <v>3.3330000000000002</v>
      </c>
      <c r="K30" s="18">
        <v>3.1320000000000001</v>
      </c>
      <c r="L30" s="14">
        <v>4.2000000000000003E-2</v>
      </c>
      <c r="M30" s="14">
        <v>4.2000000000000003E-2</v>
      </c>
      <c r="N30" s="14">
        <v>5.3999999999999999E-2</v>
      </c>
      <c r="O30" s="16">
        <v>450</v>
      </c>
      <c r="P30" s="6"/>
    </row>
    <row r="31" spans="1:16">
      <c r="A31" s="6"/>
      <c r="B31" s="12" t="s">
        <v>231</v>
      </c>
      <c r="C31" s="18">
        <v>2.9750000000000001</v>
      </c>
      <c r="D31" s="13">
        <v>1.883</v>
      </c>
      <c r="E31" s="19">
        <v>3.8090000000000002</v>
      </c>
      <c r="F31" s="18">
        <v>3.47</v>
      </c>
      <c r="G31" s="14">
        <v>4.3999999999999997E-2</v>
      </c>
      <c r="H31" s="17">
        <v>2.3330000000000002</v>
      </c>
      <c r="I31" s="13">
        <v>1.7170000000000001</v>
      </c>
      <c r="J31" s="18">
        <v>3.46</v>
      </c>
      <c r="K31" s="18">
        <v>3.0510000000000002</v>
      </c>
      <c r="L31" s="14">
        <v>4.2000000000000003E-2</v>
      </c>
      <c r="M31" s="14">
        <v>4.2999999999999997E-2</v>
      </c>
      <c r="N31" s="14">
        <v>4.2000000000000003E-2</v>
      </c>
      <c r="O31" s="16">
        <v>450</v>
      </c>
      <c r="P31" s="6"/>
    </row>
    <row r="32" spans="1:16">
      <c r="A32" s="6"/>
      <c r="B32" s="12" t="s">
        <v>232</v>
      </c>
      <c r="C32" s="14">
        <v>4.5999999999999999E-2</v>
      </c>
      <c r="D32" s="14">
        <v>4.2000000000000003E-2</v>
      </c>
      <c r="E32" s="14">
        <v>4.1000000000000002E-2</v>
      </c>
      <c r="F32" s="14">
        <v>4.2000000000000003E-2</v>
      </c>
      <c r="G32" s="14">
        <v>4.5999999999999999E-2</v>
      </c>
      <c r="H32" s="14">
        <v>4.1000000000000002E-2</v>
      </c>
      <c r="I32" s="14">
        <v>4.1000000000000002E-2</v>
      </c>
      <c r="J32" s="14">
        <v>5.8999999999999997E-2</v>
      </c>
      <c r="K32" s="14">
        <v>4.1000000000000002E-2</v>
      </c>
      <c r="L32" s="14">
        <v>4.4999999999999998E-2</v>
      </c>
      <c r="M32" s="14">
        <v>4.2000000000000003E-2</v>
      </c>
      <c r="N32" s="14">
        <v>4.3999999999999997E-2</v>
      </c>
      <c r="O32" s="16">
        <v>450</v>
      </c>
      <c r="P32" s="6"/>
    </row>
    <row r="33" spans="1:1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</sheetData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ABCC-29A4-5840-874A-02F93F18E6C3}">
  <dimension ref="A1:P34"/>
  <sheetViews>
    <sheetView topLeftCell="A3" workbookViewId="0">
      <selection activeCell="K22" sqref="K22"/>
    </sheetView>
  </sheetViews>
  <sheetFormatPr baseColWidth="10" defaultRowHeight="16"/>
  <sheetData>
    <row r="1" spans="1:16">
      <c r="A1" s="6" t="s">
        <v>201</v>
      </c>
      <c r="B1" s="6" t="s">
        <v>202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>
      <c r="A3" s="6" t="s">
        <v>203</v>
      </c>
      <c r="B3" s="6" t="s">
        <v>204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>
      <c r="A4" s="6" t="s">
        <v>205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>
      <c r="A5" s="6" t="s">
        <v>206</v>
      </c>
      <c r="B5" s="6" t="s">
        <v>207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>
      <c r="A6" s="6" t="s">
        <v>208</v>
      </c>
      <c r="B6" s="7">
        <v>45615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6" t="s">
        <v>209</v>
      </c>
      <c r="B7" s="8">
        <v>0.59445601851851804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>
      <c r="A8" s="6" t="s">
        <v>210</v>
      </c>
      <c r="B8" s="6" t="s">
        <v>211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>
      <c r="A9" s="6" t="s">
        <v>212</v>
      </c>
      <c r="B9" s="6">
        <v>271245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>
      <c r="A10" s="6" t="s">
        <v>213</v>
      </c>
      <c r="B10" s="6" t="s">
        <v>214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8">
      <c r="A12" s="9" t="s">
        <v>215</v>
      </c>
      <c r="B12" s="10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>
      <c r="A13" s="6" t="s">
        <v>216</v>
      </c>
      <c r="B13" s="6" t="s">
        <v>217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A14" s="6" t="s">
        <v>218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>
      <c r="A15" s="6" t="s">
        <v>219</v>
      </c>
      <c r="B15" s="6" t="s">
        <v>220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6"/>
      <c r="B16" s="6" t="s">
        <v>221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>
      <c r="A17" s="6"/>
      <c r="B17" s="6" t="s">
        <v>222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>
      <c r="A18" s="6"/>
      <c r="B18" s="6" t="s">
        <v>223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A20" s="9" t="s">
        <v>224</v>
      </c>
      <c r="B20" s="1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>
      <c r="A21" s="6" t="s">
        <v>225</v>
      </c>
      <c r="B21" s="6">
        <v>30.3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>
      <c r="A23" s="6"/>
      <c r="B23" s="11"/>
      <c r="C23" s="12">
        <v>1</v>
      </c>
      <c r="D23" s="12">
        <v>2</v>
      </c>
      <c r="E23" s="12">
        <v>3</v>
      </c>
      <c r="F23" s="12">
        <v>4</v>
      </c>
      <c r="G23" s="12">
        <v>5</v>
      </c>
      <c r="H23" s="12">
        <v>6</v>
      </c>
      <c r="I23" s="12">
        <v>7</v>
      </c>
      <c r="J23" s="12">
        <v>8</v>
      </c>
      <c r="K23" s="12">
        <v>9</v>
      </c>
      <c r="L23" s="12">
        <v>10</v>
      </c>
      <c r="M23" s="12">
        <v>11</v>
      </c>
      <c r="N23" s="12">
        <v>12</v>
      </c>
      <c r="O23" s="6"/>
      <c r="P23" s="6"/>
    </row>
    <row r="24" spans="1:16">
      <c r="A24" s="6"/>
      <c r="B24" s="12" t="s">
        <v>226</v>
      </c>
      <c r="C24" s="13">
        <v>0.222</v>
      </c>
      <c r="D24" s="13">
        <v>0.27900000000000003</v>
      </c>
      <c r="E24" s="13">
        <v>0.23599999999999999</v>
      </c>
      <c r="F24" s="14">
        <v>4.8000000000000001E-2</v>
      </c>
      <c r="G24" s="13">
        <v>0.28699999999999998</v>
      </c>
      <c r="H24" s="13">
        <v>0.24199999999999999</v>
      </c>
      <c r="I24" s="13">
        <v>0.19400000000000001</v>
      </c>
      <c r="J24" s="14">
        <v>4.9000000000000002E-2</v>
      </c>
      <c r="K24" s="15">
        <v>0.16800000000000001</v>
      </c>
      <c r="L24" s="13">
        <v>0.26200000000000001</v>
      </c>
      <c r="M24" s="15">
        <v>0.126</v>
      </c>
      <c r="N24" s="14">
        <v>4.4999999999999998E-2</v>
      </c>
      <c r="O24" s="16">
        <v>490</v>
      </c>
      <c r="P24" s="6"/>
    </row>
    <row r="25" spans="1:16">
      <c r="A25" s="6"/>
      <c r="B25" s="12" t="s">
        <v>227</v>
      </c>
      <c r="C25" s="17">
        <v>0.34599999999999997</v>
      </c>
      <c r="D25" s="17">
        <v>0.37</v>
      </c>
      <c r="E25" s="13">
        <v>0.22700000000000001</v>
      </c>
      <c r="F25" s="14">
        <v>4.2999999999999997E-2</v>
      </c>
      <c r="G25" s="18">
        <v>0.443</v>
      </c>
      <c r="H25" s="18">
        <v>0.47199999999999998</v>
      </c>
      <c r="I25" s="18">
        <v>0.432</v>
      </c>
      <c r="J25" s="14">
        <v>4.8000000000000001E-2</v>
      </c>
      <c r="K25" s="19">
        <v>0.56100000000000005</v>
      </c>
      <c r="L25" s="18">
        <v>0.50900000000000001</v>
      </c>
      <c r="M25" s="17">
        <v>0.309</v>
      </c>
      <c r="N25" s="14">
        <v>4.8000000000000001E-2</v>
      </c>
      <c r="O25" s="16">
        <v>490</v>
      </c>
      <c r="P25" s="6"/>
    </row>
    <row r="26" spans="1:16">
      <c r="A26" s="6"/>
      <c r="B26" s="12" t="s">
        <v>228</v>
      </c>
      <c r="C26" s="13">
        <v>0.29399999999999998</v>
      </c>
      <c r="D26" s="13">
        <v>0.2</v>
      </c>
      <c r="E26" s="13">
        <v>0.28899999999999998</v>
      </c>
      <c r="F26" s="14">
        <v>4.8000000000000001E-2</v>
      </c>
      <c r="G26" s="13">
        <v>0.26700000000000002</v>
      </c>
      <c r="H26" s="17">
        <v>0.32800000000000001</v>
      </c>
      <c r="I26" s="17">
        <v>0.312</v>
      </c>
      <c r="J26" s="14">
        <v>4.9000000000000002E-2</v>
      </c>
      <c r="K26" s="13">
        <v>0.28699999999999998</v>
      </c>
      <c r="L26" s="17">
        <v>0.32700000000000001</v>
      </c>
      <c r="M26" s="13">
        <v>0.23499999999999999</v>
      </c>
      <c r="N26" s="14">
        <v>4.8000000000000001E-2</v>
      </c>
      <c r="O26" s="16">
        <v>490</v>
      </c>
      <c r="P26" s="6"/>
    </row>
    <row r="27" spans="1:16">
      <c r="A27" s="6"/>
      <c r="B27" s="12" t="s">
        <v>229</v>
      </c>
      <c r="C27" s="13">
        <v>0.30199999999999999</v>
      </c>
      <c r="D27" s="13">
        <v>0.27200000000000002</v>
      </c>
      <c r="E27" s="20">
        <v>0.112</v>
      </c>
      <c r="F27" s="14">
        <v>4.2999999999999997E-2</v>
      </c>
      <c r="G27" s="17">
        <v>0.35599999999999998</v>
      </c>
      <c r="H27" s="20">
        <v>9.5000000000000001E-2</v>
      </c>
      <c r="I27" s="17">
        <v>0.35599999999999998</v>
      </c>
      <c r="J27" s="14">
        <v>4.9000000000000002E-2</v>
      </c>
      <c r="K27" s="19">
        <v>0.56100000000000005</v>
      </c>
      <c r="L27" s="18">
        <v>0.47499999999999998</v>
      </c>
      <c r="M27" s="13">
        <v>0.2</v>
      </c>
      <c r="N27" s="14">
        <v>4.9000000000000002E-2</v>
      </c>
      <c r="O27" s="16">
        <v>490</v>
      </c>
      <c r="P27" s="6"/>
    </row>
    <row r="28" spans="1:16">
      <c r="A28" s="6"/>
      <c r="B28" s="12" t="s">
        <v>230</v>
      </c>
      <c r="C28" s="14">
        <v>4.9000000000000002E-2</v>
      </c>
      <c r="D28" s="14">
        <v>4.8000000000000001E-2</v>
      </c>
      <c r="E28" s="14">
        <v>4.8000000000000001E-2</v>
      </c>
      <c r="F28" s="14">
        <v>4.9000000000000002E-2</v>
      </c>
      <c r="G28" s="14">
        <v>4.9000000000000002E-2</v>
      </c>
      <c r="H28" s="14">
        <v>4.9000000000000002E-2</v>
      </c>
      <c r="I28" s="14">
        <v>4.9000000000000002E-2</v>
      </c>
      <c r="J28" s="14">
        <v>4.9000000000000002E-2</v>
      </c>
      <c r="K28" s="14">
        <v>4.9000000000000002E-2</v>
      </c>
      <c r="L28" s="14">
        <v>4.9000000000000002E-2</v>
      </c>
      <c r="M28" s="14">
        <v>4.9000000000000002E-2</v>
      </c>
      <c r="N28" s="14">
        <v>4.8000000000000001E-2</v>
      </c>
      <c r="O28" s="16">
        <v>490</v>
      </c>
      <c r="P28" s="6"/>
    </row>
    <row r="29" spans="1:16">
      <c r="A29" s="6"/>
      <c r="B29" s="12" t="s">
        <v>200</v>
      </c>
      <c r="C29" s="14">
        <v>0.05</v>
      </c>
      <c r="D29" s="14">
        <v>4.9000000000000002E-2</v>
      </c>
      <c r="E29" s="14">
        <v>0.05</v>
      </c>
      <c r="F29" s="14">
        <v>4.9000000000000002E-2</v>
      </c>
      <c r="G29" s="14">
        <v>4.9000000000000002E-2</v>
      </c>
      <c r="H29" s="14">
        <v>4.8000000000000001E-2</v>
      </c>
      <c r="I29" s="14">
        <v>4.9000000000000002E-2</v>
      </c>
      <c r="J29" s="14">
        <v>4.9000000000000002E-2</v>
      </c>
      <c r="K29" s="14">
        <v>0.05</v>
      </c>
      <c r="L29" s="14">
        <v>4.9000000000000002E-2</v>
      </c>
      <c r="M29" s="14">
        <v>4.9000000000000002E-2</v>
      </c>
      <c r="N29" s="14">
        <v>4.9000000000000002E-2</v>
      </c>
      <c r="O29" s="16">
        <v>490</v>
      </c>
      <c r="P29" s="6"/>
    </row>
    <row r="30" spans="1:16">
      <c r="A30" s="6"/>
      <c r="B30" s="12" t="s">
        <v>231</v>
      </c>
      <c r="C30" s="14">
        <v>5.0999999999999997E-2</v>
      </c>
      <c r="D30" s="14">
        <v>5.0999999999999997E-2</v>
      </c>
      <c r="E30" s="14">
        <v>4.9000000000000002E-2</v>
      </c>
      <c r="F30" s="14">
        <v>5.0999999999999997E-2</v>
      </c>
      <c r="G30" s="14">
        <v>4.9000000000000002E-2</v>
      </c>
      <c r="H30" s="14">
        <v>4.8000000000000001E-2</v>
      </c>
      <c r="I30" s="14">
        <v>4.9000000000000002E-2</v>
      </c>
      <c r="J30" s="14">
        <v>4.9000000000000002E-2</v>
      </c>
      <c r="K30" s="14">
        <v>5.0999999999999997E-2</v>
      </c>
      <c r="L30" s="14">
        <v>4.9000000000000002E-2</v>
      </c>
      <c r="M30" s="14">
        <v>4.9000000000000002E-2</v>
      </c>
      <c r="N30" s="14">
        <v>4.9000000000000002E-2</v>
      </c>
      <c r="O30" s="16">
        <v>490</v>
      </c>
      <c r="P30" s="6"/>
    </row>
    <row r="31" spans="1:16">
      <c r="A31" s="6"/>
      <c r="B31" s="12" t="s">
        <v>232</v>
      </c>
      <c r="C31" s="14">
        <v>4.8000000000000001E-2</v>
      </c>
      <c r="D31" s="14">
        <v>4.8000000000000001E-2</v>
      </c>
      <c r="E31" s="14">
        <v>0.06</v>
      </c>
      <c r="F31" s="14">
        <v>4.8000000000000001E-2</v>
      </c>
      <c r="G31" s="14">
        <v>4.8000000000000001E-2</v>
      </c>
      <c r="H31" s="14">
        <v>4.8000000000000001E-2</v>
      </c>
      <c r="I31" s="14">
        <v>4.8000000000000001E-2</v>
      </c>
      <c r="J31" s="14">
        <v>4.8000000000000001E-2</v>
      </c>
      <c r="K31" s="14">
        <v>4.9000000000000002E-2</v>
      </c>
      <c r="L31" s="14">
        <v>5.2999999999999999E-2</v>
      </c>
      <c r="M31" s="14">
        <v>0.05</v>
      </c>
      <c r="N31" s="14">
        <v>4.8000000000000001E-2</v>
      </c>
      <c r="O31" s="16">
        <v>490</v>
      </c>
      <c r="P31" s="6"/>
    </row>
    <row r="32" spans="1:1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</sheetData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56BA-156C-5E43-A8BE-D842D11AA5D6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E8FDE-5A5B-0145-B959-3208DBE66E00}">
  <dimension ref="A1:AI506"/>
  <sheetViews>
    <sheetView topLeftCell="I8" zoomScale="87" workbookViewId="0">
      <selection activeCell="AI16" sqref="AI16"/>
    </sheetView>
  </sheetViews>
  <sheetFormatPr baseColWidth="10" defaultColWidth="10.83203125" defaultRowHeight="16"/>
  <sheetData>
    <row r="1" spans="1:35">
      <c r="A1" s="21" t="s">
        <v>240</v>
      </c>
      <c r="B1" s="21" t="s">
        <v>241</v>
      </c>
      <c r="C1" s="21" t="s">
        <v>242</v>
      </c>
      <c r="D1" s="21" t="s">
        <v>243</v>
      </c>
      <c r="E1" s="21" t="s">
        <v>244</v>
      </c>
      <c r="F1" s="21" t="s">
        <v>245</v>
      </c>
      <c r="G1" s="21" t="s">
        <v>246</v>
      </c>
      <c r="H1" s="21" t="s">
        <v>247</v>
      </c>
      <c r="I1" s="21" t="s">
        <v>248</v>
      </c>
      <c r="J1" s="21" t="s">
        <v>249</v>
      </c>
      <c r="K1" s="21" t="s">
        <v>250</v>
      </c>
      <c r="L1" s="21" t="s">
        <v>251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5">
      <c r="A2" s="22" t="s">
        <v>252</v>
      </c>
      <c r="B2" s="22">
        <v>26.61</v>
      </c>
      <c r="C2" s="22">
        <v>26.5</v>
      </c>
      <c r="D2" s="22">
        <v>26.71</v>
      </c>
      <c r="E2" s="22">
        <v>17.68</v>
      </c>
      <c r="F2" s="22">
        <v>17.63</v>
      </c>
      <c r="G2" s="22">
        <v>17.489999999999998</v>
      </c>
      <c r="H2" s="22">
        <f>AVERAGE(B2:D2)</f>
        <v>26.606666666666666</v>
      </c>
      <c r="I2" s="22">
        <f>AVERAGE(E2:G2)</f>
        <v>17.599999999999998</v>
      </c>
      <c r="J2" s="22">
        <f>H2-I2</f>
        <v>9.0066666666666677</v>
      </c>
      <c r="K2" s="22">
        <f>J2-AVERAGE(J2:J4)</f>
        <v>-4.4444444444446063E-2</v>
      </c>
      <c r="L2" s="22">
        <f>2^-K2</f>
        <v>1.0312859734029964</v>
      </c>
      <c r="M2" s="22"/>
      <c r="N2" s="22" t="s">
        <v>253</v>
      </c>
      <c r="O2" s="22"/>
      <c r="P2" s="22"/>
      <c r="Q2" s="22"/>
      <c r="R2" s="22"/>
      <c r="S2" s="22"/>
      <c r="T2" s="22"/>
      <c r="U2" s="22"/>
      <c r="V2" s="22"/>
      <c r="W2" s="22" t="s">
        <v>254</v>
      </c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2" t="s">
        <v>252</v>
      </c>
      <c r="B3" s="22">
        <v>26.64</v>
      </c>
      <c r="C3" s="22">
        <v>26.51</v>
      </c>
      <c r="D3" s="22">
        <v>26.56</v>
      </c>
      <c r="E3" s="22">
        <v>17.66</v>
      </c>
      <c r="F3" s="22">
        <v>17.510000000000002</v>
      </c>
      <c r="G3" s="22">
        <v>17.43</v>
      </c>
      <c r="H3" s="22">
        <f t="shared" ref="H3:H7" si="0">AVERAGE(B3:D3)</f>
        <v>26.570000000000004</v>
      </c>
      <c r="I3" s="22">
        <f t="shared" ref="I3:I7" si="1">AVERAGE(E3:G3)</f>
        <v>17.533333333333335</v>
      </c>
      <c r="J3" s="22">
        <f t="shared" ref="J3:J7" si="2">H3-I3</f>
        <v>9.0366666666666688</v>
      </c>
      <c r="K3" s="22">
        <f>J3-AVERAGE(J2:J4)</f>
        <v>-1.4444444444444926E-2</v>
      </c>
      <c r="L3" s="22">
        <f t="shared" ref="L3:L7" si="3">2^-K3</f>
        <v>1.0100624149675856</v>
      </c>
      <c r="M3" s="22"/>
      <c r="N3" s="22" t="s">
        <v>0</v>
      </c>
      <c r="O3" s="22" t="s">
        <v>1</v>
      </c>
      <c r="P3" s="22" t="s">
        <v>2</v>
      </c>
      <c r="Q3" s="22" t="s">
        <v>3</v>
      </c>
      <c r="R3" s="22" t="s">
        <v>4</v>
      </c>
      <c r="S3" s="22" t="s">
        <v>5</v>
      </c>
      <c r="T3" s="22" t="s">
        <v>6</v>
      </c>
      <c r="U3" s="22" t="s">
        <v>7</v>
      </c>
      <c r="V3" s="22"/>
      <c r="W3" s="22" t="s">
        <v>0</v>
      </c>
      <c r="X3" s="22" t="s">
        <v>1</v>
      </c>
      <c r="Y3" s="22" t="s">
        <v>2</v>
      </c>
      <c r="Z3" s="22" t="s">
        <v>3</v>
      </c>
      <c r="AA3" s="22" t="s">
        <v>4</v>
      </c>
      <c r="AB3" s="22" t="s">
        <v>5</v>
      </c>
      <c r="AC3" s="22" t="s">
        <v>6</v>
      </c>
      <c r="AD3" s="22" t="s">
        <v>7</v>
      </c>
      <c r="AE3" s="22"/>
      <c r="AF3" s="22"/>
      <c r="AG3" s="22"/>
      <c r="AH3" s="22"/>
      <c r="AI3" s="22"/>
    </row>
    <row r="4" spans="1:35">
      <c r="A4" s="22" t="s">
        <v>252</v>
      </c>
      <c r="B4" s="22">
        <v>26.7</v>
      </c>
      <c r="C4" s="22">
        <v>26.59</v>
      </c>
      <c r="D4" s="22">
        <v>26.64</v>
      </c>
      <c r="E4" s="22">
        <v>17.57</v>
      </c>
      <c r="F4" s="22">
        <v>17.510000000000002</v>
      </c>
      <c r="G4" s="22">
        <v>17.52</v>
      </c>
      <c r="H4" s="22">
        <f t="shared" si="0"/>
        <v>26.643333333333334</v>
      </c>
      <c r="I4" s="22">
        <f t="shared" si="1"/>
        <v>17.533333333333331</v>
      </c>
      <c r="J4" s="22">
        <f t="shared" si="2"/>
        <v>9.110000000000003</v>
      </c>
      <c r="K4" s="22">
        <f>J4-AVERAGE(J2:J4)</f>
        <v>5.8888888888889213E-2</v>
      </c>
      <c r="L4" s="22">
        <f t="shared" si="3"/>
        <v>0.960003194137103</v>
      </c>
      <c r="M4" s="22"/>
      <c r="N4" s="22" t="b">
        <v>1</v>
      </c>
      <c r="O4" s="22">
        <v>255</v>
      </c>
      <c r="P4" s="22" t="s">
        <v>8</v>
      </c>
      <c r="Q4" s="22" t="s">
        <v>9</v>
      </c>
      <c r="R4" s="22">
        <v>26.61</v>
      </c>
      <c r="S4" s="22"/>
      <c r="T4" s="22">
        <v>0</v>
      </c>
      <c r="U4" s="22"/>
      <c r="V4" s="22"/>
      <c r="W4" s="22" t="b">
        <v>1</v>
      </c>
      <c r="X4" s="22">
        <v>255</v>
      </c>
      <c r="Y4" s="22" t="s">
        <v>8</v>
      </c>
      <c r="Z4" s="22" t="s">
        <v>9</v>
      </c>
      <c r="AA4" s="22">
        <v>28.83</v>
      </c>
      <c r="AB4" s="22"/>
      <c r="AC4" s="22">
        <v>0</v>
      </c>
      <c r="AD4" s="22"/>
      <c r="AE4" s="22"/>
      <c r="AF4" s="22"/>
      <c r="AG4" s="22"/>
      <c r="AH4" s="22"/>
      <c r="AI4" s="22"/>
    </row>
    <row r="5" spans="1:35">
      <c r="A5" s="22" t="s">
        <v>255</v>
      </c>
      <c r="B5" s="22">
        <v>25.79</v>
      </c>
      <c r="C5" s="22">
        <v>25.78</v>
      </c>
      <c r="D5" s="22">
        <v>25.76</v>
      </c>
      <c r="E5" s="22">
        <v>17.68</v>
      </c>
      <c r="F5" s="22">
        <v>17.760000000000002</v>
      </c>
      <c r="G5" s="22">
        <v>17.62</v>
      </c>
      <c r="H5" s="22">
        <f t="shared" si="0"/>
        <v>25.776666666666667</v>
      </c>
      <c r="I5" s="22">
        <f t="shared" si="1"/>
        <v>17.686666666666667</v>
      </c>
      <c r="J5" s="22">
        <f t="shared" si="2"/>
        <v>8.09</v>
      </c>
      <c r="K5" s="22">
        <f>J5-AVERAGE(J2:J4)</f>
        <v>-0.96111111111111391</v>
      </c>
      <c r="L5" s="22">
        <f t="shared" si="3"/>
        <v>1.9468086786480507</v>
      </c>
      <c r="M5" s="22"/>
      <c r="N5" s="22" t="b">
        <v>1</v>
      </c>
      <c r="O5" s="22">
        <v>255</v>
      </c>
      <c r="P5" s="22" t="s">
        <v>10</v>
      </c>
      <c r="Q5" s="22" t="s">
        <v>11</v>
      </c>
      <c r="R5" s="22">
        <v>26.64</v>
      </c>
      <c r="S5" s="22"/>
      <c r="T5" s="22">
        <v>0</v>
      </c>
      <c r="U5" s="22"/>
      <c r="V5" s="22"/>
      <c r="W5" s="22" t="b">
        <v>1</v>
      </c>
      <c r="X5" s="22">
        <v>255</v>
      </c>
      <c r="Y5" s="22" t="s">
        <v>10</v>
      </c>
      <c r="Z5" s="22" t="s">
        <v>11</v>
      </c>
      <c r="AA5" s="22">
        <v>28.02</v>
      </c>
      <c r="AB5" s="22"/>
      <c r="AC5" s="22">
        <v>0</v>
      </c>
      <c r="AD5" s="22"/>
      <c r="AE5" s="22"/>
      <c r="AF5" s="22"/>
      <c r="AG5" s="22"/>
      <c r="AH5" s="22"/>
      <c r="AI5" s="22"/>
    </row>
    <row r="6" spans="1:35">
      <c r="A6" s="22" t="s">
        <v>255</v>
      </c>
      <c r="B6" s="22">
        <v>25.72</v>
      </c>
      <c r="C6" s="22">
        <v>25.76</v>
      </c>
      <c r="D6" s="22">
        <v>25.72</v>
      </c>
      <c r="E6" s="22">
        <v>17.7</v>
      </c>
      <c r="F6" s="22">
        <v>17.78</v>
      </c>
      <c r="G6" s="22">
        <v>17.649999999999999</v>
      </c>
      <c r="H6" s="22">
        <f t="shared" si="0"/>
        <v>25.733333333333334</v>
      </c>
      <c r="I6" s="22">
        <f t="shared" si="1"/>
        <v>17.71</v>
      </c>
      <c r="J6" s="22">
        <f t="shared" si="2"/>
        <v>8.0233333333333334</v>
      </c>
      <c r="K6" s="22">
        <f>J6-AVERAGE(J2:J4)</f>
        <v>-1.0277777777777803</v>
      </c>
      <c r="L6" s="22">
        <f t="shared" si="3"/>
        <v>2.0388812874042932</v>
      </c>
      <c r="M6" s="22"/>
      <c r="N6" s="22" t="b">
        <v>1</v>
      </c>
      <c r="O6" s="22">
        <v>255</v>
      </c>
      <c r="P6" s="22" t="s">
        <v>12</v>
      </c>
      <c r="Q6" s="22" t="s">
        <v>13</v>
      </c>
      <c r="R6" s="22">
        <v>26.7</v>
      </c>
      <c r="S6" s="22"/>
      <c r="T6" s="22">
        <v>0</v>
      </c>
      <c r="U6" s="22"/>
      <c r="V6" s="22"/>
      <c r="W6" s="22" t="b">
        <v>1</v>
      </c>
      <c r="X6" s="22">
        <v>255</v>
      </c>
      <c r="Y6" s="22" t="s">
        <v>12</v>
      </c>
      <c r="Z6" s="22" t="s">
        <v>13</v>
      </c>
      <c r="AA6" s="22">
        <v>28.88</v>
      </c>
      <c r="AB6" s="22"/>
      <c r="AC6" s="22">
        <v>0</v>
      </c>
      <c r="AD6" s="22"/>
      <c r="AE6" s="22"/>
      <c r="AF6" s="22"/>
      <c r="AG6" s="22"/>
      <c r="AH6" s="22"/>
      <c r="AI6" s="22"/>
    </row>
    <row r="7" spans="1:35">
      <c r="A7" s="22" t="s">
        <v>255</v>
      </c>
      <c r="B7" s="22">
        <v>25.85</v>
      </c>
      <c r="C7" s="22">
        <v>25.84</v>
      </c>
      <c r="D7" s="22">
        <v>25.69</v>
      </c>
      <c r="E7" s="22">
        <v>17.72</v>
      </c>
      <c r="F7" s="22">
        <v>17.71</v>
      </c>
      <c r="G7" s="22">
        <v>17.579999999999998</v>
      </c>
      <c r="H7" s="22">
        <f t="shared" si="0"/>
        <v>25.793333333333333</v>
      </c>
      <c r="I7" s="22">
        <f t="shared" si="1"/>
        <v>17.669999999999998</v>
      </c>
      <c r="J7" s="22">
        <f t="shared" si="2"/>
        <v>8.1233333333333348</v>
      </c>
      <c r="K7" s="22">
        <f>J7-AVERAGE(J2:J4)</f>
        <v>-0.92777777777777892</v>
      </c>
      <c r="L7" s="22">
        <f t="shared" si="3"/>
        <v>1.902343506975243</v>
      </c>
      <c r="M7" s="22"/>
      <c r="N7" s="22" t="b">
        <v>1</v>
      </c>
      <c r="O7" s="22">
        <v>255</v>
      </c>
      <c r="P7" s="22" t="s">
        <v>14</v>
      </c>
      <c r="Q7" s="22" t="s">
        <v>15</v>
      </c>
      <c r="R7" s="22">
        <v>25.79</v>
      </c>
      <c r="S7" s="22"/>
      <c r="T7" s="22">
        <v>0</v>
      </c>
      <c r="U7" s="22"/>
      <c r="V7" s="22"/>
      <c r="W7" s="22" t="b">
        <v>1</v>
      </c>
      <c r="X7" s="22">
        <v>255</v>
      </c>
      <c r="Y7" s="22" t="s">
        <v>14</v>
      </c>
      <c r="Z7" s="22" t="s">
        <v>15</v>
      </c>
      <c r="AA7" s="22">
        <v>27.1</v>
      </c>
      <c r="AB7" s="22"/>
      <c r="AC7" s="22">
        <v>0</v>
      </c>
      <c r="AD7" s="22"/>
      <c r="AE7" s="22"/>
      <c r="AF7" s="22"/>
      <c r="AG7" s="22"/>
      <c r="AH7" s="22"/>
      <c r="AI7" s="22"/>
    </row>
    <row r="8" spans="1:3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 t="b">
        <v>1</v>
      </c>
      <c r="O8" s="22">
        <v>255</v>
      </c>
      <c r="P8" s="22" t="s">
        <v>16</v>
      </c>
      <c r="Q8" s="22" t="s">
        <v>17</v>
      </c>
      <c r="R8" s="22">
        <v>25.72</v>
      </c>
      <c r="S8" s="22"/>
      <c r="T8" s="22">
        <v>0</v>
      </c>
      <c r="U8" s="22"/>
      <c r="V8" s="22"/>
      <c r="W8" s="22" t="b">
        <v>1</v>
      </c>
      <c r="X8" s="22">
        <v>255</v>
      </c>
      <c r="Y8" s="22" t="s">
        <v>16</v>
      </c>
      <c r="Z8" s="22" t="s">
        <v>17</v>
      </c>
      <c r="AA8" s="22">
        <v>27.04</v>
      </c>
      <c r="AB8" s="22"/>
      <c r="AC8" s="22">
        <v>0</v>
      </c>
      <c r="AD8" s="22"/>
      <c r="AE8" s="22"/>
      <c r="AF8" s="22"/>
      <c r="AG8" s="22"/>
      <c r="AH8" s="22"/>
      <c r="AI8" s="22"/>
    </row>
    <row r="9" spans="1:3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 t="b">
        <v>1</v>
      </c>
      <c r="O9" s="22">
        <v>255</v>
      </c>
      <c r="P9" s="22" t="s">
        <v>18</v>
      </c>
      <c r="Q9" s="22" t="s">
        <v>19</v>
      </c>
      <c r="R9" s="22">
        <v>25.85</v>
      </c>
      <c r="S9" s="22"/>
      <c r="T9" s="22">
        <v>0</v>
      </c>
      <c r="U9" s="22"/>
      <c r="V9" s="22"/>
      <c r="W9" s="22" t="b">
        <v>1</v>
      </c>
      <c r="X9" s="22">
        <v>255</v>
      </c>
      <c r="Y9" s="22" t="s">
        <v>18</v>
      </c>
      <c r="Z9" s="22" t="s">
        <v>19</v>
      </c>
      <c r="AA9" s="22">
        <v>27.11</v>
      </c>
      <c r="AB9" s="22"/>
      <c r="AC9" s="22">
        <v>0</v>
      </c>
      <c r="AD9" s="22"/>
      <c r="AE9" s="22"/>
      <c r="AF9" s="22"/>
      <c r="AG9" s="22"/>
      <c r="AH9" s="22"/>
      <c r="AI9" s="22"/>
    </row>
    <row r="10" spans="1:3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 t="b">
        <v>1</v>
      </c>
      <c r="O10" s="22">
        <v>255</v>
      </c>
      <c r="P10" s="22" t="s">
        <v>20</v>
      </c>
      <c r="Q10" s="22" t="s">
        <v>21</v>
      </c>
      <c r="R10" s="22">
        <v>26.33</v>
      </c>
      <c r="S10" s="22"/>
      <c r="T10" s="22">
        <v>0</v>
      </c>
      <c r="U10" s="22"/>
      <c r="V10" s="22"/>
      <c r="W10" s="22" t="b">
        <v>1</v>
      </c>
      <c r="X10" s="22">
        <v>255</v>
      </c>
      <c r="Y10" s="22" t="s">
        <v>20</v>
      </c>
      <c r="Z10" s="22" t="s">
        <v>21</v>
      </c>
      <c r="AA10" s="22">
        <v>27.07</v>
      </c>
      <c r="AB10" s="22"/>
      <c r="AC10" s="22">
        <v>0</v>
      </c>
      <c r="AD10" s="22"/>
      <c r="AE10" s="22"/>
      <c r="AF10" s="22"/>
      <c r="AG10" s="22"/>
      <c r="AH10" s="22"/>
      <c r="AI10" s="22"/>
    </row>
    <row r="11" spans="1:35">
      <c r="A11" s="21" t="s">
        <v>256</v>
      </c>
      <c r="B11" s="21" t="s">
        <v>241</v>
      </c>
      <c r="C11" s="21" t="s">
        <v>242</v>
      </c>
      <c r="D11" s="21" t="s">
        <v>243</v>
      </c>
      <c r="E11" s="21" t="s">
        <v>244</v>
      </c>
      <c r="F11" s="21" t="s">
        <v>245</v>
      </c>
      <c r="G11" s="21" t="s">
        <v>246</v>
      </c>
      <c r="H11" s="21" t="s">
        <v>247</v>
      </c>
      <c r="I11" s="21" t="s">
        <v>248</v>
      </c>
      <c r="J11" s="21" t="s">
        <v>249</v>
      </c>
      <c r="K11" s="21" t="s">
        <v>250</v>
      </c>
      <c r="L11" s="21" t="s">
        <v>251</v>
      </c>
      <c r="M11" s="22"/>
      <c r="N11" s="22" t="b">
        <v>1</v>
      </c>
      <c r="O11" s="22">
        <v>255</v>
      </c>
      <c r="P11" s="22" t="s">
        <v>22</v>
      </c>
      <c r="Q11" s="22" t="s">
        <v>23</v>
      </c>
      <c r="R11" s="22">
        <v>26.2</v>
      </c>
      <c r="S11" s="22"/>
      <c r="T11" s="22">
        <v>0</v>
      </c>
      <c r="U11" s="22"/>
      <c r="V11" s="22"/>
      <c r="W11" s="22" t="b">
        <v>1</v>
      </c>
      <c r="X11" s="22">
        <v>255</v>
      </c>
      <c r="Y11" s="22" t="s">
        <v>22</v>
      </c>
      <c r="Z11" s="22" t="s">
        <v>23</v>
      </c>
      <c r="AA11" s="22">
        <v>27.34</v>
      </c>
      <c r="AB11" s="22"/>
      <c r="AC11" s="22">
        <v>0</v>
      </c>
      <c r="AD11" s="22"/>
      <c r="AE11" s="22"/>
      <c r="AF11" s="22"/>
      <c r="AG11" s="22"/>
      <c r="AH11" s="22"/>
      <c r="AI11" s="22"/>
    </row>
    <row r="12" spans="1:35">
      <c r="A12" s="22" t="s">
        <v>252</v>
      </c>
      <c r="B12" s="22">
        <v>26.33</v>
      </c>
      <c r="C12" s="22">
        <v>26.45</v>
      </c>
      <c r="D12" s="22">
        <v>26.31</v>
      </c>
      <c r="E12" s="22">
        <v>17.71</v>
      </c>
      <c r="F12" s="22">
        <v>17.739999999999998</v>
      </c>
      <c r="G12" s="22">
        <v>17.8</v>
      </c>
      <c r="H12" s="22">
        <f>AVERAGE(B12:D12)</f>
        <v>26.363333333333333</v>
      </c>
      <c r="I12" s="22">
        <f>AVERAGE(E12:G12)</f>
        <v>17.75</v>
      </c>
      <c r="J12" s="22">
        <f>H12-I12</f>
        <v>8.6133333333333333</v>
      </c>
      <c r="K12" s="22">
        <f>J12-AVERAGE(J12:J14)</f>
        <v>3.3333333333338544E-3</v>
      </c>
      <c r="L12" s="22">
        <f>2^-K12</f>
        <v>0.99769217652702291</v>
      </c>
      <c r="M12" s="22"/>
      <c r="N12" s="22" t="b">
        <v>1</v>
      </c>
      <c r="O12" s="22">
        <v>255</v>
      </c>
      <c r="P12" s="22" t="s">
        <v>24</v>
      </c>
      <c r="Q12" s="22" t="s">
        <v>25</v>
      </c>
      <c r="R12" s="22">
        <v>26.48</v>
      </c>
      <c r="S12" s="22"/>
      <c r="T12" s="22">
        <v>0</v>
      </c>
      <c r="U12" s="22"/>
      <c r="V12" s="22"/>
      <c r="W12" s="22" t="b">
        <v>1</v>
      </c>
      <c r="X12" s="22">
        <v>255</v>
      </c>
      <c r="Y12" s="22" t="s">
        <v>24</v>
      </c>
      <c r="Z12" s="22" t="s">
        <v>25</v>
      </c>
      <c r="AA12" s="22">
        <v>27.11</v>
      </c>
      <c r="AB12" s="22"/>
      <c r="AC12" s="22">
        <v>0</v>
      </c>
      <c r="AD12" s="22"/>
      <c r="AE12" s="22"/>
      <c r="AF12" s="22"/>
      <c r="AG12" s="22"/>
      <c r="AH12" s="22"/>
      <c r="AI12" s="22"/>
    </row>
    <row r="13" spans="1:35">
      <c r="A13" s="22" t="s">
        <v>252</v>
      </c>
      <c r="B13" s="22">
        <v>26.2</v>
      </c>
      <c r="C13" s="22">
        <v>26.36</v>
      </c>
      <c r="D13" s="22">
        <v>26.33</v>
      </c>
      <c r="E13" s="22">
        <v>17.73</v>
      </c>
      <c r="F13" s="22">
        <v>17.8</v>
      </c>
      <c r="G13" s="22">
        <v>17.78</v>
      </c>
      <c r="H13" s="22">
        <f t="shared" ref="H13:H17" si="4">AVERAGE(B13:D13)</f>
        <v>26.296666666666667</v>
      </c>
      <c r="I13" s="22">
        <f t="shared" ref="I13:I17" si="5">AVERAGE(E13:G13)</f>
        <v>17.77</v>
      </c>
      <c r="J13" s="22">
        <f t="shared" ref="J13:J17" si="6">H13-I13</f>
        <v>8.5266666666666673</v>
      </c>
      <c r="K13" s="22">
        <f>J13-AVERAGE(J12:J14)</f>
        <v>-8.3333333333332149E-2</v>
      </c>
      <c r="L13" s="22">
        <f t="shared" ref="L13:L17" si="7">2^-K13</f>
        <v>1.0594630943592944</v>
      </c>
      <c r="M13" s="22"/>
      <c r="N13" s="22" t="b">
        <v>1</v>
      </c>
      <c r="O13" s="22">
        <v>255</v>
      </c>
      <c r="P13" s="22" t="s">
        <v>26</v>
      </c>
      <c r="Q13" s="22" t="s">
        <v>27</v>
      </c>
      <c r="R13" s="22">
        <v>25.8</v>
      </c>
      <c r="S13" s="22"/>
      <c r="T13" s="22">
        <v>0</v>
      </c>
      <c r="U13" s="22"/>
      <c r="V13" s="22"/>
      <c r="W13" s="22" t="b">
        <v>1</v>
      </c>
      <c r="X13" s="22">
        <v>255</v>
      </c>
      <c r="Y13" s="22" t="s">
        <v>26</v>
      </c>
      <c r="Z13" s="22" t="s">
        <v>27</v>
      </c>
      <c r="AA13" s="22">
        <v>27.26</v>
      </c>
      <c r="AB13" s="22"/>
      <c r="AC13" s="22">
        <v>0</v>
      </c>
      <c r="AD13" s="22"/>
      <c r="AE13" s="22"/>
      <c r="AF13" s="22"/>
      <c r="AG13" s="22"/>
      <c r="AH13" s="22"/>
      <c r="AI13" s="22"/>
    </row>
    <row r="14" spans="1:35">
      <c r="A14" s="22" t="s">
        <v>252</v>
      </c>
      <c r="B14" s="22">
        <v>26.48</v>
      </c>
      <c r="C14" s="22">
        <v>26.28</v>
      </c>
      <c r="D14" s="22">
        <v>26.43</v>
      </c>
      <c r="E14" s="22">
        <v>17.68</v>
      </c>
      <c r="F14" s="22">
        <v>17.71</v>
      </c>
      <c r="G14" s="22">
        <v>17.73</v>
      </c>
      <c r="H14" s="22">
        <f t="shared" si="4"/>
        <v>26.396666666666665</v>
      </c>
      <c r="I14" s="22">
        <f t="shared" si="5"/>
        <v>17.706666666666667</v>
      </c>
      <c r="J14" s="22">
        <f t="shared" si="6"/>
        <v>8.6899999999999977</v>
      </c>
      <c r="K14" s="22">
        <f>J14-AVERAGE(J12:J14)</f>
        <v>7.9999999999998295E-2</v>
      </c>
      <c r="L14" s="22">
        <f t="shared" si="7"/>
        <v>0.946057646725597</v>
      </c>
      <c r="M14" s="22"/>
      <c r="N14" s="22" t="b">
        <v>1</v>
      </c>
      <c r="O14" s="22">
        <v>255</v>
      </c>
      <c r="P14" s="22" t="s">
        <v>28</v>
      </c>
      <c r="Q14" s="22" t="s">
        <v>29</v>
      </c>
      <c r="R14" s="22">
        <v>26.04</v>
      </c>
      <c r="S14" s="22"/>
      <c r="T14" s="22">
        <v>0</v>
      </c>
      <c r="U14" s="22"/>
      <c r="V14" s="22"/>
      <c r="W14" s="22" t="b">
        <v>1</v>
      </c>
      <c r="X14" s="22">
        <v>255</v>
      </c>
      <c r="Y14" s="22" t="s">
        <v>28</v>
      </c>
      <c r="Z14" s="22" t="s">
        <v>29</v>
      </c>
      <c r="AA14" s="22">
        <v>27.15</v>
      </c>
      <c r="AB14" s="22"/>
      <c r="AC14" s="22">
        <v>0</v>
      </c>
      <c r="AD14" s="22"/>
      <c r="AE14" s="22"/>
      <c r="AF14" s="22"/>
      <c r="AG14" s="22"/>
      <c r="AH14" s="22"/>
      <c r="AI14" s="22"/>
    </row>
    <row r="15" spans="1:35">
      <c r="A15" s="22" t="s">
        <v>255</v>
      </c>
      <c r="B15" s="22">
        <v>25.8</v>
      </c>
      <c r="C15" s="22">
        <v>25.88</v>
      </c>
      <c r="D15" s="22">
        <v>26.13</v>
      </c>
      <c r="E15" s="22">
        <v>18.22</v>
      </c>
      <c r="F15" s="22">
        <v>18.54</v>
      </c>
      <c r="G15" s="22">
        <v>18.5</v>
      </c>
      <c r="H15" s="22">
        <f t="shared" si="4"/>
        <v>25.936666666666667</v>
      </c>
      <c r="I15" s="22">
        <f t="shared" si="5"/>
        <v>18.419999999999998</v>
      </c>
      <c r="J15" s="22">
        <f t="shared" si="6"/>
        <v>7.5166666666666693</v>
      </c>
      <c r="K15" s="22">
        <f>J15-AVERAGE(J12:J14)</f>
        <v>-1.0933333333333302</v>
      </c>
      <c r="L15" s="22">
        <f t="shared" si="7"/>
        <v>2.1336644858907103</v>
      </c>
      <c r="M15" s="22"/>
      <c r="N15" s="22" t="b">
        <v>1</v>
      </c>
      <c r="O15" s="22">
        <v>255</v>
      </c>
      <c r="P15" s="22" t="s">
        <v>30</v>
      </c>
      <c r="Q15" s="22" t="s">
        <v>31</v>
      </c>
      <c r="R15" s="22">
        <v>25.89</v>
      </c>
      <c r="S15" s="22"/>
      <c r="T15" s="22">
        <v>0</v>
      </c>
      <c r="U15" s="22"/>
      <c r="V15" s="22"/>
      <c r="W15" s="22" t="b">
        <v>1</v>
      </c>
      <c r="X15" s="22">
        <v>255</v>
      </c>
      <c r="Y15" s="22" t="s">
        <v>30</v>
      </c>
      <c r="Z15" s="22" t="s">
        <v>31</v>
      </c>
      <c r="AA15" s="22">
        <v>27.13</v>
      </c>
      <c r="AB15" s="22"/>
      <c r="AC15" s="22">
        <v>0</v>
      </c>
      <c r="AD15" s="22"/>
      <c r="AE15" s="22"/>
      <c r="AF15" s="22"/>
      <c r="AG15" s="22"/>
      <c r="AH15" s="22"/>
      <c r="AI15" s="22"/>
    </row>
    <row r="16" spans="1:35">
      <c r="A16" s="22" t="s">
        <v>255</v>
      </c>
      <c r="B16" s="22">
        <v>26.04</v>
      </c>
      <c r="C16" s="22">
        <v>26.06</v>
      </c>
      <c r="D16" s="22">
        <v>25.88</v>
      </c>
      <c r="E16" s="22">
        <v>18.170000000000002</v>
      </c>
      <c r="F16" s="22">
        <v>18.489999999999998</v>
      </c>
      <c r="G16" s="22">
        <v>18.55</v>
      </c>
      <c r="H16" s="22">
        <f t="shared" si="4"/>
        <v>25.993333333333329</v>
      </c>
      <c r="I16" s="22">
        <f t="shared" si="5"/>
        <v>18.403333333333332</v>
      </c>
      <c r="J16" s="22">
        <f t="shared" si="6"/>
        <v>7.5899999999999963</v>
      </c>
      <c r="K16" s="22">
        <f>J16-AVERAGE(J12:J14)</f>
        <v>-1.0200000000000031</v>
      </c>
      <c r="L16" s="22">
        <f t="shared" si="7"/>
        <v>2.0279189595800626</v>
      </c>
      <c r="M16" s="22"/>
      <c r="N16" s="22" t="b">
        <v>1</v>
      </c>
      <c r="O16" s="22">
        <v>255</v>
      </c>
      <c r="P16" s="22" t="s">
        <v>257</v>
      </c>
      <c r="Q16" s="22" t="s">
        <v>33</v>
      </c>
      <c r="R16" s="22">
        <v>26.35</v>
      </c>
      <c r="S16" s="22"/>
      <c r="T16" s="22">
        <v>0</v>
      </c>
      <c r="U16" s="22"/>
      <c r="V16" s="22"/>
      <c r="W16" s="22" t="b">
        <v>1</v>
      </c>
      <c r="X16" s="22">
        <v>255</v>
      </c>
      <c r="Y16" s="22" t="s">
        <v>257</v>
      </c>
      <c r="Z16" s="22" t="s">
        <v>33</v>
      </c>
      <c r="AA16" s="22">
        <v>26.97</v>
      </c>
      <c r="AB16" s="22"/>
      <c r="AC16" s="22">
        <v>0</v>
      </c>
      <c r="AD16" s="22"/>
      <c r="AE16" s="22"/>
      <c r="AF16" s="22"/>
      <c r="AG16" s="22"/>
      <c r="AH16" s="22"/>
      <c r="AI16" s="22"/>
    </row>
    <row r="17" spans="1:35">
      <c r="A17" s="22" t="s">
        <v>255</v>
      </c>
      <c r="B17" s="22">
        <v>25.89</v>
      </c>
      <c r="C17" s="22">
        <v>26.05</v>
      </c>
      <c r="D17" s="22">
        <v>25.98</v>
      </c>
      <c r="E17" s="22">
        <v>18.43</v>
      </c>
      <c r="F17" s="22">
        <v>18.510000000000002</v>
      </c>
      <c r="G17" s="22">
        <v>18.46</v>
      </c>
      <c r="H17" s="22">
        <f t="shared" si="4"/>
        <v>25.973333333333333</v>
      </c>
      <c r="I17" s="22">
        <f t="shared" si="5"/>
        <v>18.466666666666665</v>
      </c>
      <c r="J17" s="22">
        <f t="shared" si="6"/>
        <v>7.5066666666666677</v>
      </c>
      <c r="K17" s="22">
        <f>J17-AVERAGE(J12:J14)</f>
        <v>-1.1033333333333317</v>
      </c>
      <c r="L17" s="22">
        <f t="shared" si="7"/>
        <v>2.1485052960265687</v>
      </c>
      <c r="M17" s="22"/>
      <c r="N17" s="22" t="b">
        <v>1</v>
      </c>
      <c r="O17" s="22">
        <v>255</v>
      </c>
      <c r="P17" s="22" t="s">
        <v>258</v>
      </c>
      <c r="Q17" s="22" t="s">
        <v>35</v>
      </c>
      <c r="R17" s="22">
        <v>26.43</v>
      </c>
      <c r="S17" s="22"/>
      <c r="T17" s="22">
        <v>0</v>
      </c>
      <c r="U17" s="22"/>
      <c r="V17" s="22"/>
      <c r="W17" s="22" t="b">
        <v>1</v>
      </c>
      <c r="X17" s="22">
        <v>255</v>
      </c>
      <c r="Y17" s="22" t="s">
        <v>258</v>
      </c>
      <c r="Z17" s="22" t="s">
        <v>35</v>
      </c>
      <c r="AA17" s="22">
        <v>27.13</v>
      </c>
      <c r="AB17" s="22"/>
      <c r="AC17" s="22">
        <v>0</v>
      </c>
      <c r="AD17" s="22"/>
      <c r="AE17" s="22"/>
      <c r="AF17" s="22"/>
      <c r="AG17" s="22"/>
      <c r="AH17" s="22"/>
      <c r="AI17" s="22"/>
    </row>
    <row r="18" spans="1:3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 t="b">
        <v>1</v>
      </c>
      <c r="O18" s="22">
        <v>255</v>
      </c>
      <c r="P18" s="22" t="s">
        <v>259</v>
      </c>
      <c r="Q18" s="22" t="s">
        <v>37</v>
      </c>
      <c r="R18" s="22">
        <v>26.34</v>
      </c>
      <c r="S18" s="22"/>
      <c r="T18" s="22">
        <v>0</v>
      </c>
      <c r="U18" s="22"/>
      <c r="V18" s="22"/>
      <c r="W18" s="22" t="b">
        <v>1</v>
      </c>
      <c r="X18" s="22">
        <v>255</v>
      </c>
      <c r="Y18" s="22" t="s">
        <v>259</v>
      </c>
      <c r="Z18" s="22" t="s">
        <v>37</v>
      </c>
      <c r="AA18" s="22">
        <v>27.16</v>
      </c>
      <c r="AB18" s="22"/>
      <c r="AC18" s="22">
        <v>0</v>
      </c>
      <c r="AD18" s="22"/>
      <c r="AE18" s="22"/>
      <c r="AF18" s="22"/>
      <c r="AG18" s="22"/>
      <c r="AH18" s="22"/>
      <c r="AI18" s="22"/>
    </row>
    <row r="19" spans="1:3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 t="b">
        <v>1</v>
      </c>
      <c r="O19" s="22">
        <v>255</v>
      </c>
      <c r="P19" s="22" t="s">
        <v>260</v>
      </c>
      <c r="Q19" s="22" t="s">
        <v>39</v>
      </c>
      <c r="R19" s="22">
        <v>25.85</v>
      </c>
      <c r="S19" s="22"/>
      <c r="T19" s="22">
        <v>0</v>
      </c>
      <c r="U19" s="22"/>
      <c r="V19" s="22"/>
      <c r="W19" s="22" t="b">
        <v>1</v>
      </c>
      <c r="X19" s="22">
        <v>255</v>
      </c>
      <c r="Y19" s="22" t="s">
        <v>260</v>
      </c>
      <c r="Z19" s="22" t="s">
        <v>39</v>
      </c>
      <c r="AA19" s="22">
        <v>28.18</v>
      </c>
      <c r="AB19" s="22"/>
      <c r="AC19" s="22">
        <v>0</v>
      </c>
      <c r="AD19" s="22"/>
      <c r="AE19" s="22"/>
      <c r="AF19" s="22"/>
      <c r="AG19" s="22"/>
      <c r="AH19" s="22"/>
      <c r="AI19" s="22"/>
    </row>
    <row r="20" spans="1:3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 t="b">
        <v>1</v>
      </c>
      <c r="O20" s="22">
        <v>255</v>
      </c>
      <c r="P20" s="22" t="s">
        <v>261</v>
      </c>
      <c r="Q20" s="22" t="s">
        <v>41</v>
      </c>
      <c r="R20" s="22">
        <v>26.03</v>
      </c>
      <c r="S20" s="22"/>
      <c r="T20" s="22">
        <v>0</v>
      </c>
      <c r="U20" s="22"/>
      <c r="V20" s="22"/>
      <c r="W20" s="22" t="b">
        <v>1</v>
      </c>
      <c r="X20" s="22">
        <v>255</v>
      </c>
      <c r="Y20" s="22" t="s">
        <v>261</v>
      </c>
      <c r="Z20" s="22" t="s">
        <v>41</v>
      </c>
      <c r="AA20" s="22">
        <v>27.87</v>
      </c>
      <c r="AB20" s="22"/>
      <c r="AC20" s="22">
        <v>0</v>
      </c>
      <c r="AD20" s="22"/>
      <c r="AE20" s="22"/>
      <c r="AF20" s="22"/>
      <c r="AG20" s="22"/>
      <c r="AH20" s="22"/>
      <c r="AI20" s="22"/>
    </row>
    <row r="21" spans="1:35">
      <c r="A21" s="21" t="s">
        <v>262</v>
      </c>
      <c r="B21" s="21" t="s">
        <v>241</v>
      </c>
      <c r="C21" s="21" t="s">
        <v>242</v>
      </c>
      <c r="D21" s="21" t="s">
        <v>243</v>
      </c>
      <c r="E21" s="21" t="s">
        <v>244</v>
      </c>
      <c r="F21" s="21" t="s">
        <v>245</v>
      </c>
      <c r="G21" s="21" t="s">
        <v>246</v>
      </c>
      <c r="H21" s="21" t="s">
        <v>247</v>
      </c>
      <c r="I21" s="21" t="s">
        <v>248</v>
      </c>
      <c r="J21" s="21" t="s">
        <v>249</v>
      </c>
      <c r="K21" s="21" t="s">
        <v>250</v>
      </c>
      <c r="L21" s="21" t="s">
        <v>251</v>
      </c>
      <c r="M21" s="22"/>
      <c r="N21" s="22" t="b">
        <v>1</v>
      </c>
      <c r="O21" s="22">
        <v>255</v>
      </c>
      <c r="P21" s="22" t="s">
        <v>263</v>
      </c>
      <c r="Q21" s="22" t="s">
        <v>43</v>
      </c>
      <c r="R21" s="22">
        <v>26.06</v>
      </c>
      <c r="S21" s="22"/>
      <c r="T21" s="22">
        <v>0</v>
      </c>
      <c r="U21" s="22"/>
      <c r="V21" s="22"/>
      <c r="W21" s="22" t="b">
        <v>1</v>
      </c>
      <c r="X21" s="22">
        <v>255</v>
      </c>
      <c r="Y21" s="22" t="s">
        <v>263</v>
      </c>
      <c r="Z21" s="22" t="s">
        <v>43</v>
      </c>
      <c r="AA21" s="22">
        <v>24.73</v>
      </c>
      <c r="AB21" s="22"/>
      <c r="AC21" s="22">
        <v>0</v>
      </c>
      <c r="AD21" s="22"/>
      <c r="AE21" s="22"/>
      <c r="AF21" s="22"/>
      <c r="AG21" s="22"/>
      <c r="AH21" s="22"/>
      <c r="AI21" s="22"/>
    </row>
    <row r="22" spans="1:35">
      <c r="A22" s="22" t="s">
        <v>252</v>
      </c>
      <c r="B22" s="22">
        <v>26.35</v>
      </c>
      <c r="C22" s="22">
        <v>26.29</v>
      </c>
      <c r="D22" s="22">
        <v>26.47</v>
      </c>
      <c r="E22" s="22">
        <v>17.71</v>
      </c>
      <c r="F22" s="22">
        <v>17.579999999999998</v>
      </c>
      <c r="G22" s="22">
        <v>17.600000000000001</v>
      </c>
      <c r="H22" s="22">
        <f>AVERAGE(B22:D22)</f>
        <v>26.37</v>
      </c>
      <c r="I22" s="22">
        <f>AVERAGE(E22:G22)</f>
        <v>17.63</v>
      </c>
      <c r="J22" s="22">
        <f>H22-I22</f>
        <v>8.740000000000002</v>
      </c>
      <c r="K22" s="22">
        <f>J22-AVERAGE(J22:J24)</f>
        <v>-6.6666666666664653E-2</v>
      </c>
      <c r="L22" s="22">
        <f>2^-K22</f>
        <v>1.0472941228206252</v>
      </c>
      <c r="M22" s="22"/>
      <c r="N22" s="22" t="b">
        <v>1</v>
      </c>
      <c r="O22" s="22">
        <v>255</v>
      </c>
      <c r="P22" s="22" t="s">
        <v>264</v>
      </c>
      <c r="Q22" s="22" t="s">
        <v>45</v>
      </c>
      <c r="R22" s="22">
        <v>17.71</v>
      </c>
      <c r="S22" s="22"/>
      <c r="T22" s="22">
        <v>0</v>
      </c>
      <c r="U22" s="22"/>
      <c r="V22" s="22"/>
      <c r="W22" s="22" t="b">
        <v>1</v>
      </c>
      <c r="X22" s="22">
        <v>255</v>
      </c>
      <c r="Y22" s="22" t="s">
        <v>264</v>
      </c>
      <c r="Z22" s="22" t="s">
        <v>45</v>
      </c>
      <c r="AA22" s="22">
        <v>19.510000000000002</v>
      </c>
      <c r="AB22" s="22"/>
      <c r="AC22" s="22">
        <v>0</v>
      </c>
      <c r="AD22" s="22"/>
      <c r="AE22" s="22"/>
      <c r="AF22" s="22"/>
      <c r="AG22" s="22"/>
      <c r="AH22" s="22"/>
      <c r="AI22" s="22"/>
    </row>
    <row r="23" spans="1:35">
      <c r="A23" s="22" t="s">
        <v>252</v>
      </c>
      <c r="B23" s="22">
        <v>26.43</v>
      </c>
      <c r="C23" s="22">
        <v>26.48</v>
      </c>
      <c r="D23" s="22">
        <v>26.49</v>
      </c>
      <c r="E23" s="22">
        <v>17.63</v>
      </c>
      <c r="F23" s="22">
        <v>17.78</v>
      </c>
      <c r="G23" s="22">
        <v>17.579999999999998</v>
      </c>
      <c r="H23" s="22">
        <f t="shared" ref="H23:H27" si="8">AVERAGE(B23:D23)</f>
        <v>26.466666666666665</v>
      </c>
      <c r="I23" s="22">
        <f t="shared" ref="I23:I27" si="9">AVERAGE(E23:G23)</f>
        <v>17.66333333333333</v>
      </c>
      <c r="J23" s="22">
        <f t="shared" ref="J23:J27" si="10">H23-I23</f>
        <v>8.8033333333333346</v>
      </c>
      <c r="K23" s="22">
        <f>J23-AVERAGE(J22:J24)</f>
        <v>-3.333333333332078E-3</v>
      </c>
      <c r="L23" s="22">
        <f t="shared" ref="L23:L27" si="11">2^-K23</f>
        <v>1.0023131618421719</v>
      </c>
      <c r="M23" s="22"/>
      <c r="N23" s="22" t="b">
        <v>1</v>
      </c>
      <c r="O23" s="22">
        <v>255</v>
      </c>
      <c r="P23" s="22" t="s">
        <v>265</v>
      </c>
      <c r="Q23" s="22" t="s">
        <v>47</v>
      </c>
      <c r="R23" s="22">
        <v>17.63</v>
      </c>
      <c r="S23" s="22"/>
      <c r="T23" s="22">
        <v>0</v>
      </c>
      <c r="U23" s="22"/>
      <c r="V23" s="22"/>
      <c r="W23" s="22" t="b">
        <v>1</v>
      </c>
      <c r="X23" s="22">
        <v>255</v>
      </c>
      <c r="Y23" s="22" t="s">
        <v>265</v>
      </c>
      <c r="Z23" s="22" t="s">
        <v>47</v>
      </c>
      <c r="AA23" s="22">
        <v>19.68</v>
      </c>
      <c r="AB23" s="22"/>
      <c r="AC23" s="22">
        <v>0</v>
      </c>
      <c r="AD23" s="22"/>
      <c r="AE23" s="22"/>
      <c r="AF23" s="22"/>
      <c r="AG23" s="22"/>
      <c r="AH23" s="22"/>
      <c r="AI23" s="22"/>
    </row>
    <row r="24" spans="1:35">
      <c r="A24" s="22" t="s">
        <v>252</v>
      </c>
      <c r="B24" s="22">
        <v>26.34</v>
      </c>
      <c r="C24" s="22">
        <v>26.5</v>
      </c>
      <c r="D24" s="22">
        <v>26.32</v>
      </c>
      <c r="E24" s="22">
        <v>17.77</v>
      </c>
      <c r="F24" s="22">
        <v>17.57</v>
      </c>
      <c r="G24" s="22">
        <v>17.190000000000001</v>
      </c>
      <c r="H24" s="22">
        <f t="shared" si="8"/>
        <v>26.386666666666667</v>
      </c>
      <c r="I24" s="22">
        <f t="shared" si="9"/>
        <v>17.510000000000002</v>
      </c>
      <c r="J24" s="22">
        <f t="shared" si="10"/>
        <v>8.8766666666666652</v>
      </c>
      <c r="K24" s="22">
        <f>J24-AVERAGE(J22:J24)</f>
        <v>6.9999999999998508E-2</v>
      </c>
      <c r="L24" s="22">
        <f t="shared" si="11"/>
        <v>0.95263799804393834</v>
      </c>
      <c r="M24" s="22"/>
      <c r="N24" s="22" t="b">
        <v>1</v>
      </c>
      <c r="O24" s="22">
        <v>255</v>
      </c>
      <c r="P24" s="22" t="s">
        <v>266</v>
      </c>
      <c r="Q24" s="22" t="s">
        <v>49</v>
      </c>
      <c r="R24" s="22">
        <v>17.77</v>
      </c>
      <c r="S24" s="22"/>
      <c r="T24" s="22">
        <v>0</v>
      </c>
      <c r="U24" s="22"/>
      <c r="V24" s="22"/>
      <c r="W24" s="22" t="b">
        <v>1</v>
      </c>
      <c r="X24" s="22">
        <v>255</v>
      </c>
      <c r="Y24" s="22" t="s">
        <v>266</v>
      </c>
      <c r="Z24" s="22" t="s">
        <v>49</v>
      </c>
      <c r="AA24" s="22">
        <v>19.739999999999998</v>
      </c>
      <c r="AB24" s="22"/>
      <c r="AC24" s="22">
        <v>0</v>
      </c>
      <c r="AD24" s="22"/>
      <c r="AE24" s="22"/>
      <c r="AF24" s="22"/>
      <c r="AG24" s="22"/>
      <c r="AH24" s="22"/>
      <c r="AI24" s="22"/>
    </row>
    <row r="25" spans="1:35">
      <c r="A25" s="22" t="s">
        <v>255</v>
      </c>
      <c r="B25" s="22">
        <v>25.85</v>
      </c>
      <c r="C25" s="22">
        <v>25.83</v>
      </c>
      <c r="D25" s="22">
        <v>25.94</v>
      </c>
      <c r="E25" s="22">
        <v>17.91</v>
      </c>
      <c r="F25" s="22">
        <v>17.940000000000001</v>
      </c>
      <c r="G25" s="22">
        <v>17.88</v>
      </c>
      <c r="H25" s="22">
        <f t="shared" si="8"/>
        <v>25.873333333333335</v>
      </c>
      <c r="I25" s="22">
        <f t="shared" si="9"/>
        <v>17.91</v>
      </c>
      <c r="J25" s="22">
        <f t="shared" si="10"/>
        <v>7.9633333333333347</v>
      </c>
      <c r="K25" s="22">
        <f>J25-AVERAGE(J22:J24)</f>
        <v>-0.84333333333333194</v>
      </c>
      <c r="L25" s="22">
        <f t="shared" si="11"/>
        <v>1.7941908175396604</v>
      </c>
      <c r="M25" s="22"/>
      <c r="N25" s="22" t="b">
        <v>1</v>
      </c>
      <c r="O25" s="22">
        <v>255</v>
      </c>
      <c r="P25" s="22" t="s">
        <v>267</v>
      </c>
      <c r="Q25" s="22" t="s">
        <v>51</v>
      </c>
      <c r="R25" s="22">
        <v>17.68</v>
      </c>
      <c r="S25" s="22"/>
      <c r="T25" s="22">
        <v>0</v>
      </c>
      <c r="U25" s="22"/>
      <c r="V25" s="22"/>
      <c r="W25" s="22" t="b">
        <v>1</v>
      </c>
      <c r="X25" s="22">
        <v>255</v>
      </c>
      <c r="Y25" s="22" t="s">
        <v>267</v>
      </c>
      <c r="Z25" s="22" t="s">
        <v>51</v>
      </c>
      <c r="AA25" s="22">
        <v>17.89</v>
      </c>
      <c r="AB25" s="22"/>
      <c r="AC25" s="22">
        <v>0</v>
      </c>
      <c r="AD25" s="22"/>
      <c r="AE25" s="22"/>
      <c r="AF25" s="22"/>
      <c r="AG25" s="22"/>
      <c r="AH25" s="22"/>
      <c r="AI25" s="22"/>
    </row>
    <row r="26" spans="1:35">
      <c r="A26" s="22" t="s">
        <v>255</v>
      </c>
      <c r="B26" s="22">
        <v>26.03</v>
      </c>
      <c r="C26" s="22">
        <v>26.01</v>
      </c>
      <c r="D26" s="22">
        <v>25.99</v>
      </c>
      <c r="E26" s="22">
        <v>17.920000000000002</v>
      </c>
      <c r="F26" s="22">
        <v>17.95</v>
      </c>
      <c r="G26" s="22">
        <v>17.899999999999999</v>
      </c>
      <c r="H26" s="22">
        <f t="shared" si="8"/>
        <v>26.01</v>
      </c>
      <c r="I26" s="22">
        <f t="shared" si="9"/>
        <v>17.923333333333336</v>
      </c>
      <c r="J26" s="22">
        <f t="shared" si="10"/>
        <v>8.086666666666666</v>
      </c>
      <c r="K26" s="22">
        <f>J26-AVERAGE(J22:J24)</f>
        <v>-0.72000000000000064</v>
      </c>
      <c r="L26" s="22">
        <f t="shared" si="11"/>
        <v>1.6471820345351469</v>
      </c>
      <c r="M26" s="22"/>
      <c r="N26" s="22" t="b">
        <v>1</v>
      </c>
      <c r="O26" s="22">
        <v>255</v>
      </c>
      <c r="P26" s="22" t="s">
        <v>268</v>
      </c>
      <c r="Q26" s="22" t="s">
        <v>53</v>
      </c>
      <c r="R26" s="22">
        <v>17.66</v>
      </c>
      <c r="S26" s="22"/>
      <c r="T26" s="22">
        <v>0</v>
      </c>
      <c r="U26" s="22"/>
      <c r="V26" s="22"/>
      <c r="W26" s="22" t="b">
        <v>1</v>
      </c>
      <c r="X26" s="22">
        <v>255</v>
      </c>
      <c r="Y26" s="22" t="s">
        <v>268</v>
      </c>
      <c r="Z26" s="22" t="s">
        <v>53</v>
      </c>
      <c r="AA26" s="22">
        <v>18.100000000000001</v>
      </c>
      <c r="AB26" s="22"/>
      <c r="AC26" s="22">
        <v>0</v>
      </c>
      <c r="AD26" s="22"/>
      <c r="AE26" s="22"/>
      <c r="AF26" s="22"/>
      <c r="AG26" s="22"/>
      <c r="AH26" s="22"/>
      <c r="AI26" s="22"/>
    </row>
    <row r="27" spans="1:35">
      <c r="A27" s="22" t="s">
        <v>255</v>
      </c>
      <c r="B27" s="22">
        <v>26.06</v>
      </c>
      <c r="C27" s="22">
        <v>26</v>
      </c>
      <c r="D27" s="22">
        <v>25.9</v>
      </c>
      <c r="E27" s="22">
        <v>17.86</v>
      </c>
      <c r="F27" s="22">
        <v>17.86</v>
      </c>
      <c r="G27" s="22">
        <v>17.91</v>
      </c>
      <c r="H27" s="22">
        <f t="shared" si="8"/>
        <v>25.986666666666668</v>
      </c>
      <c r="I27" s="22">
        <f t="shared" si="9"/>
        <v>17.876666666666665</v>
      </c>
      <c r="J27" s="22">
        <f t="shared" si="10"/>
        <v>8.110000000000003</v>
      </c>
      <c r="K27" s="22">
        <f>J27-AVERAGE(J22:J24)</f>
        <v>-0.69666666666666366</v>
      </c>
      <c r="L27" s="22">
        <f t="shared" si="11"/>
        <v>1.6207557224198827</v>
      </c>
      <c r="M27" s="22"/>
      <c r="N27" s="22" t="b">
        <v>1</v>
      </c>
      <c r="O27" s="22">
        <v>255</v>
      </c>
      <c r="P27" s="22" t="s">
        <v>269</v>
      </c>
      <c r="Q27" s="22" t="s">
        <v>55</v>
      </c>
      <c r="R27" s="22">
        <v>17.57</v>
      </c>
      <c r="S27" s="22"/>
      <c r="T27" s="22">
        <v>0</v>
      </c>
      <c r="U27" s="22"/>
      <c r="V27" s="22"/>
      <c r="W27" s="22" t="b">
        <v>1</v>
      </c>
      <c r="X27" s="22">
        <v>255</v>
      </c>
      <c r="Y27" s="22" t="s">
        <v>269</v>
      </c>
      <c r="Z27" s="22" t="s">
        <v>55</v>
      </c>
      <c r="AA27" s="22">
        <v>18.04</v>
      </c>
      <c r="AB27" s="22"/>
      <c r="AC27" s="22">
        <v>0</v>
      </c>
      <c r="AD27" s="22"/>
      <c r="AE27" s="22"/>
      <c r="AF27" s="22"/>
      <c r="AG27" s="22"/>
      <c r="AH27" s="22"/>
      <c r="AI27" s="22"/>
    </row>
    <row r="28" spans="1:3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 t="b">
        <v>1</v>
      </c>
      <c r="O28" s="22">
        <v>255</v>
      </c>
      <c r="P28" s="22" t="s">
        <v>32</v>
      </c>
      <c r="Q28" s="22" t="s">
        <v>57</v>
      </c>
      <c r="R28" s="22">
        <v>26.5</v>
      </c>
      <c r="S28" s="22"/>
      <c r="T28" s="22">
        <v>0</v>
      </c>
      <c r="U28" s="22"/>
      <c r="V28" s="22"/>
      <c r="W28" s="22" t="b">
        <v>1</v>
      </c>
      <c r="X28" s="22">
        <v>255</v>
      </c>
      <c r="Y28" s="22" t="s">
        <v>32</v>
      </c>
      <c r="Z28" s="22" t="s">
        <v>57</v>
      </c>
      <c r="AA28" s="22">
        <v>28.53</v>
      </c>
      <c r="AB28" s="22"/>
      <c r="AC28" s="22">
        <v>0</v>
      </c>
      <c r="AD28" s="22"/>
      <c r="AE28" s="22"/>
      <c r="AF28" s="22"/>
      <c r="AG28" s="22"/>
      <c r="AH28" s="22"/>
      <c r="AI28" s="22"/>
    </row>
    <row r="29" spans="1:3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 t="b">
        <v>1</v>
      </c>
      <c r="O29" s="22">
        <v>255</v>
      </c>
      <c r="P29" s="22" t="s">
        <v>34</v>
      </c>
      <c r="Q29" s="22" t="s">
        <v>59</v>
      </c>
      <c r="R29" s="22">
        <v>26.51</v>
      </c>
      <c r="S29" s="22"/>
      <c r="T29" s="22">
        <v>0</v>
      </c>
      <c r="U29" s="22"/>
      <c r="V29" s="22"/>
      <c r="W29" s="22" t="b">
        <v>1</v>
      </c>
      <c r="X29" s="22">
        <v>255</v>
      </c>
      <c r="Y29" s="22" t="s">
        <v>34</v>
      </c>
      <c r="Z29" s="22" t="s">
        <v>59</v>
      </c>
      <c r="AA29" s="22">
        <v>28.9</v>
      </c>
      <c r="AB29" s="22"/>
      <c r="AC29" s="22">
        <v>0</v>
      </c>
      <c r="AD29" s="22"/>
      <c r="AE29" s="22"/>
      <c r="AF29" s="22"/>
      <c r="AG29" s="22"/>
      <c r="AH29" s="22"/>
      <c r="AI29" s="22"/>
    </row>
    <row r="30" spans="1:35">
      <c r="A30" s="21" t="s">
        <v>240</v>
      </c>
      <c r="B30" s="21" t="s">
        <v>270</v>
      </c>
      <c r="C30" s="21" t="s">
        <v>271</v>
      </c>
      <c r="D30" s="21" t="s">
        <v>272</v>
      </c>
      <c r="E30" s="21" t="s">
        <v>244</v>
      </c>
      <c r="F30" s="21" t="s">
        <v>245</v>
      </c>
      <c r="G30" s="21" t="s">
        <v>246</v>
      </c>
      <c r="H30" s="21" t="s">
        <v>247</v>
      </c>
      <c r="I30" s="21" t="s">
        <v>248</v>
      </c>
      <c r="J30" s="21" t="s">
        <v>249</v>
      </c>
      <c r="K30" s="21" t="s">
        <v>250</v>
      </c>
      <c r="L30" s="21" t="s">
        <v>251</v>
      </c>
      <c r="M30" s="22"/>
      <c r="N30" s="22" t="b">
        <v>1</v>
      </c>
      <c r="O30" s="22">
        <v>255</v>
      </c>
      <c r="P30" s="22" t="s">
        <v>36</v>
      </c>
      <c r="Q30" s="22" t="s">
        <v>61</v>
      </c>
      <c r="R30" s="22">
        <v>26.59</v>
      </c>
      <c r="S30" s="22"/>
      <c r="T30" s="22">
        <v>0</v>
      </c>
      <c r="U30" s="22"/>
      <c r="V30" s="22"/>
      <c r="W30" s="22" t="b">
        <v>1</v>
      </c>
      <c r="X30" s="22">
        <v>255</v>
      </c>
      <c r="Y30" s="22" t="s">
        <v>36</v>
      </c>
      <c r="Z30" s="22" t="s">
        <v>61</v>
      </c>
      <c r="AA30" s="22">
        <v>28.07</v>
      </c>
      <c r="AB30" s="22"/>
      <c r="AC30" s="22">
        <v>0</v>
      </c>
      <c r="AD30" s="22"/>
      <c r="AE30" s="22"/>
      <c r="AF30" s="22"/>
      <c r="AG30" s="22"/>
      <c r="AH30" s="22"/>
      <c r="AI30" s="22"/>
    </row>
    <row r="31" spans="1:35">
      <c r="A31" s="22" t="s">
        <v>252</v>
      </c>
      <c r="B31" s="22">
        <v>25.07</v>
      </c>
      <c r="C31" s="22">
        <v>25.12</v>
      </c>
      <c r="D31" s="22">
        <v>25.09</v>
      </c>
      <c r="E31" s="22">
        <v>17.68</v>
      </c>
      <c r="F31" s="22">
        <v>17.63</v>
      </c>
      <c r="G31" s="22">
        <v>17.489999999999998</v>
      </c>
      <c r="H31" s="22">
        <f>AVERAGE(B31:D31)</f>
        <v>25.093333333333334</v>
      </c>
      <c r="I31" s="22">
        <f>AVERAGE(E31:G31)</f>
        <v>17.599999999999998</v>
      </c>
      <c r="J31" s="22">
        <f>H31-I31</f>
        <v>7.4933333333333358</v>
      </c>
      <c r="K31" s="22">
        <f>J31-AVERAGE(J31:J33)</f>
        <v>-4.8888888888885873E-2</v>
      </c>
      <c r="L31" s="22">
        <f>2^-K31</f>
        <v>1.0344679075049046</v>
      </c>
      <c r="M31" s="22"/>
      <c r="N31" s="22" t="b">
        <v>1</v>
      </c>
      <c r="O31" s="22">
        <v>255</v>
      </c>
      <c r="P31" s="22" t="s">
        <v>38</v>
      </c>
      <c r="Q31" s="22" t="s">
        <v>63</v>
      </c>
      <c r="R31" s="22">
        <v>25.78</v>
      </c>
      <c r="S31" s="22"/>
      <c r="T31" s="22">
        <v>0</v>
      </c>
      <c r="U31" s="22"/>
      <c r="V31" s="22"/>
      <c r="W31" s="22" t="b">
        <v>1</v>
      </c>
      <c r="X31" s="22">
        <v>255</v>
      </c>
      <c r="Y31" s="22" t="s">
        <v>38</v>
      </c>
      <c r="Z31" s="22" t="s">
        <v>63</v>
      </c>
      <c r="AA31" s="22">
        <v>26.85</v>
      </c>
      <c r="AB31" s="22"/>
      <c r="AC31" s="22">
        <v>0</v>
      </c>
      <c r="AD31" s="22"/>
      <c r="AE31" s="22"/>
      <c r="AF31" s="22"/>
      <c r="AG31" s="22"/>
      <c r="AH31" s="22"/>
      <c r="AI31" s="22"/>
    </row>
    <row r="32" spans="1:35">
      <c r="A32" s="22" t="s">
        <v>252</v>
      </c>
      <c r="B32" s="22">
        <v>25.05</v>
      </c>
      <c r="C32" s="22">
        <v>25.1</v>
      </c>
      <c r="D32" s="22">
        <v>25.1</v>
      </c>
      <c r="E32" s="22">
        <v>17.66</v>
      </c>
      <c r="F32" s="22">
        <v>17.510000000000002</v>
      </c>
      <c r="G32" s="22">
        <v>17.43</v>
      </c>
      <c r="H32" s="22">
        <f t="shared" ref="H32:H36" si="12">AVERAGE(B32:D32)</f>
        <v>25.083333333333332</v>
      </c>
      <c r="I32" s="22">
        <f t="shared" ref="I32:I36" si="13">AVERAGE(E32:G32)</f>
        <v>17.533333333333335</v>
      </c>
      <c r="J32" s="22">
        <f t="shared" ref="J32:J36" si="14">H32-I32</f>
        <v>7.5499999999999972</v>
      </c>
      <c r="K32" s="22">
        <f>J32-AVERAGE(J31:J33)</f>
        <v>7.7777777777754409E-3</v>
      </c>
      <c r="L32" s="22">
        <f t="shared" ref="L32:L36" si="15">2^-K32</f>
        <v>0.99462336140316221</v>
      </c>
      <c r="M32" s="22"/>
      <c r="N32" s="22" t="b">
        <v>1</v>
      </c>
      <c r="O32" s="22">
        <v>255</v>
      </c>
      <c r="P32" s="22" t="s">
        <v>40</v>
      </c>
      <c r="Q32" s="22" t="s">
        <v>65</v>
      </c>
      <c r="R32" s="22">
        <v>25.76</v>
      </c>
      <c r="S32" s="22"/>
      <c r="T32" s="22">
        <v>0</v>
      </c>
      <c r="U32" s="22"/>
      <c r="V32" s="22"/>
      <c r="W32" s="22" t="b">
        <v>1</v>
      </c>
      <c r="X32" s="22">
        <v>255</v>
      </c>
      <c r="Y32" s="22" t="s">
        <v>40</v>
      </c>
      <c r="Z32" s="22" t="s">
        <v>65</v>
      </c>
      <c r="AA32" s="22">
        <v>27.07</v>
      </c>
      <c r="AB32" s="22"/>
      <c r="AC32" s="22">
        <v>0</v>
      </c>
      <c r="AD32" s="22"/>
      <c r="AE32" s="22"/>
      <c r="AF32" s="22"/>
      <c r="AG32" s="22"/>
      <c r="AH32" s="22"/>
      <c r="AI32" s="22"/>
    </row>
    <row r="33" spans="1:35">
      <c r="A33" s="22" t="s">
        <v>252</v>
      </c>
      <c r="B33" s="22">
        <v>25.12</v>
      </c>
      <c r="C33" s="22">
        <v>25.16</v>
      </c>
      <c r="D33" s="22">
        <v>25.07</v>
      </c>
      <c r="E33" s="22">
        <v>17.57</v>
      </c>
      <c r="F33" s="22">
        <v>17.510000000000002</v>
      </c>
      <c r="G33" s="22">
        <v>17.52</v>
      </c>
      <c r="H33" s="22">
        <f t="shared" si="12"/>
        <v>25.116666666666664</v>
      </c>
      <c r="I33" s="22">
        <f t="shared" si="13"/>
        <v>17.533333333333331</v>
      </c>
      <c r="J33" s="22">
        <f t="shared" si="14"/>
        <v>7.5833333333333321</v>
      </c>
      <c r="K33" s="22">
        <f>J33-AVERAGE(J31:J33)</f>
        <v>4.1111111111110432E-2</v>
      </c>
      <c r="L33" s="22">
        <f t="shared" si="15"/>
        <v>0.97190613243267643</v>
      </c>
      <c r="M33" s="22"/>
      <c r="N33" s="22" t="b">
        <v>1</v>
      </c>
      <c r="O33" s="22">
        <v>255</v>
      </c>
      <c r="P33" s="22" t="s">
        <v>42</v>
      </c>
      <c r="Q33" s="22" t="s">
        <v>67</v>
      </c>
      <c r="R33" s="22">
        <v>25.84</v>
      </c>
      <c r="S33" s="22"/>
      <c r="T33" s="22">
        <v>0</v>
      </c>
      <c r="U33" s="22"/>
      <c r="V33" s="22"/>
      <c r="W33" s="22" t="b">
        <v>1</v>
      </c>
      <c r="X33" s="22">
        <v>255</v>
      </c>
      <c r="Y33" s="22" t="s">
        <v>42</v>
      </c>
      <c r="Z33" s="22" t="s">
        <v>67</v>
      </c>
      <c r="AA33" s="22">
        <v>27.25</v>
      </c>
      <c r="AB33" s="22"/>
      <c r="AC33" s="22">
        <v>0</v>
      </c>
      <c r="AD33" s="22"/>
      <c r="AE33" s="22"/>
      <c r="AF33" s="22"/>
      <c r="AG33" s="22"/>
      <c r="AH33" s="22"/>
      <c r="AI33" s="22"/>
    </row>
    <row r="34" spans="1:35">
      <c r="A34" s="22" t="s">
        <v>255</v>
      </c>
      <c r="B34" s="22">
        <v>24.15</v>
      </c>
      <c r="C34" s="22">
        <v>24.14</v>
      </c>
      <c r="D34" s="22">
        <v>24.2</v>
      </c>
      <c r="E34" s="22">
        <v>17.68</v>
      </c>
      <c r="F34" s="22">
        <v>17.760000000000002</v>
      </c>
      <c r="G34" s="22">
        <v>17.62</v>
      </c>
      <c r="H34" s="22">
        <f t="shared" si="12"/>
        <v>24.16333333333333</v>
      </c>
      <c r="I34" s="22">
        <f t="shared" si="13"/>
        <v>17.686666666666667</v>
      </c>
      <c r="J34" s="22">
        <f t="shared" si="14"/>
        <v>6.476666666666663</v>
      </c>
      <c r="K34" s="22">
        <f>J34-AVERAGE(J31:J33)</f>
        <v>-1.0655555555555587</v>
      </c>
      <c r="L34" s="22">
        <f t="shared" si="15"/>
        <v>2.0929756912008339</v>
      </c>
      <c r="M34" s="22"/>
      <c r="N34" s="22" t="b">
        <v>1</v>
      </c>
      <c r="O34" s="22">
        <v>255</v>
      </c>
      <c r="P34" s="22" t="s">
        <v>44</v>
      </c>
      <c r="Q34" s="22" t="s">
        <v>69</v>
      </c>
      <c r="R34" s="22">
        <v>26.45</v>
      </c>
      <c r="S34" s="22"/>
      <c r="T34" s="22">
        <v>0</v>
      </c>
      <c r="U34" s="22"/>
      <c r="V34" s="22"/>
      <c r="W34" s="22" t="b">
        <v>1</v>
      </c>
      <c r="X34" s="22">
        <v>255</v>
      </c>
      <c r="Y34" s="22" t="s">
        <v>44</v>
      </c>
      <c r="Z34" s="22" t="s">
        <v>69</v>
      </c>
      <c r="AA34" s="22">
        <v>26.69</v>
      </c>
      <c r="AB34" s="22"/>
      <c r="AC34" s="22">
        <v>0</v>
      </c>
      <c r="AD34" s="22"/>
      <c r="AE34" s="22"/>
      <c r="AF34" s="22"/>
      <c r="AG34" s="22"/>
      <c r="AH34" s="22"/>
      <c r="AI34" s="22"/>
    </row>
    <row r="35" spans="1:35">
      <c r="A35" s="22" t="s">
        <v>255</v>
      </c>
      <c r="B35" s="22">
        <v>24.34</v>
      </c>
      <c r="C35" s="22">
        <v>24.09</v>
      </c>
      <c r="D35" s="22">
        <v>24.28</v>
      </c>
      <c r="E35" s="22">
        <v>17.7</v>
      </c>
      <c r="F35" s="22">
        <v>17.78</v>
      </c>
      <c r="G35" s="22">
        <v>17.649999999999999</v>
      </c>
      <c r="H35" s="22">
        <f t="shared" si="12"/>
        <v>24.236666666666668</v>
      </c>
      <c r="I35" s="22">
        <f t="shared" si="13"/>
        <v>17.71</v>
      </c>
      <c r="J35" s="22">
        <f t="shared" si="14"/>
        <v>6.5266666666666673</v>
      </c>
      <c r="K35" s="22">
        <f>J35-AVERAGE(J31:J33)</f>
        <v>-1.0155555555555544</v>
      </c>
      <c r="L35" s="22">
        <f t="shared" si="15"/>
        <v>2.021681255687469</v>
      </c>
      <c r="M35" s="22"/>
      <c r="N35" s="22" t="b">
        <v>1</v>
      </c>
      <c r="O35" s="22">
        <v>255</v>
      </c>
      <c r="P35" s="22" t="s">
        <v>46</v>
      </c>
      <c r="Q35" s="22" t="s">
        <v>71</v>
      </c>
      <c r="R35" s="22">
        <v>26.36</v>
      </c>
      <c r="S35" s="22"/>
      <c r="T35" s="22">
        <v>0</v>
      </c>
      <c r="U35" s="22"/>
      <c r="V35" s="22"/>
      <c r="W35" s="22" t="b">
        <v>1</v>
      </c>
      <c r="X35" s="22">
        <v>255</v>
      </c>
      <c r="Y35" s="22" t="s">
        <v>46</v>
      </c>
      <c r="Z35" s="22" t="s">
        <v>71</v>
      </c>
      <c r="AA35" s="22">
        <v>26.26</v>
      </c>
      <c r="AB35" s="22"/>
      <c r="AC35" s="22">
        <v>0</v>
      </c>
      <c r="AD35" s="22"/>
      <c r="AE35" s="22"/>
      <c r="AF35" s="22"/>
      <c r="AG35" s="22"/>
      <c r="AH35" s="22"/>
      <c r="AI35" s="22"/>
    </row>
    <row r="36" spans="1:35">
      <c r="A36" s="22" t="s">
        <v>255</v>
      </c>
      <c r="B36" s="22">
        <v>24.16</v>
      </c>
      <c r="C36" s="22">
        <v>24.09</v>
      </c>
      <c r="D36" s="22">
        <v>24.43</v>
      </c>
      <c r="E36" s="22">
        <v>17.72</v>
      </c>
      <c r="F36" s="22">
        <v>17.71</v>
      </c>
      <c r="G36" s="22">
        <v>17.579999999999998</v>
      </c>
      <c r="H36" s="22">
        <f t="shared" si="12"/>
        <v>24.22666666666667</v>
      </c>
      <c r="I36" s="22">
        <f t="shared" si="13"/>
        <v>17.669999999999998</v>
      </c>
      <c r="J36" s="22">
        <f t="shared" si="14"/>
        <v>6.556666666666672</v>
      </c>
      <c r="K36" s="22">
        <f>J36-AVERAGE(J31:J33)</f>
        <v>-0.98555555555554974</v>
      </c>
      <c r="L36" s="22">
        <f t="shared" si="15"/>
        <v>1.9800756570713263</v>
      </c>
      <c r="M36" s="22"/>
      <c r="N36" s="22" t="b">
        <v>1</v>
      </c>
      <c r="O36" s="22">
        <v>255</v>
      </c>
      <c r="P36" s="22" t="s">
        <v>48</v>
      </c>
      <c r="Q36" s="22" t="s">
        <v>73</v>
      </c>
      <c r="R36" s="22">
        <v>26.28</v>
      </c>
      <c r="S36" s="22"/>
      <c r="T36" s="22">
        <v>0</v>
      </c>
      <c r="U36" s="22"/>
      <c r="V36" s="22"/>
      <c r="W36" s="22" t="b">
        <v>1</v>
      </c>
      <c r="X36" s="22">
        <v>255</v>
      </c>
      <c r="Y36" s="22" t="s">
        <v>48</v>
      </c>
      <c r="Z36" s="22" t="s">
        <v>73</v>
      </c>
      <c r="AA36" s="22">
        <v>26.17</v>
      </c>
      <c r="AB36" s="22"/>
      <c r="AC36" s="22">
        <v>0</v>
      </c>
      <c r="AD36" s="22"/>
      <c r="AE36" s="22"/>
      <c r="AF36" s="22"/>
      <c r="AG36" s="22"/>
      <c r="AH36" s="22"/>
      <c r="AI36" s="22"/>
    </row>
    <row r="37" spans="1:3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 t="b">
        <v>1</v>
      </c>
      <c r="O37" s="22">
        <v>255</v>
      </c>
      <c r="P37" s="22" t="s">
        <v>50</v>
      </c>
      <c r="Q37" s="22" t="s">
        <v>75</v>
      </c>
      <c r="R37" s="22">
        <v>25.88</v>
      </c>
      <c r="S37" s="22"/>
      <c r="T37" s="22">
        <v>0</v>
      </c>
      <c r="U37" s="22"/>
      <c r="V37" s="22"/>
      <c r="W37" s="22" t="b">
        <v>1</v>
      </c>
      <c r="X37" s="22">
        <v>255</v>
      </c>
      <c r="Y37" s="22" t="s">
        <v>50</v>
      </c>
      <c r="Z37" s="22" t="s">
        <v>75</v>
      </c>
      <c r="AA37" s="22">
        <v>27.16</v>
      </c>
      <c r="AB37" s="22"/>
      <c r="AC37" s="22">
        <v>0</v>
      </c>
      <c r="AD37" s="22"/>
      <c r="AE37" s="22"/>
      <c r="AF37" s="22"/>
      <c r="AG37" s="22"/>
      <c r="AH37" s="22"/>
      <c r="AI37" s="22"/>
    </row>
    <row r="38" spans="1: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 t="b">
        <v>1</v>
      </c>
      <c r="O38" s="22">
        <v>255</v>
      </c>
      <c r="P38" s="22" t="s">
        <v>52</v>
      </c>
      <c r="Q38" s="22" t="s">
        <v>77</v>
      </c>
      <c r="R38" s="22">
        <v>26.06</v>
      </c>
      <c r="S38" s="22"/>
      <c r="T38" s="22">
        <v>0</v>
      </c>
      <c r="U38" s="22"/>
      <c r="V38" s="22"/>
      <c r="W38" s="22" t="b">
        <v>1</v>
      </c>
      <c r="X38" s="22">
        <v>255</v>
      </c>
      <c r="Y38" s="22" t="s">
        <v>52</v>
      </c>
      <c r="Z38" s="22" t="s">
        <v>77</v>
      </c>
      <c r="AA38" s="22">
        <v>27.11</v>
      </c>
      <c r="AB38" s="22"/>
      <c r="AC38" s="22">
        <v>0</v>
      </c>
      <c r="AD38" s="22"/>
      <c r="AE38" s="22"/>
      <c r="AF38" s="22"/>
      <c r="AG38" s="22"/>
      <c r="AH38" s="22"/>
      <c r="AI38" s="22"/>
    </row>
    <row r="39" spans="1: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 t="b">
        <v>1</v>
      </c>
      <c r="O39" s="22">
        <v>255</v>
      </c>
      <c r="P39" s="22" t="s">
        <v>54</v>
      </c>
      <c r="Q39" s="22" t="s">
        <v>79</v>
      </c>
      <c r="R39" s="22">
        <v>26.05</v>
      </c>
      <c r="S39" s="22"/>
      <c r="T39" s="22">
        <v>0</v>
      </c>
      <c r="U39" s="22"/>
      <c r="V39" s="22"/>
      <c r="W39" s="22" t="b">
        <v>1</v>
      </c>
      <c r="X39" s="22">
        <v>255</v>
      </c>
      <c r="Y39" s="22" t="s">
        <v>54</v>
      </c>
      <c r="Z39" s="22" t="s">
        <v>79</v>
      </c>
      <c r="AA39" s="22">
        <v>27.1</v>
      </c>
      <c r="AB39" s="22"/>
      <c r="AC39" s="22">
        <v>0</v>
      </c>
      <c r="AD39" s="22"/>
      <c r="AE39" s="22"/>
      <c r="AF39" s="22"/>
      <c r="AG39" s="22"/>
      <c r="AH39" s="22"/>
      <c r="AI39" s="22"/>
    </row>
    <row r="40" spans="1:35">
      <c r="A40" s="21" t="s">
        <v>256</v>
      </c>
      <c r="B40" s="21" t="s">
        <v>270</v>
      </c>
      <c r="C40" s="21" t="s">
        <v>271</v>
      </c>
      <c r="D40" s="21" t="s">
        <v>272</v>
      </c>
      <c r="E40" s="21" t="s">
        <v>244</v>
      </c>
      <c r="F40" s="21" t="s">
        <v>245</v>
      </c>
      <c r="G40" s="21" t="s">
        <v>246</v>
      </c>
      <c r="H40" s="21" t="s">
        <v>247</v>
      </c>
      <c r="I40" s="21" t="s">
        <v>248</v>
      </c>
      <c r="J40" s="21" t="s">
        <v>249</v>
      </c>
      <c r="K40" s="21" t="s">
        <v>250</v>
      </c>
      <c r="L40" s="21" t="s">
        <v>251</v>
      </c>
      <c r="M40" s="22"/>
      <c r="N40" s="22" t="b">
        <v>1</v>
      </c>
      <c r="O40" s="22">
        <v>255</v>
      </c>
      <c r="P40" s="22" t="s">
        <v>273</v>
      </c>
      <c r="Q40" s="22" t="s">
        <v>81</v>
      </c>
      <c r="R40" s="22">
        <v>26.29</v>
      </c>
      <c r="S40" s="22"/>
      <c r="T40" s="22">
        <v>0</v>
      </c>
      <c r="U40" s="22"/>
      <c r="V40" s="22"/>
      <c r="W40" s="22" t="b">
        <v>1</v>
      </c>
      <c r="X40" s="22">
        <v>255</v>
      </c>
      <c r="Y40" s="22" t="s">
        <v>273</v>
      </c>
      <c r="Z40" s="22" t="s">
        <v>81</v>
      </c>
      <c r="AA40" s="22">
        <v>26.87</v>
      </c>
      <c r="AB40" s="22"/>
      <c r="AC40" s="22">
        <v>0</v>
      </c>
      <c r="AD40" s="22"/>
      <c r="AE40" s="22"/>
      <c r="AF40" s="22"/>
      <c r="AG40" s="22"/>
      <c r="AH40" s="22"/>
      <c r="AI40" s="22"/>
    </row>
    <row r="41" spans="1:35">
      <c r="A41" s="22" t="s">
        <v>252</v>
      </c>
      <c r="B41" s="22">
        <v>24.59</v>
      </c>
      <c r="C41" s="22">
        <v>24.62</v>
      </c>
      <c r="D41" s="22">
        <v>24.59</v>
      </c>
      <c r="E41" s="22">
        <v>17.68</v>
      </c>
      <c r="F41" s="22">
        <v>17.63</v>
      </c>
      <c r="G41" s="22">
        <v>17.489999999999998</v>
      </c>
      <c r="H41" s="22">
        <f>AVERAGE(B41:D41)</f>
        <v>24.599999999999998</v>
      </c>
      <c r="I41" s="22">
        <f>AVERAGE(E41:G41)</f>
        <v>17.599999999999998</v>
      </c>
      <c r="J41" s="22">
        <f>H41-I41</f>
        <v>7</v>
      </c>
      <c r="K41" s="22">
        <f>J41-AVERAGE(J41:J43)</f>
        <v>-8.7777777777778176E-2</v>
      </c>
      <c r="L41" s="22">
        <f>2^-K41</f>
        <v>1.0627319662693193</v>
      </c>
      <c r="M41" s="22"/>
      <c r="N41" s="22" t="b">
        <v>1</v>
      </c>
      <c r="O41" s="22">
        <v>255</v>
      </c>
      <c r="P41" s="22" t="s">
        <v>274</v>
      </c>
      <c r="Q41" s="22" t="s">
        <v>83</v>
      </c>
      <c r="R41" s="22">
        <v>26.48</v>
      </c>
      <c r="S41" s="22"/>
      <c r="T41" s="22">
        <v>0</v>
      </c>
      <c r="U41" s="22"/>
      <c r="V41" s="22"/>
      <c r="W41" s="22" t="b">
        <v>1</v>
      </c>
      <c r="X41" s="22">
        <v>255</v>
      </c>
      <c r="Y41" s="22" t="s">
        <v>274</v>
      </c>
      <c r="Z41" s="22" t="s">
        <v>83</v>
      </c>
      <c r="AA41" s="22">
        <v>27.08</v>
      </c>
      <c r="AB41" s="22"/>
      <c r="AC41" s="22">
        <v>0</v>
      </c>
      <c r="AD41" s="22"/>
      <c r="AE41" s="22"/>
      <c r="AF41" s="22"/>
      <c r="AG41" s="22"/>
      <c r="AH41" s="22"/>
      <c r="AI41" s="22"/>
    </row>
    <row r="42" spans="1:35">
      <c r="A42" s="22" t="s">
        <v>252</v>
      </c>
      <c r="B42" s="22">
        <v>24.64</v>
      </c>
      <c r="C42" s="22">
        <v>24.78</v>
      </c>
      <c r="D42" s="22">
        <v>24.61</v>
      </c>
      <c r="E42" s="22">
        <v>17.66</v>
      </c>
      <c r="F42" s="22">
        <v>17.510000000000002</v>
      </c>
      <c r="G42" s="22">
        <v>17.43</v>
      </c>
      <c r="H42" s="22">
        <f t="shared" ref="H42:H46" si="16">AVERAGE(B42:D42)</f>
        <v>24.676666666666666</v>
      </c>
      <c r="I42" s="22">
        <f t="shared" ref="I42:I46" si="17">AVERAGE(E42:G42)</f>
        <v>17.533333333333335</v>
      </c>
      <c r="J42" s="22">
        <f t="shared" ref="J42:J46" si="18">H42-I42</f>
        <v>7.1433333333333309</v>
      </c>
      <c r="K42" s="22">
        <f>J42-AVERAGE(J41:J43)</f>
        <v>5.5555555555552694E-2</v>
      </c>
      <c r="L42" s="22">
        <f t="shared" ref="L42:L46" si="19">2^-K42</f>
        <v>0.96222383689414703</v>
      </c>
      <c r="M42" s="22"/>
      <c r="N42" s="22" t="b">
        <v>1</v>
      </c>
      <c r="O42" s="22">
        <v>255</v>
      </c>
      <c r="P42" s="22" t="s">
        <v>275</v>
      </c>
      <c r="Q42" s="22" t="s">
        <v>85</v>
      </c>
      <c r="R42" s="22">
        <v>26.5</v>
      </c>
      <c r="S42" s="22"/>
      <c r="T42" s="22">
        <v>0</v>
      </c>
      <c r="U42" s="22"/>
      <c r="V42" s="22"/>
      <c r="W42" s="22" t="b">
        <v>1</v>
      </c>
      <c r="X42" s="22">
        <v>255</v>
      </c>
      <c r="Y42" s="22" t="s">
        <v>275</v>
      </c>
      <c r="Z42" s="22" t="s">
        <v>85</v>
      </c>
      <c r="AA42" s="22">
        <v>27.17</v>
      </c>
      <c r="AB42" s="22"/>
      <c r="AC42" s="22">
        <v>0</v>
      </c>
      <c r="AD42" s="22"/>
      <c r="AE42" s="22"/>
      <c r="AF42" s="22"/>
      <c r="AG42" s="22"/>
      <c r="AH42" s="22"/>
      <c r="AI42" s="22"/>
    </row>
    <row r="43" spans="1:35">
      <c r="A43" s="22" t="s">
        <v>252</v>
      </c>
      <c r="B43" s="22">
        <v>24.65</v>
      </c>
      <c r="C43" s="22">
        <v>24.63</v>
      </c>
      <c r="D43" s="22">
        <v>24.68</v>
      </c>
      <c r="E43" s="22">
        <v>17.57</v>
      </c>
      <c r="F43" s="22">
        <v>17.510000000000002</v>
      </c>
      <c r="G43" s="22">
        <v>17.52</v>
      </c>
      <c r="H43" s="22">
        <f t="shared" si="16"/>
        <v>24.653333333333336</v>
      </c>
      <c r="I43" s="22">
        <f t="shared" si="17"/>
        <v>17.533333333333331</v>
      </c>
      <c r="J43" s="22">
        <f t="shared" si="18"/>
        <v>7.1200000000000045</v>
      </c>
      <c r="K43" s="22">
        <f>J43-AVERAGE(J41:J43)</f>
        <v>3.2222222222226371E-2</v>
      </c>
      <c r="L43" s="22">
        <f t="shared" si="19"/>
        <v>0.97791283128531581</v>
      </c>
      <c r="M43" s="22"/>
      <c r="N43" s="22" t="b">
        <v>1</v>
      </c>
      <c r="O43" s="22">
        <v>255</v>
      </c>
      <c r="P43" s="22" t="s">
        <v>276</v>
      </c>
      <c r="Q43" s="22" t="s">
        <v>87</v>
      </c>
      <c r="R43" s="22">
        <v>25.83</v>
      </c>
      <c r="S43" s="22"/>
      <c r="T43" s="22">
        <v>0</v>
      </c>
      <c r="U43" s="22"/>
      <c r="V43" s="22"/>
      <c r="W43" s="22" t="b">
        <v>1</v>
      </c>
      <c r="X43" s="22">
        <v>255</v>
      </c>
      <c r="Y43" s="22" t="s">
        <v>276</v>
      </c>
      <c r="Z43" s="22" t="s">
        <v>87</v>
      </c>
      <c r="AA43" s="22">
        <v>27.03</v>
      </c>
      <c r="AB43" s="22"/>
      <c r="AC43" s="22">
        <v>0</v>
      </c>
      <c r="AD43" s="22"/>
      <c r="AE43" s="22"/>
      <c r="AF43" s="22"/>
      <c r="AG43" s="22"/>
      <c r="AH43" s="22"/>
      <c r="AI43" s="22"/>
    </row>
    <row r="44" spans="1:35">
      <c r="A44" s="22" t="s">
        <v>255</v>
      </c>
      <c r="B44" s="22">
        <v>24.84</v>
      </c>
      <c r="C44" s="22">
        <v>24.72</v>
      </c>
      <c r="D44" s="22">
        <v>24.85</v>
      </c>
      <c r="E44" s="22">
        <v>17.68</v>
      </c>
      <c r="F44" s="22">
        <v>17.760000000000002</v>
      </c>
      <c r="G44" s="22">
        <v>17.62</v>
      </c>
      <c r="H44" s="22">
        <f t="shared" si="16"/>
        <v>24.803333333333331</v>
      </c>
      <c r="I44" s="22">
        <f t="shared" si="17"/>
        <v>17.686666666666667</v>
      </c>
      <c r="J44" s="22">
        <f t="shared" si="18"/>
        <v>7.1166666666666636</v>
      </c>
      <c r="K44" s="22">
        <f>J44-AVERAGE(J41:J43)</f>
        <v>2.8888888888885411E-2</v>
      </c>
      <c r="L44" s="22">
        <f t="shared" si="19"/>
        <v>0.98017490193162138</v>
      </c>
      <c r="M44" s="22"/>
      <c r="N44" s="22" t="b">
        <v>1</v>
      </c>
      <c r="O44" s="22">
        <v>255</v>
      </c>
      <c r="P44" s="22" t="s">
        <v>277</v>
      </c>
      <c r="Q44" s="22" t="s">
        <v>89</v>
      </c>
      <c r="R44" s="22">
        <v>26.01</v>
      </c>
      <c r="S44" s="22"/>
      <c r="T44" s="22">
        <v>0</v>
      </c>
      <c r="U44" s="22"/>
      <c r="V44" s="22"/>
      <c r="W44" s="22" t="b">
        <v>1</v>
      </c>
      <c r="X44" s="22">
        <v>255</v>
      </c>
      <c r="Y44" s="22" t="s">
        <v>277</v>
      </c>
      <c r="Z44" s="22" t="s">
        <v>89</v>
      </c>
      <c r="AA44" s="22">
        <v>27.67</v>
      </c>
      <c r="AB44" s="22"/>
      <c r="AC44" s="22">
        <v>0</v>
      </c>
      <c r="AD44" s="22"/>
      <c r="AE44" s="22"/>
      <c r="AF44" s="22"/>
      <c r="AG44" s="22"/>
      <c r="AH44" s="22"/>
      <c r="AI44" s="22"/>
    </row>
    <row r="45" spans="1:35">
      <c r="A45" s="22" t="s">
        <v>255</v>
      </c>
      <c r="B45" s="22">
        <v>24.73</v>
      </c>
      <c r="C45" s="22">
        <v>24.72</v>
      </c>
      <c r="D45" s="22">
        <v>24.78</v>
      </c>
      <c r="E45" s="22">
        <v>17.7</v>
      </c>
      <c r="F45" s="22">
        <v>17.78</v>
      </c>
      <c r="G45" s="22">
        <v>17.649999999999999</v>
      </c>
      <c r="H45" s="22">
        <f t="shared" si="16"/>
        <v>24.743333333333336</v>
      </c>
      <c r="I45" s="22">
        <f t="shared" si="17"/>
        <v>17.71</v>
      </c>
      <c r="J45" s="22">
        <f t="shared" si="18"/>
        <v>7.033333333333335</v>
      </c>
      <c r="K45" s="22">
        <f>J45-AVERAGE(J41:J43)</f>
        <v>-5.4444444444443185E-2</v>
      </c>
      <c r="L45" s="22">
        <f t="shared" si="19"/>
        <v>1.038459134613791</v>
      </c>
      <c r="M45" s="22"/>
      <c r="N45" s="22" t="b">
        <v>1</v>
      </c>
      <c r="O45" s="22">
        <v>255</v>
      </c>
      <c r="P45" s="22" t="s">
        <v>278</v>
      </c>
      <c r="Q45" s="22" t="s">
        <v>91</v>
      </c>
      <c r="R45" s="22">
        <v>26</v>
      </c>
      <c r="S45" s="22"/>
      <c r="T45" s="22">
        <v>0</v>
      </c>
      <c r="U45" s="22"/>
      <c r="V45" s="22"/>
      <c r="W45" s="22" t="b">
        <v>1</v>
      </c>
      <c r="X45" s="22">
        <v>255</v>
      </c>
      <c r="Y45" s="22" t="s">
        <v>278</v>
      </c>
      <c r="Z45" s="22" t="s">
        <v>91</v>
      </c>
      <c r="AA45" s="22">
        <v>26.51</v>
      </c>
      <c r="AB45" s="22"/>
      <c r="AC45" s="22">
        <v>0</v>
      </c>
      <c r="AD45" s="22"/>
      <c r="AE45" s="22"/>
      <c r="AF45" s="22"/>
      <c r="AG45" s="22"/>
      <c r="AH45" s="22"/>
      <c r="AI45" s="22"/>
    </row>
    <row r="46" spans="1:35">
      <c r="A46" s="22" t="s">
        <v>255</v>
      </c>
      <c r="B46" s="22">
        <v>24.73</v>
      </c>
      <c r="C46" s="22">
        <v>24.73</v>
      </c>
      <c r="D46" s="22">
        <v>24.64</v>
      </c>
      <c r="E46" s="22">
        <v>17.72</v>
      </c>
      <c r="F46" s="22">
        <v>17.71</v>
      </c>
      <c r="G46" s="22">
        <v>17.579999999999998</v>
      </c>
      <c r="H46" s="22">
        <f t="shared" si="16"/>
        <v>24.7</v>
      </c>
      <c r="I46" s="22">
        <f t="shared" si="17"/>
        <v>17.669999999999998</v>
      </c>
      <c r="J46" s="22">
        <f t="shared" si="18"/>
        <v>7.0300000000000011</v>
      </c>
      <c r="K46" s="22">
        <f>J46-AVERAGE(J41:J43)</f>
        <v>-5.777777777777704E-2</v>
      </c>
      <c r="L46" s="22">
        <f t="shared" si="19"/>
        <v>1.0408612586586357</v>
      </c>
      <c r="M46" s="22"/>
      <c r="N46" s="22" t="b">
        <v>1</v>
      </c>
      <c r="O46" s="22">
        <v>255</v>
      </c>
      <c r="P46" s="22" t="s">
        <v>279</v>
      </c>
      <c r="Q46" s="22" t="s">
        <v>93</v>
      </c>
      <c r="R46" s="22">
        <v>17.579999999999998</v>
      </c>
      <c r="S46" s="22"/>
      <c r="T46" s="22">
        <v>0</v>
      </c>
      <c r="U46" s="22"/>
      <c r="V46" s="22"/>
      <c r="W46" s="22" t="b">
        <v>1</v>
      </c>
      <c r="X46" s="22">
        <v>255</v>
      </c>
      <c r="Y46" s="22" t="s">
        <v>279</v>
      </c>
      <c r="Z46" s="22" t="s">
        <v>93</v>
      </c>
      <c r="AA46" s="22">
        <v>19.64</v>
      </c>
      <c r="AB46" s="22"/>
      <c r="AC46" s="22">
        <v>0</v>
      </c>
      <c r="AD46" s="22"/>
      <c r="AE46" s="22"/>
      <c r="AF46" s="22"/>
      <c r="AG46" s="22"/>
      <c r="AH46" s="22"/>
      <c r="AI46" s="22"/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 t="b">
        <v>1</v>
      </c>
      <c r="O47" s="22">
        <v>255</v>
      </c>
      <c r="P47" s="22" t="s">
        <v>280</v>
      </c>
      <c r="Q47" s="22" t="s">
        <v>95</v>
      </c>
      <c r="R47" s="22">
        <v>17.78</v>
      </c>
      <c r="S47" s="22"/>
      <c r="T47" s="22">
        <v>0</v>
      </c>
      <c r="U47" s="22"/>
      <c r="V47" s="22"/>
      <c r="W47" s="22" t="b">
        <v>1</v>
      </c>
      <c r="X47" s="22">
        <v>255</v>
      </c>
      <c r="Y47" s="22" t="s">
        <v>280</v>
      </c>
      <c r="Z47" s="22" t="s">
        <v>95</v>
      </c>
      <c r="AA47" s="22">
        <v>19.62</v>
      </c>
      <c r="AB47" s="22"/>
      <c r="AC47" s="22">
        <v>0</v>
      </c>
      <c r="AD47" s="22"/>
      <c r="AE47" s="22"/>
      <c r="AF47" s="22"/>
      <c r="AG47" s="22"/>
      <c r="AH47" s="22"/>
      <c r="AI47" s="22"/>
    </row>
    <row r="48" spans="1:3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 t="b">
        <v>1</v>
      </c>
      <c r="O48" s="22">
        <v>255</v>
      </c>
      <c r="P48" s="22" t="s">
        <v>281</v>
      </c>
      <c r="Q48" s="22" t="s">
        <v>97</v>
      </c>
      <c r="R48" s="22">
        <v>17.57</v>
      </c>
      <c r="S48" s="22"/>
      <c r="T48" s="22">
        <v>0</v>
      </c>
      <c r="U48" s="22"/>
      <c r="V48" s="22"/>
      <c r="W48" s="22" t="b">
        <v>1</v>
      </c>
      <c r="X48" s="22">
        <v>255</v>
      </c>
      <c r="Y48" s="22" t="s">
        <v>281</v>
      </c>
      <c r="Z48" s="22" t="s">
        <v>97</v>
      </c>
      <c r="AA48" s="22">
        <v>19.43</v>
      </c>
      <c r="AB48" s="22"/>
      <c r="AC48" s="22">
        <v>0</v>
      </c>
      <c r="AD48" s="22"/>
      <c r="AE48" s="22"/>
      <c r="AF48" s="22"/>
      <c r="AG48" s="22"/>
      <c r="AH48" s="22"/>
      <c r="AI48" s="22"/>
    </row>
    <row r="49" spans="1:3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 t="b">
        <v>1</v>
      </c>
      <c r="O49" s="22">
        <v>255</v>
      </c>
      <c r="P49" s="22" t="s">
        <v>282</v>
      </c>
      <c r="Q49" s="22" t="s">
        <v>99</v>
      </c>
      <c r="R49" s="22">
        <v>17.63</v>
      </c>
      <c r="S49" s="22"/>
      <c r="T49" s="22">
        <v>0</v>
      </c>
      <c r="U49" s="22"/>
      <c r="V49" s="22"/>
      <c r="W49" s="22" t="b">
        <v>1</v>
      </c>
      <c r="X49" s="22">
        <v>255</v>
      </c>
      <c r="Y49" s="22" t="s">
        <v>282</v>
      </c>
      <c r="Z49" s="22" t="s">
        <v>99</v>
      </c>
      <c r="AA49" s="22">
        <v>17.93</v>
      </c>
      <c r="AB49" s="22"/>
      <c r="AC49" s="22">
        <v>0</v>
      </c>
      <c r="AD49" s="22"/>
      <c r="AE49" s="22"/>
      <c r="AF49" s="22"/>
      <c r="AG49" s="22"/>
      <c r="AH49" s="22"/>
      <c r="AI49" s="22"/>
    </row>
    <row r="50" spans="1:35">
      <c r="A50" s="21" t="s">
        <v>262</v>
      </c>
      <c r="B50" s="21" t="s">
        <v>270</v>
      </c>
      <c r="C50" s="21" t="s">
        <v>271</v>
      </c>
      <c r="D50" s="21" t="s">
        <v>272</v>
      </c>
      <c r="E50" s="21" t="s">
        <v>244</v>
      </c>
      <c r="F50" s="21" t="s">
        <v>245</v>
      </c>
      <c r="G50" s="21" t="s">
        <v>246</v>
      </c>
      <c r="H50" s="21" t="s">
        <v>247</v>
      </c>
      <c r="I50" s="21" t="s">
        <v>248</v>
      </c>
      <c r="J50" s="21" t="s">
        <v>249</v>
      </c>
      <c r="K50" s="21" t="s">
        <v>250</v>
      </c>
      <c r="L50" s="21" t="s">
        <v>251</v>
      </c>
      <c r="M50" s="22"/>
      <c r="N50" s="22" t="b">
        <v>1</v>
      </c>
      <c r="O50" s="22">
        <v>255</v>
      </c>
      <c r="P50" s="22" t="s">
        <v>283</v>
      </c>
      <c r="Q50" s="22" t="s">
        <v>101</v>
      </c>
      <c r="R50" s="22">
        <v>17.510000000000002</v>
      </c>
      <c r="S50" s="22"/>
      <c r="T50" s="22">
        <v>0</v>
      </c>
      <c r="U50" s="22"/>
      <c r="V50" s="22"/>
      <c r="W50" s="22" t="b">
        <v>1</v>
      </c>
      <c r="X50" s="22">
        <v>255</v>
      </c>
      <c r="Y50" s="22" t="s">
        <v>283</v>
      </c>
      <c r="Z50" s="22" t="s">
        <v>101</v>
      </c>
      <c r="AA50" s="22">
        <v>17.93</v>
      </c>
      <c r="AB50" s="22"/>
      <c r="AC50" s="22">
        <v>0</v>
      </c>
      <c r="AD50" s="22"/>
      <c r="AE50" s="22"/>
      <c r="AF50" s="22"/>
      <c r="AG50" s="22"/>
      <c r="AH50" s="22"/>
      <c r="AI50" s="22"/>
    </row>
    <row r="51" spans="1:35">
      <c r="A51" s="22" t="s">
        <v>252</v>
      </c>
      <c r="B51" s="22">
        <v>24.82</v>
      </c>
      <c r="C51" s="22">
        <v>24.74</v>
      </c>
      <c r="D51" s="22">
        <v>24.76</v>
      </c>
      <c r="E51" s="22">
        <v>17.68</v>
      </c>
      <c r="F51" s="22">
        <v>17.63</v>
      </c>
      <c r="G51" s="22">
        <v>17.489999999999998</v>
      </c>
      <c r="H51" s="22">
        <f>AVERAGE(B51:D51)</f>
        <v>24.773333333333337</v>
      </c>
      <c r="I51" s="22">
        <f>AVERAGE(E51:G51)</f>
        <v>17.599999999999998</v>
      </c>
      <c r="J51" s="22">
        <f>H51-I51</f>
        <v>7.1733333333333391</v>
      </c>
      <c r="K51" s="22">
        <f>J51-AVERAGE(J51:J53)</f>
        <v>-2.6666666666662842E-2</v>
      </c>
      <c r="L51" s="22">
        <f>2^-K51</f>
        <v>1.0186558099572898</v>
      </c>
      <c r="M51" s="22"/>
      <c r="N51" s="22" t="b">
        <v>1</v>
      </c>
      <c r="O51" s="22">
        <v>255</v>
      </c>
      <c r="P51" s="22" t="s">
        <v>284</v>
      </c>
      <c r="Q51" s="22" t="s">
        <v>103</v>
      </c>
      <c r="R51" s="22">
        <v>17.510000000000002</v>
      </c>
      <c r="S51" s="22"/>
      <c r="T51" s="22">
        <v>0</v>
      </c>
      <c r="U51" s="22"/>
      <c r="V51" s="22"/>
      <c r="W51" s="22" t="b">
        <v>1</v>
      </c>
      <c r="X51" s="22">
        <v>255</v>
      </c>
      <c r="Y51" s="22" t="s">
        <v>284</v>
      </c>
      <c r="Z51" s="22" t="s">
        <v>103</v>
      </c>
      <c r="AA51" s="22">
        <v>17.829999999999998</v>
      </c>
      <c r="AB51" s="22"/>
      <c r="AC51" s="22">
        <v>0</v>
      </c>
      <c r="AD51" s="22"/>
      <c r="AE51" s="22"/>
      <c r="AF51" s="22"/>
      <c r="AG51" s="22"/>
      <c r="AH51" s="22"/>
      <c r="AI51" s="22"/>
    </row>
    <row r="52" spans="1:35">
      <c r="A52" s="22" t="s">
        <v>252</v>
      </c>
      <c r="B52" s="22">
        <v>24.83</v>
      </c>
      <c r="C52" s="22">
        <v>24.74</v>
      </c>
      <c r="D52" s="22">
        <v>24.65</v>
      </c>
      <c r="E52" s="22">
        <v>17.66</v>
      </c>
      <c r="F52" s="22">
        <v>17.510000000000002</v>
      </c>
      <c r="G52" s="22">
        <v>17.43</v>
      </c>
      <c r="H52" s="22">
        <f t="shared" ref="H52:H56" si="20">AVERAGE(B52:D52)</f>
        <v>24.74</v>
      </c>
      <c r="I52" s="22">
        <f t="shared" ref="I52:I56" si="21">AVERAGE(E52:G52)</f>
        <v>17.533333333333335</v>
      </c>
      <c r="J52" s="22">
        <f t="shared" ref="J52:J56" si="22">H52-I52</f>
        <v>7.2066666666666634</v>
      </c>
      <c r="K52" s="22">
        <f>J52-AVERAGE(J51:J53)</f>
        <v>6.6666666666614915E-3</v>
      </c>
      <c r="L52" s="22">
        <f t="shared" ref="L52:L56" si="23">2^-K52</f>
        <v>0.99538967910323251</v>
      </c>
      <c r="M52" s="22"/>
      <c r="N52" s="22" t="b">
        <v>1</v>
      </c>
      <c r="O52" s="22">
        <v>255</v>
      </c>
      <c r="P52" s="22" t="s">
        <v>56</v>
      </c>
      <c r="Q52" s="22" t="s">
        <v>105</v>
      </c>
      <c r="R52" s="22">
        <v>26.71</v>
      </c>
      <c r="S52" s="22"/>
      <c r="T52" s="22">
        <v>0</v>
      </c>
      <c r="U52" s="22"/>
      <c r="V52" s="22"/>
      <c r="W52" s="22" t="b">
        <v>1</v>
      </c>
      <c r="X52" s="22">
        <v>255</v>
      </c>
      <c r="Y52" s="22" t="s">
        <v>56</v>
      </c>
      <c r="Z52" s="22" t="s">
        <v>105</v>
      </c>
      <c r="AA52" s="22">
        <v>28.95</v>
      </c>
      <c r="AB52" s="22"/>
      <c r="AC52" s="22">
        <v>0</v>
      </c>
      <c r="AD52" s="22"/>
      <c r="AE52" s="22"/>
      <c r="AF52" s="22"/>
      <c r="AG52" s="22"/>
      <c r="AH52" s="22"/>
      <c r="AI52" s="22"/>
    </row>
    <row r="53" spans="1:35">
      <c r="A53" s="22" t="s">
        <v>252</v>
      </c>
      <c r="B53" s="22">
        <v>24.71</v>
      </c>
      <c r="C53" s="22">
        <v>24.78</v>
      </c>
      <c r="D53" s="22">
        <v>24.77</v>
      </c>
      <c r="E53" s="22">
        <v>17.57</v>
      </c>
      <c r="F53" s="22">
        <v>17.510000000000002</v>
      </c>
      <c r="G53" s="22">
        <v>17.52</v>
      </c>
      <c r="H53" s="22">
        <f t="shared" si="20"/>
        <v>24.753333333333334</v>
      </c>
      <c r="I53" s="22">
        <f t="shared" si="21"/>
        <v>17.533333333333331</v>
      </c>
      <c r="J53" s="22">
        <f t="shared" si="22"/>
        <v>7.2200000000000024</v>
      </c>
      <c r="K53" s="22">
        <f>J53-AVERAGE(J51:J53)</f>
        <v>2.0000000000000462E-2</v>
      </c>
      <c r="L53" s="22">
        <f t="shared" si="23"/>
        <v>0.98623270449335876</v>
      </c>
      <c r="M53" s="22"/>
      <c r="N53" s="22" t="b">
        <v>1</v>
      </c>
      <c r="O53" s="22">
        <v>255</v>
      </c>
      <c r="P53" s="22" t="s">
        <v>58</v>
      </c>
      <c r="Q53" s="22" t="s">
        <v>107</v>
      </c>
      <c r="R53" s="22">
        <v>26.56</v>
      </c>
      <c r="S53" s="22"/>
      <c r="T53" s="22">
        <v>0</v>
      </c>
      <c r="U53" s="22"/>
      <c r="V53" s="22"/>
      <c r="W53" s="22" t="b">
        <v>1</v>
      </c>
      <c r="X53" s="22">
        <v>255</v>
      </c>
      <c r="Y53" s="22" t="s">
        <v>58</v>
      </c>
      <c r="Z53" s="22" t="s">
        <v>107</v>
      </c>
      <c r="AA53" s="22">
        <v>28.88</v>
      </c>
      <c r="AB53" s="22"/>
      <c r="AC53" s="22">
        <v>0</v>
      </c>
      <c r="AD53" s="22"/>
      <c r="AE53" s="22"/>
      <c r="AF53" s="22"/>
      <c r="AG53" s="22"/>
      <c r="AH53" s="22"/>
      <c r="AI53" s="22"/>
    </row>
    <row r="54" spans="1:35">
      <c r="A54" s="22" t="s">
        <v>255</v>
      </c>
      <c r="B54" s="22">
        <v>25.02</v>
      </c>
      <c r="C54" s="22">
        <v>24.82</v>
      </c>
      <c r="D54" s="22">
        <v>24.83</v>
      </c>
      <c r="E54" s="22">
        <v>17.68</v>
      </c>
      <c r="F54" s="22">
        <v>17.760000000000002</v>
      </c>
      <c r="G54" s="22">
        <v>17.62</v>
      </c>
      <c r="H54" s="22">
        <f t="shared" si="20"/>
        <v>24.89</v>
      </c>
      <c r="I54" s="22">
        <f t="shared" si="21"/>
        <v>17.686666666666667</v>
      </c>
      <c r="J54" s="22">
        <f t="shared" si="22"/>
        <v>7.2033333333333331</v>
      </c>
      <c r="K54" s="22">
        <f>J54-AVERAGE(J51:J53)</f>
        <v>3.3333333333311899E-3</v>
      </c>
      <c r="L54" s="22">
        <f t="shared" si="23"/>
        <v>0.99769217652702469</v>
      </c>
      <c r="M54" s="22"/>
      <c r="N54" s="22" t="b">
        <v>1</v>
      </c>
      <c r="O54" s="22">
        <v>255</v>
      </c>
      <c r="P54" s="22" t="s">
        <v>60</v>
      </c>
      <c r="Q54" s="22" t="s">
        <v>109</v>
      </c>
      <c r="R54" s="22">
        <v>26.64</v>
      </c>
      <c r="S54" s="22"/>
      <c r="T54" s="22">
        <v>0</v>
      </c>
      <c r="U54" s="22"/>
      <c r="V54" s="22"/>
      <c r="W54" s="22" t="b">
        <v>1</v>
      </c>
      <c r="X54" s="22">
        <v>255</v>
      </c>
      <c r="Y54" s="22" t="s">
        <v>60</v>
      </c>
      <c r="Z54" s="22" t="s">
        <v>109</v>
      </c>
      <c r="AA54" s="22">
        <v>28.77</v>
      </c>
      <c r="AB54" s="22"/>
      <c r="AC54" s="22">
        <v>0</v>
      </c>
      <c r="AD54" s="22"/>
      <c r="AE54" s="22"/>
      <c r="AF54" s="22"/>
      <c r="AG54" s="22"/>
      <c r="AH54" s="22"/>
      <c r="AI54" s="22"/>
    </row>
    <row r="55" spans="1:35">
      <c r="A55" s="22" t="s">
        <v>255</v>
      </c>
      <c r="B55" s="22">
        <v>24.74</v>
      </c>
      <c r="C55" s="22">
        <v>24.91</v>
      </c>
      <c r="D55" s="22">
        <v>24.84</v>
      </c>
      <c r="E55" s="22">
        <v>17.7</v>
      </c>
      <c r="F55" s="22">
        <v>17.78</v>
      </c>
      <c r="G55" s="22">
        <v>17.649999999999999</v>
      </c>
      <c r="H55" s="22">
        <f t="shared" si="20"/>
        <v>24.83</v>
      </c>
      <c r="I55" s="22">
        <f t="shared" si="21"/>
        <v>17.71</v>
      </c>
      <c r="J55" s="22">
        <f t="shared" si="22"/>
        <v>7.1199999999999974</v>
      </c>
      <c r="K55" s="22">
        <f>J55-AVERAGE(J51:J53)</f>
        <v>-8.0000000000004512E-2</v>
      </c>
      <c r="L55" s="22">
        <f t="shared" si="23"/>
        <v>1.0570180405613836</v>
      </c>
      <c r="M55" s="22"/>
      <c r="N55" s="22" t="b">
        <v>1</v>
      </c>
      <c r="O55" s="22">
        <v>255</v>
      </c>
      <c r="P55" s="22" t="s">
        <v>62</v>
      </c>
      <c r="Q55" s="22" t="s">
        <v>111</v>
      </c>
      <c r="R55" s="22">
        <v>25.76</v>
      </c>
      <c r="S55" s="22"/>
      <c r="T55" s="22">
        <v>0</v>
      </c>
      <c r="U55" s="22"/>
      <c r="V55" s="22"/>
      <c r="W55" s="22" t="b">
        <v>1</v>
      </c>
      <c r="X55" s="22">
        <v>255</v>
      </c>
      <c r="Y55" s="22" t="s">
        <v>62</v>
      </c>
      <c r="Z55" s="22" t="s">
        <v>111</v>
      </c>
      <c r="AA55" s="22">
        <v>27.2</v>
      </c>
      <c r="AB55" s="22"/>
      <c r="AC55" s="22">
        <v>0</v>
      </c>
      <c r="AD55" s="22"/>
      <c r="AE55" s="22"/>
      <c r="AF55" s="22"/>
      <c r="AG55" s="22"/>
      <c r="AH55" s="22"/>
      <c r="AI55" s="22"/>
    </row>
    <row r="56" spans="1:35">
      <c r="A56" s="22" t="s">
        <v>255</v>
      </c>
      <c r="B56" s="22">
        <v>24.75</v>
      </c>
      <c r="C56" s="22">
        <v>24.84</v>
      </c>
      <c r="D56" s="22">
        <v>24.84</v>
      </c>
      <c r="E56" s="22">
        <v>17.72</v>
      </c>
      <c r="F56" s="22">
        <v>17.71</v>
      </c>
      <c r="G56" s="22">
        <v>17.579999999999998</v>
      </c>
      <c r="H56" s="22">
        <f t="shared" si="20"/>
        <v>24.810000000000002</v>
      </c>
      <c r="I56" s="22">
        <f t="shared" si="21"/>
        <v>17.669999999999998</v>
      </c>
      <c r="J56" s="22">
        <f t="shared" si="22"/>
        <v>7.1400000000000041</v>
      </c>
      <c r="K56" s="22">
        <f>J56-AVERAGE(J51:J53)</f>
        <v>-5.9999999999997833E-2</v>
      </c>
      <c r="L56" s="22">
        <f t="shared" si="23"/>
        <v>1.0424657608411199</v>
      </c>
      <c r="M56" s="22"/>
      <c r="N56" s="22" t="b">
        <v>1</v>
      </c>
      <c r="O56" s="22">
        <v>255</v>
      </c>
      <c r="P56" s="22" t="s">
        <v>64</v>
      </c>
      <c r="Q56" s="22" t="s">
        <v>113</v>
      </c>
      <c r="R56" s="22">
        <v>25.72</v>
      </c>
      <c r="S56" s="22"/>
      <c r="T56" s="22">
        <v>0</v>
      </c>
      <c r="U56" s="22"/>
      <c r="V56" s="22"/>
      <c r="W56" s="22" t="b">
        <v>1</v>
      </c>
      <c r="X56" s="22">
        <v>255</v>
      </c>
      <c r="Y56" s="22" t="s">
        <v>64</v>
      </c>
      <c r="Z56" s="22" t="s">
        <v>113</v>
      </c>
      <c r="AA56" s="22">
        <v>27.13</v>
      </c>
      <c r="AB56" s="22"/>
      <c r="AC56" s="22">
        <v>0</v>
      </c>
      <c r="AD56" s="22"/>
      <c r="AE56" s="22"/>
      <c r="AF56" s="22"/>
      <c r="AG56" s="22"/>
      <c r="AH56" s="22"/>
      <c r="AI56" s="22"/>
    </row>
    <row r="57" spans="1: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 t="b">
        <v>1</v>
      </c>
      <c r="O57" s="22">
        <v>255</v>
      </c>
      <c r="P57" s="22" t="s">
        <v>66</v>
      </c>
      <c r="Q57" s="22" t="s">
        <v>115</v>
      </c>
      <c r="R57" s="22">
        <v>25.69</v>
      </c>
      <c r="S57" s="22"/>
      <c r="T57" s="22">
        <v>0</v>
      </c>
      <c r="U57" s="22"/>
      <c r="V57" s="22"/>
      <c r="W57" s="22" t="b">
        <v>1</v>
      </c>
      <c r="X57" s="22">
        <v>255</v>
      </c>
      <c r="Y57" s="22" t="s">
        <v>66</v>
      </c>
      <c r="Z57" s="22" t="s">
        <v>115</v>
      </c>
      <c r="AA57" s="22">
        <v>27.05</v>
      </c>
      <c r="AB57" s="22"/>
      <c r="AC57" s="22">
        <v>0</v>
      </c>
      <c r="AD57" s="22"/>
      <c r="AE57" s="22"/>
      <c r="AF57" s="22"/>
      <c r="AG57" s="22"/>
      <c r="AH57" s="22"/>
      <c r="AI57" s="22"/>
    </row>
    <row r="58" spans="1:3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 t="b">
        <v>1</v>
      </c>
      <c r="O58" s="22">
        <v>255</v>
      </c>
      <c r="P58" s="22" t="s">
        <v>68</v>
      </c>
      <c r="Q58" s="22" t="s">
        <v>117</v>
      </c>
      <c r="R58" s="22">
        <v>26.31</v>
      </c>
      <c r="S58" s="22"/>
      <c r="T58" s="22">
        <v>0</v>
      </c>
      <c r="U58" s="22"/>
      <c r="V58" s="22"/>
      <c r="W58" s="22" t="b">
        <v>1</v>
      </c>
      <c r="X58" s="22">
        <v>255</v>
      </c>
      <c r="Y58" s="22" t="s">
        <v>68</v>
      </c>
      <c r="Z58" s="22" t="s">
        <v>117</v>
      </c>
      <c r="AA58" s="22">
        <v>26.8</v>
      </c>
      <c r="AB58" s="22"/>
      <c r="AC58" s="22">
        <v>0</v>
      </c>
      <c r="AD58" s="22"/>
      <c r="AE58" s="22"/>
      <c r="AF58" s="22"/>
      <c r="AG58" s="22"/>
      <c r="AH58" s="22"/>
      <c r="AI58" s="22"/>
    </row>
    <row r="59" spans="1:35">
      <c r="A59" s="21" t="s">
        <v>240</v>
      </c>
      <c r="B59" s="21" t="s">
        <v>285</v>
      </c>
      <c r="C59" s="21" t="s">
        <v>286</v>
      </c>
      <c r="D59" s="21" t="s">
        <v>287</v>
      </c>
      <c r="E59" s="21" t="s">
        <v>244</v>
      </c>
      <c r="F59" s="21" t="s">
        <v>245</v>
      </c>
      <c r="G59" s="21" t="s">
        <v>246</v>
      </c>
      <c r="H59" s="21" t="s">
        <v>247</v>
      </c>
      <c r="I59" s="21" t="s">
        <v>248</v>
      </c>
      <c r="J59" s="21" t="s">
        <v>249</v>
      </c>
      <c r="K59" s="21" t="s">
        <v>250</v>
      </c>
      <c r="L59" s="21" t="s">
        <v>251</v>
      </c>
      <c r="M59" s="22"/>
      <c r="N59" s="22" t="b">
        <v>1</v>
      </c>
      <c r="O59" s="22">
        <v>255</v>
      </c>
      <c r="P59" s="22" t="s">
        <v>70</v>
      </c>
      <c r="Q59" s="22" t="s">
        <v>119</v>
      </c>
      <c r="R59" s="22">
        <v>26.33</v>
      </c>
      <c r="S59" s="22"/>
      <c r="T59" s="22">
        <v>0</v>
      </c>
      <c r="U59" s="22"/>
      <c r="V59" s="22"/>
      <c r="W59" s="22" t="b">
        <v>1</v>
      </c>
      <c r="X59" s="22">
        <v>255</v>
      </c>
      <c r="Y59" s="22" t="s">
        <v>70</v>
      </c>
      <c r="Z59" s="22" t="s">
        <v>119</v>
      </c>
      <c r="AA59" s="22">
        <v>26.75</v>
      </c>
      <c r="AB59" s="22"/>
      <c r="AC59" s="22">
        <v>0</v>
      </c>
      <c r="AD59" s="22"/>
      <c r="AE59" s="22"/>
      <c r="AF59" s="22"/>
      <c r="AG59" s="22"/>
      <c r="AH59" s="22"/>
      <c r="AI59" s="22"/>
    </row>
    <row r="60" spans="1:35">
      <c r="A60" s="22" t="s">
        <v>252</v>
      </c>
      <c r="B60" s="22">
        <v>25.08</v>
      </c>
      <c r="C60" s="22">
        <v>25.07</v>
      </c>
      <c r="D60" s="22">
        <v>25.31</v>
      </c>
      <c r="E60" s="22">
        <v>17.68</v>
      </c>
      <c r="F60" s="22">
        <v>17.63</v>
      </c>
      <c r="G60" s="22">
        <v>17.489999999999998</v>
      </c>
      <c r="H60" s="22">
        <f>AVERAGE(B60:D60)</f>
        <v>25.153333333333332</v>
      </c>
      <c r="I60" s="22">
        <f>AVERAGE(E60:G60)</f>
        <v>17.599999999999998</v>
      </c>
      <c r="J60" s="22">
        <f>H60-I60</f>
        <v>7.5533333333333346</v>
      </c>
      <c r="K60" s="22">
        <f>J60-AVERAGE(J60:J62)</f>
        <v>-8.5555555555554719E-2</v>
      </c>
      <c r="L60" s="22">
        <f>2^-K60</f>
        <v>1.0610962715315841</v>
      </c>
      <c r="M60" s="22"/>
      <c r="N60" s="22" t="b">
        <v>1</v>
      </c>
      <c r="O60" s="22">
        <v>255</v>
      </c>
      <c r="P60" s="22" t="s">
        <v>72</v>
      </c>
      <c r="Q60" s="22" t="s">
        <v>121</v>
      </c>
      <c r="R60" s="22">
        <v>26.43</v>
      </c>
      <c r="S60" s="22"/>
      <c r="T60" s="22">
        <v>0</v>
      </c>
      <c r="U60" s="22"/>
      <c r="V60" s="22"/>
      <c r="W60" s="22" t="b">
        <v>1</v>
      </c>
      <c r="X60" s="22">
        <v>255</v>
      </c>
      <c r="Y60" s="22" t="s">
        <v>72</v>
      </c>
      <c r="Z60" s="22" t="s">
        <v>121</v>
      </c>
      <c r="AA60" s="22">
        <v>27.22</v>
      </c>
      <c r="AB60" s="22"/>
      <c r="AC60" s="22">
        <v>0</v>
      </c>
      <c r="AD60" s="22"/>
      <c r="AE60" s="22"/>
      <c r="AF60" s="22"/>
      <c r="AG60" s="22"/>
      <c r="AH60" s="22"/>
      <c r="AI60" s="22"/>
    </row>
    <row r="61" spans="1:35">
      <c r="A61" s="22" t="s">
        <v>252</v>
      </c>
      <c r="B61" s="22">
        <v>25</v>
      </c>
      <c r="C61" s="22">
        <v>25.14</v>
      </c>
      <c r="D61" s="22">
        <v>25.46</v>
      </c>
      <c r="E61" s="22">
        <v>17.66</v>
      </c>
      <c r="F61" s="22">
        <v>17.510000000000002</v>
      </c>
      <c r="G61" s="22">
        <v>17.43</v>
      </c>
      <c r="H61" s="22">
        <f t="shared" ref="H61:H65" si="24">AVERAGE(B61:D61)</f>
        <v>25.2</v>
      </c>
      <c r="I61" s="22">
        <f t="shared" ref="I61:I65" si="25">AVERAGE(E61:G61)</f>
        <v>17.533333333333335</v>
      </c>
      <c r="J61" s="22">
        <f t="shared" ref="J61:J65" si="26">H61-I61</f>
        <v>7.6666666666666643</v>
      </c>
      <c r="K61" s="22">
        <f>J61-AVERAGE(J60:J62)</f>
        <v>2.7777777777775015E-2</v>
      </c>
      <c r="L61" s="22">
        <f t="shared" ref="L61:L65" si="27">2^-K61</f>
        <v>0.98093008766891687</v>
      </c>
      <c r="M61" s="22"/>
      <c r="N61" s="22" t="b">
        <v>1</v>
      </c>
      <c r="O61" s="22">
        <v>255</v>
      </c>
      <c r="P61" s="22" t="s">
        <v>74</v>
      </c>
      <c r="Q61" s="22" t="s">
        <v>123</v>
      </c>
      <c r="R61" s="22">
        <v>26.13</v>
      </c>
      <c r="S61" s="22"/>
      <c r="T61" s="22">
        <v>0</v>
      </c>
      <c r="U61" s="22"/>
      <c r="V61" s="22"/>
      <c r="W61" s="22" t="b">
        <v>1</v>
      </c>
      <c r="X61" s="22">
        <v>255</v>
      </c>
      <c r="Y61" s="22" t="s">
        <v>74</v>
      </c>
      <c r="Z61" s="22" t="s">
        <v>123</v>
      </c>
      <c r="AA61" s="22">
        <v>27.09</v>
      </c>
      <c r="AB61" s="22"/>
      <c r="AC61" s="22">
        <v>0</v>
      </c>
      <c r="AD61" s="22"/>
      <c r="AE61" s="22"/>
      <c r="AF61" s="22"/>
      <c r="AG61" s="22"/>
      <c r="AH61" s="22"/>
      <c r="AI61" s="22"/>
    </row>
    <row r="62" spans="1:35">
      <c r="A62" s="22" t="s">
        <v>252</v>
      </c>
      <c r="B62" s="22">
        <v>25.1</v>
      </c>
      <c r="C62" s="22">
        <v>25.16</v>
      </c>
      <c r="D62" s="22">
        <v>25.43</v>
      </c>
      <c r="E62" s="22">
        <v>17.57</v>
      </c>
      <c r="F62" s="22">
        <v>17.510000000000002</v>
      </c>
      <c r="G62" s="22">
        <v>17.52</v>
      </c>
      <c r="H62" s="22">
        <f t="shared" si="24"/>
        <v>25.23</v>
      </c>
      <c r="I62" s="22">
        <f t="shared" si="25"/>
        <v>17.533333333333331</v>
      </c>
      <c r="J62" s="22">
        <f t="shared" si="26"/>
        <v>7.696666666666669</v>
      </c>
      <c r="K62" s="22">
        <f>J62-AVERAGE(J60:J62)</f>
        <v>5.7777777777779704E-2</v>
      </c>
      <c r="L62" s="22">
        <f t="shared" si="27"/>
        <v>0.96074283837665764</v>
      </c>
      <c r="M62" s="22"/>
      <c r="N62" s="22" t="b">
        <v>1</v>
      </c>
      <c r="O62" s="22">
        <v>255</v>
      </c>
      <c r="P62" s="22" t="s">
        <v>76</v>
      </c>
      <c r="Q62" s="22" t="s">
        <v>125</v>
      </c>
      <c r="R62" s="22">
        <v>25.88</v>
      </c>
      <c r="S62" s="22"/>
      <c r="T62" s="22">
        <v>0</v>
      </c>
      <c r="U62" s="22"/>
      <c r="V62" s="22"/>
      <c r="W62" s="22" t="b">
        <v>1</v>
      </c>
      <c r="X62" s="22">
        <v>255</v>
      </c>
      <c r="Y62" s="22" t="s">
        <v>76</v>
      </c>
      <c r="Z62" s="22" t="s">
        <v>125</v>
      </c>
      <c r="AA62" s="22">
        <v>27.18</v>
      </c>
      <c r="AB62" s="22"/>
      <c r="AC62" s="22">
        <v>0</v>
      </c>
      <c r="AD62" s="22"/>
      <c r="AE62" s="22"/>
      <c r="AF62" s="22"/>
      <c r="AG62" s="22"/>
      <c r="AH62" s="22"/>
      <c r="AI62" s="22"/>
    </row>
    <row r="63" spans="1:35">
      <c r="A63" s="22" t="s">
        <v>255</v>
      </c>
      <c r="B63" s="22">
        <v>24.52</v>
      </c>
      <c r="C63" s="22">
        <v>24.46</v>
      </c>
      <c r="D63" s="22">
        <v>24.53</v>
      </c>
      <c r="E63" s="22">
        <v>17.68</v>
      </c>
      <c r="F63" s="22">
        <v>17.760000000000002</v>
      </c>
      <c r="G63" s="22">
        <v>17.62</v>
      </c>
      <c r="H63" s="22">
        <f t="shared" si="24"/>
        <v>24.503333333333334</v>
      </c>
      <c r="I63" s="22">
        <f t="shared" si="25"/>
        <v>17.686666666666667</v>
      </c>
      <c r="J63" s="22">
        <f t="shared" si="26"/>
        <v>6.8166666666666664</v>
      </c>
      <c r="K63" s="22">
        <f>J63-AVERAGE(J60:J62)</f>
        <v>-0.82222222222222285</v>
      </c>
      <c r="L63" s="22">
        <f t="shared" si="27"/>
        <v>1.7681273906009844</v>
      </c>
      <c r="M63" s="22"/>
      <c r="N63" s="22" t="b">
        <v>1</v>
      </c>
      <c r="O63" s="22">
        <v>255</v>
      </c>
      <c r="P63" s="22" t="s">
        <v>78</v>
      </c>
      <c r="Q63" s="22" t="s">
        <v>127</v>
      </c>
      <c r="R63" s="22">
        <v>25.98</v>
      </c>
      <c r="S63" s="22"/>
      <c r="T63" s="22">
        <v>0</v>
      </c>
      <c r="U63" s="22"/>
      <c r="V63" s="22"/>
      <c r="W63" s="22" t="b">
        <v>1</v>
      </c>
      <c r="X63" s="22">
        <v>255</v>
      </c>
      <c r="Y63" s="22" t="s">
        <v>78</v>
      </c>
      <c r="Z63" s="22" t="s">
        <v>127</v>
      </c>
      <c r="AA63" s="22">
        <v>27.25</v>
      </c>
      <c r="AB63" s="22"/>
      <c r="AC63" s="22">
        <v>0</v>
      </c>
      <c r="AD63" s="22"/>
      <c r="AE63" s="22"/>
      <c r="AF63" s="22"/>
      <c r="AG63" s="22"/>
      <c r="AH63" s="22"/>
      <c r="AI63" s="22"/>
    </row>
    <row r="64" spans="1:35">
      <c r="A64" s="22" t="s">
        <v>255</v>
      </c>
      <c r="B64" s="22">
        <v>24.51</v>
      </c>
      <c r="C64" s="22">
        <v>24.45</v>
      </c>
      <c r="D64" s="22">
        <v>24.45</v>
      </c>
      <c r="E64" s="22">
        <v>17.7</v>
      </c>
      <c r="F64" s="22">
        <v>17.78</v>
      </c>
      <c r="G64" s="22">
        <v>17.649999999999999</v>
      </c>
      <c r="H64" s="22">
        <f t="shared" si="24"/>
        <v>24.47</v>
      </c>
      <c r="I64" s="22">
        <f t="shared" si="25"/>
        <v>17.71</v>
      </c>
      <c r="J64" s="22">
        <f t="shared" si="26"/>
        <v>6.759999999999998</v>
      </c>
      <c r="K64" s="22">
        <f>J64-AVERAGE(J60:J62)</f>
        <v>-0.87888888888889127</v>
      </c>
      <c r="L64" s="22">
        <f t="shared" si="27"/>
        <v>1.8389584569748687</v>
      </c>
      <c r="M64" s="22"/>
      <c r="N64" s="22" t="b">
        <v>1</v>
      </c>
      <c r="O64" s="22">
        <v>255</v>
      </c>
      <c r="P64" s="22" t="s">
        <v>288</v>
      </c>
      <c r="Q64" s="22" t="s">
        <v>129</v>
      </c>
      <c r="R64" s="22">
        <v>26.47</v>
      </c>
      <c r="S64" s="22"/>
      <c r="T64" s="22">
        <v>0</v>
      </c>
      <c r="U64" s="22"/>
      <c r="V64" s="22"/>
      <c r="W64" s="22" t="b">
        <v>1</v>
      </c>
      <c r="X64" s="22">
        <v>255</v>
      </c>
      <c r="Y64" s="22" t="s">
        <v>288</v>
      </c>
      <c r="Z64" s="22" t="s">
        <v>129</v>
      </c>
      <c r="AA64" s="22">
        <v>27.18</v>
      </c>
      <c r="AB64" s="22"/>
      <c r="AC64" s="22">
        <v>0</v>
      </c>
      <c r="AD64" s="22"/>
      <c r="AE64" s="22"/>
      <c r="AF64" s="22"/>
      <c r="AG64" s="22"/>
      <c r="AH64" s="22"/>
      <c r="AI64" s="22"/>
    </row>
    <row r="65" spans="1:35">
      <c r="A65" s="22" t="s">
        <v>255</v>
      </c>
      <c r="B65" s="22">
        <v>24.55</v>
      </c>
      <c r="C65" s="22">
        <v>24.34</v>
      </c>
      <c r="D65" s="22">
        <v>24.45</v>
      </c>
      <c r="E65" s="22">
        <v>17.72</v>
      </c>
      <c r="F65" s="22">
        <v>17.71</v>
      </c>
      <c r="G65" s="22">
        <v>17.579999999999998</v>
      </c>
      <c r="H65" s="22">
        <f t="shared" si="24"/>
        <v>24.446666666666669</v>
      </c>
      <c r="I65" s="22">
        <f t="shared" si="25"/>
        <v>17.669999999999998</v>
      </c>
      <c r="J65" s="22">
        <f t="shared" si="26"/>
        <v>6.7766666666666708</v>
      </c>
      <c r="K65" s="22">
        <f>J65-AVERAGE(J60:J62)</f>
        <v>-0.86222222222221845</v>
      </c>
      <c r="L65" s="22">
        <f t="shared" si="27"/>
        <v>1.8178362175661782</v>
      </c>
      <c r="M65" s="22"/>
      <c r="N65" s="22" t="b">
        <v>1</v>
      </c>
      <c r="O65" s="22">
        <v>255</v>
      </c>
      <c r="P65" s="22" t="s">
        <v>289</v>
      </c>
      <c r="Q65" s="22" t="s">
        <v>131</v>
      </c>
      <c r="R65" s="22">
        <v>26.49</v>
      </c>
      <c r="S65" s="22"/>
      <c r="T65" s="22">
        <v>0</v>
      </c>
      <c r="U65" s="22"/>
      <c r="V65" s="22"/>
      <c r="W65" s="22" t="b">
        <v>1</v>
      </c>
      <c r="X65" s="22">
        <v>255</v>
      </c>
      <c r="Y65" s="22" t="s">
        <v>289</v>
      </c>
      <c r="Z65" s="22" t="s">
        <v>131</v>
      </c>
      <c r="AA65" s="22">
        <v>24.99</v>
      </c>
      <c r="AB65" s="22"/>
      <c r="AC65" s="22">
        <v>0</v>
      </c>
      <c r="AD65" s="22"/>
      <c r="AE65" s="22"/>
      <c r="AF65" s="22"/>
      <c r="AG65" s="22"/>
      <c r="AH65" s="22"/>
      <c r="AI65" s="22"/>
    </row>
    <row r="66" spans="1: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 t="b">
        <v>1</v>
      </c>
      <c r="O66" s="22">
        <v>255</v>
      </c>
      <c r="P66" s="22" t="s">
        <v>290</v>
      </c>
      <c r="Q66" s="22" t="s">
        <v>133</v>
      </c>
      <c r="R66" s="22">
        <v>26.32</v>
      </c>
      <c r="S66" s="22"/>
      <c r="T66" s="22">
        <v>0</v>
      </c>
      <c r="U66" s="22"/>
      <c r="V66" s="22"/>
      <c r="W66" s="22" t="b">
        <v>1</v>
      </c>
      <c r="X66" s="22">
        <v>255</v>
      </c>
      <c r="Y66" s="22" t="s">
        <v>290</v>
      </c>
      <c r="Z66" s="22" t="s">
        <v>133</v>
      </c>
      <c r="AA66" s="22">
        <v>26.44</v>
      </c>
      <c r="AB66" s="22"/>
      <c r="AC66" s="22">
        <v>0</v>
      </c>
      <c r="AD66" s="22"/>
      <c r="AE66" s="22"/>
      <c r="AF66" s="22"/>
      <c r="AG66" s="22"/>
      <c r="AH66" s="22"/>
      <c r="AI66" s="22"/>
    </row>
    <row r="67" spans="1: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 t="b">
        <v>1</v>
      </c>
      <c r="O67" s="22">
        <v>255</v>
      </c>
      <c r="P67" s="22" t="s">
        <v>291</v>
      </c>
      <c r="Q67" s="22" t="s">
        <v>135</v>
      </c>
      <c r="R67" s="22">
        <v>25.94</v>
      </c>
      <c r="S67" s="22"/>
      <c r="T67" s="22">
        <v>0</v>
      </c>
      <c r="U67" s="22"/>
      <c r="V67" s="22"/>
      <c r="W67" s="22" t="b">
        <v>1</v>
      </c>
      <c r="X67" s="22">
        <v>255</v>
      </c>
      <c r="Y67" s="22" t="s">
        <v>291</v>
      </c>
      <c r="Z67" s="22" t="s">
        <v>135</v>
      </c>
      <c r="AA67" s="22">
        <v>27.63</v>
      </c>
      <c r="AB67" s="22"/>
      <c r="AC67" s="22">
        <v>0</v>
      </c>
      <c r="AD67" s="22"/>
      <c r="AE67" s="22"/>
      <c r="AF67" s="22"/>
      <c r="AG67" s="22"/>
      <c r="AH67" s="22"/>
      <c r="AI67" s="22"/>
    </row>
    <row r="68" spans="1: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 t="b">
        <v>1</v>
      </c>
      <c r="O68" s="22">
        <v>255</v>
      </c>
      <c r="P68" s="22" t="s">
        <v>292</v>
      </c>
      <c r="Q68" s="22" t="s">
        <v>137</v>
      </c>
      <c r="R68" s="22">
        <v>25.99</v>
      </c>
      <c r="S68" s="22"/>
      <c r="T68" s="22">
        <v>0</v>
      </c>
      <c r="U68" s="22"/>
      <c r="V68" s="22"/>
      <c r="W68" s="22" t="b">
        <v>1</v>
      </c>
      <c r="X68" s="22">
        <v>255</v>
      </c>
      <c r="Y68" s="22" t="s">
        <v>292</v>
      </c>
      <c r="Z68" s="22" t="s">
        <v>137</v>
      </c>
      <c r="AA68" s="22">
        <v>24.58</v>
      </c>
      <c r="AB68" s="22"/>
      <c r="AC68" s="22">
        <v>0</v>
      </c>
      <c r="AD68" s="22"/>
      <c r="AE68" s="22"/>
      <c r="AF68" s="22"/>
      <c r="AG68" s="22"/>
      <c r="AH68" s="22"/>
      <c r="AI68" s="22"/>
    </row>
    <row r="69" spans="1:35">
      <c r="A69" s="21" t="s">
        <v>256</v>
      </c>
      <c r="B69" s="21" t="s">
        <v>285</v>
      </c>
      <c r="C69" s="21" t="s">
        <v>286</v>
      </c>
      <c r="D69" s="21" t="s">
        <v>287</v>
      </c>
      <c r="E69" s="21" t="s">
        <v>244</v>
      </c>
      <c r="F69" s="21" t="s">
        <v>245</v>
      </c>
      <c r="G69" s="21" t="s">
        <v>246</v>
      </c>
      <c r="H69" s="21" t="s">
        <v>247</v>
      </c>
      <c r="I69" s="21" t="s">
        <v>248</v>
      </c>
      <c r="J69" s="21" t="s">
        <v>249</v>
      </c>
      <c r="K69" s="21" t="s">
        <v>250</v>
      </c>
      <c r="L69" s="21" t="s">
        <v>251</v>
      </c>
      <c r="M69" s="22"/>
      <c r="N69" s="22" t="b">
        <v>1</v>
      </c>
      <c r="O69" s="22">
        <v>255</v>
      </c>
      <c r="P69" s="22" t="s">
        <v>293</v>
      </c>
      <c r="Q69" s="22" t="s">
        <v>139</v>
      </c>
      <c r="R69" s="22">
        <v>25.9</v>
      </c>
      <c r="S69" s="22"/>
      <c r="T69" s="22">
        <v>0</v>
      </c>
      <c r="U69" s="22"/>
      <c r="V69" s="22"/>
      <c r="W69" s="22" t="b">
        <v>1</v>
      </c>
      <c r="X69" s="22">
        <v>255</v>
      </c>
      <c r="Y69" s="22" t="s">
        <v>293</v>
      </c>
      <c r="Z69" s="22" t="s">
        <v>139</v>
      </c>
      <c r="AA69" s="22">
        <v>26.91</v>
      </c>
      <c r="AB69" s="22"/>
      <c r="AC69" s="22">
        <v>0</v>
      </c>
      <c r="AD69" s="22"/>
      <c r="AE69" s="22"/>
      <c r="AF69" s="22"/>
      <c r="AG69" s="22"/>
      <c r="AH69" s="22"/>
      <c r="AI69" s="22"/>
    </row>
    <row r="70" spans="1:35">
      <c r="A70" s="22" t="s">
        <v>252</v>
      </c>
      <c r="B70" s="22">
        <v>25.03</v>
      </c>
      <c r="C70" s="22">
        <v>25.04</v>
      </c>
      <c r="D70" s="22">
        <v>25.13</v>
      </c>
      <c r="E70" s="22">
        <v>17.68</v>
      </c>
      <c r="F70" s="22">
        <v>17.63</v>
      </c>
      <c r="G70" s="22">
        <v>17.489999999999998</v>
      </c>
      <c r="H70" s="22">
        <f>AVERAGE(B70:D70)</f>
        <v>25.066666666666666</v>
      </c>
      <c r="I70" s="22">
        <f>AVERAGE(E70:G70)</f>
        <v>17.599999999999998</v>
      </c>
      <c r="J70" s="22">
        <f>H70-I70</f>
        <v>7.4666666666666686</v>
      </c>
      <c r="K70" s="22">
        <f>J70-AVERAGE(J70:J72)</f>
        <v>-8.8888888888867257E-3</v>
      </c>
      <c r="L70" s="22">
        <f>2^-K70</f>
        <v>1.0061803281738806</v>
      </c>
      <c r="M70" s="22"/>
      <c r="N70" s="22" t="b">
        <v>1</v>
      </c>
      <c r="O70" s="22">
        <v>255</v>
      </c>
      <c r="P70" s="22" t="s">
        <v>294</v>
      </c>
      <c r="Q70" s="22" t="s">
        <v>141</v>
      </c>
      <c r="R70" s="22">
        <v>17.600000000000001</v>
      </c>
      <c r="S70" s="22"/>
      <c r="T70" s="22">
        <v>0</v>
      </c>
      <c r="U70" s="22"/>
      <c r="V70" s="22"/>
      <c r="W70" s="22" t="b">
        <v>1</v>
      </c>
      <c r="X70" s="22">
        <v>255</v>
      </c>
      <c r="Y70" s="22" t="s">
        <v>294</v>
      </c>
      <c r="Z70" s="22" t="s">
        <v>141</v>
      </c>
      <c r="AA70" s="22">
        <v>19.68</v>
      </c>
      <c r="AB70" s="22"/>
      <c r="AC70" s="22">
        <v>0</v>
      </c>
      <c r="AD70" s="22"/>
      <c r="AE70" s="22"/>
      <c r="AF70" s="22"/>
      <c r="AG70" s="22"/>
      <c r="AH70" s="22"/>
      <c r="AI70" s="22"/>
    </row>
    <row r="71" spans="1:35">
      <c r="A71" s="22" t="s">
        <v>252</v>
      </c>
      <c r="B71" s="22">
        <v>25.05</v>
      </c>
      <c r="C71" s="22">
        <v>24.95</v>
      </c>
      <c r="D71" s="22">
        <v>25.06</v>
      </c>
      <c r="E71" s="22">
        <v>17.66</v>
      </c>
      <c r="F71" s="22">
        <v>17.510000000000002</v>
      </c>
      <c r="G71" s="22">
        <v>17.43</v>
      </c>
      <c r="H71" s="22">
        <f t="shared" ref="H71:H75" si="28">AVERAGE(B71:D71)</f>
        <v>25.02</v>
      </c>
      <c r="I71" s="22">
        <f t="shared" ref="I71:I75" si="29">AVERAGE(E71:G71)</f>
        <v>17.533333333333335</v>
      </c>
      <c r="J71" s="22">
        <f t="shared" ref="J71:J75" si="30">H71-I71</f>
        <v>7.4866666666666646</v>
      </c>
      <c r="K71" s="22">
        <f>J71-AVERAGE(J70:J72)</f>
        <v>1.1111111111109295E-2</v>
      </c>
      <c r="L71" s="22">
        <f t="shared" ref="L71:L75" si="31">2^-K71</f>
        <v>0.99232794626294463</v>
      </c>
      <c r="M71" s="22"/>
      <c r="N71" s="22" t="b">
        <v>1</v>
      </c>
      <c r="O71" s="22">
        <v>255</v>
      </c>
      <c r="P71" s="22" t="s">
        <v>295</v>
      </c>
      <c r="Q71" s="22" t="s">
        <v>143</v>
      </c>
      <c r="R71" s="22">
        <v>17.579999999999998</v>
      </c>
      <c r="S71" s="22"/>
      <c r="T71" s="22">
        <v>0</v>
      </c>
      <c r="U71" s="22"/>
      <c r="V71" s="22"/>
      <c r="W71" s="22" t="b">
        <v>1</v>
      </c>
      <c r="X71" s="22">
        <v>255</v>
      </c>
      <c r="Y71" s="22" t="s">
        <v>295</v>
      </c>
      <c r="Z71" s="22" t="s">
        <v>143</v>
      </c>
      <c r="AA71" s="22">
        <v>19.649999999999999</v>
      </c>
      <c r="AB71" s="22"/>
      <c r="AC71" s="22">
        <v>0</v>
      </c>
      <c r="AD71" s="22"/>
      <c r="AE71" s="22"/>
      <c r="AF71" s="22"/>
      <c r="AG71" s="22"/>
      <c r="AH71" s="22"/>
      <c r="AI71" s="22"/>
    </row>
    <row r="72" spans="1:35">
      <c r="A72" s="22" t="s">
        <v>252</v>
      </c>
      <c r="B72" s="22">
        <v>24.96</v>
      </c>
      <c r="C72" s="22">
        <v>25.06</v>
      </c>
      <c r="D72" s="22">
        <v>25</v>
      </c>
      <c r="E72" s="22">
        <v>17.57</v>
      </c>
      <c r="F72" s="22">
        <v>17.510000000000002</v>
      </c>
      <c r="G72" s="22">
        <v>17.52</v>
      </c>
      <c r="H72" s="22">
        <f t="shared" si="28"/>
        <v>25.006666666666664</v>
      </c>
      <c r="I72" s="22">
        <f t="shared" si="29"/>
        <v>17.533333333333331</v>
      </c>
      <c r="J72" s="22">
        <f t="shared" si="30"/>
        <v>7.4733333333333327</v>
      </c>
      <c r="K72" s="22">
        <f>J72-AVERAGE(J70:J72)</f>
        <v>-2.2222222222225696E-3</v>
      </c>
      <c r="L72" s="22">
        <f t="shared" si="31"/>
        <v>1.0015415139809825</v>
      </c>
      <c r="M72" s="22"/>
      <c r="N72" s="22" t="b">
        <v>1</v>
      </c>
      <c r="O72" s="22">
        <v>255</v>
      </c>
      <c r="P72" s="22" t="s">
        <v>296</v>
      </c>
      <c r="Q72" s="22" t="s">
        <v>145</v>
      </c>
      <c r="R72" s="22">
        <v>17.190000000000001</v>
      </c>
      <c r="S72" s="22"/>
      <c r="T72" s="22">
        <v>0</v>
      </c>
      <c r="U72" s="22"/>
      <c r="V72" s="22"/>
      <c r="W72" s="22" t="b">
        <v>1</v>
      </c>
      <c r="X72" s="22">
        <v>255</v>
      </c>
      <c r="Y72" s="22" t="s">
        <v>296</v>
      </c>
      <c r="Z72" s="22" t="s">
        <v>145</v>
      </c>
      <c r="AA72" s="22">
        <v>19.600000000000001</v>
      </c>
      <c r="AB72" s="22"/>
      <c r="AC72" s="22">
        <v>0</v>
      </c>
      <c r="AD72" s="22"/>
      <c r="AE72" s="22"/>
      <c r="AF72" s="22"/>
      <c r="AG72" s="22"/>
      <c r="AH72" s="22"/>
      <c r="AI72" s="22"/>
    </row>
    <row r="73" spans="1:35">
      <c r="A73" s="22" t="s">
        <v>255</v>
      </c>
      <c r="B73" s="22">
        <v>24.7</v>
      </c>
      <c r="C73" s="22">
        <v>24.54</v>
      </c>
      <c r="D73" s="22">
        <v>24.68</v>
      </c>
      <c r="E73" s="22">
        <v>17.68</v>
      </c>
      <c r="F73" s="22">
        <v>17.760000000000002</v>
      </c>
      <c r="G73" s="22">
        <v>17.62</v>
      </c>
      <c r="H73" s="22">
        <f t="shared" si="28"/>
        <v>24.639999999999997</v>
      </c>
      <c r="I73" s="22">
        <f t="shared" si="29"/>
        <v>17.686666666666667</v>
      </c>
      <c r="J73" s="22">
        <f t="shared" si="30"/>
        <v>6.9533333333333296</v>
      </c>
      <c r="K73" s="22">
        <f>J73-AVERAGE(J70:J72)</f>
        <v>-0.5222222222222257</v>
      </c>
      <c r="L73" s="22">
        <f t="shared" si="31"/>
        <v>1.4361657100787502</v>
      </c>
      <c r="M73" s="22"/>
      <c r="N73" s="22" t="b">
        <v>1</v>
      </c>
      <c r="O73" s="22">
        <v>255</v>
      </c>
      <c r="P73" s="22" t="s">
        <v>297</v>
      </c>
      <c r="Q73" s="22" t="s">
        <v>147</v>
      </c>
      <c r="R73" s="22">
        <v>17.489999999999998</v>
      </c>
      <c r="S73" s="22"/>
      <c r="T73" s="22">
        <v>0</v>
      </c>
      <c r="U73" s="22"/>
      <c r="V73" s="22"/>
      <c r="W73" s="22" t="b">
        <v>1</v>
      </c>
      <c r="X73" s="22">
        <v>255</v>
      </c>
      <c r="Y73" s="22" t="s">
        <v>297</v>
      </c>
      <c r="Z73" s="22" t="s">
        <v>147</v>
      </c>
      <c r="AA73" s="22">
        <v>17.809999999999999</v>
      </c>
      <c r="AB73" s="22"/>
      <c r="AC73" s="22">
        <v>0</v>
      </c>
      <c r="AD73" s="22"/>
      <c r="AE73" s="22"/>
      <c r="AF73" s="22"/>
      <c r="AG73" s="22"/>
      <c r="AH73" s="22"/>
      <c r="AI73" s="22"/>
    </row>
    <row r="74" spans="1:35">
      <c r="A74" s="22" t="s">
        <v>255</v>
      </c>
      <c r="B74" s="22">
        <v>24.85</v>
      </c>
      <c r="C74" s="22">
        <v>24.66</v>
      </c>
      <c r="D74" s="22">
        <v>24.68</v>
      </c>
      <c r="E74" s="22">
        <v>17.7</v>
      </c>
      <c r="F74" s="22">
        <v>17.78</v>
      </c>
      <c r="G74" s="22">
        <v>17.649999999999999</v>
      </c>
      <c r="H74" s="22">
        <f t="shared" si="28"/>
        <v>24.73</v>
      </c>
      <c r="I74" s="22">
        <f t="shared" si="29"/>
        <v>17.71</v>
      </c>
      <c r="J74" s="22">
        <f t="shared" si="30"/>
        <v>7.02</v>
      </c>
      <c r="K74" s="22">
        <f>J74-AVERAGE(J70:J72)</f>
        <v>-0.45555555555555571</v>
      </c>
      <c r="L74" s="22">
        <f t="shared" si="31"/>
        <v>1.3713107700927329</v>
      </c>
      <c r="M74" s="22"/>
      <c r="N74" s="22" t="b">
        <v>1</v>
      </c>
      <c r="O74" s="22">
        <v>255</v>
      </c>
      <c r="P74" s="22" t="s">
        <v>298</v>
      </c>
      <c r="Q74" s="22" t="s">
        <v>149</v>
      </c>
      <c r="R74" s="22">
        <v>17.43</v>
      </c>
      <c r="S74" s="22"/>
      <c r="T74" s="22">
        <v>0</v>
      </c>
      <c r="U74" s="22"/>
      <c r="V74" s="22"/>
      <c r="W74" s="22" t="b">
        <v>1</v>
      </c>
      <c r="X74" s="22">
        <v>255</v>
      </c>
      <c r="Y74" s="22" t="s">
        <v>298</v>
      </c>
      <c r="Z74" s="22" t="s">
        <v>149</v>
      </c>
      <c r="AA74" s="22">
        <v>17.79</v>
      </c>
      <c r="AB74" s="22"/>
      <c r="AC74" s="22">
        <v>0</v>
      </c>
      <c r="AD74" s="22"/>
      <c r="AE74" s="22"/>
      <c r="AF74" s="22"/>
      <c r="AG74" s="22"/>
      <c r="AH74" s="22"/>
      <c r="AI74" s="22"/>
    </row>
    <row r="75" spans="1:35">
      <c r="A75" s="22" t="s">
        <v>255</v>
      </c>
      <c r="B75" s="22">
        <v>24.66</v>
      </c>
      <c r="C75" s="22">
        <v>24.78</v>
      </c>
      <c r="D75" s="22">
        <v>24.52</v>
      </c>
      <c r="E75" s="22">
        <v>17.72</v>
      </c>
      <c r="F75" s="22">
        <v>17.71</v>
      </c>
      <c r="G75" s="22">
        <v>17.579999999999998</v>
      </c>
      <c r="H75" s="22">
        <f t="shared" si="28"/>
        <v>24.653333333333332</v>
      </c>
      <c r="I75" s="22">
        <f t="shared" si="29"/>
        <v>17.669999999999998</v>
      </c>
      <c r="J75" s="22">
        <f t="shared" si="30"/>
        <v>6.9833333333333343</v>
      </c>
      <c r="K75" s="22">
        <f>J75-AVERAGE(J70:J72)</f>
        <v>-0.49222222222222101</v>
      </c>
      <c r="L75" s="22">
        <f t="shared" si="31"/>
        <v>1.406609847149465</v>
      </c>
      <c r="M75" s="22"/>
      <c r="N75" s="22" t="b">
        <v>1</v>
      </c>
      <c r="O75" s="22">
        <v>255</v>
      </c>
      <c r="P75" s="22" t="s">
        <v>299</v>
      </c>
      <c r="Q75" s="22" t="s">
        <v>151</v>
      </c>
      <c r="R75" s="22">
        <v>17.52</v>
      </c>
      <c r="S75" s="22"/>
      <c r="T75" s="22">
        <v>0</v>
      </c>
      <c r="U75" s="22"/>
      <c r="V75" s="22"/>
      <c r="W75" s="22" t="b">
        <v>1</v>
      </c>
      <c r="X75" s="22">
        <v>255</v>
      </c>
      <c r="Y75" s="22" t="s">
        <v>299</v>
      </c>
      <c r="Z75" s="22" t="s">
        <v>151</v>
      </c>
      <c r="AA75" s="22">
        <v>17.86</v>
      </c>
      <c r="AB75" s="22"/>
      <c r="AC75" s="22">
        <v>0</v>
      </c>
      <c r="AD75" s="22"/>
      <c r="AE75" s="22"/>
      <c r="AF75" s="22"/>
      <c r="AG75" s="22"/>
      <c r="AH75" s="22"/>
      <c r="AI75" s="22"/>
    </row>
    <row r="76" spans="1:3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 t="b">
        <v>1</v>
      </c>
      <c r="O76" s="22">
        <v>255</v>
      </c>
      <c r="P76" s="22" t="s">
        <v>80</v>
      </c>
      <c r="Q76" s="22" t="s">
        <v>153</v>
      </c>
      <c r="R76" s="22">
        <v>25.07</v>
      </c>
      <c r="S76" s="22"/>
      <c r="T76" s="22">
        <v>0</v>
      </c>
      <c r="U76" s="22"/>
      <c r="V76" s="22"/>
      <c r="W76" s="22" t="b">
        <v>1</v>
      </c>
      <c r="X76" s="22">
        <v>255</v>
      </c>
      <c r="Y76" s="22" t="s">
        <v>80</v>
      </c>
      <c r="Z76" s="22" t="s">
        <v>153</v>
      </c>
      <c r="AA76" s="22">
        <v>27.74</v>
      </c>
      <c r="AB76" s="22"/>
      <c r="AC76" s="22">
        <v>0</v>
      </c>
      <c r="AD76" s="22"/>
      <c r="AE76" s="22"/>
      <c r="AF76" s="22"/>
      <c r="AG76" s="22"/>
      <c r="AH76" s="22"/>
      <c r="AI76" s="22"/>
    </row>
    <row r="77" spans="1:3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 t="b">
        <v>1</v>
      </c>
      <c r="O77" s="22">
        <v>255</v>
      </c>
      <c r="P77" s="22" t="s">
        <v>82</v>
      </c>
      <c r="Q77" s="22" t="s">
        <v>155</v>
      </c>
      <c r="R77" s="22">
        <v>25.05</v>
      </c>
      <c r="S77" s="22"/>
      <c r="T77" s="22">
        <v>0</v>
      </c>
      <c r="U77" s="22"/>
      <c r="V77" s="22"/>
      <c r="W77" s="22" t="b">
        <v>1</v>
      </c>
      <c r="X77" s="22">
        <v>255</v>
      </c>
      <c r="Y77" s="22" t="s">
        <v>82</v>
      </c>
      <c r="Z77" s="22" t="s">
        <v>155</v>
      </c>
      <c r="AA77" s="22">
        <v>27.75</v>
      </c>
      <c r="AB77" s="22"/>
      <c r="AC77" s="22">
        <v>0</v>
      </c>
      <c r="AD77" s="22"/>
      <c r="AE77" s="22"/>
      <c r="AF77" s="22"/>
      <c r="AG77" s="22"/>
      <c r="AH77" s="22"/>
      <c r="AI77" s="22"/>
    </row>
    <row r="78" spans="1:3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 t="b">
        <v>1</v>
      </c>
      <c r="O78" s="22">
        <v>255</v>
      </c>
      <c r="P78" s="22" t="s">
        <v>84</v>
      </c>
      <c r="Q78" s="22" t="s">
        <v>157</v>
      </c>
      <c r="R78" s="22">
        <v>25.12</v>
      </c>
      <c r="S78" s="22"/>
      <c r="T78" s="22">
        <v>0</v>
      </c>
      <c r="U78" s="22"/>
      <c r="V78" s="22"/>
      <c r="W78" s="22" t="b">
        <v>1</v>
      </c>
      <c r="X78" s="22">
        <v>255</v>
      </c>
      <c r="Y78" s="22" t="s">
        <v>84</v>
      </c>
      <c r="Z78" s="22" t="s">
        <v>157</v>
      </c>
      <c r="AA78" s="22">
        <v>27.76</v>
      </c>
      <c r="AB78" s="22"/>
      <c r="AC78" s="22">
        <v>0</v>
      </c>
      <c r="AD78" s="22"/>
      <c r="AE78" s="22"/>
      <c r="AF78" s="22"/>
      <c r="AG78" s="22"/>
      <c r="AH78" s="22"/>
      <c r="AI78" s="22"/>
    </row>
    <row r="79" spans="1:35">
      <c r="A79" s="21" t="s">
        <v>262</v>
      </c>
      <c r="B79" s="21" t="s">
        <v>285</v>
      </c>
      <c r="C79" s="21" t="s">
        <v>286</v>
      </c>
      <c r="D79" s="21" t="s">
        <v>287</v>
      </c>
      <c r="E79" s="21" t="s">
        <v>244</v>
      </c>
      <c r="F79" s="21" t="s">
        <v>245</v>
      </c>
      <c r="G79" s="21" t="s">
        <v>246</v>
      </c>
      <c r="H79" s="21" t="s">
        <v>247</v>
      </c>
      <c r="I79" s="21" t="s">
        <v>248</v>
      </c>
      <c r="J79" s="21" t="s">
        <v>249</v>
      </c>
      <c r="K79" s="21" t="s">
        <v>250</v>
      </c>
      <c r="L79" s="21" t="s">
        <v>251</v>
      </c>
      <c r="M79" s="22"/>
      <c r="N79" s="22" t="b">
        <v>1</v>
      </c>
      <c r="O79" s="22">
        <v>255</v>
      </c>
      <c r="P79" s="22" t="s">
        <v>86</v>
      </c>
      <c r="Q79" s="22" t="s">
        <v>159</v>
      </c>
      <c r="R79" s="22">
        <v>24.15</v>
      </c>
      <c r="S79" s="22"/>
      <c r="T79" s="22">
        <v>0</v>
      </c>
      <c r="U79" s="22"/>
      <c r="V79" s="22"/>
      <c r="W79" s="22" t="b">
        <v>1</v>
      </c>
      <c r="X79" s="22">
        <v>255</v>
      </c>
      <c r="Y79" s="22" t="s">
        <v>86</v>
      </c>
      <c r="Z79" s="22" t="s">
        <v>159</v>
      </c>
      <c r="AA79" s="22">
        <v>25.56</v>
      </c>
      <c r="AB79" s="22"/>
      <c r="AC79" s="22">
        <v>0</v>
      </c>
      <c r="AD79" s="22"/>
      <c r="AE79" s="22"/>
      <c r="AF79" s="22"/>
      <c r="AG79" s="22"/>
      <c r="AH79" s="22"/>
      <c r="AI79" s="22"/>
    </row>
    <row r="80" spans="1:35">
      <c r="A80" s="22" t="s">
        <v>252</v>
      </c>
      <c r="B80" s="22">
        <v>25.26</v>
      </c>
      <c r="C80" s="22">
        <v>25.42</v>
      </c>
      <c r="D80" s="22">
        <v>25.12</v>
      </c>
      <c r="E80" s="22">
        <v>17.68</v>
      </c>
      <c r="F80" s="22">
        <v>17.63</v>
      </c>
      <c r="G80" s="22">
        <v>17.489999999999998</v>
      </c>
      <c r="H80" s="22">
        <f>AVERAGE(B80:D80)</f>
        <v>25.266666666666669</v>
      </c>
      <c r="I80" s="22">
        <f>AVERAGE(E80:G80)</f>
        <v>17.599999999999998</v>
      </c>
      <c r="J80" s="22">
        <f>H80-I80</f>
        <v>7.6666666666666714</v>
      </c>
      <c r="K80" s="22">
        <f>J80-AVERAGE(J80:J82)</f>
        <v>-3.3333333333303017E-3</v>
      </c>
      <c r="L80" s="22">
        <f>2^-K80</f>
        <v>1.0023131618421708</v>
      </c>
      <c r="M80" s="22"/>
      <c r="N80" s="22" t="b">
        <v>1</v>
      </c>
      <c r="O80" s="22">
        <v>255</v>
      </c>
      <c r="P80" s="22" t="s">
        <v>88</v>
      </c>
      <c r="Q80" s="22" t="s">
        <v>161</v>
      </c>
      <c r="R80" s="22">
        <v>24.34</v>
      </c>
      <c r="S80" s="22"/>
      <c r="T80" s="22">
        <v>0</v>
      </c>
      <c r="U80" s="22"/>
      <c r="V80" s="22"/>
      <c r="W80" s="22" t="b">
        <v>1</v>
      </c>
      <c r="X80" s="22">
        <v>255</v>
      </c>
      <c r="Y80" s="22" t="s">
        <v>88</v>
      </c>
      <c r="Z80" s="22" t="s">
        <v>161</v>
      </c>
      <c r="AA80" s="22">
        <v>25.6</v>
      </c>
      <c r="AB80" s="22"/>
      <c r="AC80" s="22">
        <v>0</v>
      </c>
      <c r="AD80" s="22"/>
      <c r="AE80" s="22"/>
      <c r="AF80" s="22"/>
      <c r="AG80" s="22"/>
      <c r="AH80" s="22"/>
      <c r="AI80" s="22"/>
    </row>
    <row r="81" spans="1:35">
      <c r="A81" s="22" t="s">
        <v>252</v>
      </c>
      <c r="B81" s="22">
        <v>25.23</v>
      </c>
      <c r="C81" s="22">
        <v>25.15</v>
      </c>
      <c r="D81" s="22">
        <v>25.14</v>
      </c>
      <c r="E81" s="22">
        <v>17.66</v>
      </c>
      <c r="F81" s="22">
        <v>17.510000000000002</v>
      </c>
      <c r="G81" s="22">
        <v>17.43</v>
      </c>
      <c r="H81" s="22">
        <f t="shared" ref="H81:H85" si="32">AVERAGE(B81:D81)</f>
        <v>25.173333333333332</v>
      </c>
      <c r="I81" s="22">
        <f t="shared" ref="I81:I85" si="33">AVERAGE(E81:G81)</f>
        <v>17.533333333333335</v>
      </c>
      <c r="J81" s="22">
        <f t="shared" ref="J81:J85" si="34">H81-I81</f>
        <v>7.639999999999997</v>
      </c>
      <c r="K81" s="22">
        <f>J81-AVERAGE(J80:J82)</f>
        <v>-3.000000000000469E-2</v>
      </c>
      <c r="L81" s="22">
        <f t="shared" ref="L81:L85" si="35">2^-K81</f>
        <v>1.0210121257071965</v>
      </c>
      <c r="M81" s="22"/>
      <c r="N81" s="22" t="b">
        <v>1</v>
      </c>
      <c r="O81" s="22">
        <v>255</v>
      </c>
      <c r="P81" s="22" t="s">
        <v>90</v>
      </c>
      <c r="Q81" s="22" t="s">
        <v>163</v>
      </c>
      <c r="R81" s="22">
        <v>24.16</v>
      </c>
      <c r="S81" s="22"/>
      <c r="T81" s="22">
        <v>0</v>
      </c>
      <c r="U81" s="22"/>
      <c r="V81" s="22"/>
      <c r="W81" s="22" t="b">
        <v>1</v>
      </c>
      <c r="X81" s="22">
        <v>255</v>
      </c>
      <c r="Y81" s="22" t="s">
        <v>90</v>
      </c>
      <c r="Z81" s="22" t="s">
        <v>163</v>
      </c>
      <c r="AA81" s="22">
        <v>25.49</v>
      </c>
      <c r="AB81" s="22"/>
      <c r="AC81" s="22">
        <v>0</v>
      </c>
      <c r="AD81" s="22"/>
      <c r="AE81" s="22"/>
      <c r="AF81" s="22"/>
      <c r="AG81" s="22"/>
      <c r="AH81" s="22"/>
      <c r="AI81" s="22"/>
    </row>
    <row r="82" spans="1:35">
      <c r="A82" s="22" t="s">
        <v>252</v>
      </c>
      <c r="B82" s="22">
        <v>25.19</v>
      </c>
      <c r="C82" s="22">
        <v>25.18</v>
      </c>
      <c r="D82" s="22">
        <v>25.34</v>
      </c>
      <c r="E82" s="22">
        <v>17.57</v>
      </c>
      <c r="F82" s="22">
        <v>17.510000000000002</v>
      </c>
      <c r="G82" s="22">
        <v>17.52</v>
      </c>
      <c r="H82" s="22">
        <f t="shared" si="32"/>
        <v>25.236666666666668</v>
      </c>
      <c r="I82" s="22">
        <f t="shared" si="33"/>
        <v>17.533333333333331</v>
      </c>
      <c r="J82" s="22">
        <f t="shared" si="34"/>
        <v>7.7033333333333367</v>
      </c>
      <c r="K82" s="22">
        <f>J82-AVERAGE(J80:J82)</f>
        <v>3.3333333333334991E-2</v>
      </c>
      <c r="L82" s="22">
        <f t="shared" si="35"/>
        <v>0.9771599684342448</v>
      </c>
      <c r="M82" s="22"/>
      <c r="N82" s="22" t="b">
        <v>1</v>
      </c>
      <c r="O82" s="22">
        <v>255</v>
      </c>
      <c r="P82" s="22" t="s">
        <v>92</v>
      </c>
      <c r="Q82" s="22" t="s">
        <v>165</v>
      </c>
      <c r="R82" s="22">
        <v>24.59</v>
      </c>
      <c r="S82" s="22"/>
      <c r="T82" s="22">
        <v>0</v>
      </c>
      <c r="U82" s="22"/>
      <c r="V82" s="22"/>
      <c r="W82" s="22" t="b">
        <v>1</v>
      </c>
      <c r="X82" s="22">
        <v>255</v>
      </c>
      <c r="Y82" s="22" t="s">
        <v>92</v>
      </c>
      <c r="Z82" s="22" t="s">
        <v>165</v>
      </c>
      <c r="AA82" s="22">
        <v>25.84</v>
      </c>
      <c r="AB82" s="22"/>
      <c r="AC82" s="22">
        <v>0</v>
      </c>
      <c r="AD82" s="22"/>
      <c r="AE82" s="22"/>
      <c r="AF82" s="22"/>
      <c r="AG82" s="22"/>
      <c r="AH82" s="22"/>
      <c r="AI82" s="22"/>
    </row>
    <row r="83" spans="1:35">
      <c r="A83" s="22" t="s">
        <v>255</v>
      </c>
      <c r="B83" s="22">
        <v>24.66</v>
      </c>
      <c r="C83" s="22">
        <v>24.58</v>
      </c>
      <c r="D83" s="22">
        <v>24.56</v>
      </c>
      <c r="E83" s="22">
        <v>17.68</v>
      </c>
      <c r="F83" s="22">
        <v>17.760000000000002</v>
      </c>
      <c r="G83" s="22">
        <v>17.62</v>
      </c>
      <c r="H83" s="22">
        <f t="shared" si="32"/>
        <v>24.599999999999998</v>
      </c>
      <c r="I83" s="22">
        <f t="shared" si="33"/>
        <v>17.686666666666667</v>
      </c>
      <c r="J83" s="22">
        <f t="shared" si="34"/>
        <v>6.9133333333333304</v>
      </c>
      <c r="K83" s="22">
        <f>J83-AVERAGE(J80:J82)</f>
        <v>-0.75666666666667126</v>
      </c>
      <c r="L83" s="22">
        <f t="shared" si="35"/>
        <v>1.6895823473100533</v>
      </c>
      <c r="M83" s="22"/>
      <c r="N83" s="22" t="b">
        <v>1</v>
      </c>
      <c r="O83" s="22">
        <v>255</v>
      </c>
      <c r="P83" s="22" t="s">
        <v>94</v>
      </c>
      <c r="Q83" s="22" t="s">
        <v>167</v>
      </c>
      <c r="R83" s="22">
        <v>24.64</v>
      </c>
      <c r="S83" s="22"/>
      <c r="T83" s="22">
        <v>0</v>
      </c>
      <c r="U83" s="22"/>
      <c r="V83" s="22"/>
      <c r="W83" s="22" t="b">
        <v>1</v>
      </c>
      <c r="X83" s="22">
        <v>255</v>
      </c>
      <c r="Y83" s="22" t="s">
        <v>94</v>
      </c>
      <c r="Z83" s="22" t="s">
        <v>167</v>
      </c>
      <c r="AA83" s="22">
        <v>25.73</v>
      </c>
      <c r="AB83" s="22"/>
      <c r="AC83" s="22">
        <v>0</v>
      </c>
      <c r="AD83" s="22"/>
      <c r="AE83" s="22"/>
      <c r="AF83" s="22"/>
      <c r="AG83" s="22"/>
      <c r="AH83" s="22"/>
      <c r="AI83" s="22"/>
    </row>
    <row r="84" spans="1:35">
      <c r="A84" s="22" t="s">
        <v>255</v>
      </c>
      <c r="B84" s="22">
        <v>24.55</v>
      </c>
      <c r="C84" s="22">
        <v>24.59</v>
      </c>
      <c r="D84" s="22">
        <v>24.56</v>
      </c>
      <c r="E84" s="22">
        <v>17.7</v>
      </c>
      <c r="F84" s="22">
        <v>17.78</v>
      </c>
      <c r="G84" s="22">
        <v>17.649999999999999</v>
      </c>
      <c r="H84" s="22">
        <f t="shared" si="32"/>
        <v>24.566666666666666</v>
      </c>
      <c r="I84" s="22">
        <f t="shared" si="33"/>
        <v>17.71</v>
      </c>
      <c r="J84" s="22">
        <f t="shared" si="34"/>
        <v>6.8566666666666656</v>
      </c>
      <c r="K84" s="22">
        <f>J84-AVERAGE(J80:J82)</f>
        <v>-0.81333333333333613</v>
      </c>
      <c r="L84" s="22">
        <f t="shared" si="35"/>
        <v>1.7572669044424307</v>
      </c>
      <c r="M84" s="22"/>
      <c r="N84" s="22" t="b">
        <v>1</v>
      </c>
      <c r="O84" s="22">
        <v>255</v>
      </c>
      <c r="P84" s="22" t="s">
        <v>96</v>
      </c>
      <c r="Q84" s="22" t="s">
        <v>169</v>
      </c>
      <c r="R84" s="22">
        <v>24.65</v>
      </c>
      <c r="S84" s="22"/>
      <c r="T84" s="22">
        <v>0</v>
      </c>
      <c r="U84" s="22"/>
      <c r="V84" s="22"/>
      <c r="W84" s="22" t="b">
        <v>1</v>
      </c>
      <c r="X84" s="22">
        <v>255</v>
      </c>
      <c r="Y84" s="22" t="s">
        <v>96</v>
      </c>
      <c r="Z84" s="22" t="s">
        <v>169</v>
      </c>
      <c r="AA84" s="22">
        <v>25.91</v>
      </c>
      <c r="AB84" s="22"/>
      <c r="AC84" s="22">
        <v>0</v>
      </c>
      <c r="AD84" s="22"/>
      <c r="AE84" s="22"/>
      <c r="AF84" s="22"/>
      <c r="AG84" s="22"/>
      <c r="AH84" s="22"/>
      <c r="AI84" s="22"/>
    </row>
    <row r="85" spans="1:35">
      <c r="A85" s="22" t="s">
        <v>255</v>
      </c>
      <c r="B85" s="22">
        <v>24.58</v>
      </c>
      <c r="C85" s="22">
        <v>24.58</v>
      </c>
      <c r="D85" s="22">
        <v>24.52</v>
      </c>
      <c r="E85" s="22">
        <v>17.72</v>
      </c>
      <c r="F85" s="22">
        <v>17.71</v>
      </c>
      <c r="G85" s="22">
        <v>17.579999999999998</v>
      </c>
      <c r="H85" s="22">
        <f t="shared" si="32"/>
        <v>24.56</v>
      </c>
      <c r="I85" s="22">
        <f t="shared" si="33"/>
        <v>17.669999999999998</v>
      </c>
      <c r="J85" s="22">
        <f t="shared" si="34"/>
        <v>6.8900000000000006</v>
      </c>
      <c r="K85" s="22">
        <f>J85-AVERAGE(J80:J82)</f>
        <v>-0.78000000000000114</v>
      </c>
      <c r="L85" s="22">
        <f t="shared" si="35"/>
        <v>1.7171308728755088</v>
      </c>
      <c r="M85" s="22"/>
      <c r="N85" s="22" t="b">
        <v>1</v>
      </c>
      <c r="O85" s="22">
        <v>255</v>
      </c>
      <c r="P85" s="22" t="s">
        <v>98</v>
      </c>
      <c r="Q85" s="22" t="s">
        <v>171</v>
      </c>
      <c r="R85" s="22">
        <v>24.84</v>
      </c>
      <c r="S85" s="22"/>
      <c r="T85" s="22">
        <v>0</v>
      </c>
      <c r="U85" s="22"/>
      <c r="V85" s="22"/>
      <c r="W85" s="22" t="b">
        <v>1</v>
      </c>
      <c r="X85" s="22">
        <v>255</v>
      </c>
      <c r="Y85" s="22" t="s">
        <v>98</v>
      </c>
      <c r="Z85" s="22" t="s">
        <v>171</v>
      </c>
      <c r="AA85" s="22">
        <v>25.75</v>
      </c>
      <c r="AB85" s="22"/>
      <c r="AC85" s="22">
        <v>0</v>
      </c>
      <c r="AD85" s="22"/>
      <c r="AE85" s="22"/>
      <c r="AF85" s="22"/>
      <c r="AG85" s="22"/>
      <c r="AH85" s="22"/>
      <c r="AI85" s="22"/>
    </row>
    <row r="86" spans="1:3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 t="b">
        <v>1</v>
      </c>
      <c r="O86" s="22">
        <v>255</v>
      </c>
      <c r="P86" s="22" t="s">
        <v>100</v>
      </c>
      <c r="Q86" s="22" t="s">
        <v>173</v>
      </c>
      <c r="R86" s="22">
        <v>24.73</v>
      </c>
      <c r="S86" s="22"/>
      <c r="T86" s="22">
        <v>0</v>
      </c>
      <c r="U86" s="22"/>
      <c r="V86" s="22"/>
      <c r="W86" s="22" t="b">
        <v>1</v>
      </c>
      <c r="X86" s="22">
        <v>255</v>
      </c>
      <c r="Y86" s="22" t="s">
        <v>100</v>
      </c>
      <c r="Z86" s="22" t="s">
        <v>173</v>
      </c>
      <c r="AA86" s="22">
        <v>25.84</v>
      </c>
      <c r="AB86" s="22"/>
      <c r="AC86" s="22">
        <v>0</v>
      </c>
      <c r="AD86" s="22"/>
      <c r="AE86" s="22"/>
      <c r="AF86" s="22"/>
      <c r="AG86" s="22"/>
      <c r="AH86" s="22"/>
      <c r="AI86" s="22"/>
    </row>
    <row r="87" spans="1:3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 t="b">
        <v>1</v>
      </c>
      <c r="O87" s="22">
        <v>255</v>
      </c>
      <c r="P87" s="22" t="s">
        <v>102</v>
      </c>
      <c r="Q87" s="22" t="s">
        <v>175</v>
      </c>
      <c r="R87" s="22">
        <v>24.73</v>
      </c>
      <c r="S87" s="22"/>
      <c r="T87" s="22">
        <v>0</v>
      </c>
      <c r="U87" s="22"/>
      <c r="V87" s="22"/>
      <c r="W87" s="22" t="b">
        <v>1</v>
      </c>
      <c r="X87" s="22">
        <v>255</v>
      </c>
      <c r="Y87" s="22" t="s">
        <v>102</v>
      </c>
      <c r="Z87" s="22" t="s">
        <v>175</v>
      </c>
      <c r="AA87" s="22">
        <v>25.79</v>
      </c>
      <c r="AB87" s="22"/>
      <c r="AC87" s="22">
        <v>0</v>
      </c>
      <c r="AD87" s="22"/>
      <c r="AE87" s="22"/>
      <c r="AF87" s="22"/>
      <c r="AG87" s="22"/>
      <c r="AH87" s="22"/>
      <c r="AI87" s="22"/>
    </row>
    <row r="88" spans="1:3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 t="b">
        <v>1</v>
      </c>
      <c r="O88" s="22">
        <v>255</v>
      </c>
      <c r="P88" s="22" t="s">
        <v>300</v>
      </c>
      <c r="Q88" s="22" t="s">
        <v>177</v>
      </c>
      <c r="R88" s="22">
        <v>24.82</v>
      </c>
      <c r="S88" s="22"/>
      <c r="T88" s="22">
        <v>0</v>
      </c>
      <c r="U88" s="22"/>
      <c r="V88" s="22"/>
      <c r="W88" s="22" t="b">
        <v>1</v>
      </c>
      <c r="X88" s="22">
        <v>255</v>
      </c>
      <c r="Y88" s="22" t="s">
        <v>300</v>
      </c>
      <c r="Z88" s="22" t="s">
        <v>177</v>
      </c>
      <c r="AA88" s="22">
        <v>25.67</v>
      </c>
      <c r="AB88" s="22"/>
      <c r="AC88" s="22">
        <v>0</v>
      </c>
      <c r="AD88" s="22"/>
      <c r="AE88" s="22"/>
      <c r="AF88" s="22"/>
      <c r="AG88" s="22"/>
      <c r="AH88" s="22"/>
      <c r="AI88" s="22"/>
    </row>
    <row r="89" spans="1:35">
      <c r="A89" s="21" t="s">
        <v>240</v>
      </c>
      <c r="B89" s="21" t="s">
        <v>301</v>
      </c>
      <c r="C89" s="21" t="s">
        <v>302</v>
      </c>
      <c r="D89" s="21" t="s">
        <v>303</v>
      </c>
      <c r="E89" s="21" t="s">
        <v>244</v>
      </c>
      <c r="F89" s="21" t="s">
        <v>245</v>
      </c>
      <c r="G89" s="21" t="s">
        <v>246</v>
      </c>
      <c r="H89" s="21" t="s">
        <v>247</v>
      </c>
      <c r="I89" s="21" t="s">
        <v>248</v>
      </c>
      <c r="J89" s="21" t="s">
        <v>249</v>
      </c>
      <c r="K89" s="21" t="s">
        <v>250</v>
      </c>
      <c r="L89" s="21" t="s">
        <v>251</v>
      </c>
      <c r="M89" s="22"/>
      <c r="N89" s="22" t="b">
        <v>1</v>
      </c>
      <c r="O89" s="22">
        <v>255</v>
      </c>
      <c r="P89" s="22" t="s">
        <v>304</v>
      </c>
      <c r="Q89" s="22" t="s">
        <v>179</v>
      </c>
      <c r="R89" s="22">
        <v>24.83</v>
      </c>
      <c r="S89" s="22"/>
      <c r="T89" s="22">
        <v>0</v>
      </c>
      <c r="U89" s="22"/>
      <c r="V89" s="22"/>
      <c r="W89" s="22" t="b">
        <v>1</v>
      </c>
      <c r="X89" s="22">
        <v>255</v>
      </c>
      <c r="Y89" s="22" t="s">
        <v>304</v>
      </c>
      <c r="Z89" s="22" t="s">
        <v>179</v>
      </c>
      <c r="AA89" s="22">
        <v>25.67</v>
      </c>
      <c r="AB89" s="22"/>
      <c r="AC89" s="22">
        <v>0</v>
      </c>
      <c r="AD89" s="22"/>
      <c r="AE89" s="22"/>
      <c r="AF89" s="22"/>
      <c r="AG89" s="22"/>
      <c r="AH89" s="22"/>
      <c r="AI89" s="22"/>
    </row>
    <row r="90" spans="1:35">
      <c r="A90" s="22" t="s">
        <v>252</v>
      </c>
      <c r="B90" s="22">
        <v>25.12</v>
      </c>
      <c r="C90" s="22">
        <v>25.18</v>
      </c>
      <c r="D90" s="22">
        <v>25.15</v>
      </c>
      <c r="E90" s="22">
        <v>17.68</v>
      </c>
      <c r="F90" s="22">
        <v>17.63</v>
      </c>
      <c r="G90" s="22">
        <v>17.489999999999998</v>
      </c>
      <c r="H90" s="22">
        <f>AVERAGE(B90:D90)</f>
        <v>25.149999999999995</v>
      </c>
      <c r="I90" s="22">
        <f>AVERAGE(E90:G90)</f>
        <v>17.599999999999998</v>
      </c>
      <c r="J90" s="22">
        <f>H90-I90</f>
        <v>7.5499999999999972</v>
      </c>
      <c r="K90" s="22">
        <f>J90-AVERAGE(J90:J92)</f>
        <v>-1.5555555555557987E-2</v>
      </c>
      <c r="L90" s="22">
        <f>2^-K90</f>
        <v>1.010840627843737</v>
      </c>
      <c r="M90" s="22"/>
      <c r="N90" s="22" t="b">
        <v>1</v>
      </c>
      <c r="O90" s="22">
        <v>255</v>
      </c>
      <c r="P90" s="22" t="s">
        <v>305</v>
      </c>
      <c r="Q90" s="22" t="s">
        <v>181</v>
      </c>
      <c r="R90" s="22">
        <v>24.71</v>
      </c>
      <c r="S90" s="22"/>
      <c r="T90" s="22">
        <v>0</v>
      </c>
      <c r="U90" s="22"/>
      <c r="V90" s="22"/>
      <c r="W90" s="22" t="b">
        <v>1</v>
      </c>
      <c r="X90" s="22">
        <v>255</v>
      </c>
      <c r="Y90" s="22" t="s">
        <v>305</v>
      </c>
      <c r="Z90" s="22" t="s">
        <v>181</v>
      </c>
      <c r="AA90" s="22">
        <v>25.61</v>
      </c>
      <c r="AB90" s="22"/>
      <c r="AC90" s="22">
        <v>0</v>
      </c>
      <c r="AD90" s="22"/>
      <c r="AE90" s="22"/>
      <c r="AF90" s="22"/>
      <c r="AG90" s="22"/>
      <c r="AH90" s="22"/>
      <c r="AI90" s="22"/>
    </row>
    <row r="91" spans="1:35">
      <c r="A91" s="22" t="s">
        <v>252</v>
      </c>
      <c r="B91" s="22">
        <v>24.84</v>
      </c>
      <c r="C91" s="22">
        <v>25.22</v>
      </c>
      <c r="D91" s="22">
        <v>25.22</v>
      </c>
      <c r="E91" s="22">
        <v>17.66</v>
      </c>
      <c r="F91" s="22">
        <v>17.510000000000002</v>
      </c>
      <c r="G91" s="22">
        <v>17.43</v>
      </c>
      <c r="H91" s="22">
        <f t="shared" ref="H91:H95" si="36">AVERAGE(B91:D91)</f>
        <v>25.093333333333334</v>
      </c>
      <c r="I91" s="22">
        <f t="shared" ref="I91:I95" si="37">AVERAGE(E91:G91)</f>
        <v>17.533333333333335</v>
      </c>
      <c r="J91" s="22">
        <f t="shared" ref="J91:J95" si="38">H91-I91</f>
        <v>7.5599999999999987</v>
      </c>
      <c r="K91" s="22">
        <f>J91-AVERAGE(J90:J92)</f>
        <v>-5.555555555556424E-3</v>
      </c>
      <c r="L91" s="22">
        <f t="shared" ref="L91:L95" si="39">2^-K91</f>
        <v>1.0038582415944757</v>
      </c>
      <c r="M91" s="22"/>
      <c r="N91" s="22" t="b">
        <v>1</v>
      </c>
      <c r="O91" s="22">
        <v>255</v>
      </c>
      <c r="P91" s="22" t="s">
        <v>306</v>
      </c>
      <c r="Q91" s="22" t="s">
        <v>183</v>
      </c>
      <c r="R91" s="22">
        <v>25.02</v>
      </c>
      <c r="S91" s="22"/>
      <c r="T91" s="22">
        <v>0</v>
      </c>
      <c r="U91" s="22"/>
      <c r="V91" s="22"/>
      <c r="W91" s="22" t="b">
        <v>1</v>
      </c>
      <c r="X91" s="22">
        <v>255</v>
      </c>
      <c r="Y91" s="22" t="s">
        <v>306</v>
      </c>
      <c r="Z91" s="22" t="s">
        <v>183</v>
      </c>
      <c r="AA91" s="22">
        <v>26.55</v>
      </c>
      <c r="AB91" s="22"/>
      <c r="AC91" s="22">
        <v>0</v>
      </c>
      <c r="AD91" s="22"/>
      <c r="AE91" s="22"/>
      <c r="AF91" s="22"/>
      <c r="AG91" s="22"/>
      <c r="AH91" s="22"/>
      <c r="AI91" s="22"/>
    </row>
    <row r="92" spans="1:35">
      <c r="A92" s="22" t="s">
        <v>252</v>
      </c>
      <c r="B92" s="22">
        <v>25.11</v>
      </c>
      <c r="C92" s="22">
        <v>25.18</v>
      </c>
      <c r="D92" s="22">
        <v>25.07</v>
      </c>
      <c r="E92" s="22">
        <v>17.57</v>
      </c>
      <c r="F92" s="22">
        <v>17.510000000000002</v>
      </c>
      <c r="G92" s="22">
        <v>17.52</v>
      </c>
      <c r="H92" s="22">
        <f t="shared" si="36"/>
        <v>25.12</v>
      </c>
      <c r="I92" s="22">
        <f t="shared" si="37"/>
        <v>17.533333333333331</v>
      </c>
      <c r="J92" s="22">
        <f t="shared" si="38"/>
        <v>7.5866666666666696</v>
      </c>
      <c r="K92" s="22">
        <f>J92-AVERAGE(J90:J92)</f>
        <v>2.1111111111114411E-2</v>
      </c>
      <c r="L92" s="22">
        <f t="shared" si="39"/>
        <v>0.98547343644617313</v>
      </c>
      <c r="M92" s="22"/>
      <c r="N92" s="22" t="b">
        <v>1</v>
      </c>
      <c r="O92" s="22">
        <v>255</v>
      </c>
      <c r="P92" s="22" t="s">
        <v>307</v>
      </c>
      <c r="Q92" s="22" t="s">
        <v>185</v>
      </c>
      <c r="R92" s="22">
        <v>24.74</v>
      </c>
      <c r="S92" s="22"/>
      <c r="T92" s="22">
        <v>0</v>
      </c>
      <c r="U92" s="22"/>
      <c r="V92" s="22"/>
      <c r="W92" s="22" t="b">
        <v>1</v>
      </c>
      <c r="X92" s="22">
        <v>255</v>
      </c>
      <c r="Y92" s="22" t="s">
        <v>307</v>
      </c>
      <c r="Z92" s="22" t="s">
        <v>185</v>
      </c>
      <c r="AA92" s="22">
        <v>26.5</v>
      </c>
      <c r="AB92" s="22"/>
      <c r="AC92" s="22">
        <v>0</v>
      </c>
      <c r="AD92" s="22"/>
      <c r="AE92" s="22"/>
      <c r="AF92" s="22"/>
      <c r="AG92" s="22"/>
      <c r="AH92" s="22"/>
      <c r="AI92" s="22"/>
    </row>
    <row r="93" spans="1:35">
      <c r="A93" s="22" t="s">
        <v>255</v>
      </c>
      <c r="B93" s="22">
        <v>24.44</v>
      </c>
      <c r="C93" s="22">
        <v>24.57</v>
      </c>
      <c r="D93" s="22">
        <v>24.72</v>
      </c>
      <c r="E93" s="22">
        <v>17.68</v>
      </c>
      <c r="F93" s="22">
        <v>17.760000000000002</v>
      </c>
      <c r="G93" s="22">
        <v>17.62</v>
      </c>
      <c r="H93" s="22">
        <f t="shared" si="36"/>
        <v>24.576666666666668</v>
      </c>
      <c r="I93" s="22">
        <f t="shared" si="37"/>
        <v>17.686666666666667</v>
      </c>
      <c r="J93" s="22">
        <f t="shared" si="38"/>
        <v>6.8900000000000006</v>
      </c>
      <c r="K93" s="22">
        <f>J93-AVERAGE(J90:J92)</f>
        <v>-0.67555555555555458</v>
      </c>
      <c r="L93" s="22">
        <f t="shared" si="39"/>
        <v>1.5972117114129276</v>
      </c>
      <c r="M93" s="22"/>
      <c r="N93" s="22" t="b">
        <v>1</v>
      </c>
      <c r="O93" s="22">
        <v>255</v>
      </c>
      <c r="P93" s="22" t="s">
        <v>308</v>
      </c>
      <c r="Q93" s="22" t="s">
        <v>187</v>
      </c>
      <c r="R93" s="22">
        <v>24.75</v>
      </c>
      <c r="S93" s="22"/>
      <c r="T93" s="22">
        <v>0</v>
      </c>
      <c r="U93" s="22"/>
      <c r="V93" s="22"/>
      <c r="W93" s="22" t="b">
        <v>1</v>
      </c>
      <c r="X93" s="22">
        <v>255</v>
      </c>
      <c r="Y93" s="22" t="s">
        <v>308</v>
      </c>
      <c r="Z93" s="22" t="s">
        <v>187</v>
      </c>
      <c r="AA93" s="22">
        <v>26.47</v>
      </c>
      <c r="AB93" s="22"/>
      <c r="AC93" s="22">
        <v>0</v>
      </c>
      <c r="AD93" s="22"/>
      <c r="AE93" s="22"/>
      <c r="AF93" s="22"/>
      <c r="AG93" s="22"/>
      <c r="AH93" s="22"/>
      <c r="AI93" s="22"/>
    </row>
    <row r="94" spans="1:35">
      <c r="A94" s="22" t="s">
        <v>255</v>
      </c>
      <c r="B94" s="22">
        <v>24.13</v>
      </c>
      <c r="C94" s="22">
        <v>24.67</v>
      </c>
      <c r="D94" s="22">
        <v>24.72</v>
      </c>
      <c r="E94" s="22">
        <v>17.7</v>
      </c>
      <c r="F94" s="22">
        <v>17.78</v>
      </c>
      <c r="G94" s="22">
        <v>17.649999999999999</v>
      </c>
      <c r="H94" s="22">
        <f t="shared" si="36"/>
        <v>24.506666666666664</v>
      </c>
      <c r="I94" s="22">
        <f t="shared" si="37"/>
        <v>17.71</v>
      </c>
      <c r="J94" s="22">
        <f t="shared" si="38"/>
        <v>6.7966666666666633</v>
      </c>
      <c r="K94" s="22">
        <f>J94-AVERAGE(J90:J92)</f>
        <v>-0.76888888888889184</v>
      </c>
      <c r="L94" s="22">
        <f t="shared" si="39"/>
        <v>1.7039569525452514</v>
      </c>
      <c r="M94" s="22"/>
      <c r="N94" s="22" t="b">
        <v>1</v>
      </c>
      <c r="O94" s="22">
        <v>255</v>
      </c>
      <c r="P94" s="22" t="s">
        <v>309</v>
      </c>
      <c r="Q94" s="22" t="s">
        <v>189</v>
      </c>
      <c r="R94" s="22">
        <v>17.91</v>
      </c>
      <c r="S94" s="22"/>
      <c r="T94" s="22">
        <v>0</v>
      </c>
      <c r="U94" s="22"/>
      <c r="V94" s="22"/>
      <c r="W94" s="22" t="b">
        <v>1</v>
      </c>
      <c r="X94" s="22">
        <v>255</v>
      </c>
      <c r="Y94" s="22" t="s">
        <v>309</v>
      </c>
      <c r="Z94" s="22" t="s">
        <v>189</v>
      </c>
      <c r="AA94" s="22">
        <v>17.8</v>
      </c>
      <c r="AB94" s="22"/>
      <c r="AC94" s="22">
        <v>0</v>
      </c>
      <c r="AD94" s="22"/>
      <c r="AE94" s="22"/>
      <c r="AF94" s="22"/>
      <c r="AG94" s="22"/>
      <c r="AH94" s="22"/>
      <c r="AI94" s="22"/>
    </row>
    <row r="95" spans="1:35">
      <c r="A95" s="22" t="s">
        <v>255</v>
      </c>
      <c r="B95" s="22">
        <v>24.54</v>
      </c>
      <c r="C95" s="22">
        <v>24.58</v>
      </c>
      <c r="D95" s="22">
        <v>24.74</v>
      </c>
      <c r="E95" s="22">
        <v>17.72</v>
      </c>
      <c r="F95" s="22">
        <v>17.71</v>
      </c>
      <c r="G95" s="22">
        <v>17.579999999999998</v>
      </c>
      <c r="H95" s="22">
        <f t="shared" si="36"/>
        <v>24.62</v>
      </c>
      <c r="I95" s="22">
        <f t="shared" si="37"/>
        <v>17.669999999999998</v>
      </c>
      <c r="J95" s="22">
        <f t="shared" si="38"/>
        <v>6.9500000000000028</v>
      </c>
      <c r="K95" s="22">
        <f>J95-AVERAGE(J90:J92)</f>
        <v>-0.6155555555555523</v>
      </c>
      <c r="L95" s="22">
        <f t="shared" si="39"/>
        <v>1.5321478857245179</v>
      </c>
      <c r="M95" s="22"/>
      <c r="N95" s="22" t="b">
        <v>1</v>
      </c>
      <c r="O95" s="22">
        <v>255</v>
      </c>
      <c r="P95" s="22" t="s">
        <v>310</v>
      </c>
      <c r="Q95" s="22" t="s">
        <v>191</v>
      </c>
      <c r="R95" s="22">
        <v>17.920000000000002</v>
      </c>
      <c r="S95" s="22"/>
      <c r="T95" s="22">
        <v>0</v>
      </c>
      <c r="U95" s="22"/>
      <c r="V95" s="22"/>
      <c r="W95" s="22" t="b">
        <v>1</v>
      </c>
      <c r="X95" s="22">
        <v>255</v>
      </c>
      <c r="Y95" s="22" t="s">
        <v>310</v>
      </c>
      <c r="Z95" s="22" t="s">
        <v>191</v>
      </c>
      <c r="AA95" s="22">
        <v>17.920000000000002</v>
      </c>
      <c r="AB95" s="22"/>
      <c r="AC95" s="22">
        <v>0</v>
      </c>
      <c r="AD95" s="22"/>
      <c r="AE95" s="22"/>
      <c r="AF95" s="22"/>
      <c r="AG95" s="22"/>
      <c r="AH95" s="22"/>
      <c r="AI95" s="22"/>
    </row>
    <row r="96" spans="1: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 t="b">
        <v>1</v>
      </c>
      <c r="O96" s="22">
        <v>255</v>
      </c>
      <c r="P96" s="22" t="s">
        <v>311</v>
      </c>
      <c r="Q96" s="22" t="s">
        <v>193</v>
      </c>
      <c r="R96" s="22">
        <v>17.86</v>
      </c>
      <c r="S96" s="22"/>
      <c r="T96" s="22">
        <v>0</v>
      </c>
      <c r="U96" s="22"/>
      <c r="V96" s="22"/>
      <c r="W96" s="22" t="b">
        <v>1</v>
      </c>
      <c r="X96" s="22">
        <v>255</v>
      </c>
      <c r="Y96" s="22" t="s">
        <v>311</v>
      </c>
      <c r="Z96" s="22" t="s">
        <v>193</v>
      </c>
      <c r="AA96" s="22">
        <v>17.899999999999999</v>
      </c>
      <c r="AB96" s="22"/>
      <c r="AC96" s="22">
        <v>0</v>
      </c>
      <c r="AD96" s="22"/>
      <c r="AE96" s="22"/>
      <c r="AF96" s="22"/>
      <c r="AG96" s="22"/>
      <c r="AH96" s="22"/>
      <c r="AI96" s="22"/>
    </row>
    <row r="97" spans="1: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 t="b">
        <v>1</v>
      </c>
      <c r="O97" s="22">
        <v>255</v>
      </c>
      <c r="P97" s="22" t="s">
        <v>312</v>
      </c>
      <c r="Q97" s="22" t="s">
        <v>195</v>
      </c>
      <c r="R97" s="22">
        <v>17.68</v>
      </c>
      <c r="S97" s="22"/>
      <c r="T97" s="22">
        <v>0</v>
      </c>
      <c r="U97" s="22"/>
      <c r="V97" s="22"/>
      <c r="W97" s="22" t="b">
        <v>1</v>
      </c>
      <c r="X97" s="22">
        <v>255</v>
      </c>
      <c r="Y97" s="22" t="s">
        <v>312</v>
      </c>
      <c r="Z97" s="22" t="s">
        <v>195</v>
      </c>
      <c r="AA97" s="22">
        <v>17.829999999999998</v>
      </c>
      <c r="AB97" s="22"/>
      <c r="AC97" s="22">
        <v>0</v>
      </c>
      <c r="AD97" s="22"/>
      <c r="AE97" s="22"/>
      <c r="AF97" s="22"/>
      <c r="AG97" s="22"/>
      <c r="AH97" s="22"/>
      <c r="AI97" s="22"/>
    </row>
    <row r="98" spans="1:3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 t="b">
        <v>1</v>
      </c>
      <c r="O98" s="22">
        <v>255</v>
      </c>
      <c r="P98" s="22" t="s">
        <v>313</v>
      </c>
      <c r="Q98" s="22" t="s">
        <v>197</v>
      </c>
      <c r="R98" s="22">
        <v>17.7</v>
      </c>
      <c r="S98" s="22"/>
      <c r="T98" s="22">
        <v>0</v>
      </c>
      <c r="U98" s="22"/>
      <c r="V98" s="22"/>
      <c r="W98" s="22" t="b">
        <v>1</v>
      </c>
      <c r="X98" s="22">
        <v>255</v>
      </c>
      <c r="Y98" s="22" t="s">
        <v>313</v>
      </c>
      <c r="Z98" s="22" t="s">
        <v>197</v>
      </c>
      <c r="AA98" s="22">
        <v>17.82</v>
      </c>
      <c r="AB98" s="22"/>
      <c r="AC98" s="22">
        <v>0</v>
      </c>
      <c r="AD98" s="22"/>
      <c r="AE98" s="22"/>
      <c r="AF98" s="22"/>
      <c r="AG98" s="22"/>
      <c r="AH98" s="22"/>
      <c r="AI98" s="22"/>
    </row>
    <row r="99" spans="1:35">
      <c r="A99" s="21" t="s">
        <v>256</v>
      </c>
      <c r="B99" s="21" t="s">
        <v>301</v>
      </c>
      <c r="C99" s="21" t="s">
        <v>302</v>
      </c>
      <c r="D99" s="21" t="s">
        <v>303</v>
      </c>
      <c r="E99" s="21" t="s">
        <v>244</v>
      </c>
      <c r="F99" s="21" t="s">
        <v>245</v>
      </c>
      <c r="G99" s="21" t="s">
        <v>246</v>
      </c>
      <c r="H99" s="21" t="s">
        <v>247</v>
      </c>
      <c r="I99" s="21" t="s">
        <v>248</v>
      </c>
      <c r="J99" s="21" t="s">
        <v>249</v>
      </c>
      <c r="K99" s="21" t="s">
        <v>250</v>
      </c>
      <c r="L99" s="21" t="s">
        <v>251</v>
      </c>
      <c r="M99" s="22"/>
      <c r="N99" s="22" t="b">
        <v>1</v>
      </c>
      <c r="O99" s="22">
        <v>255</v>
      </c>
      <c r="P99" s="22" t="s">
        <v>314</v>
      </c>
      <c r="Q99" s="22" t="s">
        <v>199</v>
      </c>
      <c r="R99" s="22">
        <v>17.72</v>
      </c>
      <c r="S99" s="22"/>
      <c r="T99" s="22">
        <v>0</v>
      </c>
      <c r="U99" s="22"/>
      <c r="V99" s="22"/>
      <c r="W99" s="22" t="b">
        <v>1</v>
      </c>
      <c r="X99" s="22">
        <v>255</v>
      </c>
      <c r="Y99" s="22" t="s">
        <v>314</v>
      </c>
      <c r="Z99" s="22" t="s">
        <v>199</v>
      </c>
      <c r="AA99" s="22">
        <v>17.78</v>
      </c>
      <c r="AB99" s="22"/>
      <c r="AC99" s="22">
        <v>0</v>
      </c>
      <c r="AD99" s="22"/>
      <c r="AE99" s="22"/>
      <c r="AF99" s="22"/>
      <c r="AG99" s="22"/>
      <c r="AH99" s="22"/>
      <c r="AI99" s="22"/>
    </row>
    <row r="100" spans="1:35">
      <c r="A100" s="22" t="s">
        <v>252</v>
      </c>
      <c r="B100" s="22">
        <v>25.09</v>
      </c>
      <c r="C100" s="22">
        <v>25.19</v>
      </c>
      <c r="D100" s="22">
        <v>25.05</v>
      </c>
      <c r="E100" s="22">
        <v>17.68</v>
      </c>
      <c r="F100" s="22">
        <v>17.63</v>
      </c>
      <c r="G100" s="22">
        <v>17.489999999999998</v>
      </c>
      <c r="H100" s="22">
        <f>AVERAGE(B100:D100)</f>
        <v>25.11</v>
      </c>
      <c r="I100" s="22">
        <f>AVERAGE(E100:G100)</f>
        <v>17.599999999999998</v>
      </c>
      <c r="J100" s="22">
        <f>H100-I100</f>
        <v>7.5100000000000016</v>
      </c>
      <c r="K100" s="22">
        <f>J100-AVERAGE(J100:J102)</f>
        <v>0</v>
      </c>
      <c r="L100" s="22">
        <f>2^-K100</f>
        <v>1</v>
      </c>
      <c r="M100" s="22"/>
      <c r="N100" s="22" t="b">
        <v>1</v>
      </c>
      <c r="O100" s="22">
        <v>255</v>
      </c>
      <c r="P100" s="22" t="s">
        <v>104</v>
      </c>
      <c r="Q100" s="22" t="s">
        <v>315</v>
      </c>
      <c r="R100" s="22">
        <v>25.12</v>
      </c>
      <c r="S100" s="22"/>
      <c r="T100" s="22">
        <v>0</v>
      </c>
      <c r="U100" s="22"/>
      <c r="V100" s="22"/>
      <c r="W100" s="22" t="b">
        <v>1</v>
      </c>
      <c r="X100" s="22">
        <v>255</v>
      </c>
      <c r="Y100" s="22" t="s">
        <v>104</v>
      </c>
      <c r="Z100" s="22" t="s">
        <v>315</v>
      </c>
      <c r="AA100" s="22">
        <v>27.72</v>
      </c>
      <c r="AB100" s="22"/>
      <c r="AC100" s="22">
        <v>0</v>
      </c>
      <c r="AD100" s="22"/>
      <c r="AE100" s="22"/>
      <c r="AF100" s="22"/>
      <c r="AG100" s="22"/>
      <c r="AH100" s="22"/>
      <c r="AI100" s="22"/>
    </row>
    <row r="101" spans="1:35">
      <c r="A101" s="22" t="s">
        <v>252</v>
      </c>
      <c r="B101" s="22">
        <v>24.86</v>
      </c>
      <c r="C101" s="22">
        <v>25.03</v>
      </c>
      <c r="D101" s="22">
        <v>25.03</v>
      </c>
      <c r="E101" s="22">
        <v>17.66</v>
      </c>
      <c r="F101" s="22">
        <v>17.510000000000002</v>
      </c>
      <c r="G101" s="22">
        <v>17.43</v>
      </c>
      <c r="H101" s="22">
        <f t="shared" ref="H101:H105" si="40">AVERAGE(B101:D101)</f>
        <v>24.973333333333333</v>
      </c>
      <c r="I101" s="22">
        <f t="shared" ref="I101:I105" si="41">AVERAGE(E101:G101)</f>
        <v>17.533333333333335</v>
      </c>
      <c r="J101" s="22">
        <f t="shared" ref="J101:J105" si="42">H101-I101</f>
        <v>7.4399999999999977</v>
      </c>
      <c r="K101" s="22">
        <f>J101-AVERAGE(J100:J102)</f>
        <v>-7.0000000000002949E-2</v>
      </c>
      <c r="L101" s="22">
        <f t="shared" ref="L101:L105" si="43">2^-K101</f>
        <v>1.0497166836230694</v>
      </c>
      <c r="M101" s="22"/>
      <c r="N101" s="22" t="b">
        <v>1</v>
      </c>
      <c r="O101" s="22">
        <v>255</v>
      </c>
      <c r="P101" s="22" t="s">
        <v>106</v>
      </c>
      <c r="Q101" s="22" t="s">
        <v>316</v>
      </c>
      <c r="R101" s="22">
        <v>25.1</v>
      </c>
      <c r="S101" s="22"/>
      <c r="T101" s="22">
        <v>0</v>
      </c>
      <c r="U101" s="22"/>
      <c r="V101" s="22"/>
      <c r="W101" s="22" t="b">
        <v>1</v>
      </c>
      <c r="X101" s="22">
        <v>255</v>
      </c>
      <c r="Y101" s="22" t="s">
        <v>106</v>
      </c>
      <c r="Z101" s="22" t="s">
        <v>316</v>
      </c>
      <c r="AA101" s="22">
        <v>27.97</v>
      </c>
      <c r="AB101" s="22"/>
      <c r="AC101" s="22">
        <v>0</v>
      </c>
      <c r="AD101" s="22"/>
      <c r="AE101" s="22"/>
      <c r="AF101" s="22"/>
      <c r="AG101" s="22"/>
      <c r="AH101" s="22"/>
      <c r="AI101" s="22"/>
    </row>
    <row r="102" spans="1:35">
      <c r="A102" s="22" t="s">
        <v>252</v>
      </c>
      <c r="B102" s="22">
        <v>25.1</v>
      </c>
      <c r="C102" s="22">
        <v>25.12</v>
      </c>
      <c r="D102" s="22">
        <v>25.12</v>
      </c>
      <c r="E102" s="22">
        <v>17.57</v>
      </c>
      <c r="F102" s="22">
        <v>17.510000000000002</v>
      </c>
      <c r="G102" s="22">
        <v>17.52</v>
      </c>
      <c r="H102" s="22">
        <f t="shared" si="40"/>
        <v>25.113333333333333</v>
      </c>
      <c r="I102" s="22">
        <f t="shared" si="41"/>
        <v>17.533333333333331</v>
      </c>
      <c r="J102" s="22">
        <f t="shared" si="42"/>
        <v>7.5800000000000018</v>
      </c>
      <c r="K102" s="22">
        <f>J102-AVERAGE(J100:J102)</f>
        <v>7.0000000000001172E-2</v>
      </c>
      <c r="L102" s="22">
        <f t="shared" si="43"/>
        <v>0.95263799804393667</v>
      </c>
      <c r="M102" s="22"/>
      <c r="N102" s="22" t="b">
        <v>1</v>
      </c>
      <c r="O102" s="22">
        <v>255</v>
      </c>
      <c r="P102" s="22" t="s">
        <v>108</v>
      </c>
      <c r="Q102" s="22" t="s">
        <v>317</v>
      </c>
      <c r="R102" s="22">
        <v>25.16</v>
      </c>
      <c r="S102" s="22"/>
      <c r="T102" s="22">
        <v>0</v>
      </c>
      <c r="U102" s="22"/>
      <c r="V102" s="22"/>
      <c r="W102" s="22" t="b">
        <v>1</v>
      </c>
      <c r="X102" s="22">
        <v>255</v>
      </c>
      <c r="Y102" s="22" t="s">
        <v>108</v>
      </c>
      <c r="Z102" s="22" t="s">
        <v>317</v>
      </c>
      <c r="AA102" s="22">
        <v>27.72</v>
      </c>
      <c r="AB102" s="22"/>
      <c r="AC102" s="22">
        <v>0</v>
      </c>
      <c r="AD102" s="22"/>
      <c r="AE102" s="22"/>
      <c r="AF102" s="22"/>
      <c r="AG102" s="22"/>
      <c r="AH102" s="22"/>
      <c r="AI102" s="22"/>
    </row>
    <row r="103" spans="1:35">
      <c r="A103" s="22" t="s">
        <v>255</v>
      </c>
      <c r="B103" s="22">
        <v>24.93</v>
      </c>
      <c r="C103" s="22">
        <v>24.88</v>
      </c>
      <c r="D103" s="22">
        <v>24.93</v>
      </c>
      <c r="E103" s="22">
        <v>17.68</v>
      </c>
      <c r="F103" s="22">
        <v>17.760000000000002</v>
      </c>
      <c r="G103" s="22">
        <v>17.62</v>
      </c>
      <c r="H103" s="22">
        <f t="shared" si="40"/>
        <v>24.913333333333338</v>
      </c>
      <c r="I103" s="22">
        <f t="shared" si="41"/>
        <v>17.686666666666667</v>
      </c>
      <c r="J103" s="22">
        <f t="shared" si="42"/>
        <v>7.2266666666666701</v>
      </c>
      <c r="K103" s="22">
        <f>J103-AVERAGE(J100:J102)</f>
        <v>-0.28333333333333055</v>
      </c>
      <c r="L103" s="22">
        <f t="shared" si="43"/>
        <v>1.2170035136705886</v>
      </c>
      <c r="M103" s="22"/>
      <c r="N103" s="22" t="b">
        <v>1</v>
      </c>
      <c r="O103" s="22">
        <v>255</v>
      </c>
      <c r="P103" s="22" t="s">
        <v>110</v>
      </c>
      <c r="Q103" s="22" t="s">
        <v>318</v>
      </c>
      <c r="R103" s="22">
        <v>24.14</v>
      </c>
      <c r="S103" s="22"/>
      <c r="T103" s="22">
        <v>0</v>
      </c>
      <c r="U103" s="22"/>
      <c r="V103" s="22"/>
      <c r="W103" s="22" t="b">
        <v>1</v>
      </c>
      <c r="X103" s="22">
        <v>255</v>
      </c>
      <c r="Y103" s="22" t="s">
        <v>110</v>
      </c>
      <c r="Z103" s="22" t="s">
        <v>318</v>
      </c>
      <c r="AA103" s="22">
        <v>25.54</v>
      </c>
      <c r="AB103" s="22"/>
      <c r="AC103" s="22">
        <v>0</v>
      </c>
      <c r="AD103" s="22"/>
      <c r="AE103" s="22"/>
      <c r="AF103" s="22"/>
      <c r="AG103" s="22"/>
      <c r="AH103" s="22"/>
      <c r="AI103" s="22"/>
    </row>
    <row r="104" spans="1:35">
      <c r="A104" s="22" t="s">
        <v>255</v>
      </c>
      <c r="B104" s="22">
        <v>24.99</v>
      </c>
      <c r="C104" s="22">
        <v>24.87</v>
      </c>
      <c r="D104" s="22">
        <v>24.85</v>
      </c>
      <c r="E104" s="22">
        <v>17.7</v>
      </c>
      <c r="F104" s="22">
        <v>17.78</v>
      </c>
      <c r="G104" s="22">
        <v>17.649999999999999</v>
      </c>
      <c r="H104" s="22">
        <f t="shared" si="40"/>
        <v>24.903333333333336</v>
      </c>
      <c r="I104" s="22">
        <f t="shared" si="41"/>
        <v>17.71</v>
      </c>
      <c r="J104" s="22">
        <f t="shared" si="42"/>
        <v>7.1933333333333351</v>
      </c>
      <c r="K104" s="22">
        <f>J104-AVERAGE(J100:J102)</f>
        <v>-0.31666666666666554</v>
      </c>
      <c r="L104" s="22">
        <f t="shared" si="43"/>
        <v>1.2454496223588218</v>
      </c>
      <c r="M104" s="22"/>
      <c r="N104" s="22" t="b">
        <v>1</v>
      </c>
      <c r="O104" s="22">
        <v>255</v>
      </c>
      <c r="P104" s="22" t="s">
        <v>112</v>
      </c>
      <c r="Q104" s="22" t="s">
        <v>319</v>
      </c>
      <c r="R104" s="22">
        <v>24.09</v>
      </c>
      <c r="S104" s="22"/>
      <c r="T104" s="22">
        <v>0</v>
      </c>
      <c r="U104" s="22"/>
      <c r="V104" s="22"/>
      <c r="W104" s="22" t="b">
        <v>1</v>
      </c>
      <c r="X104" s="22">
        <v>255</v>
      </c>
      <c r="Y104" s="22" t="s">
        <v>112</v>
      </c>
      <c r="Z104" s="22" t="s">
        <v>319</v>
      </c>
      <c r="AA104" s="22">
        <v>25.5</v>
      </c>
      <c r="AB104" s="22"/>
      <c r="AC104" s="22">
        <v>0</v>
      </c>
      <c r="AD104" s="22"/>
      <c r="AE104" s="22"/>
      <c r="AF104" s="22"/>
      <c r="AG104" s="22"/>
      <c r="AH104" s="22"/>
      <c r="AI104" s="22"/>
    </row>
    <row r="105" spans="1:35">
      <c r="A105" s="22" t="s">
        <v>255</v>
      </c>
      <c r="B105" s="22">
        <v>24.93</v>
      </c>
      <c r="C105" s="22">
        <v>24.96</v>
      </c>
      <c r="D105" s="22">
        <v>24.89</v>
      </c>
      <c r="E105" s="22">
        <v>17.72</v>
      </c>
      <c r="F105" s="22">
        <v>17.71</v>
      </c>
      <c r="G105" s="22">
        <v>17.579999999999998</v>
      </c>
      <c r="H105" s="22">
        <f t="shared" si="40"/>
        <v>24.926666666666666</v>
      </c>
      <c r="I105" s="22">
        <f t="shared" si="41"/>
        <v>17.669999999999998</v>
      </c>
      <c r="J105" s="22">
        <f t="shared" si="42"/>
        <v>7.2566666666666677</v>
      </c>
      <c r="K105" s="22">
        <f>J105-AVERAGE(J100:J102)</f>
        <v>-0.25333333333333297</v>
      </c>
      <c r="L105" s="22">
        <f t="shared" si="43"/>
        <v>1.1919579435235854</v>
      </c>
      <c r="M105" s="22"/>
      <c r="N105" s="22" t="b">
        <v>1</v>
      </c>
      <c r="O105" s="22">
        <v>255</v>
      </c>
      <c r="P105" s="22" t="s">
        <v>114</v>
      </c>
      <c r="Q105" s="22" t="s">
        <v>320</v>
      </c>
      <c r="R105" s="22">
        <v>24.09</v>
      </c>
      <c r="S105" s="22"/>
      <c r="T105" s="22">
        <v>0</v>
      </c>
      <c r="U105" s="22"/>
      <c r="V105" s="22"/>
      <c r="W105" s="22" t="b">
        <v>1</v>
      </c>
      <c r="X105" s="22">
        <v>255</v>
      </c>
      <c r="Y105" s="22" t="s">
        <v>114</v>
      </c>
      <c r="Z105" s="22" t="s">
        <v>320</v>
      </c>
      <c r="AA105" s="22">
        <v>25.64</v>
      </c>
      <c r="AB105" s="22"/>
      <c r="AC105" s="22">
        <v>0</v>
      </c>
      <c r="AD105" s="22"/>
      <c r="AE105" s="22"/>
      <c r="AF105" s="22"/>
      <c r="AG105" s="22"/>
      <c r="AH105" s="22"/>
      <c r="AI105" s="22"/>
    </row>
    <row r="106" spans="1:3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 t="b">
        <v>1</v>
      </c>
      <c r="O106" s="22">
        <v>255</v>
      </c>
      <c r="P106" s="22" t="s">
        <v>116</v>
      </c>
      <c r="Q106" s="22" t="s">
        <v>321</v>
      </c>
      <c r="R106" s="22">
        <v>24.62</v>
      </c>
      <c r="S106" s="22"/>
      <c r="T106" s="22">
        <v>0</v>
      </c>
      <c r="U106" s="22"/>
      <c r="V106" s="22"/>
      <c r="W106" s="22" t="b">
        <v>1</v>
      </c>
      <c r="X106" s="22">
        <v>255</v>
      </c>
      <c r="Y106" s="22" t="s">
        <v>116</v>
      </c>
      <c r="Z106" s="22" t="s">
        <v>321</v>
      </c>
      <c r="AA106" s="22">
        <v>25.78</v>
      </c>
      <c r="AB106" s="22"/>
      <c r="AC106" s="22">
        <v>0</v>
      </c>
      <c r="AD106" s="22"/>
      <c r="AE106" s="22"/>
      <c r="AF106" s="22"/>
      <c r="AG106" s="22"/>
      <c r="AH106" s="22"/>
      <c r="AI106" s="22"/>
    </row>
    <row r="107" spans="1:3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 t="b">
        <v>1</v>
      </c>
      <c r="O107" s="22">
        <v>255</v>
      </c>
      <c r="P107" s="22" t="s">
        <v>118</v>
      </c>
      <c r="Q107" s="22" t="s">
        <v>322</v>
      </c>
      <c r="R107" s="22">
        <v>24.78</v>
      </c>
      <c r="S107" s="22"/>
      <c r="T107" s="22">
        <v>0</v>
      </c>
      <c r="U107" s="22"/>
      <c r="V107" s="22"/>
      <c r="W107" s="22" t="b">
        <v>1</v>
      </c>
      <c r="X107" s="22">
        <v>255</v>
      </c>
      <c r="Y107" s="22" t="s">
        <v>118</v>
      </c>
      <c r="Z107" s="22" t="s">
        <v>322</v>
      </c>
      <c r="AA107" s="22">
        <v>25.73</v>
      </c>
      <c r="AB107" s="22"/>
      <c r="AC107" s="22">
        <v>0</v>
      </c>
      <c r="AD107" s="22"/>
      <c r="AE107" s="22"/>
      <c r="AF107" s="22"/>
      <c r="AG107" s="22"/>
      <c r="AH107" s="22"/>
      <c r="AI107" s="22"/>
    </row>
    <row r="108" spans="1:3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 t="b">
        <v>1</v>
      </c>
      <c r="O108" s="22">
        <v>255</v>
      </c>
      <c r="P108" s="22" t="s">
        <v>120</v>
      </c>
      <c r="Q108" s="22" t="s">
        <v>323</v>
      </c>
      <c r="R108" s="22">
        <v>24.63</v>
      </c>
      <c r="S108" s="22"/>
      <c r="T108" s="22">
        <v>0</v>
      </c>
      <c r="U108" s="22"/>
      <c r="V108" s="22"/>
      <c r="W108" s="22" t="b">
        <v>1</v>
      </c>
      <c r="X108" s="22">
        <v>255</v>
      </c>
      <c r="Y108" s="22" t="s">
        <v>120</v>
      </c>
      <c r="Z108" s="22" t="s">
        <v>323</v>
      </c>
      <c r="AA108" s="22">
        <v>25.65</v>
      </c>
      <c r="AB108" s="22"/>
      <c r="AC108" s="22">
        <v>0</v>
      </c>
      <c r="AD108" s="22"/>
      <c r="AE108" s="22"/>
      <c r="AF108" s="22"/>
      <c r="AG108" s="22"/>
      <c r="AH108" s="22"/>
      <c r="AI108" s="22"/>
    </row>
    <row r="109" spans="1:35">
      <c r="A109" s="21" t="s">
        <v>262</v>
      </c>
      <c r="B109" s="21" t="s">
        <v>301</v>
      </c>
      <c r="C109" s="21" t="s">
        <v>302</v>
      </c>
      <c r="D109" s="21" t="s">
        <v>303</v>
      </c>
      <c r="E109" s="21" t="s">
        <v>244</v>
      </c>
      <c r="F109" s="21" t="s">
        <v>245</v>
      </c>
      <c r="G109" s="21" t="s">
        <v>246</v>
      </c>
      <c r="H109" s="21" t="s">
        <v>247</v>
      </c>
      <c r="I109" s="21" t="s">
        <v>248</v>
      </c>
      <c r="J109" s="21" t="s">
        <v>249</v>
      </c>
      <c r="K109" s="21" t="s">
        <v>250</v>
      </c>
      <c r="L109" s="21" t="s">
        <v>251</v>
      </c>
      <c r="M109" s="22"/>
      <c r="N109" s="22" t="b">
        <v>1</v>
      </c>
      <c r="O109" s="22">
        <v>255</v>
      </c>
      <c r="P109" s="22" t="s">
        <v>122</v>
      </c>
      <c r="Q109" s="22" t="s">
        <v>324</v>
      </c>
      <c r="R109" s="22">
        <v>24.72</v>
      </c>
      <c r="S109" s="22"/>
      <c r="T109" s="22">
        <v>0</v>
      </c>
      <c r="U109" s="22"/>
      <c r="V109" s="22"/>
      <c r="W109" s="22" t="b">
        <v>1</v>
      </c>
      <c r="X109" s="22">
        <v>255</v>
      </c>
      <c r="Y109" s="22" t="s">
        <v>122</v>
      </c>
      <c r="Z109" s="22" t="s">
        <v>324</v>
      </c>
      <c r="AA109" s="22">
        <v>25.74</v>
      </c>
      <c r="AB109" s="22"/>
      <c r="AC109" s="22">
        <v>0</v>
      </c>
      <c r="AD109" s="22"/>
      <c r="AE109" s="22"/>
      <c r="AF109" s="22"/>
      <c r="AG109" s="22"/>
      <c r="AH109" s="22"/>
      <c r="AI109" s="22"/>
    </row>
    <row r="110" spans="1:35">
      <c r="A110" s="22" t="s">
        <v>252</v>
      </c>
      <c r="B110" s="22">
        <v>24.92</v>
      </c>
      <c r="C110" s="22">
        <v>25.06</v>
      </c>
      <c r="D110" s="22">
        <v>25.15</v>
      </c>
      <c r="E110" s="22">
        <v>17.68</v>
      </c>
      <c r="F110" s="22">
        <v>17.63</v>
      </c>
      <c r="G110" s="22">
        <v>17.489999999999998</v>
      </c>
      <c r="H110" s="22">
        <f>AVERAGE(B110:D110)</f>
        <v>25.043333333333333</v>
      </c>
      <c r="I110" s="22">
        <f>AVERAGE(E110:G110)</f>
        <v>17.599999999999998</v>
      </c>
      <c r="J110" s="22">
        <f>H110-I110</f>
        <v>7.4433333333333351</v>
      </c>
      <c r="K110" s="22">
        <f>J110-AVERAGE(J110:J112)</f>
        <v>-3.1111111111108869E-2</v>
      </c>
      <c r="L110" s="22">
        <f>2^-K110</f>
        <v>1.0217987748995152</v>
      </c>
      <c r="M110" s="22"/>
      <c r="N110" s="22" t="b">
        <v>1</v>
      </c>
      <c r="O110" s="22">
        <v>255</v>
      </c>
      <c r="P110" s="22" t="s">
        <v>124</v>
      </c>
      <c r="Q110" s="22" t="s">
        <v>325</v>
      </c>
      <c r="R110" s="22">
        <v>24.72</v>
      </c>
      <c r="S110" s="22"/>
      <c r="T110" s="22">
        <v>0</v>
      </c>
      <c r="U110" s="22"/>
      <c r="V110" s="22"/>
      <c r="W110" s="22" t="b">
        <v>1</v>
      </c>
      <c r="X110" s="22">
        <v>255</v>
      </c>
      <c r="Y110" s="22" t="s">
        <v>124</v>
      </c>
      <c r="Z110" s="22" t="s">
        <v>325</v>
      </c>
      <c r="AA110" s="22">
        <v>25.74</v>
      </c>
      <c r="AB110" s="22"/>
      <c r="AC110" s="22">
        <v>0</v>
      </c>
      <c r="AD110" s="22"/>
      <c r="AE110" s="22"/>
      <c r="AF110" s="22"/>
      <c r="AG110" s="22"/>
      <c r="AH110" s="22"/>
      <c r="AI110" s="22"/>
    </row>
    <row r="111" spans="1:35">
      <c r="A111" s="22" t="s">
        <v>252</v>
      </c>
      <c r="B111" s="22">
        <v>24.93</v>
      </c>
      <c r="C111" s="22">
        <v>24.97</v>
      </c>
      <c r="D111" s="22">
        <v>25.06</v>
      </c>
      <c r="E111" s="22">
        <v>17.66</v>
      </c>
      <c r="F111" s="22">
        <v>17.510000000000002</v>
      </c>
      <c r="G111" s="22">
        <v>17.43</v>
      </c>
      <c r="H111" s="22">
        <f t="shared" ref="H111:H115" si="44">AVERAGE(B111:D111)</f>
        <v>24.986666666666665</v>
      </c>
      <c r="I111" s="22">
        <f t="shared" ref="I111:I115" si="45">AVERAGE(E111:G111)</f>
        <v>17.533333333333335</v>
      </c>
      <c r="J111" s="22">
        <f t="shared" ref="J111:J115" si="46">H111-I111</f>
        <v>7.4533333333333296</v>
      </c>
      <c r="K111" s="22">
        <f>J111-AVERAGE(J110:J112)</f>
        <v>-2.1111111111114411E-2</v>
      </c>
      <c r="L111" s="22">
        <f t="shared" ref="L111:L115" si="47">2^-K111</f>
        <v>1.0147406951994695</v>
      </c>
      <c r="M111" s="22"/>
      <c r="N111" s="22" t="b">
        <v>1</v>
      </c>
      <c r="O111" s="22">
        <v>255</v>
      </c>
      <c r="P111" s="22" t="s">
        <v>126</v>
      </c>
      <c r="Q111" s="22" t="s">
        <v>326</v>
      </c>
      <c r="R111" s="22">
        <v>24.73</v>
      </c>
      <c r="S111" s="22"/>
      <c r="T111" s="22">
        <v>0</v>
      </c>
      <c r="U111" s="22"/>
      <c r="V111" s="22"/>
      <c r="W111" s="22" t="b">
        <v>1</v>
      </c>
      <c r="X111" s="22">
        <v>255</v>
      </c>
      <c r="Y111" s="22" t="s">
        <v>126</v>
      </c>
      <c r="Z111" s="22" t="s">
        <v>326</v>
      </c>
      <c r="AA111" s="22">
        <v>25.6</v>
      </c>
      <c r="AB111" s="22"/>
      <c r="AC111" s="22">
        <v>0</v>
      </c>
      <c r="AD111" s="22"/>
      <c r="AE111" s="22"/>
      <c r="AF111" s="22"/>
      <c r="AG111" s="22"/>
      <c r="AH111" s="22"/>
      <c r="AI111" s="22"/>
    </row>
    <row r="112" spans="1:35">
      <c r="A112" s="22" t="s">
        <v>252</v>
      </c>
      <c r="B112" s="22">
        <v>25.06</v>
      </c>
      <c r="C112" s="22">
        <v>25.06</v>
      </c>
      <c r="D112" s="22">
        <v>25.06</v>
      </c>
      <c r="E112" s="22">
        <v>17.57</v>
      </c>
      <c r="F112" s="22">
        <v>17.510000000000002</v>
      </c>
      <c r="G112" s="22">
        <v>17.52</v>
      </c>
      <c r="H112" s="22">
        <f t="shared" si="44"/>
        <v>25.06</v>
      </c>
      <c r="I112" s="22">
        <f t="shared" si="45"/>
        <v>17.533333333333331</v>
      </c>
      <c r="J112" s="22">
        <f t="shared" si="46"/>
        <v>7.5266666666666673</v>
      </c>
      <c r="K112" s="22">
        <f>J112-AVERAGE(J110:J112)</f>
        <v>5.222222222222328E-2</v>
      </c>
      <c r="L112" s="22">
        <f t="shared" si="47"/>
        <v>0.96444961635727711</v>
      </c>
      <c r="M112" s="22"/>
      <c r="N112" s="22" t="b">
        <v>1</v>
      </c>
      <c r="O112" s="22">
        <v>255</v>
      </c>
      <c r="P112" s="22" t="s">
        <v>327</v>
      </c>
      <c r="Q112" s="22" t="s">
        <v>328</v>
      </c>
      <c r="R112" s="22">
        <v>24.74</v>
      </c>
      <c r="S112" s="22"/>
      <c r="T112" s="22">
        <v>0</v>
      </c>
      <c r="U112" s="22"/>
      <c r="V112" s="22"/>
      <c r="W112" s="22" t="b">
        <v>1</v>
      </c>
      <c r="X112" s="22">
        <v>255</v>
      </c>
      <c r="Y112" s="22" t="s">
        <v>327</v>
      </c>
      <c r="Z112" s="22" t="s">
        <v>328</v>
      </c>
      <c r="AA112" s="22">
        <v>25.51</v>
      </c>
      <c r="AB112" s="22"/>
      <c r="AC112" s="22">
        <v>0</v>
      </c>
      <c r="AD112" s="22"/>
      <c r="AE112" s="22"/>
      <c r="AF112" s="22"/>
      <c r="AG112" s="22"/>
      <c r="AH112" s="22"/>
      <c r="AI112" s="22"/>
    </row>
    <row r="113" spans="1:35">
      <c r="A113" s="22" t="s">
        <v>255</v>
      </c>
      <c r="B113" s="22">
        <v>24.9</v>
      </c>
      <c r="C113" s="22">
        <v>24.88</v>
      </c>
      <c r="D113" s="22">
        <v>24.97</v>
      </c>
      <c r="E113" s="22">
        <v>17.68</v>
      </c>
      <c r="F113" s="22">
        <v>17.760000000000002</v>
      </c>
      <c r="G113" s="22">
        <v>17.62</v>
      </c>
      <c r="H113" s="22">
        <f t="shared" si="44"/>
        <v>24.916666666666668</v>
      </c>
      <c r="I113" s="22">
        <f t="shared" si="45"/>
        <v>17.686666666666667</v>
      </c>
      <c r="J113" s="22">
        <f t="shared" si="46"/>
        <v>7.23</v>
      </c>
      <c r="K113" s="22">
        <f>J113-AVERAGE(J110:J112)</f>
        <v>-0.24444444444444358</v>
      </c>
      <c r="L113" s="22">
        <f t="shared" si="47"/>
        <v>1.1846365011795361</v>
      </c>
      <c r="M113" s="22"/>
      <c r="N113" s="22" t="b">
        <v>1</v>
      </c>
      <c r="O113" s="22">
        <v>255</v>
      </c>
      <c r="P113" s="22" t="s">
        <v>329</v>
      </c>
      <c r="Q113" s="22" t="s">
        <v>330</v>
      </c>
      <c r="R113" s="22">
        <v>24.74</v>
      </c>
      <c r="S113" s="22"/>
      <c r="T113" s="22">
        <v>0</v>
      </c>
      <c r="U113" s="22"/>
      <c r="V113" s="22"/>
      <c r="W113" s="22" t="b">
        <v>1</v>
      </c>
      <c r="X113" s="22">
        <v>255</v>
      </c>
      <c r="Y113" s="22" t="s">
        <v>329</v>
      </c>
      <c r="Z113" s="22" t="s">
        <v>330</v>
      </c>
      <c r="AA113" s="22">
        <v>25.67</v>
      </c>
      <c r="AB113" s="22"/>
      <c r="AC113" s="22">
        <v>0</v>
      </c>
      <c r="AD113" s="22"/>
      <c r="AE113" s="22"/>
      <c r="AF113" s="22"/>
      <c r="AG113" s="22"/>
      <c r="AH113" s="22"/>
      <c r="AI113" s="22"/>
    </row>
    <row r="114" spans="1:35">
      <c r="A114" s="22" t="s">
        <v>255</v>
      </c>
      <c r="B114" s="22">
        <v>25.03</v>
      </c>
      <c r="C114" s="22">
        <v>24.91</v>
      </c>
      <c r="D114" s="22">
        <v>24.86</v>
      </c>
      <c r="E114" s="22">
        <v>17.7</v>
      </c>
      <c r="F114" s="22">
        <v>17.78</v>
      </c>
      <c r="G114" s="22">
        <v>17.649999999999999</v>
      </c>
      <c r="H114" s="22">
        <f t="shared" si="44"/>
        <v>24.933333333333334</v>
      </c>
      <c r="I114" s="22">
        <f t="shared" si="45"/>
        <v>17.71</v>
      </c>
      <c r="J114" s="22">
        <f t="shared" si="46"/>
        <v>7.2233333333333327</v>
      </c>
      <c r="K114" s="22">
        <f>J114-AVERAGE(J110:J112)</f>
        <v>-0.25111111111111128</v>
      </c>
      <c r="L114" s="22">
        <f t="shared" si="47"/>
        <v>1.1901233517377887</v>
      </c>
      <c r="M114" s="22"/>
      <c r="N114" s="22" t="b">
        <v>1</v>
      </c>
      <c r="O114" s="22">
        <v>255</v>
      </c>
      <c r="P114" s="22" t="s">
        <v>331</v>
      </c>
      <c r="Q114" s="22" t="s">
        <v>332</v>
      </c>
      <c r="R114" s="22">
        <v>24.78</v>
      </c>
      <c r="S114" s="22"/>
      <c r="T114" s="22">
        <v>0</v>
      </c>
      <c r="U114" s="22"/>
      <c r="V114" s="22"/>
      <c r="W114" s="22" t="b">
        <v>1</v>
      </c>
      <c r="X114" s="22">
        <v>255</v>
      </c>
      <c r="Y114" s="22" t="s">
        <v>331</v>
      </c>
      <c r="Z114" s="22" t="s">
        <v>332</v>
      </c>
      <c r="AA114" s="22">
        <v>25.65</v>
      </c>
      <c r="AB114" s="22"/>
      <c r="AC114" s="22">
        <v>0</v>
      </c>
      <c r="AD114" s="22"/>
      <c r="AE114" s="22"/>
      <c r="AF114" s="22"/>
      <c r="AG114" s="22"/>
      <c r="AH114" s="22"/>
      <c r="AI114" s="22"/>
    </row>
    <row r="115" spans="1:35">
      <c r="A115" s="22" t="s">
        <v>255</v>
      </c>
      <c r="B115" s="22">
        <v>24.94</v>
      </c>
      <c r="C115" s="22">
        <v>24.91</v>
      </c>
      <c r="D115" s="22">
        <v>24.9</v>
      </c>
      <c r="E115" s="22">
        <v>17.72</v>
      </c>
      <c r="F115" s="22">
        <v>17.71</v>
      </c>
      <c r="G115" s="22">
        <v>17.579999999999998</v>
      </c>
      <c r="H115" s="22">
        <f t="shared" si="44"/>
        <v>24.916666666666668</v>
      </c>
      <c r="I115" s="22">
        <f t="shared" si="45"/>
        <v>17.669999999999998</v>
      </c>
      <c r="J115" s="22">
        <f t="shared" si="46"/>
        <v>7.2466666666666697</v>
      </c>
      <c r="K115" s="22">
        <f>J115-AVERAGE(J110:J112)</f>
        <v>-0.2277777777777743</v>
      </c>
      <c r="L115" s="22">
        <f t="shared" si="47"/>
        <v>1.1710297904377693</v>
      </c>
      <c r="M115" s="22"/>
      <c r="N115" s="22" t="b">
        <v>1</v>
      </c>
      <c r="O115" s="22">
        <v>255</v>
      </c>
      <c r="P115" s="22" t="s">
        <v>333</v>
      </c>
      <c r="Q115" s="22" t="s">
        <v>334</v>
      </c>
      <c r="R115" s="22">
        <v>24.82</v>
      </c>
      <c r="S115" s="22"/>
      <c r="T115" s="22">
        <v>0</v>
      </c>
      <c r="U115" s="22"/>
      <c r="V115" s="22"/>
      <c r="W115" s="22" t="b">
        <v>1</v>
      </c>
      <c r="X115" s="22">
        <v>255</v>
      </c>
      <c r="Y115" s="22" t="s">
        <v>333</v>
      </c>
      <c r="Z115" s="22" t="s">
        <v>334</v>
      </c>
      <c r="AA115" s="22">
        <v>26.63</v>
      </c>
      <c r="AB115" s="22"/>
      <c r="AC115" s="22">
        <v>0</v>
      </c>
      <c r="AD115" s="22"/>
      <c r="AE115" s="22"/>
      <c r="AF115" s="22"/>
      <c r="AG115" s="22"/>
      <c r="AH115" s="22"/>
      <c r="AI115" s="22"/>
    </row>
    <row r="116" spans="1:3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 t="b">
        <v>1</v>
      </c>
      <c r="O116" s="22">
        <v>255</v>
      </c>
      <c r="P116" s="22" t="s">
        <v>335</v>
      </c>
      <c r="Q116" s="22" t="s">
        <v>336</v>
      </c>
      <c r="R116" s="22">
        <v>24.91</v>
      </c>
      <c r="S116" s="22"/>
      <c r="T116" s="22">
        <v>0</v>
      </c>
      <c r="U116" s="22"/>
      <c r="V116" s="22"/>
      <c r="W116" s="22" t="b">
        <v>1</v>
      </c>
      <c r="X116" s="22">
        <v>255</v>
      </c>
      <c r="Y116" s="22" t="s">
        <v>335</v>
      </c>
      <c r="Z116" s="22" t="s">
        <v>336</v>
      </c>
      <c r="AA116" s="22">
        <v>26.53</v>
      </c>
      <c r="AB116" s="22"/>
      <c r="AC116" s="22">
        <v>0</v>
      </c>
      <c r="AD116" s="22"/>
      <c r="AE116" s="22"/>
      <c r="AF116" s="22"/>
      <c r="AG116" s="22"/>
      <c r="AH116" s="22"/>
      <c r="AI116" s="22"/>
    </row>
    <row r="117" spans="1:3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 t="b">
        <v>1</v>
      </c>
      <c r="O117" s="22">
        <v>255</v>
      </c>
      <c r="P117" s="22" t="s">
        <v>337</v>
      </c>
      <c r="Q117" s="22" t="s">
        <v>338</v>
      </c>
      <c r="R117" s="22">
        <v>24.84</v>
      </c>
      <c r="S117" s="22"/>
      <c r="T117" s="22">
        <v>0</v>
      </c>
      <c r="U117" s="22"/>
      <c r="V117" s="22"/>
      <c r="W117" s="22" t="b">
        <v>1</v>
      </c>
      <c r="X117" s="22">
        <v>255</v>
      </c>
      <c r="Y117" s="22" t="s">
        <v>337</v>
      </c>
      <c r="Z117" s="22" t="s">
        <v>338</v>
      </c>
      <c r="AA117" s="22">
        <v>26.6</v>
      </c>
      <c r="AB117" s="22"/>
      <c r="AC117" s="22">
        <v>0</v>
      </c>
      <c r="AD117" s="22"/>
      <c r="AE117" s="22"/>
      <c r="AF117" s="22"/>
      <c r="AG117" s="22"/>
      <c r="AH117" s="22"/>
      <c r="AI117" s="22"/>
    </row>
    <row r="118" spans="1:3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 t="b">
        <v>1</v>
      </c>
      <c r="O118" s="22">
        <v>255</v>
      </c>
      <c r="P118" s="22" t="s">
        <v>339</v>
      </c>
      <c r="Q118" s="22" t="s">
        <v>340</v>
      </c>
      <c r="R118" s="22">
        <v>17.940000000000001</v>
      </c>
      <c r="S118" s="22"/>
      <c r="T118" s="22">
        <v>0</v>
      </c>
      <c r="U118" s="22"/>
      <c r="V118" s="22"/>
      <c r="W118" s="22" t="b">
        <v>1</v>
      </c>
      <c r="X118" s="22">
        <v>255</v>
      </c>
      <c r="Y118" s="22" t="s">
        <v>339</v>
      </c>
      <c r="Z118" s="22" t="s">
        <v>340</v>
      </c>
      <c r="AA118" s="22">
        <v>17.71</v>
      </c>
      <c r="AB118" s="22"/>
      <c r="AC118" s="22">
        <v>0</v>
      </c>
      <c r="AD118" s="22"/>
      <c r="AE118" s="22"/>
      <c r="AF118" s="22"/>
      <c r="AG118" s="22"/>
      <c r="AH118" s="22"/>
      <c r="AI118" s="22"/>
    </row>
    <row r="119" spans="1:35">
      <c r="A119" s="21" t="s">
        <v>240</v>
      </c>
      <c r="B119" s="21" t="s">
        <v>341</v>
      </c>
      <c r="C119" s="21" t="s">
        <v>342</v>
      </c>
      <c r="D119" s="21" t="s">
        <v>343</v>
      </c>
      <c r="E119" s="21" t="s">
        <v>244</v>
      </c>
      <c r="F119" s="21" t="s">
        <v>245</v>
      </c>
      <c r="G119" s="21" t="s">
        <v>246</v>
      </c>
      <c r="H119" s="21" t="s">
        <v>247</v>
      </c>
      <c r="I119" s="21" t="s">
        <v>248</v>
      </c>
      <c r="J119" s="21" t="s">
        <v>249</v>
      </c>
      <c r="K119" s="21" t="s">
        <v>250</v>
      </c>
      <c r="L119" s="21" t="s">
        <v>251</v>
      </c>
      <c r="M119" s="22"/>
      <c r="N119" s="22" t="b">
        <v>1</v>
      </c>
      <c r="O119" s="22">
        <v>255</v>
      </c>
      <c r="P119" s="22" t="s">
        <v>344</v>
      </c>
      <c r="Q119" s="22" t="s">
        <v>345</v>
      </c>
      <c r="R119" s="22">
        <v>17.95</v>
      </c>
      <c r="S119" s="22"/>
      <c r="T119" s="22">
        <v>0</v>
      </c>
      <c r="U119" s="22"/>
      <c r="V119" s="22"/>
      <c r="W119" s="22" t="b">
        <v>1</v>
      </c>
      <c r="X119" s="22">
        <v>255</v>
      </c>
      <c r="Y119" s="22" t="s">
        <v>344</v>
      </c>
      <c r="Z119" s="22" t="s">
        <v>345</v>
      </c>
      <c r="AA119" s="22">
        <v>17.66</v>
      </c>
      <c r="AB119" s="22"/>
      <c r="AC119" s="22">
        <v>0</v>
      </c>
      <c r="AD119" s="22"/>
      <c r="AE119" s="22"/>
      <c r="AF119" s="22"/>
      <c r="AG119" s="22"/>
      <c r="AH119" s="22"/>
      <c r="AI119" s="22"/>
    </row>
    <row r="120" spans="1:35">
      <c r="A120" s="22" t="s">
        <v>252</v>
      </c>
      <c r="B120" s="22">
        <v>23.05</v>
      </c>
      <c r="C120" s="22">
        <v>22.97</v>
      </c>
      <c r="D120" s="22">
        <v>23.02</v>
      </c>
      <c r="E120" s="22">
        <v>17.68</v>
      </c>
      <c r="F120" s="22">
        <v>17.63</v>
      </c>
      <c r="G120" s="22">
        <v>17.489999999999998</v>
      </c>
      <c r="H120" s="22">
        <f>AVERAGE(B120:D120)</f>
        <v>23.013333333333332</v>
      </c>
      <c r="I120" s="22">
        <f>AVERAGE(E120:G120)</f>
        <v>17.599999999999998</v>
      </c>
      <c r="J120" s="22">
        <f>H120-I120</f>
        <v>5.413333333333334</v>
      </c>
      <c r="K120" s="22">
        <f>J120-AVERAGE(J120:J122)</f>
        <v>-8.6666666666666003E-2</v>
      </c>
      <c r="L120" s="22">
        <f>2^-K120</f>
        <v>1.061913803962357</v>
      </c>
      <c r="M120" s="22"/>
      <c r="N120" s="22" t="b">
        <v>1</v>
      </c>
      <c r="O120" s="22">
        <v>255</v>
      </c>
      <c r="P120" s="22" t="s">
        <v>346</v>
      </c>
      <c r="Q120" s="22" t="s">
        <v>347</v>
      </c>
      <c r="R120" s="22">
        <v>17.86</v>
      </c>
      <c r="S120" s="22"/>
      <c r="T120" s="22">
        <v>0</v>
      </c>
      <c r="U120" s="22"/>
      <c r="V120" s="22"/>
      <c r="W120" s="22" t="b">
        <v>1</v>
      </c>
      <c r="X120" s="22">
        <v>255</v>
      </c>
      <c r="Y120" s="22" t="s">
        <v>346</v>
      </c>
      <c r="Z120" s="22" t="s">
        <v>347</v>
      </c>
      <c r="AA120" s="22">
        <v>17.809999999999999</v>
      </c>
      <c r="AB120" s="22"/>
      <c r="AC120" s="22">
        <v>0</v>
      </c>
      <c r="AD120" s="22"/>
      <c r="AE120" s="22"/>
      <c r="AF120" s="22"/>
      <c r="AG120" s="22"/>
      <c r="AH120" s="22"/>
      <c r="AI120" s="22"/>
    </row>
    <row r="121" spans="1:35">
      <c r="A121" s="22" t="s">
        <v>252</v>
      </c>
      <c r="B121" s="22">
        <v>22.99</v>
      </c>
      <c r="C121" s="22">
        <v>23.03</v>
      </c>
      <c r="D121" s="22">
        <v>23.13</v>
      </c>
      <c r="E121" s="22">
        <v>17.66</v>
      </c>
      <c r="F121" s="22">
        <v>17.510000000000002</v>
      </c>
      <c r="G121" s="22">
        <v>17.43</v>
      </c>
      <c r="H121" s="22">
        <f t="shared" ref="H121:H125" si="48">AVERAGE(B121:D121)</f>
        <v>23.049999999999997</v>
      </c>
      <c r="I121" s="22">
        <f t="shared" ref="I121:I125" si="49">AVERAGE(E121:G121)</f>
        <v>17.533333333333335</v>
      </c>
      <c r="J121" s="22">
        <f t="shared" ref="J121:J125" si="50">H121-I121</f>
        <v>5.5166666666666622</v>
      </c>
      <c r="K121" s="22">
        <f>J121-AVERAGE(J120:J122)</f>
        <v>1.6666666666662167E-2</v>
      </c>
      <c r="L121" s="22">
        <f t="shared" ref="L121:L125" si="51">2^-K121</f>
        <v>0.98851402035289915</v>
      </c>
      <c r="M121" s="22"/>
      <c r="N121" s="22" t="b">
        <v>1</v>
      </c>
      <c r="O121" s="22">
        <v>255</v>
      </c>
      <c r="P121" s="22" t="s">
        <v>348</v>
      </c>
      <c r="Q121" s="22" t="s">
        <v>349</v>
      </c>
      <c r="R121" s="22">
        <v>17.760000000000002</v>
      </c>
      <c r="S121" s="22"/>
      <c r="T121" s="22">
        <v>0</v>
      </c>
      <c r="U121" s="22"/>
      <c r="V121" s="22"/>
      <c r="W121" s="22" t="b">
        <v>1</v>
      </c>
      <c r="X121" s="22">
        <v>255</v>
      </c>
      <c r="Y121" s="22" t="s">
        <v>348</v>
      </c>
      <c r="Z121" s="22" t="s">
        <v>349</v>
      </c>
      <c r="AA121" s="22">
        <v>17.75</v>
      </c>
      <c r="AB121" s="22"/>
      <c r="AC121" s="22">
        <v>0</v>
      </c>
      <c r="AD121" s="22"/>
      <c r="AE121" s="22"/>
      <c r="AF121" s="22"/>
      <c r="AG121" s="22"/>
      <c r="AH121" s="22"/>
      <c r="AI121" s="22"/>
    </row>
    <row r="122" spans="1:35">
      <c r="A122" s="22" t="s">
        <v>252</v>
      </c>
      <c r="B122" s="22">
        <v>23.07</v>
      </c>
      <c r="C122" s="22">
        <v>23.12</v>
      </c>
      <c r="D122" s="22">
        <v>23.12</v>
      </c>
      <c r="E122" s="22">
        <v>17.57</v>
      </c>
      <c r="F122" s="22">
        <v>17.510000000000002</v>
      </c>
      <c r="G122" s="22">
        <v>17.52</v>
      </c>
      <c r="H122" s="22">
        <f t="shared" si="48"/>
        <v>23.103333333333335</v>
      </c>
      <c r="I122" s="22">
        <f t="shared" si="49"/>
        <v>17.533333333333331</v>
      </c>
      <c r="J122" s="22">
        <f t="shared" si="50"/>
        <v>5.5700000000000038</v>
      </c>
      <c r="K122" s="22">
        <f>J122-AVERAGE(J120:J122)</f>
        <v>7.0000000000003837E-2</v>
      </c>
      <c r="L122" s="22">
        <f t="shared" si="51"/>
        <v>0.9526379980439349</v>
      </c>
      <c r="M122" s="22"/>
      <c r="N122" s="22" t="b">
        <v>1</v>
      </c>
      <c r="O122" s="22">
        <v>255</v>
      </c>
      <c r="P122" s="22" t="s">
        <v>350</v>
      </c>
      <c r="Q122" s="22" t="s">
        <v>351</v>
      </c>
      <c r="R122" s="22">
        <v>17.78</v>
      </c>
      <c r="S122" s="22"/>
      <c r="T122" s="22">
        <v>0</v>
      </c>
      <c r="U122" s="22"/>
      <c r="V122" s="22"/>
      <c r="W122" s="22" t="b">
        <v>1</v>
      </c>
      <c r="X122" s="22">
        <v>255</v>
      </c>
      <c r="Y122" s="22" t="s">
        <v>350</v>
      </c>
      <c r="Z122" s="22" t="s">
        <v>351</v>
      </c>
      <c r="AA122" s="22">
        <v>17.79</v>
      </c>
      <c r="AB122" s="22"/>
      <c r="AC122" s="22">
        <v>0</v>
      </c>
      <c r="AD122" s="22"/>
      <c r="AE122" s="22"/>
      <c r="AF122" s="22"/>
      <c r="AG122" s="22"/>
      <c r="AH122" s="22"/>
      <c r="AI122" s="22"/>
    </row>
    <row r="123" spans="1:35">
      <c r="A123" s="22" t="s">
        <v>255</v>
      </c>
      <c r="B123" s="22">
        <v>29.88</v>
      </c>
      <c r="C123" s="22">
        <v>32.07</v>
      </c>
      <c r="D123" s="22">
        <v>32.5</v>
      </c>
      <c r="E123" s="22">
        <v>17.68</v>
      </c>
      <c r="F123" s="22">
        <v>17.760000000000002</v>
      </c>
      <c r="G123" s="22">
        <v>17.62</v>
      </c>
      <c r="H123" s="22">
        <f t="shared" si="48"/>
        <v>31.483333333333334</v>
      </c>
      <c r="I123" s="22">
        <f t="shared" si="49"/>
        <v>17.686666666666667</v>
      </c>
      <c r="J123" s="22">
        <f t="shared" si="50"/>
        <v>13.796666666666667</v>
      </c>
      <c r="K123" s="22">
        <f>J123-AVERAGE(J120:J122)</f>
        <v>8.2966666666666669</v>
      </c>
      <c r="L123" s="22">
        <f t="shared" si="51"/>
        <v>3.1802002640847664E-3</v>
      </c>
      <c r="M123" s="22"/>
      <c r="N123" s="22" t="b">
        <v>1</v>
      </c>
      <c r="O123" s="22">
        <v>255</v>
      </c>
      <c r="P123" s="22" t="s">
        <v>352</v>
      </c>
      <c r="Q123" s="22" t="s">
        <v>353</v>
      </c>
      <c r="R123" s="22">
        <v>17.71</v>
      </c>
      <c r="S123" s="22"/>
      <c r="T123" s="22">
        <v>0</v>
      </c>
      <c r="U123" s="22"/>
      <c r="V123" s="22"/>
      <c r="W123" s="22" t="b">
        <v>1</v>
      </c>
      <c r="X123" s="22">
        <v>255</v>
      </c>
      <c r="Y123" s="22" t="s">
        <v>352</v>
      </c>
      <c r="Z123" s="22" t="s">
        <v>353</v>
      </c>
      <c r="AA123" s="22">
        <v>17.760000000000002</v>
      </c>
      <c r="AB123" s="22"/>
      <c r="AC123" s="22">
        <v>0</v>
      </c>
      <c r="AD123" s="22"/>
      <c r="AE123" s="22"/>
      <c r="AF123" s="22"/>
      <c r="AG123" s="22"/>
      <c r="AH123" s="22"/>
      <c r="AI123" s="22"/>
    </row>
    <row r="124" spans="1:35">
      <c r="A124" s="22" t="s">
        <v>255</v>
      </c>
      <c r="B124" s="22">
        <v>30.23</v>
      </c>
      <c r="C124" s="22">
        <v>31.98</v>
      </c>
      <c r="D124" s="22">
        <v>32.29</v>
      </c>
      <c r="E124" s="22">
        <v>17.7</v>
      </c>
      <c r="F124" s="22">
        <v>17.78</v>
      </c>
      <c r="G124" s="22">
        <v>17.649999999999999</v>
      </c>
      <c r="H124" s="22">
        <f t="shared" si="48"/>
        <v>31.5</v>
      </c>
      <c r="I124" s="22">
        <f t="shared" si="49"/>
        <v>17.71</v>
      </c>
      <c r="J124" s="22">
        <f t="shared" si="50"/>
        <v>13.79</v>
      </c>
      <c r="K124" s="22">
        <f>J124-AVERAGE(J120:J122)</f>
        <v>8.2899999999999991</v>
      </c>
      <c r="L124" s="22">
        <f t="shared" si="51"/>
        <v>3.1949299162413341E-3</v>
      </c>
      <c r="M124" s="22"/>
      <c r="N124" s="22" t="b">
        <v>1</v>
      </c>
      <c r="O124" s="22">
        <v>255</v>
      </c>
      <c r="P124" s="22" t="s">
        <v>128</v>
      </c>
      <c r="Q124" s="22" t="s">
        <v>354</v>
      </c>
      <c r="R124" s="22">
        <v>25.09</v>
      </c>
      <c r="S124" s="22"/>
      <c r="T124" s="22">
        <v>0</v>
      </c>
      <c r="U124" s="22"/>
      <c r="V124" s="22"/>
      <c r="W124" s="22" t="b">
        <v>1</v>
      </c>
      <c r="X124" s="22">
        <v>255</v>
      </c>
      <c r="Y124" s="22" t="s">
        <v>128</v>
      </c>
      <c r="Z124" s="22" t="s">
        <v>354</v>
      </c>
      <c r="AA124" s="22">
        <v>27.68</v>
      </c>
      <c r="AB124" s="22"/>
      <c r="AC124" s="22">
        <v>0</v>
      </c>
      <c r="AD124" s="22"/>
      <c r="AE124" s="22"/>
      <c r="AF124" s="22"/>
      <c r="AG124" s="22"/>
      <c r="AH124" s="22"/>
      <c r="AI124" s="22"/>
    </row>
    <row r="125" spans="1:35">
      <c r="A125" s="22" t="s">
        <v>255</v>
      </c>
      <c r="B125" s="22">
        <v>31.82</v>
      </c>
      <c r="C125" s="22">
        <v>27.21</v>
      </c>
      <c r="D125" s="22">
        <v>32.46</v>
      </c>
      <c r="E125" s="22">
        <v>17.72</v>
      </c>
      <c r="F125" s="22">
        <v>17.71</v>
      </c>
      <c r="G125" s="22">
        <v>17.579999999999998</v>
      </c>
      <c r="H125" s="22">
        <f t="shared" si="48"/>
        <v>30.49666666666667</v>
      </c>
      <c r="I125" s="22">
        <f t="shared" si="49"/>
        <v>17.669999999999998</v>
      </c>
      <c r="J125" s="22">
        <f t="shared" si="50"/>
        <v>12.826666666666672</v>
      </c>
      <c r="K125" s="22">
        <f>J125-AVERAGE(J120:J122)</f>
        <v>7.3266666666666715</v>
      </c>
      <c r="L125" s="22">
        <f t="shared" si="51"/>
        <v>6.2295053780718288E-3</v>
      </c>
      <c r="M125" s="22"/>
      <c r="N125" s="22" t="b">
        <v>1</v>
      </c>
      <c r="O125" s="22">
        <v>255</v>
      </c>
      <c r="P125" s="22" t="s">
        <v>130</v>
      </c>
      <c r="Q125" s="22" t="s">
        <v>355</v>
      </c>
      <c r="R125" s="22">
        <v>25.1</v>
      </c>
      <c r="S125" s="22"/>
      <c r="T125" s="22">
        <v>0</v>
      </c>
      <c r="U125" s="22"/>
      <c r="V125" s="22"/>
      <c r="W125" s="22" t="b">
        <v>1</v>
      </c>
      <c r="X125" s="22">
        <v>255</v>
      </c>
      <c r="Y125" s="22" t="s">
        <v>130</v>
      </c>
      <c r="Z125" s="22" t="s">
        <v>355</v>
      </c>
      <c r="AA125" s="22">
        <v>27.85</v>
      </c>
      <c r="AB125" s="22"/>
      <c r="AC125" s="22">
        <v>0</v>
      </c>
      <c r="AD125" s="22"/>
      <c r="AE125" s="22"/>
      <c r="AF125" s="22"/>
      <c r="AG125" s="22"/>
      <c r="AH125" s="22"/>
      <c r="AI125" s="22"/>
    </row>
    <row r="126" spans="1:35">
      <c r="A126" s="23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 t="b">
        <v>1</v>
      </c>
      <c r="O126" s="22">
        <v>255</v>
      </c>
      <c r="P126" s="22" t="s">
        <v>132</v>
      </c>
      <c r="Q126" s="22" t="s">
        <v>356</v>
      </c>
      <c r="R126" s="22">
        <v>25.07</v>
      </c>
      <c r="S126" s="22"/>
      <c r="T126" s="22">
        <v>0</v>
      </c>
      <c r="U126" s="22"/>
      <c r="V126" s="22"/>
      <c r="W126" s="22" t="b">
        <v>1</v>
      </c>
      <c r="X126" s="22">
        <v>255</v>
      </c>
      <c r="Y126" s="22" t="s">
        <v>132</v>
      </c>
      <c r="Z126" s="22" t="s">
        <v>356</v>
      </c>
      <c r="AA126" s="22">
        <v>27.76</v>
      </c>
      <c r="AB126" s="22"/>
      <c r="AC126" s="22">
        <v>0</v>
      </c>
      <c r="AD126" s="22"/>
      <c r="AE126" s="22"/>
      <c r="AF126" s="22"/>
      <c r="AG126" s="22"/>
      <c r="AH126" s="22"/>
      <c r="AI126" s="22"/>
    </row>
    <row r="127" spans="1:3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 t="b">
        <v>1</v>
      </c>
      <c r="O127" s="22">
        <v>255</v>
      </c>
      <c r="P127" s="22" t="s">
        <v>134</v>
      </c>
      <c r="Q127" s="22" t="s">
        <v>357</v>
      </c>
      <c r="R127" s="22">
        <v>24.2</v>
      </c>
      <c r="S127" s="22"/>
      <c r="T127" s="22">
        <v>0</v>
      </c>
      <c r="U127" s="22"/>
      <c r="V127" s="22"/>
      <c r="W127" s="22" t="b">
        <v>1</v>
      </c>
      <c r="X127" s="22">
        <v>255</v>
      </c>
      <c r="Y127" s="22" t="s">
        <v>134</v>
      </c>
      <c r="Z127" s="22" t="s">
        <v>357</v>
      </c>
      <c r="AA127" s="22">
        <v>25.57</v>
      </c>
      <c r="AB127" s="22"/>
      <c r="AC127" s="22">
        <v>0</v>
      </c>
      <c r="AD127" s="22"/>
      <c r="AE127" s="22"/>
      <c r="AF127" s="22"/>
      <c r="AG127" s="22"/>
      <c r="AH127" s="22"/>
      <c r="AI127" s="22"/>
    </row>
    <row r="128" spans="1:3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 t="b">
        <v>1</v>
      </c>
      <c r="O128" s="22">
        <v>255</v>
      </c>
      <c r="P128" s="22" t="s">
        <v>136</v>
      </c>
      <c r="Q128" s="22" t="s">
        <v>358</v>
      </c>
      <c r="R128" s="22">
        <v>24.28</v>
      </c>
      <c r="S128" s="22"/>
      <c r="T128" s="22">
        <v>0</v>
      </c>
      <c r="U128" s="22"/>
      <c r="V128" s="22"/>
      <c r="W128" s="22" t="b">
        <v>1</v>
      </c>
      <c r="X128" s="22">
        <v>255</v>
      </c>
      <c r="Y128" s="22" t="s">
        <v>136</v>
      </c>
      <c r="Z128" s="22" t="s">
        <v>358</v>
      </c>
      <c r="AA128" s="22">
        <v>25.54</v>
      </c>
      <c r="AB128" s="22"/>
      <c r="AC128" s="22">
        <v>0</v>
      </c>
      <c r="AD128" s="22"/>
      <c r="AE128" s="22"/>
      <c r="AF128" s="22"/>
      <c r="AG128" s="22"/>
      <c r="AH128" s="22"/>
      <c r="AI128" s="22"/>
    </row>
    <row r="129" spans="1:35">
      <c r="A129" s="21" t="s">
        <v>256</v>
      </c>
      <c r="B129" s="21" t="s">
        <v>341</v>
      </c>
      <c r="C129" s="21" t="s">
        <v>342</v>
      </c>
      <c r="D129" s="21" t="s">
        <v>343</v>
      </c>
      <c r="E129" s="21" t="s">
        <v>244</v>
      </c>
      <c r="F129" s="21" t="s">
        <v>245</v>
      </c>
      <c r="G129" s="21" t="s">
        <v>246</v>
      </c>
      <c r="H129" s="21" t="s">
        <v>247</v>
      </c>
      <c r="I129" s="21" t="s">
        <v>248</v>
      </c>
      <c r="J129" s="21" t="s">
        <v>249</v>
      </c>
      <c r="K129" s="21" t="s">
        <v>250</v>
      </c>
      <c r="L129" s="21" t="s">
        <v>251</v>
      </c>
      <c r="M129" s="22"/>
      <c r="N129" s="22" t="b">
        <v>1</v>
      </c>
      <c r="O129" s="22">
        <v>255</v>
      </c>
      <c r="P129" s="22" t="s">
        <v>138</v>
      </c>
      <c r="Q129" s="22" t="s">
        <v>359</v>
      </c>
      <c r="R129" s="22">
        <v>24.43</v>
      </c>
      <c r="S129" s="22"/>
      <c r="T129" s="22">
        <v>0</v>
      </c>
      <c r="U129" s="22"/>
      <c r="V129" s="22"/>
      <c r="W129" s="22" t="b">
        <v>1</v>
      </c>
      <c r="X129" s="22">
        <v>255</v>
      </c>
      <c r="Y129" s="22" t="s">
        <v>138</v>
      </c>
      <c r="Z129" s="22" t="s">
        <v>359</v>
      </c>
      <c r="AA129" s="22">
        <v>25.62</v>
      </c>
      <c r="AB129" s="22"/>
      <c r="AC129" s="22">
        <v>0</v>
      </c>
      <c r="AD129" s="22"/>
      <c r="AE129" s="22"/>
      <c r="AF129" s="22"/>
      <c r="AG129" s="22"/>
      <c r="AH129" s="22"/>
      <c r="AI129" s="22"/>
    </row>
    <row r="130" spans="1:35">
      <c r="A130" s="22" t="s">
        <v>252</v>
      </c>
      <c r="B130" s="22">
        <v>22.94</v>
      </c>
      <c r="C130" s="22">
        <v>22.76</v>
      </c>
      <c r="D130" s="22">
        <v>22.86</v>
      </c>
      <c r="E130" s="22">
        <v>17.68</v>
      </c>
      <c r="F130" s="22">
        <v>17.63</v>
      </c>
      <c r="G130" s="22">
        <v>17.489999999999998</v>
      </c>
      <c r="H130" s="22">
        <f>AVERAGE(B130:D130)</f>
        <v>22.853333333333335</v>
      </c>
      <c r="I130" s="22">
        <f>AVERAGE(E130:G130)</f>
        <v>17.599999999999998</v>
      </c>
      <c r="J130" s="22">
        <f>H130-I130</f>
        <v>5.2533333333333374</v>
      </c>
      <c r="K130" s="22">
        <f>J130-AVERAGE(J130:J132)</f>
        <v>-3.2222222222217489E-2</v>
      </c>
      <c r="L130" s="22">
        <f>2^-K130</f>
        <v>1.02258603017372</v>
      </c>
      <c r="M130" s="22"/>
      <c r="N130" s="22" t="b">
        <v>1</v>
      </c>
      <c r="O130" s="22">
        <v>255</v>
      </c>
      <c r="P130" s="22" t="s">
        <v>140</v>
      </c>
      <c r="Q130" s="22" t="s">
        <v>360</v>
      </c>
      <c r="R130" s="22">
        <v>24.59</v>
      </c>
      <c r="S130" s="22"/>
      <c r="T130" s="22">
        <v>0</v>
      </c>
      <c r="U130" s="22"/>
      <c r="V130" s="22"/>
      <c r="W130" s="22" t="b">
        <v>1</v>
      </c>
      <c r="X130" s="22">
        <v>255</v>
      </c>
      <c r="Y130" s="22" t="s">
        <v>140</v>
      </c>
      <c r="Z130" s="22" t="s">
        <v>360</v>
      </c>
      <c r="AA130" s="22">
        <v>25.75</v>
      </c>
      <c r="AB130" s="22"/>
      <c r="AC130" s="22">
        <v>0</v>
      </c>
      <c r="AD130" s="22"/>
      <c r="AE130" s="22"/>
      <c r="AF130" s="22"/>
      <c r="AG130" s="22"/>
      <c r="AH130" s="22"/>
      <c r="AI130" s="22"/>
    </row>
    <row r="131" spans="1:35">
      <c r="A131" s="22" t="s">
        <v>252</v>
      </c>
      <c r="B131" s="22">
        <v>22.79</v>
      </c>
      <c r="C131" s="22">
        <v>22.81</v>
      </c>
      <c r="D131" s="22">
        <v>22.91</v>
      </c>
      <c r="E131" s="22">
        <v>17.66</v>
      </c>
      <c r="F131" s="22">
        <v>17.510000000000002</v>
      </c>
      <c r="G131" s="22">
        <v>17.43</v>
      </c>
      <c r="H131" s="22">
        <f t="shared" ref="H131:H135" si="52">AVERAGE(B131:D131)</f>
        <v>22.836666666666662</v>
      </c>
      <c r="I131" s="22">
        <f t="shared" ref="I131:I135" si="53">AVERAGE(E131:G131)</f>
        <v>17.533333333333335</v>
      </c>
      <c r="J131" s="22">
        <f t="shared" ref="J131:J135" si="54">H131-I131</f>
        <v>5.3033333333333275</v>
      </c>
      <c r="K131" s="22">
        <f>J131-AVERAGE(J130:J132)</f>
        <v>1.7777777777772563E-2</v>
      </c>
      <c r="L131" s="22">
        <f t="shared" ref="L131:L135" si="55">2^-K131</f>
        <v>0.98775299599584132</v>
      </c>
      <c r="M131" s="22"/>
      <c r="N131" s="22" t="b">
        <v>1</v>
      </c>
      <c r="O131" s="22">
        <v>255</v>
      </c>
      <c r="P131" s="22" t="s">
        <v>142</v>
      </c>
      <c r="Q131" s="22" t="s">
        <v>361</v>
      </c>
      <c r="R131" s="22">
        <v>24.61</v>
      </c>
      <c r="S131" s="22"/>
      <c r="T131" s="22">
        <v>0</v>
      </c>
      <c r="U131" s="22"/>
      <c r="V131" s="22"/>
      <c r="W131" s="22" t="b">
        <v>1</v>
      </c>
      <c r="X131" s="22">
        <v>255</v>
      </c>
      <c r="Y131" s="22" t="s">
        <v>142</v>
      </c>
      <c r="Z131" s="22" t="s">
        <v>361</v>
      </c>
      <c r="AA131" s="22">
        <v>25.72</v>
      </c>
      <c r="AB131" s="22"/>
      <c r="AC131" s="22">
        <v>0</v>
      </c>
      <c r="AD131" s="22"/>
      <c r="AE131" s="22"/>
      <c r="AF131" s="22"/>
      <c r="AG131" s="22"/>
      <c r="AH131" s="22"/>
      <c r="AI131" s="22"/>
    </row>
    <row r="132" spans="1:35">
      <c r="A132" s="22" t="s">
        <v>252</v>
      </c>
      <c r="B132" s="22">
        <v>22.83</v>
      </c>
      <c r="C132" s="22">
        <v>22.8</v>
      </c>
      <c r="D132" s="22">
        <v>22.87</v>
      </c>
      <c r="E132" s="22">
        <v>17.57</v>
      </c>
      <c r="F132" s="22">
        <v>17.510000000000002</v>
      </c>
      <c r="G132" s="22">
        <v>17.52</v>
      </c>
      <c r="H132" s="22">
        <f t="shared" si="52"/>
        <v>22.833333333333332</v>
      </c>
      <c r="I132" s="22">
        <f t="shared" si="53"/>
        <v>17.533333333333331</v>
      </c>
      <c r="J132" s="22">
        <f t="shared" si="54"/>
        <v>5.3000000000000007</v>
      </c>
      <c r="K132" s="22">
        <f>J132-AVERAGE(J130:J132)</f>
        <v>1.4444444444445814E-2</v>
      </c>
      <c r="L132" s="22">
        <f t="shared" si="55"/>
        <v>0.99003782853566624</v>
      </c>
      <c r="M132" s="22"/>
      <c r="N132" s="22" t="b">
        <v>1</v>
      </c>
      <c r="O132" s="22">
        <v>255</v>
      </c>
      <c r="P132" s="22" t="s">
        <v>144</v>
      </c>
      <c r="Q132" s="22" t="s">
        <v>362</v>
      </c>
      <c r="R132" s="22">
        <v>24.68</v>
      </c>
      <c r="S132" s="22"/>
      <c r="T132" s="22">
        <v>0</v>
      </c>
      <c r="U132" s="22"/>
      <c r="V132" s="22"/>
      <c r="W132" s="22" t="b">
        <v>1</v>
      </c>
      <c r="X132" s="22">
        <v>255</v>
      </c>
      <c r="Y132" s="22" t="s">
        <v>144</v>
      </c>
      <c r="Z132" s="22" t="s">
        <v>362</v>
      </c>
      <c r="AA132" s="22">
        <v>25.83</v>
      </c>
      <c r="AB132" s="22"/>
      <c r="AC132" s="22">
        <v>0</v>
      </c>
      <c r="AD132" s="22"/>
      <c r="AE132" s="22"/>
      <c r="AF132" s="22"/>
      <c r="AG132" s="22"/>
      <c r="AH132" s="22"/>
      <c r="AI132" s="22"/>
    </row>
    <row r="133" spans="1:35">
      <c r="A133" s="22" t="s">
        <v>255</v>
      </c>
      <c r="B133" s="22">
        <v>32.81</v>
      </c>
      <c r="C133" s="22">
        <v>33.28</v>
      </c>
      <c r="D133" s="22">
        <v>32.94</v>
      </c>
      <c r="E133" s="22">
        <v>17.68</v>
      </c>
      <c r="F133" s="22">
        <v>17.760000000000002</v>
      </c>
      <c r="G133" s="22">
        <v>17.62</v>
      </c>
      <c r="H133" s="22">
        <f t="shared" si="52"/>
        <v>33.01</v>
      </c>
      <c r="I133" s="22">
        <f t="shared" si="53"/>
        <v>17.686666666666667</v>
      </c>
      <c r="J133" s="22">
        <f t="shared" si="54"/>
        <v>15.323333333333331</v>
      </c>
      <c r="K133" s="22">
        <f>J133-AVERAGE(J130:J132)</f>
        <v>10.037777777777777</v>
      </c>
      <c r="L133" s="22">
        <f t="shared" si="55"/>
        <v>9.5132256700429161E-4</v>
      </c>
      <c r="M133" s="22"/>
      <c r="N133" s="22" t="b">
        <v>1</v>
      </c>
      <c r="O133" s="22">
        <v>255</v>
      </c>
      <c r="P133" s="22" t="s">
        <v>146</v>
      </c>
      <c r="Q133" s="22" t="s">
        <v>363</v>
      </c>
      <c r="R133" s="22">
        <v>24.85</v>
      </c>
      <c r="S133" s="22"/>
      <c r="T133" s="22">
        <v>0</v>
      </c>
      <c r="U133" s="22"/>
      <c r="V133" s="22"/>
      <c r="W133" s="22" t="b">
        <v>1</v>
      </c>
      <c r="X133" s="22">
        <v>255</v>
      </c>
      <c r="Y133" s="22" t="s">
        <v>146</v>
      </c>
      <c r="Z133" s="22" t="s">
        <v>363</v>
      </c>
      <c r="AA133" s="22">
        <v>25.81</v>
      </c>
      <c r="AB133" s="22"/>
      <c r="AC133" s="22">
        <v>0</v>
      </c>
      <c r="AD133" s="22"/>
      <c r="AE133" s="22"/>
      <c r="AF133" s="22"/>
      <c r="AG133" s="22"/>
      <c r="AH133" s="22"/>
      <c r="AI133" s="22"/>
    </row>
    <row r="134" spans="1:35">
      <c r="A134" s="22" t="s">
        <v>255</v>
      </c>
      <c r="B134" s="22">
        <v>33.61</v>
      </c>
      <c r="C134" s="22">
        <v>33.9</v>
      </c>
      <c r="D134" s="22">
        <v>32.520000000000003</v>
      </c>
      <c r="E134" s="22">
        <v>17.7</v>
      </c>
      <c r="F134" s="22">
        <v>17.78</v>
      </c>
      <c r="G134" s="22">
        <v>17.649999999999999</v>
      </c>
      <c r="H134" s="22">
        <f t="shared" si="52"/>
        <v>33.343333333333334</v>
      </c>
      <c r="I134" s="22">
        <f t="shared" si="53"/>
        <v>17.71</v>
      </c>
      <c r="J134" s="22">
        <f t="shared" si="54"/>
        <v>15.633333333333333</v>
      </c>
      <c r="K134" s="22">
        <f>J134-AVERAGE(J130:J132)</f>
        <v>10.347777777777779</v>
      </c>
      <c r="L134" s="22">
        <f t="shared" si="55"/>
        <v>7.6737650903604927E-4</v>
      </c>
      <c r="M134" s="22"/>
      <c r="N134" s="22" t="b">
        <v>1</v>
      </c>
      <c r="O134" s="22">
        <v>255</v>
      </c>
      <c r="P134" s="22" t="s">
        <v>148</v>
      </c>
      <c r="Q134" s="22" t="s">
        <v>364</v>
      </c>
      <c r="R134" s="22">
        <v>24.78</v>
      </c>
      <c r="S134" s="22"/>
      <c r="T134" s="22">
        <v>0</v>
      </c>
      <c r="U134" s="22"/>
      <c r="V134" s="22"/>
      <c r="W134" s="22" t="b">
        <v>1</v>
      </c>
      <c r="X134" s="22">
        <v>255</v>
      </c>
      <c r="Y134" s="22" t="s">
        <v>148</v>
      </c>
      <c r="Z134" s="22" t="s">
        <v>364</v>
      </c>
      <c r="AA134" s="22">
        <v>25.56</v>
      </c>
      <c r="AB134" s="22"/>
      <c r="AC134" s="22">
        <v>0</v>
      </c>
      <c r="AD134" s="22"/>
      <c r="AE134" s="22"/>
      <c r="AF134" s="22"/>
      <c r="AG134" s="22"/>
      <c r="AH134" s="22"/>
      <c r="AI134" s="22"/>
    </row>
    <row r="135" spans="1:35">
      <c r="A135" s="22" t="s">
        <v>255</v>
      </c>
      <c r="B135" s="22">
        <v>33.42</v>
      </c>
      <c r="C135" s="22">
        <v>33.299999999999997</v>
      </c>
      <c r="D135" s="22">
        <v>33.46</v>
      </c>
      <c r="E135" s="22">
        <v>17.72</v>
      </c>
      <c r="F135" s="22">
        <v>17.71</v>
      </c>
      <c r="G135" s="22">
        <v>17.579999999999998</v>
      </c>
      <c r="H135" s="22">
        <f t="shared" si="52"/>
        <v>33.393333333333338</v>
      </c>
      <c r="I135" s="22">
        <f t="shared" si="53"/>
        <v>17.669999999999998</v>
      </c>
      <c r="J135" s="22">
        <f t="shared" si="54"/>
        <v>15.72333333333334</v>
      </c>
      <c r="K135" s="22">
        <f>J135-AVERAGE(J130:J132)</f>
        <v>10.437777777777786</v>
      </c>
      <c r="L135" s="22">
        <f t="shared" si="55"/>
        <v>7.2096768745179632E-4</v>
      </c>
      <c r="M135" s="22"/>
      <c r="N135" s="22" t="b">
        <v>1</v>
      </c>
      <c r="O135" s="22">
        <v>255</v>
      </c>
      <c r="P135" s="22" t="s">
        <v>150</v>
      </c>
      <c r="Q135" s="22" t="s">
        <v>365</v>
      </c>
      <c r="R135" s="22">
        <v>24.64</v>
      </c>
      <c r="S135" s="22"/>
      <c r="T135" s="22">
        <v>0</v>
      </c>
      <c r="U135" s="22"/>
      <c r="V135" s="22"/>
      <c r="W135" s="22" t="b">
        <v>1</v>
      </c>
      <c r="X135" s="22">
        <v>255</v>
      </c>
      <c r="Y135" s="22" t="s">
        <v>150</v>
      </c>
      <c r="Z135" s="22" t="s">
        <v>365</v>
      </c>
      <c r="AA135" s="22">
        <v>25.85</v>
      </c>
      <c r="AB135" s="22"/>
      <c r="AC135" s="22">
        <v>0</v>
      </c>
      <c r="AD135" s="22"/>
      <c r="AE135" s="22"/>
      <c r="AF135" s="22"/>
      <c r="AG135" s="22"/>
      <c r="AH135" s="22"/>
      <c r="AI135" s="22"/>
    </row>
    <row r="136" spans="1:3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 t="b">
        <v>1</v>
      </c>
      <c r="O136" s="22">
        <v>255</v>
      </c>
      <c r="P136" s="22" t="s">
        <v>366</v>
      </c>
      <c r="Q136" s="22" t="s">
        <v>367</v>
      </c>
      <c r="R136" s="22">
        <v>24.76</v>
      </c>
      <c r="S136" s="22"/>
      <c r="T136" s="22">
        <v>0</v>
      </c>
      <c r="U136" s="22"/>
      <c r="V136" s="22"/>
      <c r="W136" s="22" t="b">
        <v>1</v>
      </c>
      <c r="X136" s="22">
        <v>255</v>
      </c>
      <c r="Y136" s="22" t="s">
        <v>366</v>
      </c>
      <c r="Z136" s="22" t="s">
        <v>367</v>
      </c>
      <c r="AA136" s="22">
        <v>25.58</v>
      </c>
      <c r="AB136" s="22"/>
      <c r="AC136" s="22">
        <v>0</v>
      </c>
      <c r="AD136" s="22"/>
      <c r="AE136" s="22"/>
      <c r="AF136" s="22"/>
      <c r="AG136" s="22"/>
      <c r="AH136" s="22"/>
      <c r="AI136" s="22"/>
    </row>
    <row r="137" spans="1:3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 t="b">
        <v>1</v>
      </c>
      <c r="O137" s="22">
        <v>255</v>
      </c>
      <c r="P137" s="22" t="s">
        <v>368</v>
      </c>
      <c r="Q137" s="22" t="s">
        <v>369</v>
      </c>
      <c r="R137" s="22">
        <v>24.65</v>
      </c>
      <c r="S137" s="22"/>
      <c r="T137" s="22">
        <v>0</v>
      </c>
      <c r="U137" s="22"/>
      <c r="V137" s="22"/>
      <c r="W137" s="22" t="b">
        <v>1</v>
      </c>
      <c r="X137" s="22">
        <v>255</v>
      </c>
      <c r="Y137" s="22" t="s">
        <v>368</v>
      </c>
      <c r="Z137" s="22" t="s">
        <v>369</v>
      </c>
      <c r="AA137" s="22">
        <v>25.47</v>
      </c>
      <c r="AB137" s="22"/>
      <c r="AC137" s="22">
        <v>0</v>
      </c>
      <c r="AD137" s="22"/>
      <c r="AE137" s="22"/>
      <c r="AF137" s="22"/>
      <c r="AG137" s="22"/>
      <c r="AH137" s="22"/>
      <c r="AI137" s="22"/>
    </row>
    <row r="138" spans="1:3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 t="b">
        <v>1</v>
      </c>
      <c r="O138" s="22">
        <v>255</v>
      </c>
      <c r="P138" s="22" t="s">
        <v>370</v>
      </c>
      <c r="Q138" s="22" t="s">
        <v>371</v>
      </c>
      <c r="R138" s="22">
        <v>24.77</v>
      </c>
      <c r="S138" s="22"/>
      <c r="T138" s="22">
        <v>0</v>
      </c>
      <c r="U138" s="22"/>
      <c r="V138" s="22"/>
      <c r="W138" s="22" t="b">
        <v>1</v>
      </c>
      <c r="X138" s="22">
        <v>255</v>
      </c>
      <c r="Y138" s="22" t="s">
        <v>370</v>
      </c>
      <c r="Z138" s="22" t="s">
        <v>371</v>
      </c>
      <c r="AA138" s="22">
        <v>25.63</v>
      </c>
      <c r="AB138" s="22"/>
      <c r="AC138" s="22">
        <v>0</v>
      </c>
      <c r="AD138" s="22"/>
      <c r="AE138" s="22"/>
      <c r="AF138" s="22"/>
      <c r="AG138" s="22"/>
      <c r="AH138" s="22"/>
      <c r="AI138" s="22"/>
    </row>
    <row r="139" spans="1:35">
      <c r="A139" s="21" t="s">
        <v>262</v>
      </c>
      <c r="B139" s="21" t="s">
        <v>341</v>
      </c>
      <c r="C139" s="21" t="s">
        <v>342</v>
      </c>
      <c r="D139" s="21" t="s">
        <v>343</v>
      </c>
      <c r="E139" s="21" t="s">
        <v>244</v>
      </c>
      <c r="F139" s="21" t="s">
        <v>245</v>
      </c>
      <c r="G139" s="21" t="s">
        <v>246</v>
      </c>
      <c r="H139" s="21" t="s">
        <v>247</v>
      </c>
      <c r="I139" s="21" t="s">
        <v>248</v>
      </c>
      <c r="J139" s="21" t="s">
        <v>249</v>
      </c>
      <c r="K139" s="21" t="s">
        <v>250</v>
      </c>
      <c r="L139" s="21" t="s">
        <v>251</v>
      </c>
      <c r="M139" s="22"/>
      <c r="N139" s="22" t="b">
        <v>1</v>
      </c>
      <c r="O139" s="22">
        <v>255</v>
      </c>
      <c r="P139" s="22" t="s">
        <v>372</v>
      </c>
      <c r="Q139" s="22" t="s">
        <v>373</v>
      </c>
      <c r="R139" s="22">
        <v>24.83</v>
      </c>
      <c r="S139" s="22"/>
      <c r="T139" s="22">
        <v>0</v>
      </c>
      <c r="U139" s="22"/>
      <c r="V139" s="22"/>
      <c r="W139" s="22" t="b">
        <v>1</v>
      </c>
      <c r="X139" s="22">
        <v>255</v>
      </c>
      <c r="Y139" s="22" t="s">
        <v>372</v>
      </c>
      <c r="Z139" s="22" t="s">
        <v>373</v>
      </c>
      <c r="AA139" s="22">
        <v>26.64</v>
      </c>
      <c r="AB139" s="22"/>
      <c r="AC139" s="22">
        <v>0</v>
      </c>
      <c r="AD139" s="22"/>
      <c r="AE139" s="22"/>
      <c r="AF139" s="22"/>
      <c r="AG139" s="22"/>
      <c r="AH139" s="22"/>
      <c r="AI139" s="22"/>
    </row>
    <row r="140" spans="1:35">
      <c r="A140" s="22" t="s">
        <v>252</v>
      </c>
      <c r="B140" s="22">
        <v>22.94</v>
      </c>
      <c r="C140" s="22">
        <v>23</v>
      </c>
      <c r="D140" s="22">
        <v>22.95</v>
      </c>
      <c r="E140" s="22">
        <v>17.68</v>
      </c>
      <c r="F140" s="22">
        <v>17.63</v>
      </c>
      <c r="G140" s="22">
        <v>17.489999999999998</v>
      </c>
      <c r="H140" s="22">
        <f>AVERAGE(B140:D140)</f>
        <v>22.963333333333335</v>
      </c>
      <c r="I140" s="22">
        <f>AVERAGE(E140:G140)</f>
        <v>17.599999999999998</v>
      </c>
      <c r="J140" s="22">
        <f>H140-I140</f>
        <v>5.3633333333333368</v>
      </c>
      <c r="K140" s="22">
        <f>J140-AVERAGE(J140:J142)</f>
        <v>-8.8888888888867257E-3</v>
      </c>
      <c r="L140" s="22">
        <f>2^-K140</f>
        <v>1.0061803281738806</v>
      </c>
      <c r="M140" s="22"/>
      <c r="N140" s="22" t="b">
        <v>1</v>
      </c>
      <c r="O140" s="22">
        <v>255</v>
      </c>
      <c r="P140" s="22" t="s">
        <v>374</v>
      </c>
      <c r="Q140" s="22" t="s">
        <v>375</v>
      </c>
      <c r="R140" s="22">
        <v>24.84</v>
      </c>
      <c r="S140" s="22"/>
      <c r="T140" s="22">
        <v>0</v>
      </c>
      <c r="U140" s="22"/>
      <c r="V140" s="22"/>
      <c r="W140" s="22" t="b">
        <v>1</v>
      </c>
      <c r="X140" s="22">
        <v>255</v>
      </c>
      <c r="Y140" s="22" t="s">
        <v>374</v>
      </c>
      <c r="Z140" s="22" t="s">
        <v>375</v>
      </c>
      <c r="AA140" s="22">
        <v>26.49</v>
      </c>
      <c r="AB140" s="22"/>
      <c r="AC140" s="22">
        <v>0</v>
      </c>
      <c r="AD140" s="22"/>
      <c r="AE140" s="22"/>
      <c r="AF140" s="22"/>
      <c r="AG140" s="22"/>
      <c r="AH140" s="22"/>
      <c r="AI140" s="22"/>
    </row>
    <row r="141" spans="1:35">
      <c r="A141" s="22" t="s">
        <v>252</v>
      </c>
      <c r="B141" s="22">
        <v>22.99</v>
      </c>
      <c r="C141" s="22">
        <v>22.96</v>
      </c>
      <c r="D141" s="22">
        <v>22.9</v>
      </c>
      <c r="E141" s="22">
        <v>17.66</v>
      </c>
      <c r="F141" s="22">
        <v>17.510000000000002</v>
      </c>
      <c r="G141" s="22">
        <v>17.43</v>
      </c>
      <c r="H141" s="22">
        <f t="shared" ref="H141:H145" si="56">AVERAGE(B141:D141)</f>
        <v>22.95</v>
      </c>
      <c r="I141" s="22">
        <f t="shared" ref="I141:I145" si="57">AVERAGE(E141:G141)</f>
        <v>17.533333333333335</v>
      </c>
      <c r="J141" s="22">
        <f t="shared" ref="J141:J145" si="58">H141-I141</f>
        <v>5.4166666666666643</v>
      </c>
      <c r="K141" s="22">
        <f>J141-AVERAGE(J140:J142)</f>
        <v>4.4444444444440734E-2</v>
      </c>
      <c r="L141" s="22">
        <f t="shared" ref="L141:L145" si="59">2^-K141</f>
        <v>0.96966314464672043</v>
      </c>
      <c r="M141" s="22"/>
      <c r="N141" s="22" t="b">
        <v>1</v>
      </c>
      <c r="O141" s="22">
        <v>255</v>
      </c>
      <c r="P141" s="22" t="s">
        <v>376</v>
      </c>
      <c r="Q141" s="22" t="s">
        <v>377</v>
      </c>
      <c r="R141" s="22">
        <v>24.84</v>
      </c>
      <c r="S141" s="22"/>
      <c r="T141" s="22">
        <v>0</v>
      </c>
      <c r="U141" s="22"/>
      <c r="V141" s="22"/>
      <c r="W141" s="22" t="b">
        <v>1</v>
      </c>
      <c r="X141" s="22">
        <v>255</v>
      </c>
      <c r="Y141" s="22" t="s">
        <v>376</v>
      </c>
      <c r="Z141" s="22" t="s">
        <v>377</v>
      </c>
      <c r="AA141" s="22">
        <v>26.58</v>
      </c>
      <c r="AB141" s="22"/>
      <c r="AC141" s="22">
        <v>0</v>
      </c>
      <c r="AD141" s="22"/>
      <c r="AE141" s="22"/>
      <c r="AF141" s="22"/>
      <c r="AG141" s="22"/>
      <c r="AH141" s="22"/>
      <c r="AI141" s="22"/>
    </row>
    <row r="142" spans="1:35">
      <c r="A142" s="22" t="s">
        <v>252</v>
      </c>
      <c r="B142" s="22">
        <v>22.87</v>
      </c>
      <c r="C142" s="22">
        <v>22.87</v>
      </c>
      <c r="D142" s="22">
        <v>22.87</v>
      </c>
      <c r="E142" s="22">
        <v>17.57</v>
      </c>
      <c r="F142" s="22">
        <v>17.510000000000002</v>
      </c>
      <c r="G142" s="22">
        <v>17.52</v>
      </c>
      <c r="H142" s="22">
        <f t="shared" si="56"/>
        <v>22.87</v>
      </c>
      <c r="I142" s="22">
        <f t="shared" si="57"/>
        <v>17.533333333333331</v>
      </c>
      <c r="J142" s="22">
        <f t="shared" si="58"/>
        <v>5.3366666666666696</v>
      </c>
      <c r="K142" s="22">
        <f>J142-AVERAGE(J140:J142)</f>
        <v>-3.5555555555554008E-2</v>
      </c>
      <c r="L142" s="22">
        <f t="shared" si="59"/>
        <v>1.0249514371590591</v>
      </c>
      <c r="M142" s="22"/>
      <c r="N142" s="22" t="b">
        <v>1</v>
      </c>
      <c r="O142" s="22">
        <v>255</v>
      </c>
      <c r="P142" s="22" t="s">
        <v>378</v>
      </c>
      <c r="Q142" s="22" t="s">
        <v>379</v>
      </c>
      <c r="R142" s="22">
        <v>17.88</v>
      </c>
      <c r="S142" s="22"/>
      <c r="T142" s="22">
        <v>0</v>
      </c>
      <c r="U142" s="22"/>
      <c r="V142" s="22"/>
      <c r="W142" s="22" t="b">
        <v>1</v>
      </c>
      <c r="X142" s="22">
        <v>255</v>
      </c>
      <c r="Y142" s="22" t="s">
        <v>378</v>
      </c>
      <c r="Z142" s="22" t="s">
        <v>379</v>
      </c>
      <c r="AA142" s="22">
        <v>17.71</v>
      </c>
      <c r="AB142" s="22"/>
      <c r="AC142" s="22">
        <v>0</v>
      </c>
      <c r="AD142" s="22"/>
      <c r="AE142" s="22"/>
      <c r="AF142" s="22"/>
      <c r="AG142" s="22"/>
      <c r="AH142" s="22"/>
      <c r="AI142" s="22"/>
    </row>
    <row r="143" spans="1:35">
      <c r="A143" s="22" t="s">
        <v>255</v>
      </c>
      <c r="B143" s="22">
        <v>33.79</v>
      </c>
      <c r="C143" s="22">
        <v>33.229999999999997</v>
      </c>
      <c r="D143" s="22">
        <v>33.630000000000003</v>
      </c>
      <c r="E143" s="22">
        <v>17.68</v>
      </c>
      <c r="F143" s="22">
        <v>17.760000000000002</v>
      </c>
      <c r="G143" s="22">
        <v>17.62</v>
      </c>
      <c r="H143" s="22">
        <f t="shared" si="56"/>
        <v>33.550000000000004</v>
      </c>
      <c r="I143" s="22">
        <f t="shared" si="57"/>
        <v>17.686666666666667</v>
      </c>
      <c r="J143" s="22">
        <f t="shared" si="58"/>
        <v>15.863333333333337</v>
      </c>
      <c r="K143" s="22">
        <f>J143-AVERAGE(J140:J142)</f>
        <v>10.491111111111113</v>
      </c>
      <c r="L143" s="22">
        <f t="shared" si="59"/>
        <v>6.9480169252759451E-4</v>
      </c>
      <c r="M143" s="22"/>
      <c r="N143" s="22" t="b">
        <v>1</v>
      </c>
      <c r="O143" s="22">
        <v>255</v>
      </c>
      <c r="P143" s="22" t="s">
        <v>380</v>
      </c>
      <c r="Q143" s="22" t="s">
        <v>381</v>
      </c>
      <c r="R143" s="22">
        <v>17.899999999999999</v>
      </c>
      <c r="S143" s="22"/>
      <c r="T143" s="22">
        <v>0</v>
      </c>
      <c r="U143" s="22"/>
      <c r="V143" s="22"/>
      <c r="W143" s="22" t="b">
        <v>1</v>
      </c>
      <c r="X143" s="22">
        <v>255</v>
      </c>
      <c r="Y143" s="22" t="s">
        <v>380</v>
      </c>
      <c r="Z143" s="22" t="s">
        <v>381</v>
      </c>
      <c r="AA143" s="22">
        <v>17.78</v>
      </c>
      <c r="AB143" s="22"/>
      <c r="AC143" s="22">
        <v>0</v>
      </c>
      <c r="AD143" s="22"/>
      <c r="AE143" s="22"/>
      <c r="AF143" s="22"/>
      <c r="AG143" s="22"/>
      <c r="AH143" s="22"/>
      <c r="AI143" s="22"/>
    </row>
    <row r="144" spans="1:35">
      <c r="A144" s="22" t="s">
        <v>255</v>
      </c>
      <c r="B144" s="22">
        <v>33.31</v>
      </c>
      <c r="C144" s="22">
        <v>33.479999999999997</v>
      </c>
      <c r="D144" s="22">
        <v>32.83</v>
      </c>
      <c r="E144" s="22">
        <v>17.7</v>
      </c>
      <c r="F144" s="22">
        <v>17.78</v>
      </c>
      <c r="G144" s="22">
        <v>17.649999999999999</v>
      </c>
      <c r="H144" s="22">
        <f t="shared" si="56"/>
        <v>33.206666666666663</v>
      </c>
      <c r="I144" s="22">
        <f t="shared" si="57"/>
        <v>17.71</v>
      </c>
      <c r="J144" s="22">
        <f t="shared" si="58"/>
        <v>15.496666666666663</v>
      </c>
      <c r="K144" s="22">
        <f>J144-AVERAGE(J140:J142)</f>
        <v>10.124444444444439</v>
      </c>
      <c r="L144" s="22">
        <f t="shared" si="59"/>
        <v>8.9585667259865136E-4</v>
      </c>
      <c r="M144" s="22"/>
      <c r="N144" s="22" t="b">
        <v>1</v>
      </c>
      <c r="O144" s="22">
        <v>255</v>
      </c>
      <c r="P144" s="22" t="s">
        <v>382</v>
      </c>
      <c r="Q144" s="22" t="s">
        <v>383</v>
      </c>
      <c r="R144" s="22">
        <v>17.91</v>
      </c>
      <c r="S144" s="22"/>
      <c r="T144" s="22">
        <v>0</v>
      </c>
      <c r="U144" s="22"/>
      <c r="V144" s="22"/>
      <c r="W144" s="22" t="b">
        <v>1</v>
      </c>
      <c r="X144" s="22">
        <v>255</v>
      </c>
      <c r="Y144" s="22" t="s">
        <v>382</v>
      </c>
      <c r="Z144" s="22" t="s">
        <v>383</v>
      </c>
      <c r="AA144" s="22">
        <v>17.55</v>
      </c>
      <c r="AB144" s="22"/>
      <c r="AC144" s="22">
        <v>0</v>
      </c>
      <c r="AD144" s="22"/>
      <c r="AE144" s="22"/>
      <c r="AF144" s="22"/>
      <c r="AG144" s="22"/>
      <c r="AH144" s="22"/>
      <c r="AI144" s="22"/>
    </row>
    <row r="145" spans="1:35">
      <c r="A145" s="22" t="s">
        <v>255</v>
      </c>
      <c r="B145" s="22">
        <v>33.79</v>
      </c>
      <c r="C145" s="22">
        <v>33.5</v>
      </c>
      <c r="D145" s="22">
        <v>33.01</v>
      </c>
      <c r="E145" s="22">
        <v>17.72</v>
      </c>
      <c r="F145" s="22">
        <v>17.71</v>
      </c>
      <c r="G145" s="22">
        <v>17.579999999999998</v>
      </c>
      <c r="H145" s="22">
        <f t="shared" si="56"/>
        <v>33.43333333333333</v>
      </c>
      <c r="I145" s="22">
        <f t="shared" si="57"/>
        <v>17.669999999999998</v>
      </c>
      <c r="J145" s="22">
        <f t="shared" si="58"/>
        <v>15.763333333333332</v>
      </c>
      <c r="K145" s="22">
        <f>J145-AVERAGE(J140:J142)</f>
        <v>10.391111111111108</v>
      </c>
      <c r="L145" s="22">
        <f t="shared" si="59"/>
        <v>7.4467001577637956E-4</v>
      </c>
      <c r="M145" s="22"/>
      <c r="N145" s="22" t="b">
        <v>1</v>
      </c>
      <c r="O145" s="22">
        <v>255</v>
      </c>
      <c r="P145" s="22" t="s">
        <v>384</v>
      </c>
      <c r="Q145" s="22" t="s">
        <v>385</v>
      </c>
      <c r="R145" s="22">
        <v>17.62</v>
      </c>
      <c r="S145" s="22"/>
      <c r="T145" s="22">
        <v>0</v>
      </c>
      <c r="U145" s="22"/>
      <c r="V145" s="22"/>
      <c r="W145" s="22" t="b">
        <v>1</v>
      </c>
      <c r="X145" s="22">
        <v>255</v>
      </c>
      <c r="Y145" s="22" t="s">
        <v>384</v>
      </c>
      <c r="Z145" s="22" t="s">
        <v>385</v>
      </c>
      <c r="AA145" s="22">
        <v>17.75</v>
      </c>
      <c r="AB145" s="22"/>
      <c r="AC145" s="22">
        <v>0</v>
      </c>
      <c r="AD145" s="22"/>
      <c r="AE145" s="22"/>
      <c r="AF145" s="22"/>
      <c r="AG145" s="22"/>
      <c r="AH145" s="22"/>
      <c r="AI145" s="22"/>
    </row>
    <row r="146" spans="1:3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 t="b">
        <v>1</v>
      </c>
      <c r="O146" s="22">
        <v>255</v>
      </c>
      <c r="P146" s="22" t="s">
        <v>386</v>
      </c>
      <c r="Q146" s="22" t="s">
        <v>387</v>
      </c>
      <c r="R146" s="22">
        <v>17.649999999999999</v>
      </c>
      <c r="S146" s="22"/>
      <c r="T146" s="22">
        <v>0</v>
      </c>
      <c r="U146" s="22"/>
      <c r="V146" s="22"/>
      <c r="W146" s="22" t="b">
        <v>1</v>
      </c>
      <c r="X146" s="22">
        <v>255</v>
      </c>
      <c r="Y146" s="22" t="s">
        <v>386</v>
      </c>
      <c r="Z146" s="22" t="s">
        <v>387</v>
      </c>
      <c r="AA146" s="22">
        <v>17.82</v>
      </c>
      <c r="AB146" s="22"/>
      <c r="AC146" s="22">
        <v>0</v>
      </c>
      <c r="AD146" s="22"/>
      <c r="AE146" s="22"/>
      <c r="AF146" s="22"/>
      <c r="AG146" s="22"/>
      <c r="AH146" s="22"/>
      <c r="AI146" s="22"/>
    </row>
    <row r="147" spans="1:3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 t="b">
        <v>1</v>
      </c>
      <c r="O147" s="22">
        <v>255</v>
      </c>
      <c r="P147" s="22" t="s">
        <v>388</v>
      </c>
      <c r="Q147" s="22" t="s">
        <v>389</v>
      </c>
      <c r="R147" s="22">
        <v>17.579999999999998</v>
      </c>
      <c r="S147" s="22"/>
      <c r="T147" s="22">
        <v>0</v>
      </c>
      <c r="U147" s="22"/>
      <c r="V147" s="22"/>
      <c r="W147" s="22" t="b">
        <v>1</v>
      </c>
      <c r="X147" s="22">
        <v>255</v>
      </c>
      <c r="Y147" s="22" t="s">
        <v>388</v>
      </c>
      <c r="Z147" s="22" t="s">
        <v>389</v>
      </c>
      <c r="AA147" s="22">
        <v>17.72</v>
      </c>
      <c r="AB147" s="22"/>
      <c r="AC147" s="22">
        <v>0</v>
      </c>
      <c r="AD147" s="22"/>
      <c r="AE147" s="22"/>
      <c r="AF147" s="22"/>
      <c r="AG147" s="22"/>
      <c r="AH147" s="22"/>
      <c r="AI147" s="22"/>
    </row>
    <row r="148" spans="1:3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 t="b">
        <v>1</v>
      </c>
      <c r="O148" s="22">
        <v>255</v>
      </c>
      <c r="P148" s="22" t="s">
        <v>152</v>
      </c>
      <c r="Q148" s="22" t="s">
        <v>390</v>
      </c>
      <c r="R148" s="22">
        <v>25.08</v>
      </c>
      <c r="S148" s="22"/>
      <c r="T148" s="22">
        <v>0</v>
      </c>
      <c r="U148" s="22"/>
      <c r="V148" s="22"/>
      <c r="W148" s="22" t="b">
        <v>1</v>
      </c>
      <c r="X148" s="22">
        <v>255</v>
      </c>
      <c r="Y148" s="22" t="s">
        <v>152</v>
      </c>
      <c r="Z148" s="22" t="s">
        <v>390</v>
      </c>
      <c r="AA148" s="22">
        <v>26.99</v>
      </c>
      <c r="AB148" s="22"/>
      <c r="AC148" s="22">
        <v>0</v>
      </c>
      <c r="AD148" s="22"/>
      <c r="AE148" s="22"/>
      <c r="AF148" s="22"/>
      <c r="AG148" s="22"/>
      <c r="AH148" s="22"/>
      <c r="AI148" s="22"/>
    </row>
    <row r="149" spans="1:3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2"/>
      <c r="N149" s="22" t="b">
        <v>1</v>
      </c>
      <c r="O149" s="22">
        <v>255</v>
      </c>
      <c r="P149" s="22" t="s">
        <v>154</v>
      </c>
      <c r="Q149" s="22" t="s">
        <v>391</v>
      </c>
      <c r="R149" s="22">
        <v>25</v>
      </c>
      <c r="S149" s="22"/>
      <c r="T149" s="22">
        <v>0</v>
      </c>
      <c r="U149" s="22"/>
      <c r="V149" s="22"/>
      <c r="W149" s="22" t="b">
        <v>1</v>
      </c>
      <c r="X149" s="22">
        <v>255</v>
      </c>
      <c r="Y149" s="22" t="s">
        <v>154</v>
      </c>
      <c r="Z149" s="22" t="s">
        <v>391</v>
      </c>
      <c r="AA149" s="22">
        <v>26.94</v>
      </c>
      <c r="AB149" s="22"/>
      <c r="AC149" s="22">
        <v>0</v>
      </c>
      <c r="AD149" s="22"/>
      <c r="AE149" s="22"/>
      <c r="AF149" s="22"/>
      <c r="AG149" s="22"/>
      <c r="AH149" s="22"/>
      <c r="AI149" s="22"/>
    </row>
    <row r="150" spans="1:3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 t="b">
        <v>1</v>
      </c>
      <c r="O150" s="22">
        <v>255</v>
      </c>
      <c r="P150" s="22" t="s">
        <v>156</v>
      </c>
      <c r="Q150" s="22" t="s">
        <v>392</v>
      </c>
      <c r="R150" s="22">
        <v>25.1</v>
      </c>
      <c r="S150" s="22"/>
      <c r="T150" s="22">
        <v>0</v>
      </c>
      <c r="U150" s="22"/>
      <c r="V150" s="22"/>
      <c r="W150" s="22" t="b">
        <v>1</v>
      </c>
      <c r="X150" s="22">
        <v>255</v>
      </c>
      <c r="Y150" s="22" t="s">
        <v>156</v>
      </c>
      <c r="Z150" s="22" t="s">
        <v>392</v>
      </c>
      <c r="AA150" s="22">
        <v>26.84</v>
      </c>
      <c r="AB150" s="22"/>
      <c r="AC150" s="22">
        <v>0</v>
      </c>
      <c r="AD150" s="22"/>
      <c r="AE150" s="22"/>
      <c r="AF150" s="22"/>
      <c r="AG150" s="22"/>
      <c r="AH150" s="22"/>
      <c r="AI150" s="22"/>
    </row>
    <row r="151" spans="1:3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 t="b">
        <v>1</v>
      </c>
      <c r="O151" s="22">
        <v>255</v>
      </c>
      <c r="P151" s="22" t="s">
        <v>158</v>
      </c>
      <c r="Q151" s="22" t="s">
        <v>393</v>
      </c>
      <c r="R151" s="22">
        <v>24.52</v>
      </c>
      <c r="S151" s="22"/>
      <c r="T151" s="22">
        <v>0</v>
      </c>
      <c r="U151" s="22"/>
      <c r="V151" s="22"/>
      <c r="W151" s="22" t="b">
        <v>1</v>
      </c>
      <c r="X151" s="22">
        <v>255</v>
      </c>
      <c r="Y151" s="22" t="s">
        <v>158</v>
      </c>
      <c r="Z151" s="22" t="s">
        <v>393</v>
      </c>
      <c r="AA151" s="22">
        <v>26</v>
      </c>
      <c r="AB151" s="22"/>
      <c r="AC151" s="22">
        <v>0</v>
      </c>
      <c r="AD151" s="22"/>
      <c r="AE151" s="22"/>
      <c r="AF151" s="22"/>
      <c r="AG151" s="22"/>
      <c r="AH151" s="22"/>
      <c r="AI151" s="22"/>
    </row>
    <row r="152" spans="1:3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 t="b">
        <v>1</v>
      </c>
      <c r="O152" s="22">
        <v>255</v>
      </c>
      <c r="P152" s="22" t="s">
        <v>160</v>
      </c>
      <c r="Q152" s="22" t="s">
        <v>394</v>
      </c>
      <c r="R152" s="22">
        <v>24.51</v>
      </c>
      <c r="S152" s="22"/>
      <c r="T152" s="22">
        <v>0</v>
      </c>
      <c r="U152" s="22"/>
      <c r="V152" s="22"/>
      <c r="W152" s="22" t="b">
        <v>1</v>
      </c>
      <c r="X152" s="22">
        <v>255</v>
      </c>
      <c r="Y152" s="22" t="s">
        <v>160</v>
      </c>
      <c r="Z152" s="22" t="s">
        <v>394</v>
      </c>
      <c r="AA152" s="22">
        <v>25.72</v>
      </c>
      <c r="AB152" s="22"/>
      <c r="AC152" s="22">
        <v>0</v>
      </c>
      <c r="AD152" s="22"/>
      <c r="AE152" s="22"/>
      <c r="AF152" s="22"/>
      <c r="AG152" s="22"/>
      <c r="AH152" s="22"/>
      <c r="AI152" s="22"/>
    </row>
    <row r="153" spans="1:3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 t="b">
        <v>1</v>
      </c>
      <c r="O153" s="22">
        <v>255</v>
      </c>
      <c r="P153" s="22" t="s">
        <v>162</v>
      </c>
      <c r="Q153" s="22" t="s">
        <v>395</v>
      </c>
      <c r="R153" s="22">
        <v>24.55</v>
      </c>
      <c r="S153" s="22"/>
      <c r="T153" s="22">
        <v>0</v>
      </c>
      <c r="U153" s="22"/>
      <c r="V153" s="22"/>
      <c r="W153" s="22" t="b">
        <v>1</v>
      </c>
      <c r="X153" s="22">
        <v>255</v>
      </c>
      <c r="Y153" s="22" t="s">
        <v>162</v>
      </c>
      <c r="Z153" s="22" t="s">
        <v>395</v>
      </c>
      <c r="AA153" s="22">
        <v>25.7</v>
      </c>
      <c r="AB153" s="22"/>
      <c r="AC153" s="22">
        <v>0</v>
      </c>
      <c r="AD153" s="22"/>
      <c r="AE153" s="22"/>
      <c r="AF153" s="22"/>
      <c r="AG153" s="22"/>
      <c r="AH153" s="22"/>
      <c r="AI153" s="22"/>
    </row>
    <row r="154" spans="1:35">
      <c r="A154" s="22"/>
      <c r="B154" s="22">
        <v>26</v>
      </c>
      <c r="C154" s="22">
        <v>25.7</v>
      </c>
      <c r="D154" s="22">
        <v>25.8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 t="b">
        <v>1</v>
      </c>
      <c r="O154" s="22">
        <v>255</v>
      </c>
      <c r="P154" s="22" t="s">
        <v>164</v>
      </c>
      <c r="Q154" s="22" t="s">
        <v>396</v>
      </c>
      <c r="R154" s="22">
        <v>25.03</v>
      </c>
      <c r="S154" s="22"/>
      <c r="T154" s="22">
        <v>0</v>
      </c>
      <c r="U154" s="22"/>
      <c r="V154" s="22"/>
      <c r="W154" s="22" t="b">
        <v>1</v>
      </c>
      <c r="X154" s="22">
        <v>255</v>
      </c>
      <c r="Y154" s="22" t="s">
        <v>164</v>
      </c>
      <c r="Z154" s="22" t="s">
        <v>396</v>
      </c>
      <c r="AA154" s="22">
        <v>25.76</v>
      </c>
      <c r="AB154" s="22"/>
      <c r="AC154" s="22">
        <v>0</v>
      </c>
      <c r="AD154" s="22"/>
      <c r="AE154" s="22"/>
      <c r="AF154" s="22"/>
      <c r="AG154" s="22"/>
      <c r="AH154" s="22"/>
      <c r="AI154" s="22"/>
    </row>
    <row r="155" spans="1:35">
      <c r="A155" s="22"/>
      <c r="B155" s="22">
        <v>25.72</v>
      </c>
      <c r="C155" s="22">
        <v>25.72</v>
      </c>
      <c r="D155" s="22">
        <v>25.89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 t="b">
        <v>1</v>
      </c>
      <c r="O155" s="22">
        <v>255</v>
      </c>
      <c r="P155" s="22" t="s">
        <v>166</v>
      </c>
      <c r="Q155" s="22" t="s">
        <v>397</v>
      </c>
      <c r="R155" s="22">
        <v>25.05</v>
      </c>
      <c r="S155" s="22"/>
      <c r="T155" s="22">
        <v>0</v>
      </c>
      <c r="U155" s="22"/>
      <c r="V155" s="22"/>
      <c r="W155" s="22" t="b">
        <v>1</v>
      </c>
      <c r="X155" s="22">
        <v>255</v>
      </c>
      <c r="Y155" s="22" t="s">
        <v>166</v>
      </c>
      <c r="Z155" s="22" t="s">
        <v>397</v>
      </c>
      <c r="AA155" s="22">
        <v>25.78</v>
      </c>
      <c r="AB155" s="22"/>
      <c r="AC155" s="22">
        <v>0</v>
      </c>
      <c r="AD155" s="22"/>
      <c r="AE155" s="22"/>
      <c r="AF155" s="22"/>
      <c r="AG155" s="22"/>
      <c r="AH155" s="22"/>
      <c r="AI155" s="22"/>
    </row>
    <row r="156" spans="1:35">
      <c r="A156" s="22"/>
      <c r="B156" s="22">
        <v>25.7</v>
      </c>
      <c r="C156" s="22">
        <v>25.84</v>
      </c>
      <c r="D156" s="22">
        <v>25.66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 t="b">
        <v>1</v>
      </c>
      <c r="O156" s="22">
        <v>255</v>
      </c>
      <c r="P156" s="22" t="s">
        <v>168</v>
      </c>
      <c r="Q156" s="22" t="s">
        <v>398</v>
      </c>
      <c r="R156" s="22">
        <v>24.96</v>
      </c>
      <c r="S156" s="22"/>
      <c r="T156" s="22">
        <v>0</v>
      </c>
      <c r="U156" s="22"/>
      <c r="V156" s="22"/>
      <c r="W156" s="22" t="b">
        <v>1</v>
      </c>
      <c r="X156" s="22">
        <v>255</v>
      </c>
      <c r="Y156" s="22" t="s">
        <v>168</v>
      </c>
      <c r="Z156" s="22" t="s">
        <v>398</v>
      </c>
      <c r="AA156" s="22">
        <v>25.56</v>
      </c>
      <c r="AB156" s="22"/>
      <c r="AC156" s="22">
        <v>0</v>
      </c>
      <c r="AD156" s="22"/>
      <c r="AE156" s="22"/>
      <c r="AF156" s="22"/>
      <c r="AG156" s="22"/>
      <c r="AH156" s="22"/>
      <c r="AI156" s="22"/>
    </row>
    <row r="157" spans="1:3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 t="b">
        <v>1</v>
      </c>
      <c r="O157" s="22">
        <v>255</v>
      </c>
      <c r="P157" s="22" t="s">
        <v>170</v>
      </c>
      <c r="Q157" s="22" t="s">
        <v>399</v>
      </c>
      <c r="R157" s="22">
        <v>24.7</v>
      </c>
      <c r="S157" s="22"/>
      <c r="T157" s="22">
        <v>0</v>
      </c>
      <c r="U157" s="22"/>
      <c r="V157" s="22"/>
      <c r="W157" s="22" t="b">
        <v>1</v>
      </c>
      <c r="X157" s="22">
        <v>255</v>
      </c>
      <c r="Y157" s="22" t="s">
        <v>170</v>
      </c>
      <c r="Z157" s="22" t="s">
        <v>399</v>
      </c>
      <c r="AA157" s="22">
        <v>25.83</v>
      </c>
      <c r="AB157" s="22"/>
      <c r="AC157" s="22">
        <v>0</v>
      </c>
      <c r="AD157" s="22"/>
      <c r="AE157" s="22"/>
      <c r="AF157" s="22"/>
      <c r="AG157" s="22"/>
      <c r="AH157" s="22"/>
      <c r="AI157" s="22"/>
    </row>
    <row r="158" spans="1:3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 t="b">
        <v>1</v>
      </c>
      <c r="O158" s="22">
        <v>255</v>
      </c>
      <c r="P158" s="22" t="s">
        <v>172</v>
      </c>
      <c r="Q158" s="22" t="s">
        <v>400</v>
      </c>
      <c r="R158" s="22">
        <v>24.85</v>
      </c>
      <c r="S158" s="22"/>
      <c r="T158" s="22">
        <v>0</v>
      </c>
      <c r="U158" s="22"/>
      <c r="V158" s="22"/>
      <c r="W158" s="22" t="b">
        <v>1</v>
      </c>
      <c r="X158" s="22">
        <v>255</v>
      </c>
      <c r="Y158" s="22" t="s">
        <v>172</v>
      </c>
      <c r="Z158" s="22" t="s">
        <v>400</v>
      </c>
      <c r="AA158" s="22">
        <v>25.63</v>
      </c>
      <c r="AB158" s="22"/>
      <c r="AC158" s="22">
        <v>0</v>
      </c>
      <c r="AD158" s="22"/>
      <c r="AE158" s="22"/>
      <c r="AF158" s="22"/>
      <c r="AG158" s="22"/>
      <c r="AH158" s="22"/>
      <c r="AI158" s="22"/>
    </row>
    <row r="159" spans="1:3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2"/>
      <c r="N159" s="22" t="b">
        <v>1</v>
      </c>
      <c r="O159" s="22">
        <v>255</v>
      </c>
      <c r="P159" s="22" t="s">
        <v>174</v>
      </c>
      <c r="Q159" s="22" t="s">
        <v>401</v>
      </c>
      <c r="R159" s="22">
        <v>24.66</v>
      </c>
      <c r="S159" s="22"/>
      <c r="T159" s="22">
        <v>0</v>
      </c>
      <c r="U159" s="22"/>
      <c r="V159" s="22"/>
      <c r="W159" s="22" t="b">
        <v>1</v>
      </c>
      <c r="X159" s="22">
        <v>255</v>
      </c>
      <c r="Y159" s="22" t="s">
        <v>174</v>
      </c>
      <c r="Z159" s="22" t="s">
        <v>401</v>
      </c>
      <c r="AA159" s="22">
        <v>25.79</v>
      </c>
      <c r="AB159" s="22"/>
      <c r="AC159" s="22">
        <v>0</v>
      </c>
      <c r="AD159" s="22"/>
      <c r="AE159" s="22"/>
      <c r="AF159" s="22"/>
      <c r="AG159" s="22"/>
      <c r="AH159" s="22"/>
      <c r="AI159" s="22"/>
    </row>
    <row r="160" spans="1:35">
      <c r="A160" s="21" t="s">
        <v>240</v>
      </c>
      <c r="B160" s="21" t="s">
        <v>241</v>
      </c>
      <c r="C160" s="21" t="s">
        <v>242</v>
      </c>
      <c r="D160" s="21" t="s">
        <v>243</v>
      </c>
      <c r="E160" s="21" t="s">
        <v>244</v>
      </c>
      <c r="F160" s="21" t="s">
        <v>245</v>
      </c>
      <c r="G160" s="21" t="s">
        <v>246</v>
      </c>
      <c r="H160" s="21" t="s">
        <v>247</v>
      </c>
      <c r="I160" s="21" t="s">
        <v>248</v>
      </c>
      <c r="J160" s="21" t="s">
        <v>249</v>
      </c>
      <c r="K160" s="21" t="s">
        <v>250</v>
      </c>
      <c r="L160" s="21" t="s">
        <v>251</v>
      </c>
      <c r="M160" s="22"/>
      <c r="N160" s="22" t="b">
        <v>1</v>
      </c>
      <c r="O160" s="22">
        <v>255</v>
      </c>
      <c r="P160" s="22" t="s">
        <v>402</v>
      </c>
      <c r="Q160" s="22" t="s">
        <v>403</v>
      </c>
      <c r="R160" s="22">
        <v>25.26</v>
      </c>
      <c r="S160" s="22"/>
      <c r="T160" s="22">
        <v>0</v>
      </c>
      <c r="U160" s="22"/>
      <c r="V160" s="22"/>
      <c r="W160" s="22" t="b">
        <v>1</v>
      </c>
      <c r="X160" s="22">
        <v>255</v>
      </c>
      <c r="Y160" s="22" t="s">
        <v>402</v>
      </c>
      <c r="Z160" s="22" t="s">
        <v>403</v>
      </c>
      <c r="AA160" s="22">
        <v>25.99</v>
      </c>
      <c r="AB160" s="22"/>
      <c r="AC160" s="22">
        <v>0</v>
      </c>
      <c r="AD160" s="22"/>
      <c r="AE160" s="22"/>
      <c r="AF160" s="22"/>
      <c r="AG160" s="22"/>
      <c r="AH160" s="22"/>
      <c r="AI160" s="22"/>
    </row>
    <row r="161" spans="1:35">
      <c r="A161" s="22" t="s">
        <v>404</v>
      </c>
      <c r="B161" s="22">
        <v>27.1</v>
      </c>
      <c r="C161" s="22">
        <v>26.85</v>
      </c>
      <c r="D161" s="22">
        <v>27.2</v>
      </c>
      <c r="E161" s="22">
        <v>19.510000000000002</v>
      </c>
      <c r="F161" s="22">
        <v>17.8</v>
      </c>
      <c r="G161" s="22">
        <v>17.78</v>
      </c>
      <c r="H161" s="22">
        <f>AVERAGE(B161:D161)</f>
        <v>27.05</v>
      </c>
      <c r="I161" s="22">
        <f>AVERAGE(E161:G161)</f>
        <v>18.363333333333333</v>
      </c>
      <c r="J161" s="22">
        <f>H161-I161</f>
        <v>8.6866666666666674</v>
      </c>
      <c r="K161" s="22">
        <f>J161-AVERAGE(J161:J163)</f>
        <v>2.6666666666667282E-2</v>
      </c>
      <c r="L161" s="22">
        <f>2^-K161</f>
        <v>0.981685855246754</v>
      </c>
      <c r="M161" s="22"/>
      <c r="N161" s="22" t="b">
        <v>1</v>
      </c>
      <c r="O161" s="22">
        <v>255</v>
      </c>
      <c r="P161" s="22" t="s">
        <v>405</v>
      </c>
      <c r="Q161" s="22" t="s">
        <v>406</v>
      </c>
      <c r="R161" s="22">
        <v>25.23</v>
      </c>
      <c r="S161" s="22"/>
      <c r="T161" s="22">
        <v>0</v>
      </c>
      <c r="U161" s="22"/>
      <c r="V161" s="22"/>
      <c r="W161" s="22" t="b">
        <v>1</v>
      </c>
      <c r="X161" s="22">
        <v>255</v>
      </c>
      <c r="Y161" s="22" t="s">
        <v>405</v>
      </c>
      <c r="Z161" s="22" t="s">
        <v>406</v>
      </c>
      <c r="AA161" s="22">
        <v>26.06</v>
      </c>
      <c r="AB161" s="22"/>
      <c r="AC161" s="22">
        <v>0</v>
      </c>
      <c r="AD161" s="22"/>
      <c r="AE161" s="22"/>
      <c r="AF161" s="22"/>
      <c r="AG161" s="22"/>
      <c r="AH161" s="22"/>
      <c r="AI161" s="22"/>
    </row>
    <row r="162" spans="1:35">
      <c r="A162" s="22" t="s">
        <v>404</v>
      </c>
      <c r="B162" s="22">
        <v>27.04</v>
      </c>
      <c r="C162" s="22">
        <v>27.07</v>
      </c>
      <c r="D162" s="22">
        <v>27.13</v>
      </c>
      <c r="E162" s="22">
        <v>19.68</v>
      </c>
      <c r="F162" s="22">
        <v>17.920000000000002</v>
      </c>
      <c r="G162" s="22">
        <v>17.75</v>
      </c>
      <c r="H162" s="22">
        <f t="shared" ref="H162:H166" si="60">AVERAGE(B162:D162)</f>
        <v>27.08</v>
      </c>
      <c r="I162" s="22">
        <f t="shared" ref="I162:I166" si="61">AVERAGE(E162:G162)</f>
        <v>18.45</v>
      </c>
      <c r="J162" s="22">
        <f t="shared" ref="J162:J166" si="62">H162-I162</f>
        <v>8.629999999999999</v>
      </c>
      <c r="K162" s="22">
        <f>J162-AVERAGE(J161:J163)</f>
        <v>-3.0000000000001137E-2</v>
      </c>
      <c r="L162" s="22">
        <f t="shared" ref="L162:L166" si="63">2^-K162</f>
        <v>1.021012125707194</v>
      </c>
      <c r="M162" s="22"/>
      <c r="N162" s="22" t="b">
        <v>1</v>
      </c>
      <c r="O162" s="22">
        <v>255</v>
      </c>
      <c r="P162" s="22" t="s">
        <v>407</v>
      </c>
      <c r="Q162" s="22" t="s">
        <v>408</v>
      </c>
      <c r="R162" s="22">
        <v>25.19</v>
      </c>
      <c r="S162" s="22"/>
      <c r="T162" s="22">
        <v>0</v>
      </c>
      <c r="U162" s="22"/>
      <c r="V162" s="22"/>
      <c r="W162" s="22" t="b">
        <v>1</v>
      </c>
      <c r="X162" s="22">
        <v>255</v>
      </c>
      <c r="Y162" s="22" t="s">
        <v>407</v>
      </c>
      <c r="Z162" s="22" t="s">
        <v>408</v>
      </c>
      <c r="AA162" s="22">
        <v>26.02</v>
      </c>
      <c r="AB162" s="22"/>
      <c r="AC162" s="22">
        <v>0</v>
      </c>
      <c r="AD162" s="22"/>
      <c r="AE162" s="22"/>
      <c r="AF162" s="22"/>
      <c r="AG162" s="22"/>
      <c r="AH162" s="22"/>
      <c r="AI162" s="22"/>
    </row>
    <row r="163" spans="1:35">
      <c r="A163" s="22" t="s">
        <v>404</v>
      </c>
      <c r="B163" s="22">
        <v>27.11</v>
      </c>
      <c r="C163" s="22">
        <v>27.25</v>
      </c>
      <c r="D163" s="22">
        <v>27.05</v>
      </c>
      <c r="E163" s="22">
        <v>19.739999999999998</v>
      </c>
      <c r="F163" s="22">
        <v>17.899999999999999</v>
      </c>
      <c r="G163" s="22">
        <v>17.78</v>
      </c>
      <c r="H163" s="22">
        <f t="shared" si="60"/>
        <v>27.136666666666667</v>
      </c>
      <c r="I163" s="22">
        <f t="shared" si="61"/>
        <v>18.473333333333333</v>
      </c>
      <c r="J163" s="22">
        <f t="shared" si="62"/>
        <v>8.663333333333334</v>
      </c>
      <c r="K163" s="22">
        <f>J163-AVERAGE(J161:J163)</f>
        <v>3.3333333333338544E-3</v>
      </c>
      <c r="L163" s="22">
        <f t="shared" si="63"/>
        <v>0.99769217652702291</v>
      </c>
      <c r="M163" s="22"/>
      <c r="N163" s="22" t="b">
        <v>1</v>
      </c>
      <c r="O163" s="22">
        <v>255</v>
      </c>
      <c r="P163" s="22" t="s">
        <v>409</v>
      </c>
      <c r="Q163" s="22" t="s">
        <v>410</v>
      </c>
      <c r="R163" s="22">
        <v>24.66</v>
      </c>
      <c r="S163" s="22"/>
      <c r="T163" s="22">
        <v>0</v>
      </c>
      <c r="U163" s="22"/>
      <c r="V163" s="22"/>
      <c r="W163" s="22" t="b">
        <v>1</v>
      </c>
      <c r="X163" s="22">
        <v>255</v>
      </c>
      <c r="Y163" s="22" t="s">
        <v>409</v>
      </c>
      <c r="Z163" s="22" t="s">
        <v>410</v>
      </c>
      <c r="AA163" s="22">
        <v>26.01</v>
      </c>
      <c r="AB163" s="22"/>
      <c r="AC163" s="22">
        <v>0</v>
      </c>
      <c r="AD163" s="22"/>
      <c r="AE163" s="22"/>
      <c r="AF163" s="22"/>
      <c r="AG163" s="22"/>
      <c r="AH163" s="22"/>
      <c r="AI163" s="22"/>
    </row>
    <row r="164" spans="1:35">
      <c r="A164" s="22" t="s">
        <v>411</v>
      </c>
      <c r="B164" s="22">
        <v>28.83</v>
      </c>
      <c r="C164" s="22">
        <v>28.53</v>
      </c>
      <c r="D164" s="22">
        <v>28.95</v>
      </c>
      <c r="E164" s="22">
        <v>17.89</v>
      </c>
      <c r="F164" s="22">
        <v>17.829999999999998</v>
      </c>
      <c r="G164" s="22">
        <v>18.22</v>
      </c>
      <c r="H164" s="22">
        <f t="shared" si="60"/>
        <v>28.77</v>
      </c>
      <c r="I164" s="22">
        <f t="shared" si="61"/>
        <v>17.98</v>
      </c>
      <c r="J164" s="22">
        <f t="shared" si="62"/>
        <v>10.79</v>
      </c>
      <c r="K164" s="22">
        <f>J164-AVERAGE(J161:J163)</f>
        <v>2.129999999999999</v>
      </c>
      <c r="L164" s="22">
        <f t="shared" si="63"/>
        <v>0.22845786255735029</v>
      </c>
      <c r="M164" s="22"/>
      <c r="N164" s="22" t="b">
        <v>1</v>
      </c>
      <c r="O164" s="22">
        <v>255</v>
      </c>
      <c r="P164" s="22" t="s">
        <v>412</v>
      </c>
      <c r="Q164" s="22" t="s">
        <v>413</v>
      </c>
      <c r="R164" s="22">
        <v>24.55</v>
      </c>
      <c r="S164" s="22"/>
      <c r="T164" s="22">
        <v>0</v>
      </c>
      <c r="U164" s="22"/>
      <c r="V164" s="22"/>
      <c r="W164" s="22" t="b">
        <v>1</v>
      </c>
      <c r="X164" s="22">
        <v>255</v>
      </c>
      <c r="Y164" s="22" t="s">
        <v>412</v>
      </c>
      <c r="Z164" s="22" t="s">
        <v>413</v>
      </c>
      <c r="AA164" s="22">
        <v>26.1</v>
      </c>
      <c r="AB164" s="22"/>
      <c r="AC164" s="22">
        <v>0</v>
      </c>
      <c r="AD164" s="22"/>
      <c r="AE164" s="22"/>
      <c r="AF164" s="22"/>
      <c r="AG164" s="22"/>
      <c r="AH164" s="22"/>
      <c r="AI164" s="22"/>
    </row>
    <row r="165" spans="1:35">
      <c r="A165" s="22" t="s">
        <v>411</v>
      </c>
      <c r="B165" s="22">
        <v>28.02</v>
      </c>
      <c r="C165" s="22">
        <v>28.9</v>
      </c>
      <c r="D165" s="22">
        <v>28.88</v>
      </c>
      <c r="E165" s="22">
        <v>18.100000000000001</v>
      </c>
      <c r="F165" s="22">
        <v>17.82</v>
      </c>
      <c r="G165" s="22">
        <v>18.170000000000002</v>
      </c>
      <c r="H165" s="22">
        <f t="shared" si="60"/>
        <v>28.599999999999998</v>
      </c>
      <c r="I165" s="22">
        <f t="shared" si="61"/>
        <v>18.03</v>
      </c>
      <c r="J165" s="22">
        <f t="shared" si="62"/>
        <v>10.569999999999997</v>
      </c>
      <c r="K165" s="22">
        <f>J165-AVERAGE(J161:J163)</f>
        <v>1.9099999999999966</v>
      </c>
      <c r="L165" s="22">
        <f t="shared" si="63"/>
        <v>0.26609254561334061</v>
      </c>
      <c r="M165" s="22"/>
      <c r="N165" s="22" t="b">
        <v>1</v>
      </c>
      <c r="O165" s="22">
        <v>255</v>
      </c>
      <c r="P165" s="22" t="s">
        <v>414</v>
      </c>
      <c r="Q165" s="22" t="s">
        <v>415</v>
      </c>
      <c r="R165" s="22">
        <v>24.58</v>
      </c>
      <c r="S165" s="22"/>
      <c r="T165" s="22">
        <v>0</v>
      </c>
      <c r="U165" s="22"/>
      <c r="V165" s="22"/>
      <c r="W165" s="22" t="b">
        <v>1</v>
      </c>
      <c r="X165" s="22">
        <v>255</v>
      </c>
      <c r="Y165" s="22" t="s">
        <v>414</v>
      </c>
      <c r="Z165" s="22" t="s">
        <v>415</v>
      </c>
      <c r="AA165" s="22">
        <v>26.11</v>
      </c>
      <c r="AB165" s="22"/>
      <c r="AC165" s="22">
        <v>0</v>
      </c>
      <c r="AD165" s="22"/>
      <c r="AE165" s="22"/>
      <c r="AF165" s="22"/>
      <c r="AG165" s="22"/>
      <c r="AH165" s="22"/>
      <c r="AI165" s="22"/>
    </row>
    <row r="166" spans="1:35">
      <c r="A166" s="22" t="s">
        <v>411</v>
      </c>
      <c r="B166" s="22">
        <v>28.88</v>
      </c>
      <c r="C166" s="22">
        <v>28.07</v>
      </c>
      <c r="D166" s="22">
        <v>28.77</v>
      </c>
      <c r="E166" s="22">
        <v>18.04</v>
      </c>
      <c r="F166" s="22">
        <v>17.78</v>
      </c>
      <c r="G166" s="22">
        <v>18.190000000000001</v>
      </c>
      <c r="H166" s="22">
        <f t="shared" si="60"/>
        <v>28.573333333333334</v>
      </c>
      <c r="I166" s="22">
        <f t="shared" si="61"/>
        <v>18.003333333333334</v>
      </c>
      <c r="J166" s="22">
        <f t="shared" si="62"/>
        <v>10.57</v>
      </c>
      <c r="K166" s="22">
        <f>J166-AVERAGE(J161:J163)</f>
        <v>1.9100000000000001</v>
      </c>
      <c r="L166" s="22">
        <f t="shared" si="63"/>
        <v>0.26609254561333995</v>
      </c>
      <c r="M166" s="22"/>
      <c r="N166" s="22" t="b">
        <v>1</v>
      </c>
      <c r="O166" s="22">
        <v>65280</v>
      </c>
      <c r="P166" s="22" t="s">
        <v>416</v>
      </c>
      <c r="Q166" s="22" t="s">
        <v>417</v>
      </c>
      <c r="R166" s="22"/>
      <c r="S166" s="22"/>
      <c r="T166" s="22">
        <v>0</v>
      </c>
      <c r="U166" s="22"/>
      <c r="V166" s="22"/>
      <c r="W166" s="22" t="b">
        <v>1</v>
      </c>
      <c r="X166" s="22">
        <v>255</v>
      </c>
      <c r="Y166" s="22" t="s">
        <v>416</v>
      </c>
      <c r="Z166" s="22" t="s">
        <v>417</v>
      </c>
      <c r="AA166" s="22">
        <v>17.78</v>
      </c>
      <c r="AB166" s="22"/>
      <c r="AC166" s="22">
        <v>0</v>
      </c>
      <c r="AD166" s="22"/>
      <c r="AE166" s="22"/>
      <c r="AF166" s="22"/>
      <c r="AG166" s="22"/>
      <c r="AH166" s="22"/>
      <c r="AI166" s="22"/>
    </row>
    <row r="167" spans="1:3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 t="b">
        <v>1</v>
      </c>
      <c r="O167" s="22">
        <v>65280</v>
      </c>
      <c r="P167" s="22" t="s">
        <v>418</v>
      </c>
      <c r="Q167" s="22" t="s">
        <v>419</v>
      </c>
      <c r="R167" s="22"/>
      <c r="S167" s="22"/>
      <c r="T167" s="22">
        <v>0</v>
      </c>
      <c r="U167" s="22"/>
      <c r="V167" s="22"/>
      <c r="W167" s="22" t="b">
        <v>1</v>
      </c>
      <c r="X167" s="22">
        <v>255</v>
      </c>
      <c r="Y167" s="22" t="s">
        <v>418</v>
      </c>
      <c r="Z167" s="22" t="s">
        <v>419</v>
      </c>
      <c r="AA167" s="22">
        <v>17.75</v>
      </c>
      <c r="AB167" s="22"/>
      <c r="AC167" s="22">
        <v>0</v>
      </c>
      <c r="AD167" s="22"/>
      <c r="AE167" s="22"/>
      <c r="AF167" s="22"/>
      <c r="AG167" s="22"/>
      <c r="AH167" s="22"/>
      <c r="AI167" s="22"/>
    </row>
    <row r="168" spans="1:3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 t="b">
        <v>1</v>
      </c>
      <c r="O168" s="22">
        <v>65280</v>
      </c>
      <c r="P168" s="22" t="s">
        <v>420</v>
      </c>
      <c r="Q168" s="22" t="s">
        <v>421</v>
      </c>
      <c r="R168" s="22"/>
      <c r="S168" s="22"/>
      <c r="T168" s="22">
        <v>0</v>
      </c>
      <c r="U168" s="22"/>
      <c r="V168" s="22"/>
      <c r="W168" s="22" t="b">
        <v>1</v>
      </c>
      <c r="X168" s="22">
        <v>255</v>
      </c>
      <c r="Y168" s="22" t="s">
        <v>420</v>
      </c>
      <c r="Z168" s="22" t="s">
        <v>421</v>
      </c>
      <c r="AA168" s="22">
        <v>17.78</v>
      </c>
      <c r="AB168" s="22"/>
      <c r="AC168" s="22">
        <v>0</v>
      </c>
      <c r="AD168" s="22"/>
      <c r="AE168" s="22"/>
      <c r="AF168" s="22"/>
      <c r="AG168" s="22"/>
      <c r="AH168" s="22"/>
      <c r="AI168" s="22"/>
    </row>
    <row r="169" spans="1:3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 t="b">
        <v>1</v>
      </c>
      <c r="O169" s="22">
        <v>255</v>
      </c>
      <c r="P169" s="22" t="s">
        <v>422</v>
      </c>
      <c r="Q169" s="22" t="s">
        <v>423</v>
      </c>
      <c r="R169" s="22">
        <v>17.5</v>
      </c>
      <c r="S169" s="22"/>
      <c r="T169" s="22">
        <v>0</v>
      </c>
      <c r="U169" s="22"/>
      <c r="V169" s="22"/>
      <c r="W169" s="22" t="b">
        <v>1</v>
      </c>
      <c r="X169" s="22">
        <v>255</v>
      </c>
      <c r="Y169" s="22" t="s">
        <v>422</v>
      </c>
      <c r="Z169" s="22" t="s">
        <v>423</v>
      </c>
      <c r="AA169" s="22">
        <v>18.22</v>
      </c>
      <c r="AB169" s="22"/>
      <c r="AC169" s="22">
        <v>0</v>
      </c>
      <c r="AD169" s="22"/>
      <c r="AE169" s="22"/>
      <c r="AF169" s="22"/>
      <c r="AG169" s="22"/>
      <c r="AH169" s="22"/>
      <c r="AI169" s="22"/>
    </row>
    <row r="170" spans="1:35">
      <c r="A170" s="21" t="s">
        <v>256</v>
      </c>
      <c r="B170" s="21" t="s">
        <v>241</v>
      </c>
      <c r="C170" s="21" t="s">
        <v>242</v>
      </c>
      <c r="D170" s="21" t="s">
        <v>243</v>
      </c>
      <c r="E170" s="21" t="s">
        <v>244</v>
      </c>
      <c r="F170" s="21" t="s">
        <v>245</v>
      </c>
      <c r="G170" s="21" t="s">
        <v>246</v>
      </c>
      <c r="H170" s="21" t="s">
        <v>247</v>
      </c>
      <c r="I170" s="21" t="s">
        <v>248</v>
      </c>
      <c r="J170" s="21" t="s">
        <v>249</v>
      </c>
      <c r="K170" s="21" t="s">
        <v>250</v>
      </c>
      <c r="L170" s="21" t="s">
        <v>251</v>
      </c>
      <c r="M170" s="22"/>
      <c r="N170" s="22" t="b">
        <v>1</v>
      </c>
      <c r="O170" s="22">
        <v>255</v>
      </c>
      <c r="P170" s="22" t="s">
        <v>424</v>
      </c>
      <c r="Q170" s="22" t="s">
        <v>425</v>
      </c>
      <c r="R170" s="22">
        <v>17.47</v>
      </c>
      <c r="S170" s="22"/>
      <c r="T170" s="22">
        <v>0</v>
      </c>
      <c r="U170" s="22"/>
      <c r="V170" s="22"/>
      <c r="W170" s="22" t="b">
        <v>1</v>
      </c>
      <c r="X170" s="22">
        <v>255</v>
      </c>
      <c r="Y170" s="22" t="s">
        <v>424</v>
      </c>
      <c r="Z170" s="22" t="s">
        <v>425</v>
      </c>
      <c r="AA170" s="22">
        <v>18.170000000000002</v>
      </c>
      <c r="AB170" s="22"/>
      <c r="AC170" s="22">
        <v>0</v>
      </c>
      <c r="AD170" s="22"/>
      <c r="AE170" s="22"/>
      <c r="AF170" s="22"/>
      <c r="AG170" s="22"/>
      <c r="AH170" s="22"/>
      <c r="AI170" s="22"/>
    </row>
    <row r="171" spans="1:35">
      <c r="A171" s="22" t="s">
        <v>404</v>
      </c>
      <c r="B171" s="22">
        <v>27.07</v>
      </c>
      <c r="C171" s="22">
        <v>26.69</v>
      </c>
      <c r="D171" s="22">
        <v>26.8</v>
      </c>
      <c r="E171" s="22">
        <v>19.64</v>
      </c>
      <c r="F171" s="22">
        <v>17.71</v>
      </c>
      <c r="G171" s="22">
        <v>17.77</v>
      </c>
      <c r="H171" s="22">
        <f>AVERAGE(B171:D171)</f>
        <v>26.853333333333335</v>
      </c>
      <c r="I171" s="22">
        <f>AVERAGE(E171:G171)</f>
        <v>18.373333333333335</v>
      </c>
      <c r="J171" s="22">
        <f>H171-I171</f>
        <v>8.48</v>
      </c>
      <c r="K171" s="22">
        <f>J171-AVERAGE(J171:J173)</f>
        <v>2.1111111111112635E-2</v>
      </c>
      <c r="L171" s="22">
        <f>2^-K171</f>
        <v>0.98547343644617447</v>
      </c>
      <c r="M171" s="22"/>
      <c r="N171" s="22" t="b">
        <v>1</v>
      </c>
      <c r="O171" s="22">
        <v>255</v>
      </c>
      <c r="P171" s="22" t="s">
        <v>426</v>
      </c>
      <c r="Q171" s="22" t="s">
        <v>427</v>
      </c>
      <c r="R171" s="22">
        <v>17.47</v>
      </c>
      <c r="S171" s="22"/>
      <c r="T171" s="22">
        <v>0</v>
      </c>
      <c r="U171" s="22"/>
      <c r="V171" s="22"/>
      <c r="W171" s="22" t="b">
        <v>1</v>
      </c>
      <c r="X171" s="22">
        <v>255</v>
      </c>
      <c r="Y171" s="22" t="s">
        <v>426</v>
      </c>
      <c r="Z171" s="22" t="s">
        <v>427</v>
      </c>
      <c r="AA171" s="22">
        <v>18.190000000000001</v>
      </c>
      <c r="AB171" s="22"/>
      <c r="AC171" s="22">
        <v>0</v>
      </c>
      <c r="AD171" s="22"/>
      <c r="AE171" s="22"/>
      <c r="AF171" s="22"/>
      <c r="AG171" s="22"/>
      <c r="AH171" s="22"/>
      <c r="AI171" s="22"/>
    </row>
    <row r="172" spans="1:35">
      <c r="A172" s="22" t="s">
        <v>404</v>
      </c>
      <c r="B172" s="22">
        <v>27.34</v>
      </c>
      <c r="C172" s="22">
        <v>26.26</v>
      </c>
      <c r="D172" s="22">
        <v>26.75</v>
      </c>
      <c r="E172" s="22">
        <v>19.62</v>
      </c>
      <c r="F172" s="22">
        <v>17.66</v>
      </c>
      <c r="G172" s="22">
        <v>17.829999999999998</v>
      </c>
      <c r="H172" s="22">
        <f t="shared" ref="H172:H176" si="64">AVERAGE(B172:D172)</f>
        <v>26.783333333333331</v>
      </c>
      <c r="I172" s="22">
        <f t="shared" ref="I172:I176" si="65">AVERAGE(E172:G172)</f>
        <v>18.37</v>
      </c>
      <c r="J172" s="22">
        <f t="shared" ref="J172:J176" si="66">H172-I172</f>
        <v>8.4133333333333304</v>
      </c>
      <c r="K172" s="22">
        <f>J172-AVERAGE(J171:J173)</f>
        <v>-4.5555555555557348E-2</v>
      </c>
      <c r="L172" s="22">
        <f t="shared" ref="L172:L176" si="67">2^-K172</f>
        <v>1.0320805381859273</v>
      </c>
      <c r="M172" s="22"/>
      <c r="N172" s="22" t="b">
        <v>1</v>
      </c>
      <c r="O172" s="22">
        <v>255</v>
      </c>
      <c r="P172" s="22" t="s">
        <v>176</v>
      </c>
      <c r="Q172" s="22" t="s">
        <v>428</v>
      </c>
      <c r="R172" s="22">
        <v>25.07</v>
      </c>
      <c r="S172" s="22"/>
      <c r="T172" s="22">
        <v>0</v>
      </c>
      <c r="U172" s="22"/>
      <c r="V172" s="22"/>
      <c r="W172" s="22" t="b">
        <v>1</v>
      </c>
      <c r="X172" s="22">
        <v>255</v>
      </c>
      <c r="Y172" s="22" t="s">
        <v>176</v>
      </c>
      <c r="Z172" s="22" t="s">
        <v>428</v>
      </c>
      <c r="AA172" s="22">
        <v>26.92</v>
      </c>
      <c r="AB172" s="22"/>
      <c r="AC172" s="22">
        <v>0</v>
      </c>
      <c r="AD172" s="22"/>
      <c r="AE172" s="22"/>
      <c r="AF172" s="22"/>
      <c r="AG172" s="22"/>
      <c r="AH172" s="22"/>
      <c r="AI172" s="22"/>
    </row>
    <row r="173" spans="1:35">
      <c r="A173" s="22" t="s">
        <v>404</v>
      </c>
      <c r="B173" s="22">
        <v>27.11</v>
      </c>
      <c r="C173" s="22">
        <v>26.17</v>
      </c>
      <c r="D173" s="22">
        <v>27.22</v>
      </c>
      <c r="E173" s="22">
        <v>19.43</v>
      </c>
      <c r="F173" s="22">
        <v>17.809999999999999</v>
      </c>
      <c r="G173" s="22">
        <v>17.809999999999999</v>
      </c>
      <c r="H173" s="22">
        <f t="shared" si="64"/>
        <v>26.833333333333332</v>
      </c>
      <c r="I173" s="22">
        <f t="shared" si="65"/>
        <v>18.349999999999998</v>
      </c>
      <c r="J173" s="22">
        <f t="shared" si="66"/>
        <v>8.4833333333333343</v>
      </c>
      <c r="K173" s="22">
        <f>J173-AVERAGE(J171:J173)</f>
        <v>2.4444444444446489E-2</v>
      </c>
      <c r="L173" s="22">
        <f t="shared" si="67"/>
        <v>0.98319913771754852</v>
      </c>
      <c r="M173" s="22"/>
      <c r="N173" s="22" t="b">
        <v>1</v>
      </c>
      <c r="O173" s="22">
        <v>255</v>
      </c>
      <c r="P173" s="22" t="s">
        <v>178</v>
      </c>
      <c r="Q173" s="22" t="s">
        <v>429</v>
      </c>
      <c r="R173" s="22">
        <v>25.14</v>
      </c>
      <c r="S173" s="22"/>
      <c r="T173" s="22">
        <v>0</v>
      </c>
      <c r="U173" s="22"/>
      <c r="V173" s="22"/>
      <c r="W173" s="22" t="b">
        <v>1</v>
      </c>
      <c r="X173" s="22">
        <v>255</v>
      </c>
      <c r="Y173" s="22" t="s">
        <v>178</v>
      </c>
      <c r="Z173" s="22" t="s">
        <v>429</v>
      </c>
      <c r="AA173" s="22">
        <v>26.99</v>
      </c>
      <c r="AB173" s="22"/>
      <c r="AC173" s="22">
        <v>0</v>
      </c>
      <c r="AD173" s="22"/>
      <c r="AE173" s="22"/>
      <c r="AF173" s="22"/>
      <c r="AG173" s="22"/>
      <c r="AH173" s="22"/>
      <c r="AI173" s="22"/>
    </row>
    <row r="174" spans="1:35">
      <c r="A174" s="22" t="s">
        <v>411</v>
      </c>
      <c r="B174" s="22">
        <v>27.26</v>
      </c>
      <c r="C174" s="22">
        <v>27.16</v>
      </c>
      <c r="D174" s="22">
        <v>27.09</v>
      </c>
      <c r="E174" s="22">
        <v>17.93</v>
      </c>
      <c r="F174" s="22">
        <v>17.75</v>
      </c>
      <c r="G174" s="22">
        <v>18.2</v>
      </c>
      <c r="H174" s="22">
        <f t="shared" si="64"/>
        <v>27.17</v>
      </c>
      <c r="I174" s="22">
        <f t="shared" si="65"/>
        <v>17.959999999999997</v>
      </c>
      <c r="J174" s="22">
        <f t="shared" si="66"/>
        <v>9.2100000000000044</v>
      </c>
      <c r="K174" s="22">
        <f>J174-AVERAGE(J171:J173)</f>
        <v>0.75111111111111661</v>
      </c>
      <c r="L174" s="22">
        <f t="shared" si="67"/>
        <v>0.59414579182405347</v>
      </c>
      <c r="M174" s="22"/>
      <c r="N174" s="22" t="b">
        <v>1</v>
      </c>
      <c r="O174" s="22">
        <v>255</v>
      </c>
      <c r="P174" s="22" t="s">
        <v>180</v>
      </c>
      <c r="Q174" s="22" t="s">
        <v>430</v>
      </c>
      <c r="R174" s="22">
        <v>25.16</v>
      </c>
      <c r="S174" s="22"/>
      <c r="T174" s="22">
        <v>0</v>
      </c>
      <c r="U174" s="22"/>
      <c r="V174" s="22"/>
      <c r="W174" s="22" t="b">
        <v>1</v>
      </c>
      <c r="X174" s="22">
        <v>255</v>
      </c>
      <c r="Y174" s="22" t="s">
        <v>180</v>
      </c>
      <c r="Z174" s="22" t="s">
        <v>430</v>
      </c>
      <c r="AA174" s="22">
        <v>26.94</v>
      </c>
      <c r="AB174" s="22"/>
      <c r="AC174" s="22">
        <v>0</v>
      </c>
      <c r="AD174" s="22"/>
      <c r="AE174" s="22"/>
      <c r="AF174" s="22"/>
      <c r="AG174" s="22"/>
      <c r="AH174" s="22"/>
      <c r="AI174" s="22"/>
    </row>
    <row r="175" spans="1:35">
      <c r="A175" s="22" t="s">
        <v>411</v>
      </c>
      <c r="B175" s="22">
        <v>27.15</v>
      </c>
      <c r="C175" s="22">
        <v>27.11</v>
      </c>
      <c r="D175" s="22">
        <v>27.18</v>
      </c>
      <c r="E175" s="22">
        <v>17.93</v>
      </c>
      <c r="F175" s="22">
        <v>17.79</v>
      </c>
      <c r="G175" s="22">
        <v>18.2</v>
      </c>
      <c r="H175" s="22">
        <f t="shared" si="64"/>
        <v>27.146666666666665</v>
      </c>
      <c r="I175" s="22">
        <f t="shared" si="65"/>
        <v>17.973333333333333</v>
      </c>
      <c r="J175" s="22">
        <f t="shared" si="66"/>
        <v>9.173333333333332</v>
      </c>
      <c r="K175" s="22">
        <f>J175-AVERAGE(J171:J173)</f>
        <v>0.71444444444444422</v>
      </c>
      <c r="L175" s="22">
        <f t="shared" si="67"/>
        <v>0.6094397708009095</v>
      </c>
      <c r="M175" s="22"/>
      <c r="N175" s="22" t="b">
        <v>1</v>
      </c>
      <c r="O175" s="22">
        <v>255</v>
      </c>
      <c r="P175" s="22" t="s">
        <v>182</v>
      </c>
      <c r="Q175" s="22" t="s">
        <v>431</v>
      </c>
      <c r="R175" s="22">
        <v>24.46</v>
      </c>
      <c r="S175" s="22"/>
      <c r="T175" s="22">
        <v>0</v>
      </c>
      <c r="U175" s="22"/>
      <c r="V175" s="22"/>
      <c r="W175" s="22" t="b">
        <v>1</v>
      </c>
      <c r="X175" s="22">
        <v>255</v>
      </c>
      <c r="Y175" s="22" t="s">
        <v>182</v>
      </c>
      <c r="Z175" s="22" t="s">
        <v>431</v>
      </c>
      <c r="AA175" s="22">
        <v>25.7</v>
      </c>
      <c r="AB175" s="22"/>
      <c r="AC175" s="22">
        <v>0</v>
      </c>
      <c r="AD175" s="22"/>
      <c r="AE175" s="22"/>
      <c r="AF175" s="22"/>
      <c r="AG175" s="22"/>
      <c r="AH175" s="22"/>
      <c r="AI175" s="22"/>
    </row>
    <row r="176" spans="1:35">
      <c r="A176" s="22" t="s">
        <v>411</v>
      </c>
      <c r="B176" s="22">
        <v>27.13</v>
      </c>
      <c r="C176" s="22">
        <v>27.1</v>
      </c>
      <c r="D176" s="22">
        <v>27.25</v>
      </c>
      <c r="E176" s="22">
        <v>17.829999999999998</v>
      </c>
      <c r="F176" s="22">
        <v>17.760000000000002</v>
      </c>
      <c r="G176" s="22">
        <v>18.2</v>
      </c>
      <c r="H176" s="22">
        <f t="shared" si="64"/>
        <v>27.16</v>
      </c>
      <c r="I176" s="22">
        <f t="shared" si="65"/>
        <v>17.930000000000003</v>
      </c>
      <c r="J176" s="22">
        <f t="shared" si="66"/>
        <v>9.2299999999999969</v>
      </c>
      <c r="K176" s="22">
        <f>J176-AVERAGE(J171:J173)</f>
        <v>0.77111111111110908</v>
      </c>
      <c r="L176" s="22">
        <f t="shared" si="67"/>
        <v>0.58596601113398772</v>
      </c>
      <c r="M176" s="22"/>
      <c r="N176" s="22" t="b">
        <v>1</v>
      </c>
      <c r="O176" s="22">
        <v>255</v>
      </c>
      <c r="P176" s="22" t="s">
        <v>184</v>
      </c>
      <c r="Q176" s="22" t="s">
        <v>432</v>
      </c>
      <c r="R176" s="22">
        <v>24.45</v>
      </c>
      <c r="S176" s="22"/>
      <c r="T176" s="22">
        <v>0</v>
      </c>
      <c r="U176" s="22"/>
      <c r="V176" s="22"/>
      <c r="W176" s="22" t="b">
        <v>1</v>
      </c>
      <c r="X176" s="22">
        <v>255</v>
      </c>
      <c r="Y176" s="22" t="s">
        <v>184</v>
      </c>
      <c r="Z176" s="22" t="s">
        <v>432</v>
      </c>
      <c r="AA176" s="22">
        <v>25.72</v>
      </c>
      <c r="AB176" s="22"/>
      <c r="AC176" s="22">
        <v>0</v>
      </c>
      <c r="AD176" s="22"/>
      <c r="AE176" s="22"/>
      <c r="AF176" s="22"/>
      <c r="AG176" s="22"/>
      <c r="AH176" s="22"/>
      <c r="AI176" s="22"/>
    </row>
    <row r="177" spans="1:3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 t="b">
        <v>1</v>
      </c>
      <c r="O177" s="22">
        <v>255</v>
      </c>
      <c r="P177" s="22" t="s">
        <v>186</v>
      </c>
      <c r="Q177" s="22" t="s">
        <v>433</v>
      </c>
      <c r="R177" s="22">
        <v>24.34</v>
      </c>
      <c r="S177" s="22"/>
      <c r="T177" s="22">
        <v>0</v>
      </c>
      <c r="U177" s="22"/>
      <c r="V177" s="22"/>
      <c r="W177" s="22" t="b">
        <v>1</v>
      </c>
      <c r="X177" s="22">
        <v>255</v>
      </c>
      <c r="Y177" s="22" t="s">
        <v>186</v>
      </c>
      <c r="Z177" s="22" t="s">
        <v>433</v>
      </c>
      <c r="AA177" s="22">
        <v>25.84</v>
      </c>
      <c r="AB177" s="22"/>
      <c r="AC177" s="22">
        <v>0</v>
      </c>
      <c r="AD177" s="22"/>
      <c r="AE177" s="22"/>
      <c r="AF177" s="22"/>
      <c r="AG177" s="22"/>
      <c r="AH177" s="22"/>
      <c r="AI177" s="22"/>
    </row>
    <row r="178" spans="1:3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 t="b">
        <v>1</v>
      </c>
      <c r="O178" s="22">
        <v>255</v>
      </c>
      <c r="P178" s="22" t="s">
        <v>188</v>
      </c>
      <c r="Q178" s="22" t="s">
        <v>434</v>
      </c>
      <c r="R178" s="22">
        <v>25.04</v>
      </c>
      <c r="S178" s="22"/>
      <c r="T178" s="22">
        <v>0</v>
      </c>
      <c r="U178" s="22"/>
      <c r="V178" s="22"/>
      <c r="W178" s="22" t="b">
        <v>1</v>
      </c>
      <c r="X178" s="22">
        <v>255</v>
      </c>
      <c r="Y178" s="22" t="s">
        <v>188</v>
      </c>
      <c r="Z178" s="22" t="s">
        <v>434</v>
      </c>
      <c r="AA178" s="22">
        <v>25.76</v>
      </c>
      <c r="AB178" s="22"/>
      <c r="AC178" s="22">
        <v>0</v>
      </c>
      <c r="AD178" s="22"/>
      <c r="AE178" s="22"/>
      <c r="AF178" s="22"/>
      <c r="AG178" s="22"/>
      <c r="AH178" s="22"/>
      <c r="AI178" s="22"/>
    </row>
    <row r="179" spans="1:3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 t="b">
        <v>1</v>
      </c>
      <c r="O179" s="22">
        <v>255</v>
      </c>
      <c r="P179" s="22" t="s">
        <v>190</v>
      </c>
      <c r="Q179" s="22" t="s">
        <v>435</v>
      </c>
      <c r="R179" s="22">
        <v>24.95</v>
      </c>
      <c r="S179" s="22"/>
      <c r="T179" s="22">
        <v>0</v>
      </c>
      <c r="U179" s="22"/>
      <c r="V179" s="22"/>
      <c r="W179" s="22" t="b">
        <v>1</v>
      </c>
      <c r="X179" s="22">
        <v>255</v>
      </c>
      <c r="Y179" s="22" t="s">
        <v>190</v>
      </c>
      <c r="Z179" s="22" t="s">
        <v>435</v>
      </c>
      <c r="AA179" s="22">
        <v>25.81</v>
      </c>
      <c r="AB179" s="22"/>
      <c r="AC179" s="22">
        <v>0</v>
      </c>
      <c r="AD179" s="22"/>
      <c r="AE179" s="22"/>
      <c r="AF179" s="22"/>
      <c r="AG179" s="22"/>
      <c r="AH179" s="22"/>
      <c r="AI179" s="22"/>
    </row>
    <row r="180" spans="1:35">
      <c r="A180" s="21" t="s">
        <v>262</v>
      </c>
      <c r="B180" s="21" t="s">
        <v>241</v>
      </c>
      <c r="C180" s="21" t="s">
        <v>242</v>
      </c>
      <c r="D180" s="21" t="s">
        <v>243</v>
      </c>
      <c r="E180" s="21" t="s">
        <v>244</v>
      </c>
      <c r="F180" s="21" t="s">
        <v>245</v>
      </c>
      <c r="G180" s="21" t="s">
        <v>246</v>
      </c>
      <c r="H180" s="21" t="s">
        <v>247</v>
      </c>
      <c r="I180" s="21" t="s">
        <v>248</v>
      </c>
      <c r="J180" s="21" t="s">
        <v>249</v>
      </c>
      <c r="K180" s="21" t="s">
        <v>250</v>
      </c>
      <c r="L180" s="21" t="s">
        <v>251</v>
      </c>
      <c r="M180" s="22"/>
      <c r="N180" s="22" t="b">
        <v>1</v>
      </c>
      <c r="O180" s="22">
        <v>255</v>
      </c>
      <c r="P180" s="22" t="s">
        <v>192</v>
      </c>
      <c r="Q180" s="22" t="s">
        <v>436</v>
      </c>
      <c r="R180" s="22">
        <v>25.06</v>
      </c>
      <c r="S180" s="22"/>
      <c r="T180" s="22">
        <v>0</v>
      </c>
      <c r="U180" s="22"/>
      <c r="V180" s="22"/>
      <c r="W180" s="22" t="b">
        <v>1</v>
      </c>
      <c r="X180" s="22">
        <v>255</v>
      </c>
      <c r="Y180" s="22" t="s">
        <v>192</v>
      </c>
      <c r="Z180" s="22" t="s">
        <v>436</v>
      </c>
      <c r="AA180" s="22">
        <v>25.79</v>
      </c>
      <c r="AB180" s="22"/>
      <c r="AC180" s="22">
        <v>0</v>
      </c>
      <c r="AD180" s="22"/>
      <c r="AE180" s="22"/>
      <c r="AF180" s="22"/>
      <c r="AG180" s="22"/>
      <c r="AH180" s="22"/>
      <c r="AI180" s="22"/>
    </row>
    <row r="181" spans="1:35">
      <c r="A181" s="22" t="s">
        <v>404</v>
      </c>
      <c r="B181" s="22">
        <v>26.97</v>
      </c>
      <c r="C181" s="22">
        <v>26.87</v>
      </c>
      <c r="D181" s="22">
        <v>27.18</v>
      </c>
      <c r="E181" s="22">
        <v>19.68</v>
      </c>
      <c r="F181" s="22">
        <v>17.71</v>
      </c>
      <c r="G181" s="22">
        <v>17.760000000000002</v>
      </c>
      <c r="H181" s="22">
        <f>AVERAGE(B181:D181)</f>
        <v>27.006666666666671</v>
      </c>
      <c r="I181" s="22">
        <f>AVERAGE(E181:G181)</f>
        <v>18.383333333333336</v>
      </c>
      <c r="J181" s="22">
        <f>H181-I181</f>
        <v>8.6233333333333348</v>
      </c>
      <c r="K181" s="22">
        <f>J181-AVERAGE(J181:J183)</f>
        <v>-2.2777777777774233E-2</v>
      </c>
      <c r="L181" s="22">
        <f>2^-K181</f>
        <v>1.0159136470123438</v>
      </c>
      <c r="M181" s="22"/>
      <c r="N181" s="22" t="b">
        <v>1</v>
      </c>
      <c r="O181" s="22">
        <v>255</v>
      </c>
      <c r="P181" s="22" t="s">
        <v>194</v>
      </c>
      <c r="Q181" s="22" t="s">
        <v>437</v>
      </c>
      <c r="R181" s="22">
        <v>24.54</v>
      </c>
      <c r="S181" s="22"/>
      <c r="T181" s="22">
        <v>0</v>
      </c>
      <c r="U181" s="22"/>
      <c r="V181" s="22"/>
      <c r="W181" s="22" t="b">
        <v>1</v>
      </c>
      <c r="X181" s="22">
        <v>255</v>
      </c>
      <c r="Y181" s="22" t="s">
        <v>194</v>
      </c>
      <c r="Z181" s="22" t="s">
        <v>437</v>
      </c>
      <c r="AA181" s="22">
        <v>25.78</v>
      </c>
      <c r="AB181" s="22"/>
      <c r="AC181" s="22">
        <v>0</v>
      </c>
      <c r="AD181" s="22"/>
      <c r="AE181" s="22"/>
      <c r="AF181" s="22"/>
      <c r="AG181" s="22"/>
      <c r="AH181" s="22"/>
      <c r="AI181" s="22"/>
    </row>
    <row r="182" spans="1:35">
      <c r="A182" s="22" t="s">
        <v>404</v>
      </c>
      <c r="B182" s="22">
        <v>27.13</v>
      </c>
      <c r="C182" s="22">
        <v>27.08</v>
      </c>
      <c r="D182" s="22"/>
      <c r="E182" s="22">
        <v>19.649999999999999</v>
      </c>
      <c r="F182" s="22">
        <v>17.78</v>
      </c>
      <c r="G182" s="22">
        <v>17.79</v>
      </c>
      <c r="H182" s="22">
        <f t="shared" ref="H182:H186" si="68">AVERAGE(B182:D182)</f>
        <v>27.104999999999997</v>
      </c>
      <c r="I182" s="22">
        <f t="shared" ref="I182:I186" si="69">AVERAGE(E182:G182)</f>
        <v>18.406666666666666</v>
      </c>
      <c r="J182" s="22">
        <f t="shared" ref="J182:J186" si="70">H182-I182</f>
        <v>8.6983333333333306</v>
      </c>
      <c r="K182" s="22">
        <f>J182-AVERAGE(J181:J183)</f>
        <v>5.2222222222221504E-2</v>
      </c>
      <c r="L182" s="22">
        <f t="shared" ref="L182:L186" si="71">2^-K182</f>
        <v>0.96444961635727833</v>
      </c>
      <c r="M182" s="22"/>
      <c r="N182" s="22" t="b">
        <v>1</v>
      </c>
      <c r="O182" s="22">
        <v>255</v>
      </c>
      <c r="P182" s="22" t="s">
        <v>196</v>
      </c>
      <c r="Q182" s="22" t="s">
        <v>438</v>
      </c>
      <c r="R182" s="22">
        <v>24.66</v>
      </c>
      <c r="S182" s="22"/>
      <c r="T182" s="22">
        <v>0</v>
      </c>
      <c r="U182" s="22"/>
      <c r="V182" s="22"/>
      <c r="W182" s="22" t="b">
        <v>1</v>
      </c>
      <c r="X182" s="22">
        <v>255</v>
      </c>
      <c r="Y182" s="22" t="s">
        <v>196</v>
      </c>
      <c r="Z182" s="22" t="s">
        <v>438</v>
      </c>
      <c r="AA182" s="22">
        <v>25.66</v>
      </c>
      <c r="AB182" s="22"/>
      <c r="AC182" s="22">
        <v>0</v>
      </c>
      <c r="AD182" s="22"/>
      <c r="AE182" s="22"/>
      <c r="AF182" s="22"/>
      <c r="AG182" s="22"/>
      <c r="AH182" s="22"/>
      <c r="AI182" s="22"/>
    </row>
    <row r="183" spans="1:35">
      <c r="A183" s="22" t="s">
        <v>404</v>
      </c>
      <c r="B183" s="22">
        <v>27.16</v>
      </c>
      <c r="C183" s="22">
        <v>27.17</v>
      </c>
      <c r="D183" s="22">
        <v>26.44</v>
      </c>
      <c r="E183" s="22">
        <v>19.600000000000001</v>
      </c>
      <c r="F183" s="22">
        <v>17.55</v>
      </c>
      <c r="G183" s="22">
        <v>17.77</v>
      </c>
      <c r="H183" s="22">
        <f t="shared" si="68"/>
        <v>26.923333333333332</v>
      </c>
      <c r="I183" s="22">
        <f t="shared" si="69"/>
        <v>18.306666666666668</v>
      </c>
      <c r="J183" s="22">
        <f t="shared" si="70"/>
        <v>8.6166666666666636</v>
      </c>
      <c r="K183" s="22">
        <f>J183-AVERAGE(J181:J183)</f>
        <v>-2.9444444444445494E-2</v>
      </c>
      <c r="L183" s="22">
        <f t="shared" si="71"/>
        <v>1.0206190282459111</v>
      </c>
      <c r="M183" s="22"/>
      <c r="N183" s="22" t="b">
        <v>1</v>
      </c>
      <c r="O183" s="22">
        <v>255</v>
      </c>
      <c r="P183" s="22" t="s">
        <v>198</v>
      </c>
      <c r="Q183" s="22" t="s">
        <v>439</v>
      </c>
      <c r="R183" s="22">
        <v>24.78</v>
      </c>
      <c r="S183" s="22"/>
      <c r="T183" s="22">
        <v>0</v>
      </c>
      <c r="U183" s="22"/>
      <c r="V183" s="22"/>
      <c r="W183" s="22" t="b">
        <v>1</v>
      </c>
      <c r="X183" s="22">
        <v>255</v>
      </c>
      <c r="Y183" s="22" t="s">
        <v>198</v>
      </c>
      <c r="Z183" s="22" t="s">
        <v>439</v>
      </c>
      <c r="AA183" s="22">
        <v>25.74</v>
      </c>
      <c r="AB183" s="22"/>
      <c r="AC183" s="22">
        <v>0</v>
      </c>
      <c r="AD183" s="22"/>
      <c r="AE183" s="22"/>
      <c r="AF183" s="22"/>
      <c r="AG183" s="22"/>
      <c r="AH183" s="22"/>
      <c r="AI183" s="22"/>
    </row>
    <row r="184" spans="1:35">
      <c r="A184" s="22" t="s">
        <v>411</v>
      </c>
      <c r="B184" s="22">
        <v>28.18</v>
      </c>
      <c r="C184" s="22">
        <v>27.03</v>
      </c>
      <c r="D184" s="22">
        <v>27.63</v>
      </c>
      <c r="E184" s="22">
        <v>17.809999999999999</v>
      </c>
      <c r="F184" s="22">
        <v>17.75</v>
      </c>
      <c r="G184" s="22">
        <v>18.09</v>
      </c>
      <c r="H184" s="22">
        <f t="shared" si="68"/>
        <v>27.613333333333333</v>
      </c>
      <c r="I184" s="22">
        <f t="shared" si="69"/>
        <v>17.883333333333336</v>
      </c>
      <c r="J184" s="22">
        <f t="shared" si="70"/>
        <v>9.7299999999999969</v>
      </c>
      <c r="K184" s="22">
        <f>J184-AVERAGE(J181:J183)</f>
        <v>1.0838888888888878</v>
      </c>
      <c r="L184" s="22">
        <f t="shared" si="71"/>
        <v>0.47175545693359067</v>
      </c>
      <c r="M184" s="22"/>
      <c r="N184" s="22" t="b">
        <v>1</v>
      </c>
      <c r="O184" s="22">
        <v>255</v>
      </c>
      <c r="P184" s="22" t="s">
        <v>440</v>
      </c>
      <c r="Q184" s="22" t="s">
        <v>441</v>
      </c>
      <c r="R184" s="22">
        <v>25.42</v>
      </c>
      <c r="S184" s="22"/>
      <c r="T184" s="22">
        <v>0</v>
      </c>
      <c r="U184" s="22"/>
      <c r="V184" s="22"/>
      <c r="W184" s="22" t="b">
        <v>1</v>
      </c>
      <c r="X184" s="22">
        <v>255</v>
      </c>
      <c r="Y184" s="22" t="s">
        <v>440</v>
      </c>
      <c r="Z184" s="22" t="s">
        <v>441</v>
      </c>
      <c r="AA184" s="22">
        <v>26.03</v>
      </c>
      <c r="AB184" s="22"/>
      <c r="AC184" s="22">
        <v>0</v>
      </c>
      <c r="AD184" s="22"/>
      <c r="AE184" s="22"/>
      <c r="AF184" s="22"/>
      <c r="AG184" s="22"/>
      <c r="AH184" s="22"/>
      <c r="AI184" s="22"/>
    </row>
    <row r="185" spans="1:35">
      <c r="A185" s="22" t="s">
        <v>411</v>
      </c>
      <c r="B185" s="22">
        <v>27.87</v>
      </c>
      <c r="C185" s="22">
        <v>27.67</v>
      </c>
      <c r="D185" s="22"/>
      <c r="E185" s="22">
        <v>17.79</v>
      </c>
      <c r="F185" s="22">
        <v>17.82</v>
      </c>
      <c r="G185" s="22">
        <v>18.05</v>
      </c>
      <c r="H185" s="22">
        <f t="shared" si="68"/>
        <v>27.770000000000003</v>
      </c>
      <c r="I185" s="22">
        <f t="shared" si="69"/>
        <v>17.886666666666667</v>
      </c>
      <c r="J185" s="22">
        <f t="shared" si="70"/>
        <v>9.8833333333333364</v>
      </c>
      <c r="K185" s="22">
        <f>J185-AVERAGE(J181:J183)</f>
        <v>1.2372222222222273</v>
      </c>
      <c r="L185" s="22">
        <f t="shared" si="71"/>
        <v>0.42418860690121207</v>
      </c>
      <c r="M185" s="22"/>
      <c r="N185" s="22" t="b">
        <v>1</v>
      </c>
      <c r="O185" s="22">
        <v>255</v>
      </c>
      <c r="P185" s="22" t="s">
        <v>442</v>
      </c>
      <c r="Q185" s="22" t="s">
        <v>443</v>
      </c>
      <c r="R185" s="22">
        <v>25.15</v>
      </c>
      <c r="S185" s="22"/>
      <c r="T185" s="22">
        <v>0</v>
      </c>
      <c r="U185" s="22"/>
      <c r="V185" s="22"/>
      <c r="W185" s="22" t="b">
        <v>1</v>
      </c>
      <c r="X185" s="22">
        <v>255</v>
      </c>
      <c r="Y185" s="22" t="s">
        <v>442</v>
      </c>
      <c r="Z185" s="22" t="s">
        <v>443</v>
      </c>
      <c r="AA185" s="22">
        <v>26</v>
      </c>
      <c r="AB185" s="22"/>
      <c r="AC185" s="22">
        <v>0</v>
      </c>
      <c r="AD185" s="22"/>
      <c r="AE185" s="22"/>
      <c r="AF185" s="22"/>
      <c r="AG185" s="22"/>
      <c r="AH185" s="22"/>
      <c r="AI185" s="22"/>
    </row>
    <row r="186" spans="1:35">
      <c r="A186" s="22" t="s">
        <v>411</v>
      </c>
      <c r="B186" s="22"/>
      <c r="C186" s="22">
        <v>26.51</v>
      </c>
      <c r="D186" s="22">
        <v>26.91</v>
      </c>
      <c r="E186" s="22">
        <v>17.86</v>
      </c>
      <c r="F186" s="22">
        <v>17.72</v>
      </c>
      <c r="G186" s="22">
        <v>18.16</v>
      </c>
      <c r="H186" s="22">
        <f t="shared" si="68"/>
        <v>26.71</v>
      </c>
      <c r="I186" s="22">
        <f t="shared" si="69"/>
        <v>17.91333333333333</v>
      </c>
      <c r="J186" s="22">
        <f t="shared" si="70"/>
        <v>8.7966666666666704</v>
      </c>
      <c r="K186" s="22">
        <f>J186-AVERAGE(J181:J183)</f>
        <v>0.15055555555556133</v>
      </c>
      <c r="L186" s="22">
        <f t="shared" si="71"/>
        <v>0.90090347430391793</v>
      </c>
      <c r="M186" s="22"/>
      <c r="N186" s="22" t="b">
        <v>1</v>
      </c>
      <c r="O186" s="22">
        <v>255</v>
      </c>
      <c r="P186" s="22" t="s">
        <v>444</v>
      </c>
      <c r="Q186" s="22" t="s">
        <v>445</v>
      </c>
      <c r="R186" s="22">
        <v>25.18</v>
      </c>
      <c r="S186" s="22"/>
      <c r="T186" s="22">
        <v>0</v>
      </c>
      <c r="U186" s="22"/>
      <c r="V186" s="22"/>
      <c r="W186" s="22" t="b">
        <v>1</v>
      </c>
      <c r="X186" s="22">
        <v>255</v>
      </c>
      <c r="Y186" s="22" t="s">
        <v>444</v>
      </c>
      <c r="Z186" s="22" t="s">
        <v>445</v>
      </c>
      <c r="AA186" s="22">
        <v>26.02</v>
      </c>
      <c r="AB186" s="22"/>
      <c r="AC186" s="22">
        <v>0</v>
      </c>
      <c r="AD186" s="22"/>
      <c r="AE186" s="22"/>
      <c r="AF186" s="22"/>
      <c r="AG186" s="22"/>
      <c r="AH186" s="22"/>
      <c r="AI186" s="22"/>
    </row>
    <row r="187" spans="1:3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 t="b">
        <v>1</v>
      </c>
      <c r="O187" s="22">
        <v>255</v>
      </c>
      <c r="P187" s="22" t="s">
        <v>446</v>
      </c>
      <c r="Q187" s="22" t="s">
        <v>447</v>
      </c>
      <c r="R187" s="22">
        <v>24.58</v>
      </c>
      <c r="S187" s="22"/>
      <c r="T187" s="22">
        <v>0</v>
      </c>
      <c r="U187" s="22"/>
      <c r="V187" s="22"/>
      <c r="W187" s="22" t="b">
        <v>1</v>
      </c>
      <c r="X187" s="22">
        <v>255</v>
      </c>
      <c r="Y187" s="22" t="s">
        <v>446</v>
      </c>
      <c r="Z187" s="22" t="s">
        <v>447</v>
      </c>
      <c r="AA187" s="22">
        <v>25.99</v>
      </c>
      <c r="AB187" s="22"/>
      <c r="AC187" s="22">
        <v>0</v>
      </c>
      <c r="AD187" s="22"/>
      <c r="AE187" s="22"/>
      <c r="AF187" s="22"/>
      <c r="AG187" s="22"/>
      <c r="AH187" s="22"/>
      <c r="AI187" s="22"/>
    </row>
    <row r="188" spans="1:3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 t="b">
        <v>1</v>
      </c>
      <c r="O188" s="22">
        <v>255</v>
      </c>
      <c r="P188" s="22" t="s">
        <v>448</v>
      </c>
      <c r="Q188" s="22" t="s">
        <v>449</v>
      </c>
      <c r="R188" s="22">
        <v>24.59</v>
      </c>
      <c r="S188" s="22"/>
      <c r="T188" s="22">
        <v>0</v>
      </c>
      <c r="U188" s="22"/>
      <c r="V188" s="22"/>
      <c r="W188" s="22" t="b">
        <v>1</v>
      </c>
      <c r="X188" s="22">
        <v>255</v>
      </c>
      <c r="Y188" s="22" t="s">
        <v>448</v>
      </c>
      <c r="Z188" s="22" t="s">
        <v>449</v>
      </c>
      <c r="AA188" s="22">
        <v>26.09</v>
      </c>
      <c r="AB188" s="22"/>
      <c r="AC188" s="22">
        <v>0</v>
      </c>
      <c r="AD188" s="22"/>
      <c r="AE188" s="22"/>
      <c r="AF188" s="22"/>
      <c r="AG188" s="22"/>
      <c r="AH188" s="22"/>
      <c r="AI188" s="22"/>
    </row>
    <row r="189" spans="1:35">
      <c r="A189" s="21" t="s">
        <v>240</v>
      </c>
      <c r="B189" s="21" t="s">
        <v>270</v>
      </c>
      <c r="C189" s="21" t="s">
        <v>271</v>
      </c>
      <c r="D189" s="21" t="s">
        <v>272</v>
      </c>
      <c r="E189" s="21" t="s">
        <v>244</v>
      </c>
      <c r="F189" s="21" t="s">
        <v>245</v>
      </c>
      <c r="G189" s="21" t="s">
        <v>246</v>
      </c>
      <c r="H189" s="21" t="s">
        <v>247</v>
      </c>
      <c r="I189" s="21" t="s">
        <v>248</v>
      </c>
      <c r="J189" s="21" t="s">
        <v>249</v>
      </c>
      <c r="K189" s="21" t="s">
        <v>250</v>
      </c>
      <c r="L189" s="21" t="s">
        <v>251</v>
      </c>
      <c r="M189" s="22"/>
      <c r="N189" s="22" t="b">
        <v>1</v>
      </c>
      <c r="O189" s="22">
        <v>255</v>
      </c>
      <c r="P189" s="22" t="s">
        <v>450</v>
      </c>
      <c r="Q189" s="22" t="s">
        <v>451</v>
      </c>
      <c r="R189" s="22">
        <v>24.58</v>
      </c>
      <c r="S189" s="22"/>
      <c r="T189" s="22">
        <v>0</v>
      </c>
      <c r="U189" s="22"/>
      <c r="V189" s="22"/>
      <c r="W189" s="22" t="b">
        <v>1</v>
      </c>
      <c r="X189" s="22">
        <v>255</v>
      </c>
      <c r="Y189" s="22" t="s">
        <v>450</v>
      </c>
      <c r="Z189" s="22" t="s">
        <v>451</v>
      </c>
      <c r="AA189" s="22">
        <v>26.07</v>
      </c>
      <c r="AB189" s="22"/>
      <c r="AC189" s="22">
        <v>0</v>
      </c>
      <c r="AD189" s="22"/>
      <c r="AE189" s="22"/>
      <c r="AF189" s="22"/>
      <c r="AG189" s="22"/>
      <c r="AH189" s="22"/>
      <c r="AI189" s="22"/>
    </row>
    <row r="190" spans="1:35">
      <c r="A190" s="22" t="s">
        <v>404</v>
      </c>
      <c r="B190" s="22">
        <v>27.74</v>
      </c>
      <c r="C190" s="22">
        <v>27.72</v>
      </c>
      <c r="D190" s="22">
        <v>27.68</v>
      </c>
      <c r="E190" s="22">
        <v>19.510000000000002</v>
      </c>
      <c r="F190" s="22">
        <v>17.8</v>
      </c>
      <c r="G190" s="22">
        <v>17.78</v>
      </c>
      <c r="H190" s="22">
        <f>AVERAGE(B190:D190)</f>
        <v>27.713333333333328</v>
      </c>
      <c r="I190" s="22">
        <f>AVERAGE(E190:G190)</f>
        <v>18.363333333333333</v>
      </c>
      <c r="J190" s="22">
        <f>H190-I190</f>
        <v>9.3499999999999943</v>
      </c>
      <c r="K190" s="22">
        <f>J190-AVERAGE(J190:J192)</f>
        <v>6.6666666666623797E-3</v>
      </c>
      <c r="L190" s="22">
        <f>2^-K190</f>
        <v>0.99538967910323206</v>
      </c>
      <c r="M190" s="22"/>
      <c r="N190" s="22" t="b">
        <v>1</v>
      </c>
      <c r="O190" s="22">
        <v>65280</v>
      </c>
      <c r="P190" s="22" t="s">
        <v>452</v>
      </c>
      <c r="Q190" s="22" t="s">
        <v>453</v>
      </c>
      <c r="R190" s="22"/>
      <c r="S190" s="22"/>
      <c r="T190" s="22">
        <v>0</v>
      </c>
      <c r="U190" s="22"/>
      <c r="V190" s="22"/>
      <c r="W190" s="22" t="b">
        <v>1</v>
      </c>
      <c r="X190" s="22">
        <v>255</v>
      </c>
      <c r="Y190" s="22" t="s">
        <v>452</v>
      </c>
      <c r="Z190" s="22" t="s">
        <v>453</v>
      </c>
      <c r="AA190" s="22">
        <v>17.77</v>
      </c>
      <c r="AB190" s="22"/>
      <c r="AC190" s="22">
        <v>0</v>
      </c>
      <c r="AD190" s="22"/>
      <c r="AE190" s="22"/>
      <c r="AF190" s="22"/>
      <c r="AG190" s="22"/>
      <c r="AH190" s="22"/>
      <c r="AI190" s="22"/>
    </row>
    <row r="191" spans="1:35">
      <c r="A191" s="22" t="s">
        <v>404</v>
      </c>
      <c r="B191" s="22">
        <v>27.75</v>
      </c>
      <c r="C191" s="22">
        <v>27.97</v>
      </c>
      <c r="D191" s="22">
        <v>27.85</v>
      </c>
      <c r="E191" s="22">
        <v>19.68</v>
      </c>
      <c r="F191" s="22">
        <v>17.920000000000002</v>
      </c>
      <c r="G191" s="22">
        <v>17.75</v>
      </c>
      <c r="H191" s="22">
        <f t="shared" ref="H191:H195" si="72">AVERAGE(B191:D191)</f>
        <v>27.856666666666666</v>
      </c>
      <c r="I191" s="22">
        <f t="shared" ref="I191:I195" si="73">AVERAGE(E191:G191)</f>
        <v>18.45</v>
      </c>
      <c r="J191" s="22">
        <f t="shared" ref="J191:J195" si="74">H191-I191</f>
        <v>9.4066666666666663</v>
      </c>
      <c r="K191" s="22">
        <f>J191-AVERAGE(J190:J192)</f>
        <v>6.3333333333334352E-2</v>
      </c>
      <c r="L191" s="22">
        <f t="shared" ref="L191:L195" si="75">2^-K191</f>
        <v>0.95705030707390049</v>
      </c>
      <c r="M191" s="22"/>
      <c r="N191" s="22" t="b">
        <v>1</v>
      </c>
      <c r="O191" s="22">
        <v>65280</v>
      </c>
      <c r="P191" s="22" t="s">
        <v>454</v>
      </c>
      <c r="Q191" s="22" t="s">
        <v>455</v>
      </c>
      <c r="R191" s="22"/>
      <c r="S191" s="22"/>
      <c r="T191" s="22">
        <v>0</v>
      </c>
      <c r="U191" s="22"/>
      <c r="V191" s="22"/>
      <c r="W191" s="22" t="b">
        <v>1</v>
      </c>
      <c r="X191" s="22">
        <v>255</v>
      </c>
      <c r="Y191" s="22" t="s">
        <v>454</v>
      </c>
      <c r="Z191" s="22" t="s">
        <v>455</v>
      </c>
      <c r="AA191" s="22">
        <v>17.829999999999998</v>
      </c>
      <c r="AB191" s="22"/>
      <c r="AC191" s="22">
        <v>0</v>
      </c>
      <c r="AD191" s="22"/>
      <c r="AE191" s="22"/>
      <c r="AF191" s="22"/>
      <c r="AG191" s="22"/>
      <c r="AH191" s="22"/>
      <c r="AI191" s="22"/>
    </row>
    <row r="192" spans="1:35">
      <c r="A192" s="22" t="s">
        <v>404</v>
      </c>
      <c r="B192" s="22">
        <v>27.76</v>
      </c>
      <c r="C192" s="22">
        <v>27.72</v>
      </c>
      <c r="D192" s="22">
        <v>27.76</v>
      </c>
      <c r="E192" s="22">
        <v>19.739999999999998</v>
      </c>
      <c r="F192" s="22">
        <v>17.899999999999999</v>
      </c>
      <c r="G192" s="22">
        <v>17.78</v>
      </c>
      <c r="H192" s="22">
        <f t="shared" si="72"/>
        <v>27.74666666666667</v>
      </c>
      <c r="I192" s="22">
        <f t="shared" si="73"/>
        <v>18.473333333333333</v>
      </c>
      <c r="J192" s="22">
        <f t="shared" si="74"/>
        <v>9.273333333333337</v>
      </c>
      <c r="K192" s="22">
        <f>J192-AVERAGE(J190:J192)</f>
        <v>-6.9999999999994955E-2</v>
      </c>
      <c r="L192" s="22">
        <f t="shared" si="75"/>
        <v>1.0497166836230636</v>
      </c>
      <c r="M192" s="22"/>
      <c r="N192" s="22" t="b">
        <v>1</v>
      </c>
      <c r="O192" s="22">
        <v>65280</v>
      </c>
      <c r="P192" s="22" t="s">
        <v>456</v>
      </c>
      <c r="Q192" s="22" t="s">
        <v>457</v>
      </c>
      <c r="R192" s="22"/>
      <c r="S192" s="22"/>
      <c r="T192" s="22">
        <v>0</v>
      </c>
      <c r="U192" s="22"/>
      <c r="V192" s="22"/>
      <c r="W192" s="22" t="b">
        <v>1</v>
      </c>
      <c r="X192" s="22">
        <v>255</v>
      </c>
      <c r="Y192" s="22" t="s">
        <v>456</v>
      </c>
      <c r="Z192" s="22" t="s">
        <v>457</v>
      </c>
      <c r="AA192" s="22">
        <v>17.809999999999999</v>
      </c>
      <c r="AB192" s="22"/>
      <c r="AC192" s="22">
        <v>0</v>
      </c>
      <c r="AD192" s="22"/>
      <c r="AE192" s="22"/>
      <c r="AF192" s="22"/>
      <c r="AG192" s="22"/>
      <c r="AH192" s="22"/>
      <c r="AI192" s="22"/>
    </row>
    <row r="193" spans="1:35">
      <c r="A193" s="22" t="s">
        <v>411</v>
      </c>
      <c r="B193" s="22">
        <v>25.56</v>
      </c>
      <c r="C193" s="22">
        <v>25.54</v>
      </c>
      <c r="D193" s="22">
        <v>25.57</v>
      </c>
      <c r="E193" s="22">
        <v>17.89</v>
      </c>
      <c r="F193" s="22">
        <v>17.829999999999998</v>
      </c>
      <c r="G193" s="22">
        <v>18.22</v>
      </c>
      <c r="H193" s="22">
        <f t="shared" si="72"/>
        <v>25.556666666666661</v>
      </c>
      <c r="I193" s="22">
        <f t="shared" si="73"/>
        <v>17.98</v>
      </c>
      <c r="J193" s="22">
        <f t="shared" si="74"/>
        <v>7.5766666666666609</v>
      </c>
      <c r="K193" s="22">
        <f>J193-AVERAGE(J190:J192)</f>
        <v>-1.766666666666671</v>
      </c>
      <c r="L193" s="22">
        <f t="shared" si="75"/>
        <v>3.4026686438034326</v>
      </c>
      <c r="M193" s="22"/>
      <c r="N193" s="22" t="b">
        <v>1</v>
      </c>
      <c r="O193" s="22">
        <v>255</v>
      </c>
      <c r="P193" s="22" t="s">
        <v>458</v>
      </c>
      <c r="Q193" s="22" t="s">
        <v>459</v>
      </c>
      <c r="R193" s="22">
        <v>17.510000000000002</v>
      </c>
      <c r="S193" s="22"/>
      <c r="T193" s="22">
        <v>0</v>
      </c>
      <c r="U193" s="22"/>
      <c r="V193" s="22"/>
      <c r="W193" s="22" t="b">
        <v>1</v>
      </c>
      <c r="X193" s="22">
        <v>255</v>
      </c>
      <c r="Y193" s="22" t="s">
        <v>458</v>
      </c>
      <c r="Z193" s="22" t="s">
        <v>459</v>
      </c>
      <c r="AA193" s="22">
        <v>18.2</v>
      </c>
      <c r="AB193" s="22"/>
      <c r="AC193" s="22">
        <v>0</v>
      </c>
      <c r="AD193" s="22"/>
      <c r="AE193" s="22"/>
      <c r="AF193" s="22"/>
      <c r="AG193" s="22"/>
      <c r="AH193" s="22"/>
      <c r="AI193" s="22"/>
    </row>
    <row r="194" spans="1:35">
      <c r="A194" s="22" t="s">
        <v>411</v>
      </c>
      <c r="B194" s="22">
        <v>25.6</v>
      </c>
      <c r="C194" s="22">
        <v>25.5</v>
      </c>
      <c r="D194" s="22">
        <v>25.54</v>
      </c>
      <c r="E194" s="22">
        <v>18.100000000000001</v>
      </c>
      <c r="F194" s="22">
        <v>17.82</v>
      </c>
      <c r="G194" s="22">
        <v>18.170000000000002</v>
      </c>
      <c r="H194" s="22">
        <f t="shared" si="72"/>
        <v>25.546666666666667</v>
      </c>
      <c r="I194" s="22">
        <f t="shared" si="73"/>
        <v>18.03</v>
      </c>
      <c r="J194" s="22">
        <f t="shared" si="74"/>
        <v>7.5166666666666657</v>
      </c>
      <c r="K194" s="22">
        <f>J194-AVERAGE(J190:J192)</f>
        <v>-1.8266666666666662</v>
      </c>
      <c r="L194" s="22">
        <f t="shared" si="75"/>
        <v>3.5471655566527605</v>
      </c>
      <c r="M194" s="22"/>
      <c r="N194" s="22" t="b">
        <v>1</v>
      </c>
      <c r="O194" s="22">
        <v>255</v>
      </c>
      <c r="P194" s="22" t="s">
        <v>460</v>
      </c>
      <c r="Q194" s="22" t="s">
        <v>461</v>
      </c>
      <c r="R194" s="22">
        <v>17.489999999999998</v>
      </c>
      <c r="S194" s="22"/>
      <c r="T194" s="22">
        <v>0</v>
      </c>
      <c r="U194" s="22"/>
      <c r="V194" s="22"/>
      <c r="W194" s="22" t="b">
        <v>1</v>
      </c>
      <c r="X194" s="22">
        <v>255</v>
      </c>
      <c r="Y194" s="22" t="s">
        <v>460</v>
      </c>
      <c r="Z194" s="22" t="s">
        <v>461</v>
      </c>
      <c r="AA194" s="22">
        <v>18.2</v>
      </c>
      <c r="AB194" s="22"/>
      <c r="AC194" s="22">
        <v>0</v>
      </c>
      <c r="AD194" s="22"/>
      <c r="AE194" s="22"/>
      <c r="AF194" s="22"/>
      <c r="AG194" s="22"/>
      <c r="AH194" s="22"/>
      <c r="AI194" s="22"/>
    </row>
    <row r="195" spans="1:35">
      <c r="A195" s="22" t="s">
        <v>411</v>
      </c>
      <c r="B195" s="22">
        <v>25.49</v>
      </c>
      <c r="C195" s="22">
        <v>25.64</v>
      </c>
      <c r="D195" s="22">
        <v>25.62</v>
      </c>
      <c r="E195" s="22">
        <v>18.04</v>
      </c>
      <c r="F195" s="22">
        <v>17.78</v>
      </c>
      <c r="G195" s="22">
        <v>18.190000000000001</v>
      </c>
      <c r="H195" s="22">
        <f t="shared" si="72"/>
        <v>25.583333333333332</v>
      </c>
      <c r="I195" s="22">
        <f t="shared" si="73"/>
        <v>18.003333333333334</v>
      </c>
      <c r="J195" s="22">
        <f t="shared" si="74"/>
        <v>7.5799999999999983</v>
      </c>
      <c r="K195" s="22">
        <f>J195-AVERAGE(J190:J192)</f>
        <v>-1.7633333333333336</v>
      </c>
      <c r="L195" s="22">
        <f t="shared" si="75"/>
        <v>3.3948158852364925</v>
      </c>
      <c r="M195" s="22"/>
      <c r="N195" s="22" t="b">
        <v>1</v>
      </c>
      <c r="O195" s="22">
        <v>255</v>
      </c>
      <c r="P195" s="22" t="s">
        <v>462</v>
      </c>
      <c r="Q195" s="22" t="s">
        <v>463</v>
      </c>
      <c r="R195" s="22">
        <v>17.440000000000001</v>
      </c>
      <c r="S195" s="22"/>
      <c r="T195" s="22">
        <v>0</v>
      </c>
      <c r="U195" s="22"/>
      <c r="V195" s="22"/>
      <c r="W195" s="22" t="b">
        <v>1</v>
      </c>
      <c r="X195" s="22">
        <v>255</v>
      </c>
      <c r="Y195" s="22" t="s">
        <v>462</v>
      </c>
      <c r="Z195" s="22" t="s">
        <v>463</v>
      </c>
      <c r="AA195" s="22">
        <v>18.2</v>
      </c>
      <c r="AB195" s="22"/>
      <c r="AC195" s="22">
        <v>0</v>
      </c>
      <c r="AD195" s="22"/>
      <c r="AE195" s="22"/>
      <c r="AF195" s="22"/>
      <c r="AG195" s="22"/>
      <c r="AH195" s="22"/>
      <c r="AI195" s="22"/>
    </row>
    <row r="196" spans="1:3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 t="b">
        <v>1</v>
      </c>
      <c r="O196" s="22">
        <v>255</v>
      </c>
      <c r="P196" s="22" t="s">
        <v>464</v>
      </c>
      <c r="Q196" s="22" t="s">
        <v>465</v>
      </c>
      <c r="R196" s="22">
        <v>25.31</v>
      </c>
      <c r="S196" s="22"/>
      <c r="T196" s="22">
        <v>0</v>
      </c>
      <c r="U196" s="22"/>
      <c r="V196" s="22"/>
      <c r="W196" s="22" t="b">
        <v>1</v>
      </c>
      <c r="X196" s="22">
        <v>255</v>
      </c>
      <c r="Y196" s="22" t="s">
        <v>464</v>
      </c>
      <c r="Z196" s="22" t="s">
        <v>465</v>
      </c>
      <c r="AA196" s="22">
        <v>26.93</v>
      </c>
      <c r="AB196" s="22"/>
      <c r="AC196" s="22">
        <v>0</v>
      </c>
      <c r="AD196" s="22"/>
      <c r="AE196" s="22"/>
      <c r="AF196" s="22"/>
      <c r="AG196" s="22"/>
      <c r="AH196" s="22"/>
      <c r="AI196" s="22"/>
    </row>
    <row r="197" spans="1:3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 t="b">
        <v>1</v>
      </c>
      <c r="O197" s="22">
        <v>255</v>
      </c>
      <c r="P197" s="22" t="s">
        <v>466</v>
      </c>
      <c r="Q197" s="22" t="s">
        <v>467</v>
      </c>
      <c r="R197" s="22">
        <v>25.46</v>
      </c>
      <c r="S197" s="22"/>
      <c r="T197" s="22">
        <v>0</v>
      </c>
      <c r="U197" s="22"/>
      <c r="V197" s="22"/>
      <c r="W197" s="22" t="b">
        <v>1</v>
      </c>
      <c r="X197" s="22">
        <v>255</v>
      </c>
      <c r="Y197" s="22" t="s">
        <v>466</v>
      </c>
      <c r="Z197" s="22" t="s">
        <v>467</v>
      </c>
      <c r="AA197" s="22">
        <v>27</v>
      </c>
      <c r="AB197" s="22"/>
      <c r="AC197" s="22">
        <v>0</v>
      </c>
      <c r="AD197" s="22"/>
      <c r="AE197" s="22"/>
      <c r="AF197" s="22"/>
      <c r="AG197" s="22"/>
      <c r="AH197" s="22"/>
      <c r="AI197" s="22"/>
    </row>
    <row r="198" spans="1:3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 t="b">
        <v>1</v>
      </c>
      <c r="O198" s="22">
        <v>255</v>
      </c>
      <c r="P198" s="22" t="s">
        <v>468</v>
      </c>
      <c r="Q198" s="22" t="s">
        <v>469</v>
      </c>
      <c r="R198" s="22">
        <v>25.43</v>
      </c>
      <c r="S198" s="22"/>
      <c r="T198" s="22">
        <v>0</v>
      </c>
      <c r="U198" s="22"/>
      <c r="V198" s="22"/>
      <c r="W198" s="22" t="b">
        <v>1</v>
      </c>
      <c r="X198" s="22">
        <v>255</v>
      </c>
      <c r="Y198" s="22" t="s">
        <v>468</v>
      </c>
      <c r="Z198" s="22" t="s">
        <v>469</v>
      </c>
      <c r="AA198" s="22">
        <v>26.89</v>
      </c>
      <c r="AB198" s="22"/>
      <c r="AC198" s="22">
        <v>0</v>
      </c>
      <c r="AD198" s="22"/>
      <c r="AE198" s="22"/>
      <c r="AF198" s="22"/>
      <c r="AG198" s="22"/>
      <c r="AH198" s="22"/>
      <c r="AI198" s="22"/>
    </row>
    <row r="199" spans="1:35">
      <c r="A199" s="21" t="s">
        <v>256</v>
      </c>
      <c r="B199" s="21" t="s">
        <v>270</v>
      </c>
      <c r="C199" s="21" t="s">
        <v>271</v>
      </c>
      <c r="D199" s="21" t="s">
        <v>272</v>
      </c>
      <c r="E199" s="21" t="s">
        <v>244</v>
      </c>
      <c r="F199" s="21" t="s">
        <v>245</v>
      </c>
      <c r="G199" s="21" t="s">
        <v>246</v>
      </c>
      <c r="H199" s="21" t="s">
        <v>247</v>
      </c>
      <c r="I199" s="21" t="s">
        <v>248</v>
      </c>
      <c r="J199" s="21" t="s">
        <v>249</v>
      </c>
      <c r="K199" s="21" t="s">
        <v>250</v>
      </c>
      <c r="L199" s="21" t="s">
        <v>251</v>
      </c>
      <c r="M199" s="22"/>
      <c r="N199" s="22" t="b">
        <v>1</v>
      </c>
      <c r="O199" s="22">
        <v>255</v>
      </c>
      <c r="P199" s="22" t="s">
        <v>470</v>
      </c>
      <c r="Q199" s="22" t="s">
        <v>471</v>
      </c>
      <c r="R199" s="22">
        <v>24.53</v>
      </c>
      <c r="S199" s="22"/>
      <c r="T199" s="22">
        <v>0</v>
      </c>
      <c r="U199" s="22"/>
      <c r="V199" s="22"/>
      <c r="W199" s="22" t="b">
        <v>1</v>
      </c>
      <c r="X199" s="22">
        <v>255</v>
      </c>
      <c r="Y199" s="22" t="s">
        <v>470</v>
      </c>
      <c r="Z199" s="22" t="s">
        <v>471</v>
      </c>
      <c r="AA199" s="22">
        <v>25.8</v>
      </c>
      <c r="AB199" s="22"/>
      <c r="AC199" s="22">
        <v>0</v>
      </c>
      <c r="AD199" s="22"/>
      <c r="AE199" s="22"/>
      <c r="AF199" s="22"/>
      <c r="AG199" s="22"/>
      <c r="AH199" s="22"/>
      <c r="AI199" s="22"/>
    </row>
    <row r="200" spans="1:35">
      <c r="A200" s="22" t="s">
        <v>404</v>
      </c>
      <c r="B200" s="22">
        <v>25.84</v>
      </c>
      <c r="C200" s="22">
        <v>25.78</v>
      </c>
      <c r="D200" s="22">
        <v>25.75</v>
      </c>
      <c r="E200" s="22">
        <v>19.64</v>
      </c>
      <c r="F200" s="22">
        <v>17.71</v>
      </c>
      <c r="G200" s="22">
        <v>17.77</v>
      </c>
      <c r="H200" s="22">
        <f>AVERAGE(B200:D200)</f>
        <v>25.790000000000003</v>
      </c>
      <c r="I200" s="22">
        <f>AVERAGE(E200:G200)</f>
        <v>18.373333333333335</v>
      </c>
      <c r="J200" s="22">
        <f>H200-I200</f>
        <v>7.4166666666666679</v>
      </c>
      <c r="K200" s="22">
        <f>J200-AVERAGE(J200:J202)</f>
        <v>9.9999999999988987E-3</v>
      </c>
      <c r="L200" s="22">
        <f>2^-K200</f>
        <v>0.9930924954370367</v>
      </c>
      <c r="M200" s="22"/>
      <c r="N200" s="22" t="b">
        <v>1</v>
      </c>
      <c r="O200" s="22">
        <v>255</v>
      </c>
      <c r="P200" s="22" t="s">
        <v>472</v>
      </c>
      <c r="Q200" s="22" t="s">
        <v>473</v>
      </c>
      <c r="R200" s="22">
        <v>24.45</v>
      </c>
      <c r="S200" s="22"/>
      <c r="T200" s="22">
        <v>0</v>
      </c>
      <c r="U200" s="22"/>
      <c r="V200" s="22"/>
      <c r="W200" s="22" t="b">
        <v>1</v>
      </c>
      <c r="X200" s="22">
        <v>255</v>
      </c>
      <c r="Y200" s="22" t="s">
        <v>472</v>
      </c>
      <c r="Z200" s="22" t="s">
        <v>473</v>
      </c>
      <c r="AA200" s="22">
        <v>25.89</v>
      </c>
      <c r="AB200" s="22"/>
      <c r="AC200" s="22">
        <v>0</v>
      </c>
      <c r="AD200" s="22"/>
      <c r="AE200" s="22"/>
      <c r="AF200" s="22"/>
      <c r="AG200" s="22"/>
      <c r="AH200" s="22"/>
      <c r="AI200" s="22"/>
    </row>
    <row r="201" spans="1:35">
      <c r="A201" s="22" t="s">
        <v>404</v>
      </c>
      <c r="B201" s="22">
        <v>25.73</v>
      </c>
      <c r="C201" s="22">
        <v>25.73</v>
      </c>
      <c r="D201" s="22">
        <v>25.72</v>
      </c>
      <c r="E201" s="22">
        <v>19.62</v>
      </c>
      <c r="F201" s="22">
        <v>17.66</v>
      </c>
      <c r="G201" s="22">
        <v>17.829999999999998</v>
      </c>
      <c r="H201" s="22">
        <f t="shared" ref="H201:H205" si="76">AVERAGE(B201:D201)</f>
        <v>25.72666666666667</v>
      </c>
      <c r="I201" s="22">
        <f t="shared" ref="I201:I205" si="77">AVERAGE(E201:G201)</f>
        <v>18.37</v>
      </c>
      <c r="J201" s="22">
        <f t="shared" ref="J201:J205" si="78">H201-I201</f>
        <v>7.3566666666666691</v>
      </c>
      <c r="K201" s="22">
        <f>J201-AVERAGE(J200:J202)</f>
        <v>-4.9999999999999822E-2</v>
      </c>
      <c r="L201" s="22">
        <f t="shared" ref="L201:L205" si="79">2^-K201</f>
        <v>1.0352649238413774</v>
      </c>
      <c r="M201" s="22"/>
      <c r="N201" s="22" t="b">
        <v>1</v>
      </c>
      <c r="O201" s="22">
        <v>255</v>
      </c>
      <c r="P201" s="22" t="s">
        <v>474</v>
      </c>
      <c r="Q201" s="22" t="s">
        <v>475</v>
      </c>
      <c r="R201" s="22">
        <v>24.45</v>
      </c>
      <c r="S201" s="22"/>
      <c r="T201" s="22">
        <v>0</v>
      </c>
      <c r="U201" s="22"/>
      <c r="V201" s="22"/>
      <c r="W201" s="22" t="b">
        <v>1</v>
      </c>
      <c r="X201" s="22">
        <v>255</v>
      </c>
      <c r="Y201" s="22" t="s">
        <v>474</v>
      </c>
      <c r="Z201" s="22" t="s">
        <v>475</v>
      </c>
      <c r="AA201" s="22">
        <v>25.66</v>
      </c>
      <c r="AB201" s="22"/>
      <c r="AC201" s="22">
        <v>0</v>
      </c>
      <c r="AD201" s="22"/>
      <c r="AE201" s="22"/>
      <c r="AF201" s="22"/>
      <c r="AG201" s="22"/>
      <c r="AH201" s="22"/>
      <c r="AI201" s="22"/>
    </row>
    <row r="202" spans="1:35">
      <c r="A202" s="22" t="s">
        <v>404</v>
      </c>
      <c r="B202" s="22">
        <v>25.91</v>
      </c>
      <c r="C202" s="22">
        <v>25.65</v>
      </c>
      <c r="D202" s="22">
        <v>25.83</v>
      </c>
      <c r="E202" s="22">
        <v>19.43</v>
      </c>
      <c r="F202" s="22">
        <v>17.809999999999999</v>
      </c>
      <c r="G202" s="22">
        <v>17.809999999999999</v>
      </c>
      <c r="H202" s="22">
        <f t="shared" si="76"/>
        <v>25.796666666666667</v>
      </c>
      <c r="I202" s="22">
        <f t="shared" si="77"/>
        <v>18.349999999999998</v>
      </c>
      <c r="J202" s="22">
        <f t="shared" si="78"/>
        <v>7.446666666666669</v>
      </c>
      <c r="K202" s="22">
        <f>J202-AVERAGE(J200:J202)</f>
        <v>4.0000000000000036E-2</v>
      </c>
      <c r="L202" s="22">
        <f t="shared" si="79"/>
        <v>0.97265494741228553</v>
      </c>
      <c r="M202" s="22"/>
      <c r="N202" s="22" t="b">
        <v>1</v>
      </c>
      <c r="O202" s="22">
        <v>255</v>
      </c>
      <c r="P202" s="22" t="s">
        <v>476</v>
      </c>
      <c r="Q202" s="22" t="s">
        <v>477</v>
      </c>
      <c r="R202" s="22">
        <v>25.13</v>
      </c>
      <c r="S202" s="22"/>
      <c r="T202" s="22">
        <v>0</v>
      </c>
      <c r="U202" s="22"/>
      <c r="V202" s="22"/>
      <c r="W202" s="22" t="b">
        <v>1</v>
      </c>
      <c r="X202" s="22">
        <v>255</v>
      </c>
      <c r="Y202" s="22" t="s">
        <v>476</v>
      </c>
      <c r="Z202" s="22" t="s">
        <v>477</v>
      </c>
      <c r="AA202" s="22">
        <v>25.91</v>
      </c>
      <c r="AB202" s="22"/>
      <c r="AC202" s="22">
        <v>0</v>
      </c>
      <c r="AD202" s="22"/>
      <c r="AE202" s="22"/>
      <c r="AF202" s="22"/>
      <c r="AG202" s="22"/>
      <c r="AH202" s="22"/>
      <c r="AI202" s="22"/>
    </row>
    <row r="203" spans="1:35">
      <c r="A203" s="22" t="s">
        <v>411</v>
      </c>
      <c r="B203" s="22">
        <v>25.75</v>
      </c>
      <c r="C203" s="22">
        <v>25.74</v>
      </c>
      <c r="D203" s="22">
        <v>25.81</v>
      </c>
      <c r="E203" s="22">
        <v>17.93</v>
      </c>
      <c r="F203" s="22">
        <v>17.75</v>
      </c>
      <c r="G203" s="22">
        <v>18.2</v>
      </c>
      <c r="H203" s="22">
        <f t="shared" si="76"/>
        <v>25.766666666666666</v>
      </c>
      <c r="I203" s="22">
        <f t="shared" si="77"/>
        <v>17.959999999999997</v>
      </c>
      <c r="J203" s="22">
        <f t="shared" si="78"/>
        <v>7.8066666666666684</v>
      </c>
      <c r="K203" s="22">
        <f>J203-AVERAGE(J200:J202)</f>
        <v>0.39999999999999947</v>
      </c>
      <c r="L203" s="22">
        <f t="shared" si="79"/>
        <v>0.75785828325519933</v>
      </c>
      <c r="M203" s="22"/>
      <c r="N203" s="22" t="b">
        <v>1</v>
      </c>
      <c r="O203" s="22">
        <v>255</v>
      </c>
      <c r="P203" s="22" t="s">
        <v>478</v>
      </c>
      <c r="Q203" s="22" t="s">
        <v>479</v>
      </c>
      <c r="R203" s="22">
        <v>25.06</v>
      </c>
      <c r="S203" s="22"/>
      <c r="T203" s="22">
        <v>0</v>
      </c>
      <c r="U203" s="22"/>
      <c r="V203" s="22"/>
      <c r="W203" s="22" t="b">
        <v>1</v>
      </c>
      <c r="X203" s="22">
        <v>255</v>
      </c>
      <c r="Y203" s="22" t="s">
        <v>478</v>
      </c>
      <c r="Z203" s="22" t="s">
        <v>479</v>
      </c>
      <c r="AA203" s="22">
        <v>25.71</v>
      </c>
      <c r="AB203" s="22"/>
      <c r="AC203" s="22">
        <v>0</v>
      </c>
      <c r="AD203" s="22"/>
      <c r="AE203" s="22"/>
      <c r="AF203" s="22"/>
      <c r="AG203" s="22"/>
      <c r="AH203" s="22"/>
      <c r="AI203" s="22"/>
    </row>
    <row r="204" spans="1:35">
      <c r="A204" s="22" t="s">
        <v>411</v>
      </c>
      <c r="B204" s="22">
        <v>25.84</v>
      </c>
      <c r="C204" s="22">
        <v>25.74</v>
      </c>
      <c r="D204" s="22">
        <v>25.56</v>
      </c>
      <c r="E204" s="22">
        <v>17.93</v>
      </c>
      <c r="F204" s="22">
        <v>17.79</v>
      </c>
      <c r="G204" s="22">
        <v>18.2</v>
      </c>
      <c r="H204" s="22">
        <f t="shared" si="76"/>
        <v>25.713333333333335</v>
      </c>
      <c r="I204" s="22">
        <f t="shared" si="77"/>
        <v>17.973333333333333</v>
      </c>
      <c r="J204" s="22">
        <f t="shared" si="78"/>
        <v>7.740000000000002</v>
      </c>
      <c r="K204" s="22">
        <f>J204-AVERAGE(J200:J202)</f>
        <v>0.33333333333333304</v>
      </c>
      <c r="L204" s="22">
        <f t="shared" si="79"/>
        <v>0.7937005259840999</v>
      </c>
      <c r="M204" s="22"/>
      <c r="N204" s="22" t="b">
        <v>1</v>
      </c>
      <c r="O204" s="22">
        <v>255</v>
      </c>
      <c r="P204" s="22" t="s">
        <v>480</v>
      </c>
      <c r="Q204" s="22" t="s">
        <v>481</v>
      </c>
      <c r="R204" s="22">
        <v>25</v>
      </c>
      <c r="S204" s="22"/>
      <c r="T204" s="22">
        <v>0</v>
      </c>
      <c r="U204" s="22"/>
      <c r="V204" s="22"/>
      <c r="W204" s="22" t="b">
        <v>1</v>
      </c>
      <c r="X204" s="22">
        <v>255</v>
      </c>
      <c r="Y204" s="22" t="s">
        <v>480</v>
      </c>
      <c r="Z204" s="22" t="s">
        <v>481</v>
      </c>
      <c r="AA204" s="22">
        <v>25.79</v>
      </c>
      <c r="AB204" s="22"/>
      <c r="AC204" s="22">
        <v>0</v>
      </c>
      <c r="AD204" s="22"/>
      <c r="AE204" s="22"/>
      <c r="AF204" s="22"/>
      <c r="AG204" s="22"/>
      <c r="AH204" s="22"/>
      <c r="AI204" s="22"/>
    </row>
    <row r="205" spans="1:35">
      <c r="A205" s="22" t="s">
        <v>411</v>
      </c>
      <c r="B205" s="22">
        <v>25.79</v>
      </c>
      <c r="C205" s="22">
        <v>25.6</v>
      </c>
      <c r="D205" s="22">
        <v>25.85</v>
      </c>
      <c r="E205" s="22">
        <v>17.829999999999998</v>
      </c>
      <c r="F205" s="22">
        <v>17.760000000000002</v>
      </c>
      <c r="G205" s="22">
        <v>18.2</v>
      </c>
      <c r="H205" s="22">
        <f t="shared" si="76"/>
        <v>25.74666666666667</v>
      </c>
      <c r="I205" s="22">
        <f t="shared" si="77"/>
        <v>17.930000000000003</v>
      </c>
      <c r="J205" s="22">
        <f t="shared" si="78"/>
        <v>7.8166666666666664</v>
      </c>
      <c r="K205" s="22">
        <f>J205-AVERAGE(J200:J202)</f>
        <v>0.40999999999999748</v>
      </c>
      <c r="L205" s="22">
        <f t="shared" si="79"/>
        <v>0.752623373705535</v>
      </c>
      <c r="M205" s="22"/>
      <c r="N205" s="22" t="b">
        <v>1</v>
      </c>
      <c r="O205" s="22">
        <v>255</v>
      </c>
      <c r="P205" s="22" t="s">
        <v>482</v>
      </c>
      <c r="Q205" s="22" t="s">
        <v>483</v>
      </c>
      <c r="R205" s="22">
        <v>24.68</v>
      </c>
      <c r="S205" s="22"/>
      <c r="T205" s="22">
        <v>0</v>
      </c>
      <c r="U205" s="22"/>
      <c r="V205" s="22"/>
      <c r="W205" s="22" t="b">
        <v>1</v>
      </c>
      <c r="X205" s="22">
        <v>255</v>
      </c>
      <c r="Y205" s="22" t="s">
        <v>482</v>
      </c>
      <c r="Z205" s="22" t="s">
        <v>483</v>
      </c>
      <c r="AA205" s="22">
        <v>25.66</v>
      </c>
      <c r="AB205" s="22"/>
      <c r="AC205" s="22">
        <v>0</v>
      </c>
      <c r="AD205" s="22"/>
      <c r="AE205" s="22"/>
      <c r="AF205" s="22"/>
      <c r="AG205" s="22"/>
      <c r="AH205" s="22"/>
      <c r="AI205" s="22"/>
    </row>
    <row r="206" spans="1:3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 t="b">
        <v>1</v>
      </c>
      <c r="O206" s="22">
        <v>255</v>
      </c>
      <c r="P206" s="22" t="s">
        <v>484</v>
      </c>
      <c r="Q206" s="22" t="s">
        <v>485</v>
      </c>
      <c r="R206" s="22">
        <v>24.68</v>
      </c>
      <c r="S206" s="22"/>
      <c r="T206" s="22">
        <v>0</v>
      </c>
      <c r="U206" s="22"/>
      <c r="V206" s="22"/>
      <c r="W206" s="22" t="b">
        <v>1</v>
      </c>
      <c r="X206" s="22">
        <v>255</v>
      </c>
      <c r="Y206" s="22" t="s">
        <v>484</v>
      </c>
      <c r="Z206" s="22" t="s">
        <v>485</v>
      </c>
      <c r="AA206" s="22">
        <v>25.64</v>
      </c>
      <c r="AB206" s="22"/>
      <c r="AC206" s="22">
        <v>0</v>
      </c>
      <c r="AD206" s="22"/>
      <c r="AE206" s="22"/>
      <c r="AF206" s="22"/>
      <c r="AG206" s="22"/>
      <c r="AH206" s="22"/>
      <c r="AI206" s="22"/>
    </row>
    <row r="207" spans="1:3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 t="b">
        <v>1</v>
      </c>
      <c r="O207" s="22">
        <v>255</v>
      </c>
      <c r="P207" s="22" t="s">
        <v>486</v>
      </c>
      <c r="Q207" s="22" t="s">
        <v>487</v>
      </c>
      <c r="R207" s="22">
        <v>24.52</v>
      </c>
      <c r="S207" s="22"/>
      <c r="T207" s="22">
        <v>0</v>
      </c>
      <c r="U207" s="22"/>
      <c r="V207" s="22"/>
      <c r="W207" s="22" t="b">
        <v>1</v>
      </c>
      <c r="X207" s="22">
        <v>255</v>
      </c>
      <c r="Y207" s="22" t="s">
        <v>486</v>
      </c>
      <c r="Z207" s="22" t="s">
        <v>487</v>
      </c>
      <c r="AA207" s="22">
        <v>25.66</v>
      </c>
      <c r="AB207" s="22"/>
      <c r="AC207" s="22">
        <v>0</v>
      </c>
      <c r="AD207" s="22"/>
      <c r="AE207" s="22"/>
      <c r="AF207" s="22"/>
      <c r="AG207" s="22"/>
      <c r="AH207" s="22"/>
      <c r="AI207" s="22"/>
    </row>
    <row r="208" spans="1:3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 t="b">
        <v>1</v>
      </c>
      <c r="O208" s="22">
        <v>255</v>
      </c>
      <c r="P208" s="22" t="s">
        <v>488</v>
      </c>
      <c r="Q208" s="22" t="s">
        <v>489</v>
      </c>
      <c r="R208" s="22">
        <v>25.12</v>
      </c>
      <c r="S208" s="22"/>
      <c r="T208" s="22">
        <v>0</v>
      </c>
      <c r="U208" s="22"/>
      <c r="V208" s="22"/>
      <c r="W208" s="22" t="b">
        <v>1</v>
      </c>
      <c r="X208" s="22">
        <v>255</v>
      </c>
      <c r="Y208" s="22" t="s">
        <v>488</v>
      </c>
      <c r="Z208" s="22" t="s">
        <v>489</v>
      </c>
      <c r="AA208" s="22">
        <v>26.05</v>
      </c>
      <c r="AB208" s="22"/>
      <c r="AC208" s="22">
        <v>0</v>
      </c>
      <c r="AD208" s="22"/>
      <c r="AE208" s="22"/>
      <c r="AF208" s="22"/>
      <c r="AG208" s="22"/>
      <c r="AH208" s="22"/>
      <c r="AI208" s="22"/>
    </row>
    <row r="209" spans="1:35">
      <c r="A209" s="21" t="s">
        <v>262</v>
      </c>
      <c r="B209" s="21" t="s">
        <v>270</v>
      </c>
      <c r="C209" s="21" t="s">
        <v>271</v>
      </c>
      <c r="D209" s="21" t="s">
        <v>272</v>
      </c>
      <c r="E209" s="21" t="s">
        <v>244</v>
      </c>
      <c r="F209" s="21" t="s">
        <v>245</v>
      </c>
      <c r="G209" s="21" t="s">
        <v>246</v>
      </c>
      <c r="H209" s="21" t="s">
        <v>247</v>
      </c>
      <c r="I209" s="21" t="s">
        <v>248</v>
      </c>
      <c r="J209" s="21" t="s">
        <v>249</v>
      </c>
      <c r="K209" s="21" t="s">
        <v>250</v>
      </c>
      <c r="L209" s="21" t="s">
        <v>251</v>
      </c>
      <c r="M209" s="22"/>
      <c r="N209" s="22" t="b">
        <v>1</v>
      </c>
      <c r="O209" s="22">
        <v>255</v>
      </c>
      <c r="P209" s="22" t="s">
        <v>490</v>
      </c>
      <c r="Q209" s="22" t="s">
        <v>491</v>
      </c>
      <c r="R209" s="22">
        <v>25.14</v>
      </c>
      <c r="S209" s="22"/>
      <c r="T209" s="22">
        <v>0</v>
      </c>
      <c r="U209" s="22"/>
      <c r="V209" s="22"/>
      <c r="W209" s="22" t="b">
        <v>1</v>
      </c>
      <c r="X209" s="22">
        <v>255</v>
      </c>
      <c r="Y209" s="22" t="s">
        <v>490</v>
      </c>
      <c r="Z209" s="22" t="s">
        <v>491</v>
      </c>
      <c r="AA209" s="22">
        <v>26.02</v>
      </c>
      <c r="AB209" s="22"/>
      <c r="AC209" s="22">
        <v>0</v>
      </c>
      <c r="AD209" s="22"/>
      <c r="AE209" s="22"/>
      <c r="AF209" s="22"/>
      <c r="AG209" s="22"/>
      <c r="AH209" s="22"/>
      <c r="AI209" s="22"/>
    </row>
    <row r="210" spans="1:35">
      <c r="A210" s="22" t="s">
        <v>404</v>
      </c>
      <c r="B210" s="22">
        <v>26.84</v>
      </c>
      <c r="C210" s="22">
        <v>26.88</v>
      </c>
      <c r="D210" s="22">
        <v>26.88</v>
      </c>
      <c r="E210" s="22">
        <v>19.68</v>
      </c>
      <c r="F210" s="22">
        <v>17.71</v>
      </c>
      <c r="G210" s="22">
        <v>17.760000000000002</v>
      </c>
      <c r="H210" s="22">
        <f>AVERAGE(B210:D210)</f>
        <v>26.866666666666664</v>
      </c>
      <c r="I210" s="22">
        <f>AVERAGE(E210:G210)</f>
        <v>18.383333333333336</v>
      </c>
      <c r="J210" s="22">
        <f>H210-I210</f>
        <v>8.4833333333333272</v>
      </c>
      <c r="K210" s="22">
        <f>J210-AVERAGE(J210:J212)</f>
        <v>-3.6666666666668846E-2</v>
      </c>
      <c r="L210" s="22">
        <f>2^-K210</f>
        <v>1.0257411214340193</v>
      </c>
      <c r="M210" s="22"/>
      <c r="N210" s="22" t="b">
        <v>1</v>
      </c>
      <c r="O210" s="22">
        <v>255</v>
      </c>
      <c r="P210" s="22" t="s">
        <v>492</v>
      </c>
      <c r="Q210" s="22" t="s">
        <v>493</v>
      </c>
      <c r="R210" s="22">
        <v>25.34</v>
      </c>
      <c r="S210" s="22"/>
      <c r="T210" s="22">
        <v>0</v>
      </c>
      <c r="U210" s="22"/>
      <c r="V210" s="22"/>
      <c r="W210" s="22" t="b">
        <v>1</v>
      </c>
      <c r="X210" s="22">
        <v>255</v>
      </c>
      <c r="Y210" s="22" t="s">
        <v>492</v>
      </c>
      <c r="Z210" s="22" t="s">
        <v>493</v>
      </c>
      <c r="AA210" s="22">
        <v>26.11</v>
      </c>
      <c r="AB210" s="22"/>
      <c r="AC210" s="22">
        <v>0</v>
      </c>
      <c r="AD210" s="22"/>
      <c r="AE210" s="22"/>
      <c r="AF210" s="22"/>
      <c r="AG210" s="22"/>
      <c r="AH210" s="22"/>
      <c r="AI210" s="22"/>
    </row>
    <row r="211" spans="1:35">
      <c r="A211" s="22" t="s">
        <v>404</v>
      </c>
      <c r="B211" s="22">
        <v>26.93</v>
      </c>
      <c r="C211" s="22">
        <v>26.83</v>
      </c>
      <c r="D211" s="22">
        <v>26.98</v>
      </c>
      <c r="E211" s="22">
        <v>19.649999999999999</v>
      </c>
      <c r="F211" s="22">
        <v>17.78</v>
      </c>
      <c r="G211" s="22">
        <v>17.79</v>
      </c>
      <c r="H211" s="22">
        <f t="shared" ref="H211:H215" si="80">AVERAGE(B211:D211)</f>
        <v>26.91333333333333</v>
      </c>
      <c r="I211" s="22">
        <f t="shared" ref="I211:I215" si="81">AVERAGE(E211:G211)</f>
        <v>18.406666666666666</v>
      </c>
      <c r="J211" s="22">
        <f t="shared" ref="J211:J215" si="82">H211-I211</f>
        <v>8.5066666666666642</v>
      </c>
      <c r="K211" s="22">
        <f>J211-AVERAGE(J210:J212)</f>
        <v>-1.3333333333331865E-2</v>
      </c>
      <c r="L211" s="22">
        <f t="shared" ref="L211:L215" si="83">2^-K211</f>
        <v>1.0092848012118731</v>
      </c>
      <c r="M211" s="22"/>
      <c r="N211" s="22" t="b">
        <v>1</v>
      </c>
      <c r="O211" s="22">
        <v>255</v>
      </c>
      <c r="P211" s="22" t="s">
        <v>494</v>
      </c>
      <c r="Q211" s="22" t="s">
        <v>495</v>
      </c>
      <c r="R211" s="22">
        <v>24.56</v>
      </c>
      <c r="S211" s="22"/>
      <c r="T211" s="22">
        <v>0</v>
      </c>
      <c r="U211" s="22"/>
      <c r="V211" s="22"/>
      <c r="W211" s="22" t="b">
        <v>1</v>
      </c>
      <c r="X211" s="22">
        <v>255</v>
      </c>
      <c r="Y211" s="22" t="s">
        <v>494</v>
      </c>
      <c r="Z211" s="22" t="s">
        <v>495</v>
      </c>
      <c r="AA211" s="22">
        <v>26.24</v>
      </c>
      <c r="AB211" s="22"/>
      <c r="AC211" s="22">
        <v>0</v>
      </c>
      <c r="AD211" s="22"/>
      <c r="AE211" s="22"/>
      <c r="AF211" s="22"/>
      <c r="AG211" s="22"/>
      <c r="AH211" s="22"/>
      <c r="AI211" s="22"/>
    </row>
    <row r="212" spans="1:35">
      <c r="A212" s="22" t="s">
        <v>404</v>
      </c>
      <c r="B212" s="22">
        <v>26.85</v>
      </c>
      <c r="C212" s="22">
        <v>26.82</v>
      </c>
      <c r="D212" s="22">
        <v>26.96</v>
      </c>
      <c r="E212" s="22">
        <v>19.600000000000001</v>
      </c>
      <c r="F212" s="22">
        <v>17.55</v>
      </c>
      <c r="G212" s="22">
        <v>17.77</v>
      </c>
      <c r="H212" s="22">
        <f t="shared" si="80"/>
        <v>26.876666666666665</v>
      </c>
      <c r="I212" s="22">
        <f t="shared" si="81"/>
        <v>18.306666666666668</v>
      </c>
      <c r="J212" s="22">
        <f t="shared" si="82"/>
        <v>8.5699999999999967</v>
      </c>
      <c r="K212" s="22">
        <f>J212-AVERAGE(J210:J212)</f>
        <v>5.0000000000000711E-2</v>
      </c>
      <c r="L212" s="22">
        <f t="shared" si="83"/>
        <v>0.96593632892484504</v>
      </c>
      <c r="M212" s="22"/>
      <c r="N212" s="22" t="b">
        <v>1</v>
      </c>
      <c r="O212" s="22">
        <v>255</v>
      </c>
      <c r="P212" s="22" t="s">
        <v>496</v>
      </c>
      <c r="Q212" s="22" t="s">
        <v>497</v>
      </c>
      <c r="R212" s="22">
        <v>24.56</v>
      </c>
      <c r="S212" s="22"/>
      <c r="T212" s="22">
        <v>0</v>
      </c>
      <c r="U212" s="22"/>
      <c r="V212" s="22"/>
      <c r="W212" s="22" t="b">
        <v>1</v>
      </c>
      <c r="X212" s="22">
        <v>255</v>
      </c>
      <c r="Y212" s="22" t="s">
        <v>496</v>
      </c>
      <c r="Z212" s="22" t="s">
        <v>497</v>
      </c>
      <c r="AA212" s="22">
        <v>26.05</v>
      </c>
      <c r="AB212" s="22"/>
      <c r="AC212" s="22">
        <v>0</v>
      </c>
      <c r="AD212" s="22"/>
      <c r="AE212" s="22"/>
      <c r="AF212" s="22"/>
      <c r="AG212" s="22"/>
      <c r="AH212" s="22"/>
      <c r="AI212" s="22"/>
    </row>
    <row r="213" spans="1:35">
      <c r="A213" s="22" t="s">
        <v>411</v>
      </c>
      <c r="B213" s="22">
        <v>26.51</v>
      </c>
      <c r="C213" s="22">
        <v>26.54</v>
      </c>
      <c r="D213" s="22">
        <v>26.63</v>
      </c>
      <c r="E213" s="22">
        <v>17.809999999999999</v>
      </c>
      <c r="F213" s="22">
        <v>17.75</v>
      </c>
      <c r="G213" s="22">
        <v>18.09</v>
      </c>
      <c r="H213" s="22">
        <f t="shared" si="80"/>
        <v>26.56</v>
      </c>
      <c r="I213" s="22">
        <f t="shared" si="81"/>
        <v>17.883333333333336</v>
      </c>
      <c r="J213" s="22">
        <f t="shared" si="82"/>
        <v>8.6766666666666623</v>
      </c>
      <c r="K213" s="22">
        <f>J213-AVERAGE(J210:J212)</f>
        <v>0.15666666666666629</v>
      </c>
      <c r="L213" s="22">
        <f t="shared" si="83"/>
        <v>0.89709540876983129</v>
      </c>
      <c r="M213" s="22"/>
      <c r="N213" s="22" t="b">
        <v>1</v>
      </c>
      <c r="O213" s="22">
        <v>255</v>
      </c>
      <c r="P213" s="22" t="s">
        <v>498</v>
      </c>
      <c r="Q213" s="22" t="s">
        <v>499</v>
      </c>
      <c r="R213" s="22">
        <v>24.52</v>
      </c>
      <c r="S213" s="22"/>
      <c r="T213" s="22">
        <v>0</v>
      </c>
      <c r="U213" s="22"/>
      <c r="V213" s="22"/>
      <c r="W213" s="22" t="b">
        <v>1</v>
      </c>
      <c r="X213" s="22">
        <v>255</v>
      </c>
      <c r="Y213" s="22" t="s">
        <v>498</v>
      </c>
      <c r="Z213" s="22" t="s">
        <v>499</v>
      </c>
      <c r="AA213" s="22">
        <v>26.08</v>
      </c>
      <c r="AB213" s="22"/>
      <c r="AC213" s="22">
        <v>0</v>
      </c>
      <c r="AD213" s="22"/>
      <c r="AE213" s="22"/>
      <c r="AF213" s="22"/>
      <c r="AG213" s="22"/>
      <c r="AH213" s="22"/>
      <c r="AI213" s="22"/>
    </row>
    <row r="214" spans="1:35">
      <c r="A214" s="22" t="s">
        <v>411</v>
      </c>
      <c r="B214" s="22">
        <v>26.53</v>
      </c>
      <c r="C214" s="22">
        <v>26.57</v>
      </c>
      <c r="D214" s="22">
        <v>26.56</v>
      </c>
      <c r="E214" s="22">
        <v>17.79</v>
      </c>
      <c r="F214" s="22">
        <v>17.82</v>
      </c>
      <c r="G214" s="22">
        <v>18.05</v>
      </c>
      <c r="H214" s="22">
        <f t="shared" si="80"/>
        <v>26.553333333333331</v>
      </c>
      <c r="I214" s="22">
        <f t="shared" si="81"/>
        <v>17.886666666666667</v>
      </c>
      <c r="J214" s="22">
        <f t="shared" si="82"/>
        <v>8.6666666666666643</v>
      </c>
      <c r="K214" s="22">
        <f>J214-AVERAGE(J210:J212)</f>
        <v>0.14666666666666828</v>
      </c>
      <c r="L214" s="22">
        <f t="shared" si="83"/>
        <v>0.90333520079118113</v>
      </c>
      <c r="M214" s="22"/>
      <c r="N214" s="22" t="b">
        <v>1</v>
      </c>
      <c r="O214" s="22">
        <v>65280</v>
      </c>
      <c r="P214" s="22" t="s">
        <v>500</v>
      </c>
      <c r="Q214" s="22" t="s">
        <v>501</v>
      </c>
      <c r="R214" s="22"/>
      <c r="S214" s="22"/>
      <c r="T214" s="22">
        <v>0</v>
      </c>
      <c r="U214" s="22"/>
      <c r="V214" s="22"/>
      <c r="W214" s="22" t="b">
        <v>1</v>
      </c>
      <c r="X214" s="22">
        <v>255</v>
      </c>
      <c r="Y214" s="22" t="s">
        <v>500</v>
      </c>
      <c r="Z214" s="22" t="s">
        <v>501</v>
      </c>
      <c r="AA214" s="22">
        <v>17.760000000000002</v>
      </c>
      <c r="AB214" s="22"/>
      <c r="AC214" s="22">
        <v>0</v>
      </c>
      <c r="AD214" s="22"/>
      <c r="AE214" s="22"/>
      <c r="AF214" s="22"/>
      <c r="AG214" s="22"/>
      <c r="AH214" s="22"/>
      <c r="AI214" s="22"/>
    </row>
    <row r="215" spans="1:35">
      <c r="A215" s="22" t="s">
        <v>411</v>
      </c>
      <c r="B215" s="22">
        <v>26.43</v>
      </c>
      <c r="C215" s="22">
        <v>26.55</v>
      </c>
      <c r="D215" s="22">
        <v>26.46</v>
      </c>
      <c r="E215" s="22">
        <v>17.86</v>
      </c>
      <c r="F215" s="22">
        <v>17.72</v>
      </c>
      <c r="G215" s="22">
        <v>18.16</v>
      </c>
      <c r="H215" s="22">
        <f t="shared" si="80"/>
        <v>26.48</v>
      </c>
      <c r="I215" s="22">
        <f t="shared" si="81"/>
        <v>17.91333333333333</v>
      </c>
      <c r="J215" s="22">
        <f t="shared" si="82"/>
        <v>8.56666666666667</v>
      </c>
      <c r="K215" s="22">
        <f>J215-AVERAGE(J210:J212)</f>
        <v>4.6666666666673962E-2</v>
      </c>
      <c r="L215" s="22">
        <f t="shared" si="83"/>
        <v>0.96817069598287819</v>
      </c>
      <c r="M215" s="22"/>
      <c r="N215" s="22" t="b">
        <v>1</v>
      </c>
      <c r="O215" s="22">
        <v>65280</v>
      </c>
      <c r="P215" s="22" t="s">
        <v>502</v>
      </c>
      <c r="Q215" s="22" t="s">
        <v>503</v>
      </c>
      <c r="R215" s="22"/>
      <c r="S215" s="22"/>
      <c r="T215" s="22">
        <v>0</v>
      </c>
      <c r="U215" s="22"/>
      <c r="V215" s="22"/>
      <c r="W215" s="22" t="b">
        <v>1</v>
      </c>
      <c r="X215" s="22">
        <v>255</v>
      </c>
      <c r="Y215" s="22" t="s">
        <v>502</v>
      </c>
      <c r="Z215" s="22" t="s">
        <v>503</v>
      </c>
      <c r="AA215" s="22">
        <v>17.79</v>
      </c>
      <c r="AB215" s="22"/>
      <c r="AC215" s="22">
        <v>0</v>
      </c>
      <c r="AD215" s="22"/>
      <c r="AE215" s="22"/>
      <c r="AF215" s="22"/>
      <c r="AG215" s="22"/>
      <c r="AH215" s="22"/>
      <c r="AI215" s="22"/>
    </row>
    <row r="216" spans="1:3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 t="b">
        <v>1</v>
      </c>
      <c r="O216" s="22">
        <v>65280</v>
      </c>
      <c r="P216" s="22" t="s">
        <v>504</v>
      </c>
      <c r="Q216" s="22" t="s">
        <v>505</v>
      </c>
      <c r="R216" s="22"/>
      <c r="S216" s="22"/>
      <c r="T216" s="22">
        <v>0</v>
      </c>
      <c r="U216" s="22"/>
      <c r="V216" s="22"/>
      <c r="W216" s="22" t="b">
        <v>1</v>
      </c>
      <c r="X216" s="22">
        <v>255</v>
      </c>
      <c r="Y216" s="22" t="s">
        <v>504</v>
      </c>
      <c r="Z216" s="22" t="s">
        <v>505</v>
      </c>
      <c r="AA216" s="22">
        <v>17.77</v>
      </c>
      <c r="AB216" s="22"/>
      <c r="AC216" s="22">
        <v>0</v>
      </c>
      <c r="AD216" s="22"/>
      <c r="AE216" s="22"/>
      <c r="AF216" s="22"/>
      <c r="AG216" s="22"/>
      <c r="AH216" s="22"/>
      <c r="AI216" s="22"/>
    </row>
    <row r="217" spans="1:3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 t="b">
        <v>1</v>
      </c>
      <c r="O217" s="22">
        <v>255</v>
      </c>
      <c r="P217" s="22" t="s">
        <v>506</v>
      </c>
      <c r="Q217" s="22" t="s">
        <v>507</v>
      </c>
      <c r="R217" s="22">
        <v>17.489999999999998</v>
      </c>
      <c r="S217" s="22"/>
      <c r="T217" s="22">
        <v>0</v>
      </c>
      <c r="U217" s="22"/>
      <c r="V217" s="22"/>
      <c r="W217" s="22" t="b">
        <v>1</v>
      </c>
      <c r="X217" s="22">
        <v>255</v>
      </c>
      <c r="Y217" s="22" t="s">
        <v>506</v>
      </c>
      <c r="Z217" s="22" t="s">
        <v>507</v>
      </c>
      <c r="AA217" s="22">
        <v>18.09</v>
      </c>
      <c r="AB217" s="22"/>
      <c r="AC217" s="22">
        <v>0</v>
      </c>
      <c r="AD217" s="22"/>
      <c r="AE217" s="22"/>
      <c r="AF217" s="22"/>
      <c r="AG217" s="22"/>
      <c r="AH217" s="22"/>
      <c r="AI217" s="22"/>
    </row>
    <row r="218" spans="1:35">
      <c r="A218" s="21" t="s">
        <v>240</v>
      </c>
      <c r="B218" s="21" t="s">
        <v>285</v>
      </c>
      <c r="C218" s="21" t="s">
        <v>286</v>
      </c>
      <c r="D218" s="21" t="s">
        <v>287</v>
      </c>
      <c r="E218" s="21" t="s">
        <v>244</v>
      </c>
      <c r="F218" s="21" t="s">
        <v>245</v>
      </c>
      <c r="G218" s="21" t="s">
        <v>246</v>
      </c>
      <c r="H218" s="21" t="s">
        <v>247</v>
      </c>
      <c r="I218" s="21" t="s">
        <v>248</v>
      </c>
      <c r="J218" s="21" t="s">
        <v>249</v>
      </c>
      <c r="K218" s="21" t="s">
        <v>250</v>
      </c>
      <c r="L218" s="21" t="s">
        <v>251</v>
      </c>
      <c r="M218" s="22"/>
      <c r="N218" s="22" t="b">
        <v>1</v>
      </c>
      <c r="O218" s="22">
        <v>255</v>
      </c>
      <c r="P218" s="22" t="s">
        <v>508</v>
      </c>
      <c r="Q218" s="22" t="s">
        <v>509</v>
      </c>
      <c r="R218" s="22">
        <v>17.440000000000001</v>
      </c>
      <c r="S218" s="22"/>
      <c r="T218" s="22">
        <v>0</v>
      </c>
      <c r="U218" s="22"/>
      <c r="V218" s="22"/>
      <c r="W218" s="22" t="b">
        <v>1</v>
      </c>
      <c r="X218" s="22">
        <v>255</v>
      </c>
      <c r="Y218" s="22" t="s">
        <v>508</v>
      </c>
      <c r="Z218" s="22" t="s">
        <v>509</v>
      </c>
      <c r="AA218" s="22">
        <v>18.05</v>
      </c>
      <c r="AB218" s="22"/>
      <c r="AC218" s="22">
        <v>0</v>
      </c>
      <c r="AD218" s="22"/>
      <c r="AE218" s="22"/>
      <c r="AF218" s="22"/>
      <c r="AG218" s="22"/>
      <c r="AH218" s="22"/>
      <c r="AI218" s="22"/>
    </row>
    <row r="219" spans="1:35">
      <c r="A219" s="22" t="s">
        <v>404</v>
      </c>
      <c r="B219" s="22">
        <v>26</v>
      </c>
      <c r="C219" s="22">
        <v>25.7</v>
      </c>
      <c r="D219" s="22">
        <v>25.8</v>
      </c>
      <c r="E219" s="22">
        <v>19.510000000000002</v>
      </c>
      <c r="F219" s="22">
        <v>17.8</v>
      </c>
      <c r="G219" s="22">
        <v>17.78</v>
      </c>
      <c r="H219" s="22">
        <f>AVERAGE(B219:D219)</f>
        <v>25.833333333333332</v>
      </c>
      <c r="I219" s="22">
        <f>AVERAGE(E219:G219)</f>
        <v>18.363333333333333</v>
      </c>
      <c r="J219" s="22">
        <f>H219-I219</f>
        <v>7.4699999999999989</v>
      </c>
      <c r="K219" s="22">
        <f>J219-AVERAGE(J219:J221)</f>
        <v>0.11777777777777576</v>
      </c>
      <c r="L219" s="22">
        <f>2^-K219</f>
        <v>0.92160613275344183</v>
      </c>
      <c r="M219" s="22"/>
      <c r="N219" s="22" t="b">
        <v>1</v>
      </c>
      <c r="O219" s="22">
        <v>255</v>
      </c>
      <c r="P219" s="22" t="s">
        <v>510</v>
      </c>
      <c r="Q219" s="22" t="s">
        <v>511</v>
      </c>
      <c r="R219" s="22">
        <v>17.28</v>
      </c>
      <c r="S219" s="22"/>
      <c r="T219" s="22">
        <v>0</v>
      </c>
      <c r="U219" s="22"/>
      <c r="V219" s="22"/>
      <c r="W219" s="22" t="b">
        <v>1</v>
      </c>
      <c r="X219" s="22">
        <v>255</v>
      </c>
      <c r="Y219" s="22" t="s">
        <v>510</v>
      </c>
      <c r="Z219" s="22" t="s">
        <v>511</v>
      </c>
      <c r="AA219" s="22">
        <v>18.16</v>
      </c>
      <c r="AB219" s="22"/>
      <c r="AC219" s="22">
        <v>0</v>
      </c>
      <c r="AD219" s="22"/>
      <c r="AE219" s="22"/>
      <c r="AF219" s="22"/>
      <c r="AG219" s="22"/>
      <c r="AH219" s="22"/>
      <c r="AI219" s="22"/>
    </row>
    <row r="220" spans="1:35">
      <c r="A220" s="22" t="s">
        <v>404</v>
      </c>
      <c r="B220" s="22">
        <v>25.72</v>
      </c>
      <c r="C220" s="22">
        <v>25.72</v>
      </c>
      <c r="D220" s="22">
        <v>25.89</v>
      </c>
      <c r="E220" s="22">
        <v>19.68</v>
      </c>
      <c r="F220" s="22">
        <v>17.920000000000002</v>
      </c>
      <c r="G220" s="22">
        <v>17.75</v>
      </c>
      <c r="H220" s="22">
        <f t="shared" ref="H220:H224" si="84">AVERAGE(B220:D220)</f>
        <v>25.776666666666667</v>
      </c>
      <c r="I220" s="22">
        <f t="shared" ref="I220:I224" si="85">AVERAGE(E220:G220)</f>
        <v>18.45</v>
      </c>
      <c r="J220" s="22">
        <f t="shared" ref="J220:J224" si="86">H220-I220</f>
        <v>7.326666666666668</v>
      </c>
      <c r="K220" s="22">
        <f>J220-AVERAGE(J219:J221)</f>
        <v>-2.5555555555555109E-2</v>
      </c>
      <c r="L220" s="22">
        <f t="shared" ref="L220:L224" si="87">2^-K220</f>
        <v>1.0178715804300671</v>
      </c>
      <c r="M220" s="22"/>
      <c r="N220" s="22" t="b">
        <v>1</v>
      </c>
      <c r="O220" s="22">
        <v>255</v>
      </c>
      <c r="P220" s="22" t="s">
        <v>512</v>
      </c>
      <c r="Q220" s="22" t="s">
        <v>513</v>
      </c>
      <c r="R220" s="22">
        <v>25.12</v>
      </c>
      <c r="S220" s="22"/>
      <c r="T220" s="22">
        <v>0</v>
      </c>
      <c r="U220" s="22"/>
      <c r="V220" s="22"/>
      <c r="W220" s="22" t="b">
        <v>1</v>
      </c>
      <c r="X220" s="22">
        <v>255</v>
      </c>
      <c r="Y220" s="22" t="s">
        <v>512</v>
      </c>
      <c r="Z220" s="22" t="s">
        <v>513</v>
      </c>
      <c r="AA220" s="22">
        <v>28.27</v>
      </c>
      <c r="AB220" s="22"/>
      <c r="AC220" s="22">
        <v>0</v>
      </c>
      <c r="AD220" s="22"/>
      <c r="AE220" s="22"/>
      <c r="AF220" s="22"/>
      <c r="AG220" s="22"/>
      <c r="AH220" s="22"/>
      <c r="AI220" s="22"/>
    </row>
    <row r="221" spans="1:35">
      <c r="A221" s="22" t="s">
        <v>404</v>
      </c>
      <c r="B221" s="22">
        <v>25.7</v>
      </c>
      <c r="C221" s="22">
        <v>25.84</v>
      </c>
      <c r="D221" s="22">
        <v>25.66</v>
      </c>
      <c r="E221" s="22">
        <v>19.739999999999998</v>
      </c>
      <c r="F221" s="22">
        <v>17.899999999999999</v>
      </c>
      <c r="G221" s="22">
        <v>17.78</v>
      </c>
      <c r="H221" s="22">
        <f t="shared" si="84"/>
        <v>25.733333333333334</v>
      </c>
      <c r="I221" s="22">
        <f t="shared" si="85"/>
        <v>18.473333333333333</v>
      </c>
      <c r="J221" s="22">
        <f t="shared" si="86"/>
        <v>7.2600000000000016</v>
      </c>
      <c r="K221" s="22">
        <f>J221-AVERAGE(J219:J221)</f>
        <v>-9.2222222222221539E-2</v>
      </c>
      <c r="L221" s="22">
        <f t="shared" si="87"/>
        <v>1.066010923970552</v>
      </c>
      <c r="M221" s="22"/>
      <c r="N221" s="22" t="b">
        <v>1</v>
      </c>
      <c r="O221" s="22">
        <v>255</v>
      </c>
      <c r="P221" s="22" t="s">
        <v>514</v>
      </c>
      <c r="Q221" s="22" t="s">
        <v>515</v>
      </c>
      <c r="R221" s="22">
        <v>24.84</v>
      </c>
      <c r="S221" s="22"/>
      <c r="T221" s="22">
        <v>0</v>
      </c>
      <c r="U221" s="22"/>
      <c r="V221" s="22"/>
      <c r="W221" s="22" t="b">
        <v>1</v>
      </c>
      <c r="X221" s="22">
        <v>255</v>
      </c>
      <c r="Y221" s="22" t="s">
        <v>514</v>
      </c>
      <c r="Z221" s="22" t="s">
        <v>515</v>
      </c>
      <c r="AA221" s="22">
        <v>28.48</v>
      </c>
      <c r="AB221" s="22"/>
      <c r="AC221" s="22">
        <v>0</v>
      </c>
      <c r="AD221" s="22"/>
      <c r="AE221" s="22"/>
      <c r="AF221" s="22"/>
      <c r="AG221" s="22"/>
      <c r="AH221" s="22"/>
      <c r="AI221" s="22"/>
    </row>
    <row r="222" spans="1:35">
      <c r="A222" s="22" t="s">
        <v>411</v>
      </c>
      <c r="B222" s="22">
        <v>26.99</v>
      </c>
      <c r="C222" s="22">
        <v>26.92</v>
      </c>
      <c r="D222" s="22">
        <v>26.93</v>
      </c>
      <c r="E222" s="22">
        <v>17.89</v>
      </c>
      <c r="F222" s="22">
        <v>17.829999999999998</v>
      </c>
      <c r="G222" s="22">
        <v>18.22</v>
      </c>
      <c r="H222" s="22">
        <f t="shared" si="84"/>
        <v>26.946666666666669</v>
      </c>
      <c r="I222" s="22">
        <f t="shared" si="85"/>
        <v>17.98</v>
      </c>
      <c r="J222" s="22">
        <f t="shared" si="86"/>
        <v>8.9666666666666686</v>
      </c>
      <c r="K222" s="22">
        <f>J222-AVERAGE(J219:J221)</f>
        <v>1.6144444444444455</v>
      </c>
      <c r="L222" s="22">
        <f t="shared" si="87"/>
        <v>0.32659068667930757</v>
      </c>
      <c r="M222" s="22"/>
      <c r="N222" s="22" t="b">
        <v>1</v>
      </c>
      <c r="O222" s="22">
        <v>255</v>
      </c>
      <c r="P222" s="22" t="s">
        <v>516</v>
      </c>
      <c r="Q222" s="22" t="s">
        <v>517</v>
      </c>
      <c r="R222" s="22">
        <v>25.11</v>
      </c>
      <c r="S222" s="22"/>
      <c r="T222" s="22">
        <v>0</v>
      </c>
      <c r="U222" s="22"/>
      <c r="V222" s="22"/>
      <c r="W222" s="22" t="b">
        <v>1</v>
      </c>
      <c r="X222" s="22">
        <v>255</v>
      </c>
      <c r="Y222" s="22" t="s">
        <v>516</v>
      </c>
      <c r="Z222" s="22" t="s">
        <v>517</v>
      </c>
      <c r="AA222" s="22">
        <v>28.56</v>
      </c>
      <c r="AB222" s="22"/>
      <c r="AC222" s="22">
        <v>0</v>
      </c>
      <c r="AD222" s="22"/>
      <c r="AE222" s="22"/>
      <c r="AF222" s="22"/>
      <c r="AG222" s="22"/>
      <c r="AH222" s="22"/>
      <c r="AI222" s="22"/>
    </row>
    <row r="223" spans="1:35">
      <c r="A223" s="22" t="s">
        <v>411</v>
      </c>
      <c r="B223" s="22">
        <v>26.94</v>
      </c>
      <c r="C223" s="22">
        <v>26.99</v>
      </c>
      <c r="D223" s="22">
        <v>27</v>
      </c>
      <c r="E223" s="22">
        <v>18.100000000000001</v>
      </c>
      <c r="F223" s="22">
        <v>17.82</v>
      </c>
      <c r="G223" s="22">
        <v>18.170000000000002</v>
      </c>
      <c r="H223" s="22">
        <f t="shared" si="84"/>
        <v>26.97666666666667</v>
      </c>
      <c r="I223" s="22">
        <f t="shared" si="85"/>
        <v>18.03</v>
      </c>
      <c r="J223" s="22">
        <f t="shared" si="86"/>
        <v>8.946666666666669</v>
      </c>
      <c r="K223" s="22">
        <f>J223-AVERAGE(J219:J221)</f>
        <v>1.5944444444444459</v>
      </c>
      <c r="L223" s="22">
        <f t="shared" si="87"/>
        <v>0.33114972276961901</v>
      </c>
      <c r="M223" s="22"/>
      <c r="N223" s="22" t="b">
        <v>1</v>
      </c>
      <c r="O223" s="22">
        <v>255</v>
      </c>
      <c r="P223" s="22" t="s">
        <v>518</v>
      </c>
      <c r="Q223" s="22" t="s">
        <v>519</v>
      </c>
      <c r="R223" s="22">
        <v>24.44</v>
      </c>
      <c r="S223" s="22"/>
      <c r="T223" s="22">
        <v>0</v>
      </c>
      <c r="U223" s="22"/>
      <c r="V223" s="22"/>
      <c r="W223" s="22" t="b">
        <v>1</v>
      </c>
      <c r="X223" s="22">
        <v>255</v>
      </c>
      <c r="Y223" s="22" t="s">
        <v>518</v>
      </c>
      <c r="Z223" s="22" t="s">
        <v>519</v>
      </c>
      <c r="AA223" s="22">
        <v>26.5</v>
      </c>
      <c r="AB223" s="22"/>
      <c r="AC223" s="22">
        <v>0</v>
      </c>
      <c r="AD223" s="22"/>
      <c r="AE223" s="22"/>
      <c r="AF223" s="22"/>
      <c r="AG223" s="22"/>
      <c r="AH223" s="22"/>
      <c r="AI223" s="22"/>
    </row>
    <row r="224" spans="1:35">
      <c r="A224" s="22" t="s">
        <v>411</v>
      </c>
      <c r="B224" s="22">
        <v>26.84</v>
      </c>
      <c r="C224" s="22">
        <v>26.94</v>
      </c>
      <c r="D224" s="22">
        <v>26.89</v>
      </c>
      <c r="E224" s="22">
        <v>18.04</v>
      </c>
      <c r="F224" s="22">
        <v>17.78</v>
      </c>
      <c r="G224" s="22">
        <v>18.190000000000001</v>
      </c>
      <c r="H224" s="22">
        <f t="shared" si="84"/>
        <v>26.89</v>
      </c>
      <c r="I224" s="22">
        <f t="shared" si="85"/>
        <v>18.003333333333334</v>
      </c>
      <c r="J224" s="22">
        <f t="shared" si="86"/>
        <v>8.8866666666666667</v>
      </c>
      <c r="K224" s="22">
        <f>J224-AVERAGE(J219:J221)</f>
        <v>1.5344444444444436</v>
      </c>
      <c r="L224" s="22">
        <f t="shared" si="87"/>
        <v>0.34521224769935782</v>
      </c>
      <c r="M224" s="22"/>
      <c r="N224" s="22" t="b">
        <v>1</v>
      </c>
      <c r="O224" s="22">
        <v>255</v>
      </c>
      <c r="P224" s="22" t="s">
        <v>520</v>
      </c>
      <c r="Q224" s="22" t="s">
        <v>521</v>
      </c>
      <c r="R224" s="22">
        <v>24.13</v>
      </c>
      <c r="S224" s="22"/>
      <c r="T224" s="22">
        <v>0</v>
      </c>
      <c r="U224" s="22"/>
      <c r="V224" s="22"/>
      <c r="W224" s="22" t="b">
        <v>1</v>
      </c>
      <c r="X224" s="22">
        <v>255</v>
      </c>
      <c r="Y224" s="22" t="s">
        <v>520</v>
      </c>
      <c r="Z224" s="22" t="s">
        <v>521</v>
      </c>
      <c r="AA224" s="22">
        <v>26.42</v>
      </c>
      <c r="AB224" s="22"/>
      <c r="AC224" s="22">
        <v>0</v>
      </c>
      <c r="AD224" s="22"/>
      <c r="AE224" s="22"/>
      <c r="AF224" s="22"/>
      <c r="AG224" s="22"/>
      <c r="AH224" s="22"/>
      <c r="AI224" s="22"/>
    </row>
    <row r="225" spans="1:3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 t="b">
        <v>1</v>
      </c>
      <c r="O225" s="22">
        <v>255</v>
      </c>
      <c r="P225" s="22" t="s">
        <v>522</v>
      </c>
      <c r="Q225" s="22" t="s">
        <v>523</v>
      </c>
      <c r="R225" s="22">
        <v>24.54</v>
      </c>
      <c r="S225" s="22"/>
      <c r="T225" s="22">
        <v>0</v>
      </c>
      <c r="U225" s="22"/>
      <c r="V225" s="22"/>
      <c r="W225" s="22" t="b">
        <v>1</v>
      </c>
      <c r="X225" s="22">
        <v>255</v>
      </c>
      <c r="Y225" s="22" t="s">
        <v>522</v>
      </c>
      <c r="Z225" s="22" t="s">
        <v>523</v>
      </c>
      <c r="AA225" s="22">
        <v>26.71</v>
      </c>
      <c r="AB225" s="22"/>
      <c r="AC225" s="22">
        <v>0</v>
      </c>
      <c r="AD225" s="22"/>
      <c r="AE225" s="22"/>
      <c r="AF225" s="22"/>
      <c r="AG225" s="22"/>
      <c r="AH225" s="22"/>
      <c r="AI225" s="22"/>
    </row>
    <row r="226" spans="1:3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 t="b">
        <v>1</v>
      </c>
      <c r="O226" s="22">
        <v>255</v>
      </c>
      <c r="P226" s="22" t="s">
        <v>524</v>
      </c>
      <c r="Q226" s="22" t="s">
        <v>525</v>
      </c>
      <c r="R226" s="22">
        <v>24.93</v>
      </c>
      <c r="S226" s="22"/>
      <c r="T226" s="22">
        <v>0</v>
      </c>
      <c r="U226" s="22"/>
      <c r="V226" s="22"/>
      <c r="W226" s="22" t="b">
        <v>1</v>
      </c>
      <c r="X226" s="22">
        <v>255</v>
      </c>
      <c r="Y226" s="22" t="s">
        <v>524</v>
      </c>
      <c r="Z226" s="22" t="s">
        <v>525</v>
      </c>
      <c r="AA226" s="22">
        <v>26.84</v>
      </c>
      <c r="AB226" s="22"/>
      <c r="AC226" s="22">
        <v>0</v>
      </c>
      <c r="AD226" s="22"/>
      <c r="AE226" s="22"/>
      <c r="AF226" s="22"/>
      <c r="AG226" s="22"/>
      <c r="AH226" s="22"/>
      <c r="AI226" s="22"/>
    </row>
    <row r="227" spans="1:3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 t="b">
        <v>1</v>
      </c>
      <c r="O227" s="22">
        <v>255</v>
      </c>
      <c r="P227" s="22" t="s">
        <v>526</v>
      </c>
      <c r="Q227" s="22" t="s">
        <v>527</v>
      </c>
      <c r="R227" s="22">
        <v>24.99</v>
      </c>
      <c r="S227" s="22"/>
      <c r="T227" s="22">
        <v>0</v>
      </c>
      <c r="U227" s="22"/>
      <c r="V227" s="22"/>
      <c r="W227" s="22" t="b">
        <v>1</v>
      </c>
      <c r="X227" s="22">
        <v>255</v>
      </c>
      <c r="Y227" s="22" t="s">
        <v>526</v>
      </c>
      <c r="Z227" s="22" t="s">
        <v>527</v>
      </c>
      <c r="AA227" s="22">
        <v>26.93</v>
      </c>
      <c r="AB227" s="22"/>
      <c r="AC227" s="22">
        <v>0</v>
      </c>
      <c r="AD227" s="22"/>
      <c r="AE227" s="22"/>
      <c r="AF227" s="22"/>
      <c r="AG227" s="22"/>
      <c r="AH227" s="22"/>
      <c r="AI227" s="22"/>
    </row>
    <row r="228" spans="1:35">
      <c r="A228" s="21" t="s">
        <v>256</v>
      </c>
      <c r="B228" s="21" t="s">
        <v>285</v>
      </c>
      <c r="C228" s="21" t="s">
        <v>286</v>
      </c>
      <c r="D228" s="21" t="s">
        <v>287</v>
      </c>
      <c r="E228" s="21" t="s">
        <v>244</v>
      </c>
      <c r="F228" s="21" t="s">
        <v>245</v>
      </c>
      <c r="G228" s="21" t="s">
        <v>246</v>
      </c>
      <c r="H228" s="21" t="s">
        <v>247</v>
      </c>
      <c r="I228" s="21" t="s">
        <v>248</v>
      </c>
      <c r="J228" s="21" t="s">
        <v>249</v>
      </c>
      <c r="K228" s="21" t="s">
        <v>250</v>
      </c>
      <c r="L228" s="21" t="s">
        <v>251</v>
      </c>
      <c r="M228" s="22"/>
      <c r="N228" s="22" t="b">
        <v>1</v>
      </c>
      <c r="O228" s="22">
        <v>255</v>
      </c>
      <c r="P228" s="22" t="s">
        <v>528</v>
      </c>
      <c r="Q228" s="22" t="s">
        <v>529</v>
      </c>
      <c r="R228" s="22">
        <v>24.93</v>
      </c>
      <c r="S228" s="22"/>
      <c r="T228" s="22">
        <v>0</v>
      </c>
      <c r="U228" s="22"/>
      <c r="V228" s="22"/>
      <c r="W228" s="22" t="b">
        <v>1</v>
      </c>
      <c r="X228" s="22">
        <v>255</v>
      </c>
      <c r="Y228" s="22" t="s">
        <v>528</v>
      </c>
      <c r="Z228" s="22" t="s">
        <v>529</v>
      </c>
      <c r="AA228" s="22">
        <v>26.85</v>
      </c>
      <c r="AB228" s="22"/>
      <c r="AC228" s="22">
        <v>0</v>
      </c>
      <c r="AD228" s="22"/>
      <c r="AE228" s="22"/>
      <c r="AF228" s="22"/>
      <c r="AG228" s="22"/>
      <c r="AH228" s="22"/>
      <c r="AI228" s="22"/>
    </row>
    <row r="229" spans="1:35">
      <c r="A229" s="22" t="s">
        <v>404</v>
      </c>
      <c r="B229" s="22">
        <v>25.76</v>
      </c>
      <c r="C229" s="22">
        <v>25.76</v>
      </c>
      <c r="D229" s="22">
        <v>25.91</v>
      </c>
      <c r="E229" s="22">
        <v>19.64</v>
      </c>
      <c r="F229" s="22">
        <v>17.71</v>
      </c>
      <c r="G229" s="22">
        <v>17.77</v>
      </c>
      <c r="H229" s="22">
        <f>AVERAGE(B229:D229)</f>
        <v>25.810000000000002</v>
      </c>
      <c r="I229" s="22">
        <f>AVERAGE(E229:G229)</f>
        <v>18.373333333333335</v>
      </c>
      <c r="J229" s="22">
        <f>H229-I229</f>
        <v>7.4366666666666674</v>
      </c>
      <c r="K229" s="22">
        <f>J229-AVERAGE(J229:J231)</f>
        <v>3.7777777777779242E-2</v>
      </c>
      <c r="L229" s="22">
        <f>2^-K229</f>
        <v>0.97415430861239205</v>
      </c>
      <c r="M229" s="22"/>
      <c r="N229" s="22" t="b">
        <v>1</v>
      </c>
      <c r="O229" s="22">
        <v>255</v>
      </c>
      <c r="P229" s="22" t="s">
        <v>530</v>
      </c>
      <c r="Q229" s="22" t="s">
        <v>531</v>
      </c>
      <c r="R229" s="22">
        <v>25.09</v>
      </c>
      <c r="S229" s="22"/>
      <c r="T229" s="22">
        <v>0</v>
      </c>
      <c r="U229" s="22"/>
      <c r="V229" s="22"/>
      <c r="W229" s="22" t="b">
        <v>1</v>
      </c>
      <c r="X229" s="22">
        <v>255</v>
      </c>
      <c r="Y229" s="22" t="s">
        <v>530</v>
      </c>
      <c r="Z229" s="22" t="s">
        <v>531</v>
      </c>
      <c r="AA229" s="22">
        <v>26.51</v>
      </c>
      <c r="AB229" s="22"/>
      <c r="AC229" s="22">
        <v>0</v>
      </c>
      <c r="AD229" s="22"/>
      <c r="AE229" s="22"/>
      <c r="AF229" s="22"/>
      <c r="AG229" s="22"/>
      <c r="AH229" s="22"/>
      <c r="AI229" s="22"/>
    </row>
    <row r="230" spans="1:35">
      <c r="A230" s="22" t="s">
        <v>404</v>
      </c>
      <c r="B230" s="22">
        <v>25.78</v>
      </c>
      <c r="C230" s="22">
        <v>25.81</v>
      </c>
      <c r="D230" s="22">
        <v>25.71</v>
      </c>
      <c r="E230" s="22">
        <v>19.62</v>
      </c>
      <c r="F230" s="22">
        <v>17.66</v>
      </c>
      <c r="G230" s="22">
        <v>17.829999999999998</v>
      </c>
      <c r="H230" s="22">
        <f t="shared" ref="H230:H234" si="88">AVERAGE(B230:D230)</f>
        <v>25.766666666666669</v>
      </c>
      <c r="I230" s="22">
        <f t="shared" ref="I230:I234" si="89">AVERAGE(E230:G230)</f>
        <v>18.37</v>
      </c>
      <c r="J230" s="22">
        <f t="shared" ref="J230:J234" si="90">H230-I230</f>
        <v>7.3966666666666683</v>
      </c>
      <c r="K230" s="22">
        <f>J230-AVERAGE(J229:J231)</f>
        <v>-2.2222222222199051E-3</v>
      </c>
      <c r="L230" s="22">
        <f t="shared" ref="L230:L234" si="91">2^-K230</f>
        <v>1.0015415139809807</v>
      </c>
      <c r="M230" s="22"/>
      <c r="N230" s="22" t="b">
        <v>1</v>
      </c>
      <c r="O230" s="22">
        <v>255</v>
      </c>
      <c r="P230" s="22" t="s">
        <v>532</v>
      </c>
      <c r="Q230" s="22" t="s">
        <v>533</v>
      </c>
      <c r="R230" s="22">
        <v>24.86</v>
      </c>
      <c r="S230" s="22"/>
      <c r="T230" s="22">
        <v>0</v>
      </c>
      <c r="U230" s="22"/>
      <c r="V230" s="22"/>
      <c r="W230" s="22" t="b">
        <v>1</v>
      </c>
      <c r="X230" s="22">
        <v>255</v>
      </c>
      <c r="Y230" s="22" t="s">
        <v>532</v>
      </c>
      <c r="Z230" s="22" t="s">
        <v>533</v>
      </c>
      <c r="AA230" s="22">
        <v>26.53</v>
      </c>
      <c r="AB230" s="22"/>
      <c r="AC230" s="22">
        <v>0</v>
      </c>
      <c r="AD230" s="22"/>
      <c r="AE230" s="22"/>
      <c r="AF230" s="22"/>
      <c r="AG230" s="22"/>
      <c r="AH230" s="22"/>
      <c r="AI230" s="22"/>
    </row>
    <row r="231" spans="1:35">
      <c r="A231" s="22" t="s">
        <v>404</v>
      </c>
      <c r="B231" s="22">
        <v>25.56</v>
      </c>
      <c r="C231" s="22">
        <v>25.79</v>
      </c>
      <c r="D231" s="22">
        <v>25.79</v>
      </c>
      <c r="E231" s="22">
        <v>19.43</v>
      </c>
      <c r="F231" s="22">
        <v>17.809999999999999</v>
      </c>
      <c r="G231" s="22">
        <v>17.809999999999999</v>
      </c>
      <c r="H231" s="22">
        <f t="shared" si="88"/>
        <v>25.713333333333328</v>
      </c>
      <c r="I231" s="22">
        <f t="shared" si="89"/>
        <v>18.349999999999998</v>
      </c>
      <c r="J231" s="22">
        <f t="shared" si="90"/>
        <v>7.3633333333333297</v>
      </c>
      <c r="K231" s="22">
        <f>J231-AVERAGE(J229:J231)</f>
        <v>-3.5555555555558449E-2</v>
      </c>
      <c r="L231" s="22">
        <f t="shared" si="91"/>
        <v>1.0249514371590622</v>
      </c>
      <c r="M231" s="22"/>
      <c r="N231" s="22" t="b">
        <v>1</v>
      </c>
      <c r="O231" s="22">
        <v>255</v>
      </c>
      <c r="P231" s="22" t="s">
        <v>534</v>
      </c>
      <c r="Q231" s="22" t="s">
        <v>535</v>
      </c>
      <c r="R231" s="22">
        <v>25.1</v>
      </c>
      <c r="S231" s="22"/>
      <c r="T231" s="22">
        <v>0</v>
      </c>
      <c r="U231" s="22"/>
      <c r="V231" s="22"/>
      <c r="W231" s="22" t="b">
        <v>1</v>
      </c>
      <c r="X231" s="22">
        <v>255</v>
      </c>
      <c r="Y231" s="22" t="s">
        <v>534</v>
      </c>
      <c r="Z231" s="22" t="s">
        <v>535</v>
      </c>
      <c r="AA231" s="22">
        <v>26.43</v>
      </c>
      <c r="AB231" s="22"/>
      <c r="AC231" s="22">
        <v>0</v>
      </c>
      <c r="AD231" s="22"/>
      <c r="AE231" s="22"/>
      <c r="AF231" s="22"/>
      <c r="AG231" s="22"/>
      <c r="AH231" s="22"/>
      <c r="AI231" s="22"/>
    </row>
    <row r="232" spans="1:35">
      <c r="A232" s="22" t="s">
        <v>411</v>
      </c>
      <c r="B232" s="22">
        <v>25.83</v>
      </c>
      <c r="C232" s="22">
        <v>25.78</v>
      </c>
      <c r="D232" s="22">
        <v>25.66</v>
      </c>
      <c r="E232" s="22">
        <v>17.93</v>
      </c>
      <c r="F232" s="22">
        <v>17.75</v>
      </c>
      <c r="G232" s="22">
        <v>18.2</v>
      </c>
      <c r="H232" s="22">
        <f t="shared" si="88"/>
        <v>25.756666666666664</v>
      </c>
      <c r="I232" s="22">
        <f t="shared" si="89"/>
        <v>17.959999999999997</v>
      </c>
      <c r="J232" s="22">
        <f t="shared" si="90"/>
        <v>7.7966666666666669</v>
      </c>
      <c r="K232" s="22">
        <f>J232-AVERAGE(J229:J231)</f>
        <v>0.39777777777777867</v>
      </c>
      <c r="L232" s="22">
        <f t="shared" si="91"/>
        <v>0.75902653239443962</v>
      </c>
      <c r="M232" s="22"/>
      <c r="N232" s="22" t="b">
        <v>1</v>
      </c>
      <c r="O232" s="22">
        <v>255</v>
      </c>
      <c r="P232" s="22" t="s">
        <v>536</v>
      </c>
      <c r="Q232" s="22" t="s">
        <v>537</v>
      </c>
      <c r="R232" s="22">
        <v>24.9</v>
      </c>
      <c r="S232" s="22"/>
      <c r="T232" s="22">
        <v>0</v>
      </c>
      <c r="U232" s="22"/>
      <c r="V232" s="22"/>
      <c r="W232" s="22" t="b">
        <v>1</v>
      </c>
      <c r="X232" s="22">
        <v>255</v>
      </c>
      <c r="Y232" s="22" t="s">
        <v>536</v>
      </c>
      <c r="Z232" s="22" t="s">
        <v>537</v>
      </c>
      <c r="AA232" s="22">
        <v>26.76</v>
      </c>
      <c r="AB232" s="22"/>
      <c r="AC232" s="22">
        <v>0</v>
      </c>
      <c r="AD232" s="22"/>
      <c r="AE232" s="22"/>
      <c r="AF232" s="22"/>
      <c r="AG232" s="22"/>
      <c r="AH232" s="22"/>
      <c r="AI232" s="22"/>
    </row>
    <row r="233" spans="1:35">
      <c r="A233" s="22" t="s">
        <v>411</v>
      </c>
      <c r="B233" s="22">
        <v>25.63</v>
      </c>
      <c r="C233" s="22">
        <v>25.66</v>
      </c>
      <c r="D233" s="22">
        <v>25.64</v>
      </c>
      <c r="E233" s="22">
        <v>17.93</v>
      </c>
      <c r="F233" s="22">
        <v>17.79</v>
      </c>
      <c r="G233" s="22">
        <v>18.2</v>
      </c>
      <c r="H233" s="22">
        <f t="shared" si="88"/>
        <v>25.643333333333334</v>
      </c>
      <c r="I233" s="22">
        <f t="shared" si="89"/>
        <v>17.973333333333333</v>
      </c>
      <c r="J233" s="22">
        <f t="shared" si="90"/>
        <v>7.6700000000000017</v>
      </c>
      <c r="K233" s="22">
        <f>J233-AVERAGE(J229:J231)</f>
        <v>0.27111111111111352</v>
      </c>
      <c r="L233" s="22">
        <f t="shared" si="91"/>
        <v>0.82868108003534668</v>
      </c>
      <c r="M233" s="22"/>
      <c r="N233" s="22" t="b">
        <v>1</v>
      </c>
      <c r="O233" s="22">
        <v>255</v>
      </c>
      <c r="P233" s="22" t="s">
        <v>538</v>
      </c>
      <c r="Q233" s="22" t="s">
        <v>539</v>
      </c>
      <c r="R233" s="22">
        <v>25.03</v>
      </c>
      <c r="S233" s="22"/>
      <c r="T233" s="22">
        <v>0</v>
      </c>
      <c r="U233" s="22"/>
      <c r="V233" s="22"/>
      <c r="W233" s="22" t="b">
        <v>1</v>
      </c>
      <c r="X233" s="22">
        <v>255</v>
      </c>
      <c r="Y233" s="22" t="s">
        <v>538</v>
      </c>
      <c r="Z233" s="22" t="s">
        <v>539</v>
      </c>
      <c r="AA233" s="22">
        <v>26.83</v>
      </c>
      <c r="AB233" s="22"/>
      <c r="AC233" s="22">
        <v>0</v>
      </c>
      <c r="AD233" s="22"/>
      <c r="AE233" s="22"/>
      <c r="AF233" s="22"/>
      <c r="AG233" s="22"/>
      <c r="AH233" s="22"/>
      <c r="AI233" s="22"/>
    </row>
    <row r="234" spans="1:35">
      <c r="A234" s="22" t="s">
        <v>411</v>
      </c>
      <c r="B234" s="22">
        <v>25.79</v>
      </c>
      <c r="C234" s="22">
        <v>25.74</v>
      </c>
      <c r="D234" s="22">
        <v>25.66</v>
      </c>
      <c r="E234" s="22">
        <v>17.829999999999998</v>
      </c>
      <c r="F234" s="22">
        <v>17.760000000000002</v>
      </c>
      <c r="G234" s="22">
        <v>18.2</v>
      </c>
      <c r="H234" s="22">
        <f t="shared" si="88"/>
        <v>25.73</v>
      </c>
      <c r="I234" s="22">
        <f t="shared" si="89"/>
        <v>17.930000000000003</v>
      </c>
      <c r="J234" s="22">
        <f t="shared" si="90"/>
        <v>7.7999999999999972</v>
      </c>
      <c r="K234" s="22">
        <f>J234-AVERAGE(J229:J231)</f>
        <v>0.40111111111110898</v>
      </c>
      <c r="L234" s="22">
        <f t="shared" si="91"/>
        <v>0.75727483314636934</v>
      </c>
      <c r="M234" s="22"/>
      <c r="N234" s="22" t="b">
        <v>1</v>
      </c>
      <c r="O234" s="22">
        <v>255</v>
      </c>
      <c r="P234" s="22" t="s">
        <v>540</v>
      </c>
      <c r="Q234" s="22" t="s">
        <v>541</v>
      </c>
      <c r="R234" s="22">
        <v>24.94</v>
      </c>
      <c r="S234" s="22"/>
      <c r="T234" s="22">
        <v>0</v>
      </c>
      <c r="U234" s="22"/>
      <c r="V234" s="22"/>
      <c r="W234" s="22" t="b">
        <v>1</v>
      </c>
      <c r="X234" s="22">
        <v>255</v>
      </c>
      <c r="Y234" s="22" t="s">
        <v>540</v>
      </c>
      <c r="Z234" s="22" t="s">
        <v>541</v>
      </c>
      <c r="AA234" s="22">
        <v>26.78</v>
      </c>
      <c r="AB234" s="22"/>
      <c r="AC234" s="22">
        <v>0</v>
      </c>
      <c r="AD234" s="22"/>
      <c r="AE234" s="22"/>
      <c r="AF234" s="22"/>
      <c r="AG234" s="22"/>
      <c r="AH234" s="22"/>
      <c r="AI234" s="22"/>
    </row>
    <row r="235" spans="1: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 t="b">
        <v>1</v>
      </c>
      <c r="O235" s="22">
        <v>255</v>
      </c>
      <c r="P235" s="22" t="s">
        <v>542</v>
      </c>
      <c r="Q235" s="22" t="s">
        <v>543</v>
      </c>
      <c r="R235" s="22">
        <v>24.92</v>
      </c>
      <c r="S235" s="22"/>
      <c r="T235" s="22">
        <v>0</v>
      </c>
      <c r="U235" s="22"/>
      <c r="V235" s="22"/>
      <c r="W235" s="22" t="b">
        <v>1</v>
      </c>
      <c r="X235" s="22">
        <v>255</v>
      </c>
      <c r="Y235" s="22" t="s">
        <v>542</v>
      </c>
      <c r="Z235" s="22" t="s">
        <v>543</v>
      </c>
      <c r="AA235" s="22">
        <v>27.15</v>
      </c>
      <c r="AB235" s="22"/>
      <c r="AC235" s="22">
        <v>0</v>
      </c>
      <c r="AD235" s="22"/>
      <c r="AE235" s="22"/>
      <c r="AF235" s="22"/>
      <c r="AG235" s="22"/>
      <c r="AH235" s="22"/>
      <c r="AI235" s="22"/>
    </row>
    <row r="236" spans="1:3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 t="b">
        <v>1</v>
      </c>
      <c r="O236" s="22">
        <v>255</v>
      </c>
      <c r="P236" s="22" t="s">
        <v>544</v>
      </c>
      <c r="Q236" s="22" t="s">
        <v>545</v>
      </c>
      <c r="R236" s="22">
        <v>24.93</v>
      </c>
      <c r="S236" s="22"/>
      <c r="T236" s="22">
        <v>0</v>
      </c>
      <c r="U236" s="22"/>
      <c r="V236" s="22"/>
      <c r="W236" s="22" t="b">
        <v>1</v>
      </c>
      <c r="X236" s="22">
        <v>255</v>
      </c>
      <c r="Y236" s="22" t="s">
        <v>544</v>
      </c>
      <c r="Z236" s="22" t="s">
        <v>545</v>
      </c>
      <c r="AA236" s="22">
        <v>27.03</v>
      </c>
      <c r="AB236" s="22"/>
      <c r="AC236" s="22">
        <v>0</v>
      </c>
      <c r="AD236" s="22"/>
      <c r="AE236" s="22"/>
      <c r="AF236" s="22"/>
      <c r="AG236" s="22"/>
      <c r="AH236" s="22"/>
      <c r="AI236" s="22"/>
    </row>
    <row r="237" spans="1:3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 t="b">
        <v>1</v>
      </c>
      <c r="O237" s="22">
        <v>255</v>
      </c>
      <c r="P237" s="22" t="s">
        <v>546</v>
      </c>
      <c r="Q237" s="22" t="s">
        <v>547</v>
      </c>
      <c r="R237" s="22">
        <v>25.06</v>
      </c>
      <c r="S237" s="22"/>
      <c r="T237" s="22">
        <v>0</v>
      </c>
      <c r="U237" s="22"/>
      <c r="V237" s="22"/>
      <c r="W237" s="22" t="b">
        <v>1</v>
      </c>
      <c r="X237" s="22">
        <v>255</v>
      </c>
      <c r="Y237" s="22" t="s">
        <v>546</v>
      </c>
      <c r="Z237" s="22" t="s">
        <v>547</v>
      </c>
      <c r="AA237" s="22">
        <v>27.15</v>
      </c>
      <c r="AB237" s="22"/>
      <c r="AC237" s="22">
        <v>0</v>
      </c>
      <c r="AD237" s="22"/>
      <c r="AE237" s="22"/>
      <c r="AF237" s="22"/>
      <c r="AG237" s="22"/>
      <c r="AH237" s="22"/>
      <c r="AI237" s="22"/>
    </row>
    <row r="238" spans="1:35">
      <c r="A238" s="21" t="s">
        <v>262</v>
      </c>
      <c r="B238" s="21" t="s">
        <v>285</v>
      </c>
      <c r="C238" s="21" t="s">
        <v>286</v>
      </c>
      <c r="D238" s="21" t="s">
        <v>287</v>
      </c>
      <c r="E238" s="21" t="s">
        <v>244</v>
      </c>
      <c r="F238" s="21" t="s">
        <v>245</v>
      </c>
      <c r="G238" s="21" t="s">
        <v>246</v>
      </c>
      <c r="H238" s="21" t="s">
        <v>247</v>
      </c>
      <c r="I238" s="21" t="s">
        <v>248</v>
      </c>
      <c r="J238" s="21" t="s">
        <v>249</v>
      </c>
      <c r="K238" s="21" t="s">
        <v>250</v>
      </c>
      <c r="L238" s="21" t="s">
        <v>251</v>
      </c>
      <c r="M238" s="22"/>
      <c r="N238" s="22" t="b">
        <v>1</v>
      </c>
      <c r="O238" s="22">
        <v>65280</v>
      </c>
      <c r="P238" s="22" t="s">
        <v>548</v>
      </c>
      <c r="Q238" s="22" t="s">
        <v>549</v>
      </c>
      <c r="R238" s="22"/>
      <c r="S238" s="22"/>
      <c r="T238" s="22">
        <v>0</v>
      </c>
      <c r="U238" s="22"/>
      <c r="V238" s="22"/>
      <c r="W238" s="22" t="b">
        <v>1</v>
      </c>
      <c r="X238" s="22">
        <v>255</v>
      </c>
      <c r="Y238" s="22" t="s">
        <v>548</v>
      </c>
      <c r="Z238" s="22" t="s">
        <v>549</v>
      </c>
      <c r="AA238" s="22">
        <v>17.71</v>
      </c>
      <c r="AB238" s="22"/>
      <c r="AC238" s="22">
        <v>0</v>
      </c>
      <c r="AD238" s="22"/>
      <c r="AE238" s="22"/>
      <c r="AF238" s="22"/>
      <c r="AG238" s="22"/>
      <c r="AH238" s="22"/>
      <c r="AI238" s="22"/>
    </row>
    <row r="239" spans="1:35">
      <c r="A239" s="22" t="s">
        <v>404</v>
      </c>
      <c r="B239" s="22">
        <v>25.99</v>
      </c>
      <c r="C239" s="22">
        <v>26.03</v>
      </c>
      <c r="D239" s="22">
        <v>26.05</v>
      </c>
      <c r="E239" s="22">
        <v>19.68</v>
      </c>
      <c r="F239" s="22">
        <v>17.71</v>
      </c>
      <c r="G239" s="22">
        <v>17.760000000000002</v>
      </c>
      <c r="H239" s="22">
        <f>AVERAGE(B239:D239)</f>
        <v>26.02333333333333</v>
      </c>
      <c r="I239" s="22">
        <f>AVERAGE(E239:G239)</f>
        <v>18.383333333333336</v>
      </c>
      <c r="J239" s="22">
        <f>H239-I239</f>
        <v>7.6399999999999935</v>
      </c>
      <c r="K239" s="22">
        <f>J239-AVERAGE(J239:J241)</f>
        <v>-2.777777777778212E-2</v>
      </c>
      <c r="L239" s="22">
        <f>2^-K239</f>
        <v>1.0194406437021479</v>
      </c>
      <c r="M239" s="22"/>
      <c r="N239" s="22" t="b">
        <v>1</v>
      </c>
      <c r="O239" s="22">
        <v>65280</v>
      </c>
      <c r="P239" s="22" t="s">
        <v>550</v>
      </c>
      <c r="Q239" s="22" t="s">
        <v>551</v>
      </c>
      <c r="R239" s="22"/>
      <c r="S239" s="22"/>
      <c r="T239" s="22">
        <v>0</v>
      </c>
      <c r="U239" s="22"/>
      <c r="V239" s="22"/>
      <c r="W239" s="22" t="b">
        <v>1</v>
      </c>
      <c r="X239" s="22">
        <v>255</v>
      </c>
      <c r="Y239" s="22" t="s">
        <v>550</v>
      </c>
      <c r="Z239" s="22" t="s">
        <v>551</v>
      </c>
      <c r="AA239" s="22">
        <v>17.73</v>
      </c>
      <c r="AB239" s="22"/>
      <c r="AC239" s="22">
        <v>0</v>
      </c>
      <c r="AD239" s="22"/>
      <c r="AE239" s="22"/>
      <c r="AF239" s="22"/>
      <c r="AG239" s="22"/>
      <c r="AH239" s="22"/>
      <c r="AI239" s="22"/>
    </row>
    <row r="240" spans="1:35">
      <c r="A240" s="22" t="s">
        <v>404</v>
      </c>
      <c r="B240" s="22">
        <v>26.06</v>
      </c>
      <c r="C240" s="22">
        <v>26</v>
      </c>
      <c r="D240" s="22">
        <v>26.02</v>
      </c>
      <c r="E240" s="22">
        <v>19.649999999999999</v>
      </c>
      <c r="F240" s="22">
        <v>17.78</v>
      </c>
      <c r="G240" s="22">
        <v>17.79</v>
      </c>
      <c r="H240" s="22">
        <f t="shared" ref="H240:H244" si="92">AVERAGE(B240:D240)</f>
        <v>26.026666666666667</v>
      </c>
      <c r="I240" s="22">
        <f t="shared" ref="I240:I244" si="93">AVERAGE(E240:G240)</f>
        <v>18.406666666666666</v>
      </c>
      <c r="J240" s="22">
        <f t="shared" ref="J240:J244" si="94">H240-I240</f>
        <v>7.620000000000001</v>
      </c>
      <c r="K240" s="22">
        <f>J240-AVERAGE(J239:J241)</f>
        <v>-4.7777777777774588E-2</v>
      </c>
      <c r="L240" s="22">
        <f t="shared" ref="L240:L244" si="95">2^-K240</f>
        <v>1.0336715047650369</v>
      </c>
      <c r="M240" s="22"/>
      <c r="N240" s="22" t="b">
        <v>1</v>
      </c>
      <c r="O240" s="22">
        <v>65280</v>
      </c>
      <c r="P240" s="22" t="s">
        <v>552</v>
      </c>
      <c r="Q240" s="22" t="s">
        <v>553</v>
      </c>
      <c r="R240" s="22"/>
      <c r="S240" s="22"/>
      <c r="T240" s="22">
        <v>0</v>
      </c>
      <c r="U240" s="22"/>
      <c r="V240" s="22"/>
      <c r="W240" s="22" t="b">
        <v>1</v>
      </c>
      <c r="X240" s="22">
        <v>255</v>
      </c>
      <c r="Y240" s="22" t="s">
        <v>552</v>
      </c>
      <c r="Z240" s="22" t="s">
        <v>553</v>
      </c>
      <c r="AA240" s="22">
        <v>17.68</v>
      </c>
      <c r="AB240" s="22"/>
      <c r="AC240" s="22">
        <v>0</v>
      </c>
      <c r="AD240" s="22"/>
      <c r="AE240" s="22"/>
      <c r="AF240" s="22"/>
      <c r="AG240" s="22"/>
      <c r="AH240" s="22"/>
      <c r="AI240" s="22"/>
    </row>
    <row r="241" spans="1:35">
      <c r="A241" s="22" t="s">
        <v>404</v>
      </c>
      <c r="B241" s="22">
        <v>26.02</v>
      </c>
      <c r="C241" s="22">
        <v>26.02</v>
      </c>
      <c r="D241" s="22">
        <v>26.11</v>
      </c>
      <c r="E241" s="22">
        <v>19.600000000000001</v>
      </c>
      <c r="F241" s="22">
        <v>17.55</v>
      </c>
      <c r="G241" s="22">
        <v>17.77</v>
      </c>
      <c r="H241" s="22">
        <f t="shared" si="92"/>
        <v>26.05</v>
      </c>
      <c r="I241" s="22">
        <f t="shared" si="93"/>
        <v>18.306666666666668</v>
      </c>
      <c r="J241" s="22">
        <f t="shared" si="94"/>
        <v>7.7433333333333323</v>
      </c>
      <c r="K241" s="22">
        <f>J241-AVERAGE(J239:J241)</f>
        <v>7.5555555555556708E-2</v>
      </c>
      <c r="L241" s="22">
        <f t="shared" si="95"/>
        <v>0.94897661698808888</v>
      </c>
      <c r="M241" s="22"/>
      <c r="N241" s="22" t="b">
        <v>1</v>
      </c>
      <c r="O241" s="22">
        <v>255</v>
      </c>
      <c r="P241" s="22" t="s">
        <v>554</v>
      </c>
      <c r="Q241" s="22" t="s">
        <v>555</v>
      </c>
      <c r="R241" s="22">
        <v>17.97</v>
      </c>
      <c r="S241" s="22"/>
      <c r="T241" s="22">
        <v>0</v>
      </c>
      <c r="U241" s="22"/>
      <c r="V241" s="22"/>
      <c r="W241" s="22" t="b">
        <v>1</v>
      </c>
      <c r="X241" s="22">
        <v>255</v>
      </c>
      <c r="Y241" s="22" t="s">
        <v>554</v>
      </c>
      <c r="Z241" s="22" t="s">
        <v>555</v>
      </c>
      <c r="AA241" s="22">
        <v>18.22</v>
      </c>
      <c r="AB241" s="22"/>
      <c r="AC241" s="22">
        <v>0</v>
      </c>
      <c r="AD241" s="22"/>
      <c r="AE241" s="22"/>
      <c r="AF241" s="22"/>
      <c r="AG241" s="22"/>
      <c r="AH241" s="22"/>
      <c r="AI241" s="22"/>
    </row>
    <row r="242" spans="1:35">
      <c r="A242" s="22" t="s">
        <v>411</v>
      </c>
      <c r="B242" s="22">
        <v>26.01</v>
      </c>
      <c r="C242" s="22">
        <v>25.99</v>
      </c>
      <c r="D242" s="22">
        <v>26.24</v>
      </c>
      <c r="E242" s="22">
        <v>17.809999999999999</v>
      </c>
      <c r="F242" s="22">
        <v>17.75</v>
      </c>
      <c r="G242" s="22">
        <v>18.09</v>
      </c>
      <c r="H242" s="22">
        <f t="shared" si="92"/>
        <v>26.08</v>
      </c>
      <c r="I242" s="22">
        <f t="shared" si="93"/>
        <v>17.883333333333336</v>
      </c>
      <c r="J242" s="22">
        <f t="shared" si="94"/>
        <v>8.1966666666666619</v>
      </c>
      <c r="K242" s="22">
        <f>J242-AVERAGE(J239:J241)</f>
        <v>0.5288888888888863</v>
      </c>
      <c r="L242" s="22">
        <f t="shared" si="95"/>
        <v>0.69308831990470821</v>
      </c>
      <c r="M242" s="22"/>
      <c r="N242" s="22" t="b">
        <v>1</v>
      </c>
      <c r="O242" s="22">
        <v>255</v>
      </c>
      <c r="P242" s="22" t="s">
        <v>556</v>
      </c>
      <c r="Q242" s="22" t="s">
        <v>557</v>
      </c>
      <c r="R242" s="22">
        <v>17.920000000000002</v>
      </c>
      <c r="S242" s="22"/>
      <c r="T242" s="22">
        <v>0</v>
      </c>
      <c r="U242" s="22"/>
      <c r="V242" s="22"/>
      <c r="W242" s="22" t="b">
        <v>1</v>
      </c>
      <c r="X242" s="22">
        <v>255</v>
      </c>
      <c r="Y242" s="22" t="s">
        <v>556</v>
      </c>
      <c r="Z242" s="22" t="s">
        <v>557</v>
      </c>
      <c r="AA242" s="22">
        <v>18.170000000000002</v>
      </c>
      <c r="AB242" s="22"/>
      <c r="AC242" s="22">
        <v>0</v>
      </c>
      <c r="AD242" s="22"/>
      <c r="AE242" s="22"/>
      <c r="AF242" s="22"/>
      <c r="AG242" s="22"/>
      <c r="AH242" s="22"/>
      <c r="AI242" s="22"/>
    </row>
    <row r="243" spans="1:35">
      <c r="A243" s="22" t="s">
        <v>411</v>
      </c>
      <c r="B243" s="22">
        <v>26.1</v>
      </c>
      <c r="C243" s="22">
        <v>26.09</v>
      </c>
      <c r="D243" s="22">
        <v>26.05</v>
      </c>
      <c r="E243" s="22">
        <v>17.79</v>
      </c>
      <c r="F243" s="22">
        <v>17.82</v>
      </c>
      <c r="G243" s="22">
        <v>18.05</v>
      </c>
      <c r="H243" s="22">
        <f t="shared" si="92"/>
        <v>26.08</v>
      </c>
      <c r="I243" s="22">
        <f t="shared" si="93"/>
        <v>17.886666666666667</v>
      </c>
      <c r="J243" s="22">
        <f t="shared" si="94"/>
        <v>8.1933333333333316</v>
      </c>
      <c r="K243" s="22">
        <f>J243-AVERAGE(J239:J241)</f>
        <v>0.525555555555556</v>
      </c>
      <c r="L243" s="22">
        <f t="shared" si="95"/>
        <v>0.69469154535956601</v>
      </c>
      <c r="M243" s="22"/>
      <c r="N243" s="22" t="b">
        <v>1</v>
      </c>
      <c r="O243" s="22">
        <v>255</v>
      </c>
      <c r="P243" s="22" t="s">
        <v>558</v>
      </c>
      <c r="Q243" s="22" t="s">
        <v>559</v>
      </c>
      <c r="R243" s="22">
        <v>17.89</v>
      </c>
      <c r="S243" s="22"/>
      <c r="T243" s="22">
        <v>0</v>
      </c>
      <c r="U243" s="22"/>
      <c r="V243" s="22"/>
      <c r="W243" s="22" t="b">
        <v>1</v>
      </c>
      <c r="X243" s="22">
        <v>255</v>
      </c>
      <c r="Y243" s="22" t="s">
        <v>558</v>
      </c>
      <c r="Z243" s="22" t="s">
        <v>559</v>
      </c>
      <c r="AA243" s="22">
        <v>18.43</v>
      </c>
      <c r="AB243" s="22"/>
      <c r="AC243" s="22">
        <v>0</v>
      </c>
      <c r="AD243" s="22"/>
      <c r="AE243" s="22"/>
      <c r="AF243" s="22"/>
      <c r="AG243" s="22"/>
      <c r="AH243" s="22"/>
      <c r="AI243" s="22"/>
    </row>
    <row r="244" spans="1:35">
      <c r="A244" s="22" t="s">
        <v>411</v>
      </c>
      <c r="B244" s="22">
        <v>26.11</v>
      </c>
      <c r="C244" s="22">
        <v>26.07</v>
      </c>
      <c r="D244" s="22">
        <v>26.08</v>
      </c>
      <c r="E244" s="22">
        <v>17.86</v>
      </c>
      <c r="F244" s="22">
        <v>17.72</v>
      </c>
      <c r="G244" s="22">
        <v>18.16</v>
      </c>
      <c r="H244" s="22">
        <f t="shared" si="92"/>
        <v>26.086666666666662</v>
      </c>
      <c r="I244" s="22">
        <f t="shared" si="93"/>
        <v>17.91333333333333</v>
      </c>
      <c r="J244" s="22">
        <f t="shared" si="94"/>
        <v>8.173333333333332</v>
      </c>
      <c r="K244" s="22">
        <f>J244-AVERAGE(J239:J241)</f>
        <v>0.50555555555555642</v>
      </c>
      <c r="L244" s="22">
        <f t="shared" si="95"/>
        <v>0.70438907794731687</v>
      </c>
      <c r="M244" s="22"/>
      <c r="N244" s="22" t="b">
        <v>1</v>
      </c>
      <c r="O244" s="22">
        <v>255</v>
      </c>
      <c r="P244" s="22" t="s">
        <v>560</v>
      </c>
      <c r="Q244" s="22" t="s">
        <v>561</v>
      </c>
      <c r="R244" s="22">
        <v>25.18</v>
      </c>
      <c r="S244" s="22"/>
      <c r="T244" s="22">
        <v>0</v>
      </c>
      <c r="U244" s="22"/>
      <c r="V244" s="22"/>
      <c r="W244" s="22" t="b">
        <v>1</v>
      </c>
      <c r="X244" s="22">
        <v>255</v>
      </c>
      <c r="Y244" s="22" t="s">
        <v>560</v>
      </c>
      <c r="Z244" s="22" t="s">
        <v>561</v>
      </c>
      <c r="AA244" s="22">
        <v>28.63</v>
      </c>
      <c r="AB244" s="22"/>
      <c r="AC244" s="22">
        <v>0</v>
      </c>
      <c r="AD244" s="22"/>
      <c r="AE244" s="22"/>
      <c r="AF244" s="22"/>
      <c r="AG244" s="22"/>
      <c r="AH244" s="22"/>
      <c r="AI244" s="22"/>
    </row>
    <row r="245" spans="1:3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 t="b">
        <v>1</v>
      </c>
      <c r="O245" s="22">
        <v>255</v>
      </c>
      <c r="P245" s="22" t="s">
        <v>562</v>
      </c>
      <c r="Q245" s="22" t="s">
        <v>563</v>
      </c>
      <c r="R245" s="22">
        <v>25.22</v>
      </c>
      <c r="S245" s="22"/>
      <c r="T245" s="22">
        <v>0</v>
      </c>
      <c r="U245" s="22"/>
      <c r="V245" s="22"/>
      <c r="W245" s="22" t="b">
        <v>1</v>
      </c>
      <c r="X245" s="22">
        <v>255</v>
      </c>
      <c r="Y245" s="22" t="s">
        <v>562</v>
      </c>
      <c r="Z245" s="22" t="s">
        <v>563</v>
      </c>
      <c r="AA245" s="22">
        <v>28.46</v>
      </c>
      <c r="AB245" s="22"/>
      <c r="AC245" s="22">
        <v>0</v>
      </c>
      <c r="AD245" s="22"/>
      <c r="AE245" s="22"/>
      <c r="AF245" s="22"/>
      <c r="AG245" s="22"/>
      <c r="AH245" s="22"/>
      <c r="AI245" s="22"/>
    </row>
    <row r="246" spans="1:3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 t="b">
        <v>1</v>
      </c>
      <c r="O246" s="22">
        <v>255</v>
      </c>
      <c r="P246" s="22" t="s">
        <v>564</v>
      </c>
      <c r="Q246" s="22" t="s">
        <v>565</v>
      </c>
      <c r="R246" s="22">
        <v>25.18</v>
      </c>
      <c r="S246" s="22"/>
      <c r="T246" s="22">
        <v>0</v>
      </c>
      <c r="U246" s="22"/>
      <c r="V246" s="22"/>
      <c r="W246" s="22" t="b">
        <v>1</v>
      </c>
      <c r="X246" s="22">
        <v>255</v>
      </c>
      <c r="Y246" s="22" t="s">
        <v>564</v>
      </c>
      <c r="Z246" s="22" t="s">
        <v>565</v>
      </c>
      <c r="AA246" s="22">
        <v>28.16</v>
      </c>
      <c r="AB246" s="22"/>
      <c r="AC246" s="22">
        <v>0</v>
      </c>
      <c r="AD246" s="22"/>
      <c r="AE246" s="22"/>
      <c r="AF246" s="22"/>
      <c r="AG246" s="22"/>
      <c r="AH246" s="22"/>
      <c r="AI246" s="22"/>
    </row>
    <row r="247" spans="1:3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 t="b">
        <v>1</v>
      </c>
      <c r="O247" s="22">
        <v>255</v>
      </c>
      <c r="P247" s="22" t="s">
        <v>566</v>
      </c>
      <c r="Q247" s="22" t="s">
        <v>567</v>
      </c>
      <c r="R247" s="22">
        <v>24.57</v>
      </c>
      <c r="S247" s="22"/>
      <c r="T247" s="22">
        <v>0</v>
      </c>
      <c r="U247" s="22"/>
      <c r="V247" s="22"/>
      <c r="W247" s="22" t="b">
        <v>1</v>
      </c>
      <c r="X247" s="22">
        <v>255</v>
      </c>
      <c r="Y247" s="22" t="s">
        <v>566</v>
      </c>
      <c r="Z247" s="22" t="s">
        <v>567</v>
      </c>
      <c r="AA247" s="22">
        <v>26.5</v>
      </c>
      <c r="AB247" s="22"/>
      <c r="AC247" s="22">
        <v>0</v>
      </c>
      <c r="AD247" s="22"/>
      <c r="AE247" s="22"/>
      <c r="AF247" s="22"/>
      <c r="AG247" s="22"/>
      <c r="AH247" s="22"/>
      <c r="AI247" s="22"/>
    </row>
    <row r="248" spans="1:35">
      <c r="A248" s="21" t="s">
        <v>240</v>
      </c>
      <c r="B248" s="21" t="s">
        <v>301</v>
      </c>
      <c r="C248" s="21" t="s">
        <v>302</v>
      </c>
      <c r="D248" s="21" t="s">
        <v>303</v>
      </c>
      <c r="E248" s="21" t="s">
        <v>244</v>
      </c>
      <c r="F248" s="21" t="s">
        <v>245</v>
      </c>
      <c r="G248" s="21" t="s">
        <v>246</v>
      </c>
      <c r="H248" s="21" t="s">
        <v>247</v>
      </c>
      <c r="I248" s="21" t="s">
        <v>248</v>
      </c>
      <c r="J248" s="21" t="s">
        <v>249</v>
      </c>
      <c r="K248" s="21" t="s">
        <v>250</v>
      </c>
      <c r="L248" s="21" t="s">
        <v>251</v>
      </c>
      <c r="M248" s="22"/>
      <c r="N248" s="22" t="b">
        <v>1</v>
      </c>
      <c r="O248" s="22">
        <v>255</v>
      </c>
      <c r="P248" s="22" t="s">
        <v>568</v>
      </c>
      <c r="Q248" s="22" t="s">
        <v>569</v>
      </c>
      <c r="R248" s="22">
        <v>24.67</v>
      </c>
      <c r="S248" s="22"/>
      <c r="T248" s="22">
        <v>0</v>
      </c>
      <c r="U248" s="22"/>
      <c r="V248" s="22"/>
      <c r="W248" s="22" t="b">
        <v>1</v>
      </c>
      <c r="X248" s="22">
        <v>255</v>
      </c>
      <c r="Y248" s="22" t="s">
        <v>568</v>
      </c>
      <c r="Z248" s="22" t="s">
        <v>569</v>
      </c>
      <c r="AA248" s="22">
        <v>26.58</v>
      </c>
      <c r="AB248" s="22"/>
      <c r="AC248" s="22">
        <v>0</v>
      </c>
      <c r="AD248" s="22"/>
      <c r="AE248" s="22"/>
      <c r="AF248" s="22"/>
      <c r="AG248" s="22"/>
      <c r="AH248" s="22"/>
      <c r="AI248" s="22"/>
    </row>
    <row r="249" spans="1:35">
      <c r="A249" s="22" t="s">
        <v>404</v>
      </c>
      <c r="B249" s="22">
        <v>26.5</v>
      </c>
      <c r="C249" s="22">
        <v>26.5</v>
      </c>
      <c r="D249" s="22">
        <v>26.17</v>
      </c>
      <c r="E249" s="22">
        <v>19.510000000000002</v>
      </c>
      <c r="F249" s="22">
        <v>17.8</v>
      </c>
      <c r="G249" s="22">
        <v>17.78</v>
      </c>
      <c r="H249" s="22">
        <f>AVERAGE(B249:D249)</f>
        <v>26.39</v>
      </c>
      <c r="I249" s="22">
        <f>AVERAGE(E249:G249)</f>
        <v>18.363333333333333</v>
      </c>
      <c r="J249" s="22">
        <f>H249-I249</f>
        <v>8.0266666666666673</v>
      </c>
      <c r="K249" s="22">
        <f>J249-AVERAGE(J249:J251)</f>
        <v>-4.1111111111110432E-2</v>
      </c>
      <c r="L249" s="22">
        <f>2^-K249</f>
        <v>1.0289059474262239</v>
      </c>
      <c r="M249" s="22"/>
      <c r="N249" s="22" t="b">
        <v>1</v>
      </c>
      <c r="O249" s="22">
        <v>255</v>
      </c>
      <c r="P249" s="22" t="s">
        <v>570</v>
      </c>
      <c r="Q249" s="22" t="s">
        <v>571</v>
      </c>
      <c r="R249" s="22">
        <v>24.58</v>
      </c>
      <c r="S249" s="22"/>
      <c r="T249" s="22">
        <v>0</v>
      </c>
      <c r="U249" s="22"/>
      <c r="V249" s="22"/>
      <c r="W249" s="22" t="b">
        <v>1</v>
      </c>
      <c r="X249" s="22">
        <v>255</v>
      </c>
      <c r="Y249" s="22" t="s">
        <v>570</v>
      </c>
      <c r="Z249" s="22" t="s">
        <v>571</v>
      </c>
      <c r="AA249" s="22">
        <v>26.61</v>
      </c>
      <c r="AB249" s="22"/>
      <c r="AC249" s="22">
        <v>0</v>
      </c>
      <c r="AD249" s="22"/>
      <c r="AE249" s="22"/>
      <c r="AF249" s="22"/>
      <c r="AG249" s="22"/>
      <c r="AH249" s="22"/>
      <c r="AI249" s="22"/>
    </row>
    <row r="250" spans="1:35">
      <c r="A250" s="22" t="s">
        <v>404</v>
      </c>
      <c r="B250" s="22">
        <v>26.42</v>
      </c>
      <c r="C250" s="22">
        <v>26.58</v>
      </c>
      <c r="D250" s="22">
        <v>26.33</v>
      </c>
      <c r="E250" s="22">
        <v>19.68</v>
      </c>
      <c r="F250" s="22">
        <v>17.920000000000002</v>
      </c>
      <c r="G250" s="22">
        <v>17.75</v>
      </c>
      <c r="H250" s="22">
        <f t="shared" ref="H250:H254" si="96">AVERAGE(B250:D250)</f>
        <v>26.443333333333332</v>
      </c>
      <c r="I250" s="22">
        <f t="shared" ref="I250:I254" si="97">AVERAGE(E250:G250)</f>
        <v>18.45</v>
      </c>
      <c r="J250" s="22">
        <f t="shared" ref="J250:J254" si="98">H250-I250</f>
        <v>7.9933333333333323</v>
      </c>
      <c r="K250" s="22">
        <f>J250-AVERAGE(J249:J251)</f>
        <v>-7.4444444444445423E-2</v>
      </c>
      <c r="L250" s="22">
        <f t="shared" ref="L250:L254" si="99">2^-K250</f>
        <v>1.052955483916205</v>
      </c>
      <c r="M250" s="22"/>
      <c r="N250" s="22" t="b">
        <v>1</v>
      </c>
      <c r="O250" s="22">
        <v>255</v>
      </c>
      <c r="P250" s="22" t="s">
        <v>572</v>
      </c>
      <c r="Q250" s="22" t="s">
        <v>573</v>
      </c>
      <c r="R250" s="22">
        <v>24.88</v>
      </c>
      <c r="S250" s="22"/>
      <c r="T250" s="22">
        <v>0</v>
      </c>
      <c r="U250" s="22"/>
      <c r="V250" s="22"/>
      <c r="W250" s="22" t="b">
        <v>1</v>
      </c>
      <c r="X250" s="22">
        <v>255</v>
      </c>
      <c r="Y250" s="22" t="s">
        <v>572</v>
      </c>
      <c r="Z250" s="22" t="s">
        <v>573</v>
      </c>
      <c r="AA250" s="22">
        <v>26.88</v>
      </c>
      <c r="AB250" s="22"/>
      <c r="AC250" s="22">
        <v>0</v>
      </c>
      <c r="AD250" s="22"/>
      <c r="AE250" s="22"/>
      <c r="AF250" s="22"/>
      <c r="AG250" s="22"/>
      <c r="AH250" s="22"/>
      <c r="AI250" s="22"/>
    </row>
    <row r="251" spans="1:35">
      <c r="A251" s="22" t="s">
        <v>404</v>
      </c>
      <c r="B251" s="22">
        <v>26.71</v>
      </c>
      <c r="C251" s="22">
        <v>26.61</v>
      </c>
      <c r="D251" s="22">
        <v>26.65</v>
      </c>
      <c r="E251" s="22">
        <v>19.739999999999998</v>
      </c>
      <c r="F251" s="22">
        <v>17.899999999999999</v>
      </c>
      <c r="G251" s="22">
        <v>17.78</v>
      </c>
      <c r="H251" s="22">
        <f t="shared" si="96"/>
        <v>26.656666666666666</v>
      </c>
      <c r="I251" s="22">
        <f t="shared" si="97"/>
        <v>18.473333333333333</v>
      </c>
      <c r="J251" s="22">
        <f t="shared" si="98"/>
        <v>8.1833333333333336</v>
      </c>
      <c r="K251" s="22">
        <f>J251-AVERAGE(J249:J251)</f>
        <v>0.11555555555555586</v>
      </c>
      <c r="L251" s="22">
        <f t="shared" si="99"/>
        <v>0.92302680149203875</v>
      </c>
      <c r="M251" s="22"/>
      <c r="N251" s="22" t="b">
        <v>1</v>
      </c>
      <c r="O251" s="22">
        <v>255</v>
      </c>
      <c r="P251" s="22" t="s">
        <v>574</v>
      </c>
      <c r="Q251" s="22" t="s">
        <v>575</v>
      </c>
      <c r="R251" s="22">
        <v>24.87</v>
      </c>
      <c r="S251" s="22"/>
      <c r="T251" s="22">
        <v>0</v>
      </c>
      <c r="U251" s="22"/>
      <c r="V251" s="22"/>
      <c r="W251" s="22" t="b">
        <v>1</v>
      </c>
      <c r="X251" s="22">
        <v>255</v>
      </c>
      <c r="Y251" s="22" t="s">
        <v>574</v>
      </c>
      <c r="Z251" s="22" t="s">
        <v>575</v>
      </c>
      <c r="AA251" s="22">
        <v>26.83</v>
      </c>
      <c r="AB251" s="22"/>
      <c r="AC251" s="22">
        <v>0</v>
      </c>
      <c r="AD251" s="22"/>
      <c r="AE251" s="22"/>
      <c r="AF251" s="22"/>
      <c r="AG251" s="22"/>
      <c r="AH251" s="22"/>
      <c r="AI251" s="22"/>
    </row>
    <row r="252" spans="1:35">
      <c r="A252" s="22" t="s">
        <v>411</v>
      </c>
      <c r="B252" s="22">
        <v>28.27</v>
      </c>
      <c r="C252" s="22">
        <v>28.63</v>
      </c>
      <c r="D252" s="22">
        <v>28.48</v>
      </c>
      <c r="E252" s="22">
        <v>17.89</v>
      </c>
      <c r="F252" s="22">
        <v>17.829999999999998</v>
      </c>
      <c r="G252" s="22">
        <v>18.22</v>
      </c>
      <c r="H252" s="22">
        <f t="shared" si="96"/>
        <v>28.459999999999997</v>
      </c>
      <c r="I252" s="22">
        <f t="shared" si="97"/>
        <v>17.98</v>
      </c>
      <c r="J252" s="22">
        <f t="shared" si="98"/>
        <v>10.479999999999997</v>
      </c>
      <c r="K252" s="22">
        <f>J252-AVERAGE(J249:J251)</f>
        <v>2.4122222222222192</v>
      </c>
      <c r="L252" s="22">
        <f t="shared" si="99"/>
        <v>0.18786624498318757</v>
      </c>
      <c r="M252" s="22"/>
      <c r="N252" s="22" t="b">
        <v>1</v>
      </c>
      <c r="O252" s="22">
        <v>255</v>
      </c>
      <c r="P252" s="22" t="s">
        <v>576</v>
      </c>
      <c r="Q252" s="22" t="s">
        <v>577</v>
      </c>
      <c r="R252" s="22">
        <v>24.96</v>
      </c>
      <c r="S252" s="22"/>
      <c r="T252" s="22">
        <v>0</v>
      </c>
      <c r="U252" s="22"/>
      <c r="V252" s="22"/>
      <c r="W252" s="22" t="b">
        <v>1</v>
      </c>
      <c r="X252" s="22">
        <v>255</v>
      </c>
      <c r="Y252" s="22" t="s">
        <v>576</v>
      </c>
      <c r="Z252" s="22" t="s">
        <v>577</v>
      </c>
      <c r="AA252" s="22">
        <v>26.82</v>
      </c>
      <c r="AB252" s="22"/>
      <c r="AC252" s="22">
        <v>0</v>
      </c>
      <c r="AD252" s="22"/>
      <c r="AE252" s="22"/>
      <c r="AF252" s="22"/>
      <c r="AG252" s="22"/>
      <c r="AH252" s="22"/>
      <c r="AI252" s="22"/>
    </row>
    <row r="253" spans="1:35">
      <c r="A253" s="22" t="s">
        <v>411</v>
      </c>
      <c r="B253" s="22">
        <v>28.48</v>
      </c>
      <c r="C253" s="22">
        <v>28.46</v>
      </c>
      <c r="D253" s="22">
        <v>28.51</v>
      </c>
      <c r="E253" s="22">
        <v>18.100000000000001</v>
      </c>
      <c r="F253" s="22">
        <v>17.82</v>
      </c>
      <c r="G253" s="22">
        <v>18.170000000000002</v>
      </c>
      <c r="H253" s="22">
        <f t="shared" si="96"/>
        <v>28.483333333333334</v>
      </c>
      <c r="I253" s="22">
        <f t="shared" si="97"/>
        <v>18.03</v>
      </c>
      <c r="J253" s="22">
        <f t="shared" si="98"/>
        <v>10.453333333333333</v>
      </c>
      <c r="K253" s="22">
        <f>J253-AVERAGE(J249:J251)</f>
        <v>2.3855555555555554</v>
      </c>
      <c r="L253" s="22">
        <f t="shared" si="99"/>
        <v>0.19137104194698371</v>
      </c>
      <c r="M253" s="22"/>
      <c r="N253" s="22" t="b">
        <v>1</v>
      </c>
      <c r="O253" s="22">
        <v>255</v>
      </c>
      <c r="P253" s="22" t="s">
        <v>578</v>
      </c>
      <c r="Q253" s="22" t="s">
        <v>579</v>
      </c>
      <c r="R253" s="22">
        <v>25.19</v>
      </c>
      <c r="S253" s="22"/>
      <c r="T253" s="22">
        <v>0</v>
      </c>
      <c r="U253" s="22"/>
      <c r="V253" s="22"/>
      <c r="W253" s="22" t="b">
        <v>1</v>
      </c>
      <c r="X253" s="22">
        <v>255</v>
      </c>
      <c r="Y253" s="22" t="s">
        <v>578</v>
      </c>
      <c r="Z253" s="22" t="s">
        <v>579</v>
      </c>
      <c r="AA253" s="22">
        <v>26.54</v>
      </c>
      <c r="AB253" s="22"/>
      <c r="AC253" s="22">
        <v>0</v>
      </c>
      <c r="AD253" s="22"/>
      <c r="AE253" s="22"/>
      <c r="AF253" s="22"/>
      <c r="AG253" s="22"/>
      <c r="AH253" s="22"/>
      <c r="AI253" s="22"/>
    </row>
    <row r="254" spans="1:35">
      <c r="A254" s="22" t="s">
        <v>411</v>
      </c>
      <c r="B254" s="22">
        <v>28.56</v>
      </c>
      <c r="C254" s="22">
        <v>28.16</v>
      </c>
      <c r="D254" s="22">
        <v>28.54</v>
      </c>
      <c r="E254" s="22">
        <v>18.04</v>
      </c>
      <c r="F254" s="22">
        <v>17.78</v>
      </c>
      <c r="G254" s="22">
        <v>18.190000000000001</v>
      </c>
      <c r="H254" s="22">
        <f t="shared" si="96"/>
        <v>28.419999999999998</v>
      </c>
      <c r="I254" s="22">
        <f t="shared" si="97"/>
        <v>18.003333333333334</v>
      </c>
      <c r="J254" s="22">
        <f t="shared" si="98"/>
        <v>10.416666666666664</v>
      </c>
      <c r="K254" s="22">
        <f>J254-AVERAGE(J249:J251)</f>
        <v>2.3488888888888866</v>
      </c>
      <c r="L254" s="22">
        <f t="shared" si="99"/>
        <v>0.1962971471766958</v>
      </c>
      <c r="M254" s="22"/>
      <c r="N254" s="22" t="b">
        <v>1</v>
      </c>
      <c r="O254" s="22">
        <v>255</v>
      </c>
      <c r="P254" s="22" t="s">
        <v>580</v>
      </c>
      <c r="Q254" s="22" t="s">
        <v>581</v>
      </c>
      <c r="R254" s="22">
        <v>25.03</v>
      </c>
      <c r="S254" s="22"/>
      <c r="T254" s="22">
        <v>0</v>
      </c>
      <c r="U254" s="22"/>
      <c r="V254" s="22"/>
      <c r="W254" s="22" t="b">
        <v>1</v>
      </c>
      <c r="X254" s="22">
        <v>255</v>
      </c>
      <c r="Y254" s="22" t="s">
        <v>580</v>
      </c>
      <c r="Z254" s="22" t="s">
        <v>581</v>
      </c>
      <c r="AA254" s="22">
        <v>26.57</v>
      </c>
      <c r="AB254" s="22"/>
      <c r="AC254" s="22">
        <v>0</v>
      </c>
      <c r="AD254" s="22"/>
      <c r="AE254" s="22"/>
      <c r="AF254" s="22"/>
      <c r="AG254" s="22"/>
      <c r="AH254" s="22"/>
      <c r="AI254" s="22"/>
    </row>
    <row r="255" spans="1:3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 t="b">
        <v>1</v>
      </c>
      <c r="O255" s="22">
        <v>255</v>
      </c>
      <c r="P255" s="22" t="s">
        <v>582</v>
      </c>
      <c r="Q255" s="22" t="s">
        <v>583</v>
      </c>
      <c r="R255" s="22">
        <v>25.12</v>
      </c>
      <c r="S255" s="22"/>
      <c r="T255" s="22">
        <v>0</v>
      </c>
      <c r="U255" s="22"/>
      <c r="V255" s="22"/>
      <c r="W255" s="22" t="b">
        <v>1</v>
      </c>
      <c r="X255" s="22">
        <v>255</v>
      </c>
      <c r="Y255" s="22" t="s">
        <v>582</v>
      </c>
      <c r="Z255" s="22" t="s">
        <v>583</v>
      </c>
      <c r="AA255" s="22">
        <v>26.55</v>
      </c>
      <c r="AB255" s="22"/>
      <c r="AC255" s="22">
        <v>0</v>
      </c>
      <c r="AD255" s="22"/>
      <c r="AE255" s="22"/>
      <c r="AF255" s="22"/>
      <c r="AG255" s="22"/>
      <c r="AH255" s="22"/>
      <c r="AI255" s="22"/>
    </row>
    <row r="256" spans="1:3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 t="b">
        <v>1</v>
      </c>
      <c r="O256" s="22">
        <v>255</v>
      </c>
      <c r="P256" s="22" t="s">
        <v>584</v>
      </c>
      <c r="Q256" s="22" t="s">
        <v>585</v>
      </c>
      <c r="R256" s="22">
        <v>24.88</v>
      </c>
      <c r="S256" s="22"/>
      <c r="T256" s="22">
        <v>0</v>
      </c>
      <c r="U256" s="22"/>
      <c r="V256" s="22"/>
      <c r="W256" s="22" t="b">
        <v>1</v>
      </c>
      <c r="X256" s="22">
        <v>255</v>
      </c>
      <c r="Y256" s="22" t="s">
        <v>584</v>
      </c>
      <c r="Z256" s="22" t="s">
        <v>585</v>
      </c>
      <c r="AA256" s="22">
        <v>26.8</v>
      </c>
      <c r="AB256" s="22"/>
      <c r="AC256" s="22">
        <v>0</v>
      </c>
      <c r="AD256" s="22"/>
      <c r="AE256" s="22"/>
      <c r="AF256" s="22"/>
      <c r="AG256" s="22"/>
      <c r="AH256" s="22"/>
      <c r="AI256" s="22"/>
    </row>
    <row r="257" spans="1:3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 t="b">
        <v>1</v>
      </c>
      <c r="O257" s="22">
        <v>255</v>
      </c>
      <c r="P257" s="22" t="s">
        <v>586</v>
      </c>
      <c r="Q257" s="22" t="s">
        <v>587</v>
      </c>
      <c r="R257" s="22">
        <v>24.91</v>
      </c>
      <c r="S257" s="22"/>
      <c r="T257" s="22">
        <v>0</v>
      </c>
      <c r="U257" s="22"/>
      <c r="V257" s="22"/>
      <c r="W257" s="22" t="b">
        <v>1</v>
      </c>
      <c r="X257" s="22">
        <v>255</v>
      </c>
      <c r="Y257" s="22" t="s">
        <v>586</v>
      </c>
      <c r="Z257" s="22" t="s">
        <v>587</v>
      </c>
      <c r="AA257" s="22">
        <v>26.87</v>
      </c>
      <c r="AB257" s="22"/>
      <c r="AC257" s="22">
        <v>0</v>
      </c>
      <c r="AD257" s="22"/>
      <c r="AE257" s="22"/>
      <c r="AF257" s="22"/>
      <c r="AG257" s="22"/>
      <c r="AH257" s="22"/>
      <c r="AI257" s="22"/>
    </row>
    <row r="258" spans="1:35">
      <c r="A258" s="21" t="s">
        <v>256</v>
      </c>
      <c r="B258" s="21" t="s">
        <v>301</v>
      </c>
      <c r="C258" s="21" t="s">
        <v>302</v>
      </c>
      <c r="D258" s="21" t="s">
        <v>303</v>
      </c>
      <c r="E258" s="21" t="s">
        <v>244</v>
      </c>
      <c r="F258" s="21" t="s">
        <v>245</v>
      </c>
      <c r="G258" s="21" t="s">
        <v>246</v>
      </c>
      <c r="H258" s="21" t="s">
        <v>247</v>
      </c>
      <c r="I258" s="21" t="s">
        <v>248</v>
      </c>
      <c r="J258" s="21" t="s">
        <v>249</v>
      </c>
      <c r="K258" s="21" t="s">
        <v>250</v>
      </c>
      <c r="L258" s="21" t="s">
        <v>251</v>
      </c>
      <c r="M258" s="22"/>
      <c r="N258" s="22" t="b">
        <v>1</v>
      </c>
      <c r="O258" s="22">
        <v>255</v>
      </c>
      <c r="P258" s="22" t="s">
        <v>588</v>
      </c>
      <c r="Q258" s="22" t="s">
        <v>589</v>
      </c>
      <c r="R258" s="22">
        <v>24.91</v>
      </c>
      <c r="S258" s="22"/>
      <c r="T258" s="22">
        <v>0</v>
      </c>
      <c r="U258" s="22"/>
      <c r="V258" s="22"/>
      <c r="W258" s="22" t="b">
        <v>1</v>
      </c>
      <c r="X258" s="22">
        <v>255</v>
      </c>
      <c r="Y258" s="22" t="s">
        <v>588</v>
      </c>
      <c r="Z258" s="22" t="s">
        <v>589</v>
      </c>
      <c r="AA258" s="22">
        <v>26.89</v>
      </c>
      <c r="AB258" s="22"/>
      <c r="AC258" s="22">
        <v>0</v>
      </c>
      <c r="AD258" s="22"/>
      <c r="AE258" s="22"/>
      <c r="AF258" s="22"/>
      <c r="AG258" s="22"/>
      <c r="AH258" s="22"/>
      <c r="AI258" s="22"/>
    </row>
    <row r="259" spans="1:35">
      <c r="A259" s="22" t="s">
        <v>404</v>
      </c>
      <c r="B259" s="22">
        <v>25.67</v>
      </c>
      <c r="C259" s="22">
        <v>25.51</v>
      </c>
      <c r="D259" s="22">
        <v>25.58</v>
      </c>
      <c r="E259" s="22">
        <v>19.64</v>
      </c>
      <c r="F259" s="22">
        <v>17.71</v>
      </c>
      <c r="G259" s="22">
        <v>17.77</v>
      </c>
      <c r="H259" s="22">
        <f>AVERAGE(B259:D259)</f>
        <v>25.58666666666667</v>
      </c>
      <c r="I259" s="22">
        <f>AVERAGE(E259:G259)</f>
        <v>18.373333333333335</v>
      </c>
      <c r="J259" s="22">
        <f>H259-I259</f>
        <v>7.2133333333333347</v>
      </c>
      <c r="K259" s="22">
        <f>J259-AVERAGE(J259:J261)</f>
        <v>-2.8888888888888964E-2</v>
      </c>
      <c r="L259" s="22">
        <f>2^-K259</f>
        <v>1.0202260821301503</v>
      </c>
      <c r="M259" s="22"/>
      <c r="N259" s="22" t="b">
        <v>1</v>
      </c>
      <c r="O259" s="22">
        <v>255</v>
      </c>
      <c r="P259" s="22" t="s">
        <v>590</v>
      </c>
      <c r="Q259" s="22" t="s">
        <v>591</v>
      </c>
      <c r="R259" s="22">
        <v>25.06</v>
      </c>
      <c r="S259" s="22"/>
      <c r="T259" s="22">
        <v>0</v>
      </c>
      <c r="U259" s="22"/>
      <c r="V259" s="22"/>
      <c r="W259" s="22" t="b">
        <v>1</v>
      </c>
      <c r="X259" s="22">
        <v>255</v>
      </c>
      <c r="Y259" s="22" t="s">
        <v>590</v>
      </c>
      <c r="Z259" s="22" t="s">
        <v>591</v>
      </c>
      <c r="AA259" s="22">
        <v>27.08</v>
      </c>
      <c r="AB259" s="22"/>
      <c r="AC259" s="22">
        <v>0</v>
      </c>
      <c r="AD259" s="22"/>
      <c r="AE259" s="22"/>
      <c r="AF259" s="22"/>
      <c r="AG259" s="22"/>
      <c r="AH259" s="22"/>
      <c r="AI259" s="22"/>
    </row>
    <row r="260" spans="1:35">
      <c r="A260" s="22" t="s">
        <v>404</v>
      </c>
      <c r="B260" s="22">
        <v>25.67</v>
      </c>
      <c r="C260" s="22">
        <v>25.67</v>
      </c>
      <c r="D260" s="22">
        <v>25.47</v>
      </c>
      <c r="E260" s="22">
        <v>19.62</v>
      </c>
      <c r="F260" s="22">
        <v>17.66</v>
      </c>
      <c r="G260" s="22">
        <v>17.829999999999998</v>
      </c>
      <c r="H260" s="22">
        <f t="shared" ref="H260:H264" si="100">AVERAGE(B260:D260)</f>
        <v>25.603333333333335</v>
      </c>
      <c r="I260" s="22">
        <f t="shared" ref="I260:I264" si="101">AVERAGE(E260:G260)</f>
        <v>18.37</v>
      </c>
      <c r="J260" s="22">
        <f t="shared" ref="J260:J264" si="102">H260-I260</f>
        <v>7.2333333333333343</v>
      </c>
      <c r="K260" s="22">
        <f>J260-AVERAGE(J259:J261)</f>
        <v>-8.8888888888893902E-3</v>
      </c>
      <c r="L260" s="22">
        <f t="shared" ref="L260:L264" si="103">2^-K260</f>
        <v>1.0061803281738826</v>
      </c>
      <c r="M260" s="22"/>
      <c r="N260" s="22" t="b">
        <v>1</v>
      </c>
      <c r="O260" s="22">
        <v>255</v>
      </c>
      <c r="P260" s="22" t="s">
        <v>592</v>
      </c>
      <c r="Q260" s="22" t="s">
        <v>593</v>
      </c>
      <c r="R260" s="22">
        <v>24.97</v>
      </c>
      <c r="S260" s="22"/>
      <c r="T260" s="22">
        <v>0</v>
      </c>
      <c r="U260" s="22"/>
      <c r="V260" s="22"/>
      <c r="W260" s="22" t="b">
        <v>1</v>
      </c>
      <c r="X260" s="22">
        <v>255</v>
      </c>
      <c r="Y260" s="22" t="s">
        <v>592</v>
      </c>
      <c r="Z260" s="22" t="s">
        <v>593</v>
      </c>
      <c r="AA260" s="22">
        <v>27.07</v>
      </c>
      <c r="AB260" s="22"/>
      <c r="AC260" s="22">
        <v>0</v>
      </c>
      <c r="AD260" s="22"/>
      <c r="AE260" s="22"/>
      <c r="AF260" s="22"/>
      <c r="AG260" s="22"/>
      <c r="AH260" s="22"/>
      <c r="AI260" s="22"/>
    </row>
    <row r="261" spans="1:35">
      <c r="A261" s="22" t="s">
        <v>404</v>
      </c>
      <c r="B261" s="22">
        <v>25.61</v>
      </c>
      <c r="C261" s="22">
        <v>25.65</v>
      </c>
      <c r="D261" s="22">
        <v>25.63</v>
      </c>
      <c r="E261" s="22">
        <v>19.43</v>
      </c>
      <c r="F261" s="22">
        <v>17.809999999999999</v>
      </c>
      <c r="G261" s="22">
        <v>17.809999999999999</v>
      </c>
      <c r="H261" s="22">
        <f t="shared" si="100"/>
        <v>25.63</v>
      </c>
      <c r="I261" s="22">
        <f t="shared" si="101"/>
        <v>18.349999999999998</v>
      </c>
      <c r="J261" s="22">
        <f t="shared" si="102"/>
        <v>7.2800000000000011</v>
      </c>
      <c r="K261" s="22">
        <f>J261-AVERAGE(J259:J261)</f>
        <v>3.7777777777777466E-2</v>
      </c>
      <c r="L261" s="22">
        <f t="shared" si="103"/>
        <v>0.97415430861239338</v>
      </c>
      <c r="M261" s="22"/>
      <c r="N261" s="22" t="b">
        <v>1</v>
      </c>
      <c r="O261" s="22">
        <v>255</v>
      </c>
      <c r="P261" s="22" t="s">
        <v>594</v>
      </c>
      <c r="Q261" s="22" t="s">
        <v>595</v>
      </c>
      <c r="R261" s="22">
        <v>25.06</v>
      </c>
      <c r="S261" s="22"/>
      <c r="T261" s="22">
        <v>0</v>
      </c>
      <c r="U261" s="22"/>
      <c r="V261" s="22"/>
      <c r="W261" s="22" t="b">
        <v>1</v>
      </c>
      <c r="X261" s="22">
        <v>255</v>
      </c>
      <c r="Y261" s="22" t="s">
        <v>594</v>
      </c>
      <c r="Z261" s="22" t="s">
        <v>595</v>
      </c>
      <c r="AA261" s="22">
        <v>27.11</v>
      </c>
      <c r="AB261" s="22"/>
      <c r="AC261" s="22">
        <v>0</v>
      </c>
      <c r="AD261" s="22"/>
      <c r="AE261" s="22"/>
      <c r="AF261" s="22"/>
      <c r="AG261" s="22"/>
      <c r="AH261" s="22"/>
      <c r="AI261" s="22"/>
    </row>
    <row r="262" spans="1:35">
      <c r="A262" s="22" t="s">
        <v>411</v>
      </c>
      <c r="B262" s="22">
        <v>26.55</v>
      </c>
      <c r="C262" s="22">
        <v>26.63</v>
      </c>
      <c r="D262" s="22">
        <v>26.64</v>
      </c>
      <c r="E262" s="22">
        <v>17.93</v>
      </c>
      <c r="F262" s="22">
        <v>17.75</v>
      </c>
      <c r="G262" s="22">
        <v>18.2</v>
      </c>
      <c r="H262" s="22">
        <f t="shared" si="100"/>
        <v>26.606666666666666</v>
      </c>
      <c r="I262" s="22">
        <f t="shared" si="101"/>
        <v>17.959999999999997</v>
      </c>
      <c r="J262" s="22">
        <f t="shared" si="102"/>
        <v>8.6466666666666683</v>
      </c>
      <c r="K262" s="22">
        <f>J262-AVERAGE(J259:J261)</f>
        <v>1.4044444444444446</v>
      </c>
      <c r="L262" s="22">
        <f t="shared" si="103"/>
        <v>0.37776358825546918</v>
      </c>
      <c r="M262" s="22"/>
      <c r="N262" s="22" t="b">
        <v>1</v>
      </c>
      <c r="O262" s="22">
        <v>65280</v>
      </c>
      <c r="P262" s="22" t="s">
        <v>596</v>
      </c>
      <c r="Q262" s="22" t="s">
        <v>597</v>
      </c>
      <c r="R262" s="22"/>
      <c r="S262" s="22"/>
      <c r="T262" s="22">
        <v>0</v>
      </c>
      <c r="U262" s="22"/>
      <c r="V262" s="22"/>
      <c r="W262" s="22" t="b">
        <v>1</v>
      </c>
      <c r="X262" s="22">
        <v>255</v>
      </c>
      <c r="Y262" s="22" t="s">
        <v>596</v>
      </c>
      <c r="Z262" s="22" t="s">
        <v>597</v>
      </c>
      <c r="AA262" s="22">
        <v>17.739999999999998</v>
      </c>
      <c r="AB262" s="22"/>
      <c r="AC262" s="22">
        <v>0</v>
      </c>
      <c r="AD262" s="22"/>
      <c r="AE262" s="22"/>
      <c r="AF262" s="22"/>
      <c r="AG262" s="22"/>
      <c r="AH262" s="22"/>
      <c r="AI262" s="22"/>
    </row>
    <row r="263" spans="1:35">
      <c r="A263" s="22" t="s">
        <v>411</v>
      </c>
      <c r="B263" s="22">
        <v>26.5</v>
      </c>
      <c r="C263" s="22">
        <v>26.53</v>
      </c>
      <c r="D263" s="22">
        <v>26.49</v>
      </c>
      <c r="E263" s="22">
        <v>17.93</v>
      </c>
      <c r="F263" s="22">
        <v>17.79</v>
      </c>
      <c r="G263" s="22">
        <v>18.2</v>
      </c>
      <c r="H263" s="22">
        <f t="shared" si="100"/>
        <v>26.506666666666664</v>
      </c>
      <c r="I263" s="22">
        <f t="shared" si="101"/>
        <v>17.973333333333333</v>
      </c>
      <c r="J263" s="22">
        <f t="shared" si="102"/>
        <v>8.5333333333333314</v>
      </c>
      <c r="K263" s="22">
        <f>J263-AVERAGE(J259:J261)</f>
        <v>1.2911111111111078</v>
      </c>
      <c r="L263" s="22">
        <f t="shared" si="103"/>
        <v>0.4086361913628706</v>
      </c>
      <c r="M263" s="22"/>
      <c r="N263" s="22" t="b">
        <v>1</v>
      </c>
      <c r="O263" s="22">
        <v>65280</v>
      </c>
      <c r="P263" s="22" t="s">
        <v>598</v>
      </c>
      <c r="Q263" s="22" t="s">
        <v>599</v>
      </c>
      <c r="R263" s="22"/>
      <c r="S263" s="22"/>
      <c r="T263" s="22">
        <v>0</v>
      </c>
      <c r="U263" s="22"/>
      <c r="V263" s="22"/>
      <c r="W263" s="22" t="b">
        <v>1</v>
      </c>
      <c r="X263" s="22">
        <v>255</v>
      </c>
      <c r="Y263" s="22" t="s">
        <v>598</v>
      </c>
      <c r="Z263" s="22" t="s">
        <v>599</v>
      </c>
      <c r="AA263" s="22">
        <v>17.8</v>
      </c>
      <c r="AB263" s="22"/>
      <c r="AC263" s="22">
        <v>0</v>
      </c>
      <c r="AD263" s="22"/>
      <c r="AE263" s="22"/>
      <c r="AF263" s="22"/>
      <c r="AG263" s="22"/>
      <c r="AH263" s="22"/>
      <c r="AI263" s="22"/>
    </row>
    <row r="264" spans="1:35">
      <c r="A264" s="22" t="s">
        <v>411</v>
      </c>
      <c r="B264" s="22">
        <v>26.47</v>
      </c>
      <c r="C264" s="22">
        <v>26.6</v>
      </c>
      <c r="D264" s="22">
        <v>26.58</v>
      </c>
      <c r="E264" s="22">
        <v>17.829999999999998</v>
      </c>
      <c r="F264" s="22">
        <v>17.760000000000002</v>
      </c>
      <c r="G264" s="22">
        <v>18.2</v>
      </c>
      <c r="H264" s="22">
        <f t="shared" si="100"/>
        <v>26.55</v>
      </c>
      <c r="I264" s="22">
        <f t="shared" si="101"/>
        <v>17.930000000000003</v>
      </c>
      <c r="J264" s="22">
        <f t="shared" si="102"/>
        <v>8.6199999999999974</v>
      </c>
      <c r="K264" s="22">
        <f>J264-AVERAGE(J259:J261)</f>
        <v>1.3777777777777738</v>
      </c>
      <c r="L264" s="22">
        <f t="shared" si="103"/>
        <v>0.38481107396674924</v>
      </c>
      <c r="M264" s="22"/>
      <c r="N264" s="22" t="b">
        <v>1</v>
      </c>
      <c r="O264" s="22">
        <v>65280</v>
      </c>
      <c r="P264" s="22" t="s">
        <v>600</v>
      </c>
      <c r="Q264" s="22" t="s">
        <v>601</v>
      </c>
      <c r="R264" s="22"/>
      <c r="S264" s="22"/>
      <c r="T264" s="22">
        <v>0</v>
      </c>
      <c r="U264" s="22"/>
      <c r="V264" s="22"/>
      <c r="W264" s="22" t="b">
        <v>1</v>
      </c>
      <c r="X264" s="22">
        <v>255</v>
      </c>
      <c r="Y264" s="22" t="s">
        <v>600</v>
      </c>
      <c r="Z264" s="22" t="s">
        <v>601</v>
      </c>
      <c r="AA264" s="22">
        <v>17.71</v>
      </c>
      <c r="AB264" s="22"/>
      <c r="AC264" s="22">
        <v>0</v>
      </c>
      <c r="AD264" s="22"/>
      <c r="AE264" s="22"/>
      <c r="AF264" s="22"/>
      <c r="AG264" s="22"/>
      <c r="AH264" s="22"/>
      <c r="AI264" s="22"/>
    </row>
    <row r="265" spans="1:3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 t="b">
        <v>1</v>
      </c>
      <c r="O265" s="22">
        <v>255</v>
      </c>
      <c r="P265" s="22" t="s">
        <v>602</v>
      </c>
      <c r="Q265" s="22" t="s">
        <v>603</v>
      </c>
      <c r="R265" s="22">
        <v>17.920000000000002</v>
      </c>
      <c r="S265" s="22"/>
      <c r="T265" s="22">
        <v>0</v>
      </c>
      <c r="U265" s="22"/>
      <c r="V265" s="22"/>
      <c r="W265" s="22" t="b">
        <v>1</v>
      </c>
      <c r="X265" s="22">
        <v>255</v>
      </c>
      <c r="Y265" s="22" t="s">
        <v>602</v>
      </c>
      <c r="Z265" s="22" t="s">
        <v>603</v>
      </c>
      <c r="AA265" s="22">
        <v>18.54</v>
      </c>
      <c r="AB265" s="22"/>
      <c r="AC265" s="22">
        <v>0</v>
      </c>
      <c r="AD265" s="22"/>
      <c r="AE265" s="22"/>
      <c r="AF265" s="22"/>
      <c r="AG265" s="22"/>
      <c r="AH265" s="22"/>
      <c r="AI265" s="22"/>
    </row>
    <row r="266" spans="1:3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 t="b">
        <v>1</v>
      </c>
      <c r="O266" s="22">
        <v>255</v>
      </c>
      <c r="P266" s="22" t="s">
        <v>604</v>
      </c>
      <c r="Q266" s="22" t="s">
        <v>605</v>
      </c>
      <c r="R266" s="22">
        <v>17.91</v>
      </c>
      <c r="S266" s="22"/>
      <c r="T266" s="22">
        <v>0</v>
      </c>
      <c r="U266" s="22"/>
      <c r="V266" s="22"/>
      <c r="W266" s="22" t="b">
        <v>1</v>
      </c>
      <c r="X266" s="22">
        <v>255</v>
      </c>
      <c r="Y266" s="22" t="s">
        <v>604</v>
      </c>
      <c r="Z266" s="22" t="s">
        <v>605</v>
      </c>
      <c r="AA266" s="22">
        <v>18.489999999999998</v>
      </c>
      <c r="AB266" s="22"/>
      <c r="AC266" s="22">
        <v>0</v>
      </c>
      <c r="AD266" s="22"/>
      <c r="AE266" s="22"/>
      <c r="AF266" s="22"/>
      <c r="AG266" s="22"/>
      <c r="AH266" s="22"/>
      <c r="AI266" s="22"/>
    </row>
    <row r="267" spans="1:3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 t="b">
        <v>1</v>
      </c>
      <c r="O267" s="22">
        <v>255</v>
      </c>
      <c r="P267" s="22" t="s">
        <v>606</v>
      </c>
      <c r="Q267" s="22" t="s">
        <v>607</v>
      </c>
      <c r="R267" s="22">
        <v>17.920000000000002</v>
      </c>
      <c r="S267" s="22"/>
      <c r="T267" s="22">
        <v>0</v>
      </c>
      <c r="U267" s="22"/>
      <c r="V267" s="22"/>
      <c r="W267" s="22" t="b">
        <v>1</v>
      </c>
      <c r="X267" s="22">
        <v>255</v>
      </c>
      <c r="Y267" s="22" t="s">
        <v>606</v>
      </c>
      <c r="Z267" s="22" t="s">
        <v>607</v>
      </c>
      <c r="AA267" s="22">
        <v>18.510000000000002</v>
      </c>
      <c r="AB267" s="22"/>
      <c r="AC267" s="22">
        <v>0</v>
      </c>
      <c r="AD267" s="22"/>
      <c r="AE267" s="22"/>
      <c r="AF267" s="22"/>
      <c r="AG267" s="22"/>
      <c r="AH267" s="22"/>
      <c r="AI267" s="22"/>
    </row>
    <row r="268" spans="1:35">
      <c r="A268" s="21" t="s">
        <v>262</v>
      </c>
      <c r="B268" s="21" t="s">
        <v>301</v>
      </c>
      <c r="C268" s="21" t="s">
        <v>302</v>
      </c>
      <c r="D268" s="21" t="s">
        <v>303</v>
      </c>
      <c r="E268" s="21" t="s">
        <v>244</v>
      </c>
      <c r="F268" s="21" t="s">
        <v>245</v>
      </c>
      <c r="G268" s="21" t="s">
        <v>246</v>
      </c>
      <c r="H268" s="21" t="s">
        <v>247</v>
      </c>
      <c r="I268" s="21" t="s">
        <v>248</v>
      </c>
      <c r="J268" s="21" t="s">
        <v>249</v>
      </c>
      <c r="K268" s="21" t="s">
        <v>250</v>
      </c>
      <c r="L268" s="21" t="s">
        <v>251</v>
      </c>
      <c r="M268" s="22"/>
      <c r="N268" s="22" t="b">
        <v>1</v>
      </c>
      <c r="O268" s="22">
        <v>255</v>
      </c>
      <c r="P268" s="22" t="s">
        <v>608</v>
      </c>
      <c r="Q268" s="22" t="s">
        <v>609</v>
      </c>
      <c r="R268" s="22">
        <v>25.15</v>
      </c>
      <c r="S268" s="22"/>
      <c r="T268" s="22">
        <v>0</v>
      </c>
      <c r="U268" s="22"/>
      <c r="V268" s="22"/>
      <c r="W268" s="22" t="b">
        <v>1</v>
      </c>
      <c r="X268" s="22">
        <v>255</v>
      </c>
      <c r="Y268" s="22" t="s">
        <v>608</v>
      </c>
      <c r="Z268" s="22" t="s">
        <v>609</v>
      </c>
      <c r="AA268" s="22">
        <v>28.48</v>
      </c>
      <c r="AB268" s="22"/>
      <c r="AC268" s="22">
        <v>0</v>
      </c>
      <c r="AD268" s="22"/>
      <c r="AE268" s="22"/>
      <c r="AF268" s="22"/>
      <c r="AG268" s="22"/>
      <c r="AH268" s="22"/>
      <c r="AI268" s="22"/>
    </row>
    <row r="269" spans="1:35">
      <c r="A269" s="22" t="s">
        <v>404</v>
      </c>
      <c r="B269" s="22">
        <v>26.76</v>
      </c>
      <c r="C269" s="22">
        <v>26.8</v>
      </c>
      <c r="D269" s="22">
        <v>26.9</v>
      </c>
      <c r="E269" s="22">
        <v>19.68</v>
      </c>
      <c r="F269" s="22">
        <v>17.71</v>
      </c>
      <c r="G269" s="22">
        <v>17.760000000000002</v>
      </c>
      <c r="H269" s="22">
        <f>AVERAGE(B269:D269)</f>
        <v>26.820000000000004</v>
      </c>
      <c r="I269" s="22">
        <f>AVERAGE(E269:G269)</f>
        <v>18.383333333333336</v>
      </c>
      <c r="J269" s="22">
        <f>H269-I269</f>
        <v>8.4366666666666674</v>
      </c>
      <c r="K269" s="22">
        <f>J269-AVERAGE(J269:J271)</f>
        <v>-2.7777777777776791E-2</v>
      </c>
      <c r="L269" s="22">
        <f>2^-K269</f>
        <v>1.0194406437021442</v>
      </c>
      <c r="M269" s="22"/>
      <c r="N269" s="22" t="b">
        <v>1</v>
      </c>
      <c r="O269" s="22">
        <v>255</v>
      </c>
      <c r="P269" s="22" t="s">
        <v>610</v>
      </c>
      <c r="Q269" s="22" t="s">
        <v>611</v>
      </c>
      <c r="R269" s="22">
        <v>25.22</v>
      </c>
      <c r="S269" s="22"/>
      <c r="T269" s="22">
        <v>0</v>
      </c>
      <c r="U269" s="22"/>
      <c r="V269" s="22"/>
      <c r="W269" s="22" t="b">
        <v>1</v>
      </c>
      <c r="X269" s="22">
        <v>255</v>
      </c>
      <c r="Y269" s="22" t="s">
        <v>610</v>
      </c>
      <c r="Z269" s="22" t="s">
        <v>611</v>
      </c>
      <c r="AA269" s="22">
        <v>28.51</v>
      </c>
      <c r="AB269" s="22"/>
      <c r="AC269" s="22">
        <v>0</v>
      </c>
      <c r="AD269" s="22"/>
      <c r="AE269" s="22"/>
      <c r="AF269" s="22"/>
      <c r="AG269" s="22"/>
      <c r="AH269" s="22"/>
      <c r="AI269" s="22"/>
    </row>
    <row r="270" spans="1:35">
      <c r="A270" s="22" t="s">
        <v>404</v>
      </c>
      <c r="B270" s="22">
        <v>26.83</v>
      </c>
      <c r="C270" s="22">
        <v>26.87</v>
      </c>
      <c r="D270" s="22">
        <v>26.83</v>
      </c>
      <c r="E270" s="22">
        <v>19.649999999999999</v>
      </c>
      <c r="F270" s="22">
        <v>17.78</v>
      </c>
      <c r="G270" s="22">
        <v>17.79</v>
      </c>
      <c r="H270" s="22">
        <f t="shared" ref="H270:H274" si="104">AVERAGE(B270:D270)</f>
        <v>26.843333333333334</v>
      </c>
      <c r="I270" s="22">
        <f t="shared" ref="I270:I274" si="105">AVERAGE(E270:G270)</f>
        <v>18.406666666666666</v>
      </c>
      <c r="J270" s="22">
        <f t="shared" ref="J270:J274" si="106">H270-I270</f>
        <v>8.4366666666666674</v>
      </c>
      <c r="K270" s="22">
        <f>J270-AVERAGE(J269:J271)</f>
        <v>-2.7777777777776791E-2</v>
      </c>
      <c r="L270" s="22">
        <f t="shared" ref="L270:L274" si="107">2^-K270</f>
        <v>1.0194406437021442</v>
      </c>
      <c r="M270" s="22"/>
      <c r="N270" s="22" t="b">
        <v>1</v>
      </c>
      <c r="O270" s="22">
        <v>255</v>
      </c>
      <c r="P270" s="22" t="s">
        <v>612</v>
      </c>
      <c r="Q270" s="22" t="s">
        <v>613</v>
      </c>
      <c r="R270" s="22">
        <v>25.07</v>
      </c>
      <c r="S270" s="22"/>
      <c r="T270" s="22">
        <v>0</v>
      </c>
      <c r="U270" s="22"/>
      <c r="V270" s="22"/>
      <c r="W270" s="22" t="b">
        <v>1</v>
      </c>
      <c r="X270" s="22">
        <v>255</v>
      </c>
      <c r="Y270" s="22" t="s">
        <v>612</v>
      </c>
      <c r="Z270" s="22" t="s">
        <v>613</v>
      </c>
      <c r="AA270" s="22">
        <v>28.54</v>
      </c>
      <c r="AB270" s="22"/>
      <c r="AC270" s="22">
        <v>0</v>
      </c>
      <c r="AD270" s="22"/>
      <c r="AE270" s="22"/>
      <c r="AF270" s="22"/>
      <c r="AG270" s="22"/>
      <c r="AH270" s="22"/>
      <c r="AI270" s="22"/>
    </row>
    <row r="271" spans="1:35">
      <c r="A271" s="22" t="s">
        <v>404</v>
      </c>
      <c r="B271" s="22">
        <v>26.78</v>
      </c>
      <c r="C271" s="22">
        <v>26.89</v>
      </c>
      <c r="D271" s="22">
        <v>26.81</v>
      </c>
      <c r="E271" s="22">
        <v>19.600000000000001</v>
      </c>
      <c r="F271" s="22">
        <v>17.55</v>
      </c>
      <c r="G271" s="22">
        <v>17.77</v>
      </c>
      <c r="H271" s="22">
        <f t="shared" si="104"/>
        <v>26.826666666666668</v>
      </c>
      <c r="I271" s="22">
        <f t="shared" si="105"/>
        <v>18.306666666666668</v>
      </c>
      <c r="J271" s="22">
        <f t="shared" si="106"/>
        <v>8.52</v>
      </c>
      <c r="K271" s="22">
        <f>J271-AVERAGE(J269:J271)</f>
        <v>5.5555555555555358E-2</v>
      </c>
      <c r="L271" s="22">
        <f t="shared" si="107"/>
        <v>0.96222383689414537</v>
      </c>
      <c r="M271" s="22"/>
      <c r="N271" s="22" t="b">
        <v>1</v>
      </c>
      <c r="O271" s="22">
        <v>255</v>
      </c>
      <c r="P271" s="22" t="s">
        <v>614</v>
      </c>
      <c r="Q271" s="22" t="s">
        <v>615</v>
      </c>
      <c r="R271" s="22">
        <v>24.72</v>
      </c>
      <c r="S271" s="22"/>
      <c r="T271" s="22">
        <v>0</v>
      </c>
      <c r="U271" s="22"/>
      <c r="V271" s="22"/>
      <c r="W271" s="22" t="b">
        <v>1</v>
      </c>
      <c r="X271" s="22">
        <v>255</v>
      </c>
      <c r="Y271" s="22" t="s">
        <v>614</v>
      </c>
      <c r="Z271" s="22" t="s">
        <v>615</v>
      </c>
      <c r="AA271" s="22">
        <v>26.17</v>
      </c>
      <c r="AB271" s="22"/>
      <c r="AC271" s="22">
        <v>0</v>
      </c>
      <c r="AD271" s="22"/>
      <c r="AE271" s="22"/>
      <c r="AF271" s="22"/>
      <c r="AG271" s="22"/>
      <c r="AH271" s="22"/>
      <c r="AI271" s="22"/>
    </row>
    <row r="272" spans="1:35">
      <c r="A272" s="22" t="s">
        <v>411</v>
      </c>
      <c r="B272" s="22">
        <v>27.15</v>
      </c>
      <c r="C272" s="22">
        <v>27.08</v>
      </c>
      <c r="D272" s="22">
        <v>27.24</v>
      </c>
      <c r="E272" s="22">
        <v>17.809999999999999</v>
      </c>
      <c r="F272" s="22">
        <v>17.75</v>
      </c>
      <c r="G272" s="22">
        <v>18.09</v>
      </c>
      <c r="H272" s="22">
        <f t="shared" si="104"/>
        <v>27.156666666666666</v>
      </c>
      <c r="I272" s="22">
        <f t="shared" si="105"/>
        <v>17.883333333333336</v>
      </c>
      <c r="J272" s="22">
        <f t="shared" si="106"/>
        <v>9.2733333333333299</v>
      </c>
      <c r="K272" s="22">
        <f>J272-AVERAGE(J269:J271)</f>
        <v>0.80888888888888566</v>
      </c>
      <c r="L272" s="22">
        <f t="shared" si="107"/>
        <v>0.57082131444659201</v>
      </c>
      <c r="M272" s="22"/>
      <c r="N272" s="22" t="b">
        <v>1</v>
      </c>
      <c r="O272" s="22">
        <v>255</v>
      </c>
      <c r="P272" s="22" t="s">
        <v>616</v>
      </c>
      <c r="Q272" s="22" t="s">
        <v>617</v>
      </c>
      <c r="R272" s="22">
        <v>24.72</v>
      </c>
      <c r="S272" s="22"/>
      <c r="T272" s="22">
        <v>0</v>
      </c>
      <c r="U272" s="22"/>
      <c r="V272" s="22"/>
      <c r="W272" s="22" t="b">
        <v>1</v>
      </c>
      <c r="X272" s="22">
        <v>255</v>
      </c>
      <c r="Y272" s="22" t="s">
        <v>616</v>
      </c>
      <c r="Z272" s="22" t="s">
        <v>617</v>
      </c>
      <c r="AA272" s="22">
        <v>26.33</v>
      </c>
      <c r="AB272" s="22"/>
      <c r="AC272" s="22">
        <v>0</v>
      </c>
      <c r="AD272" s="22"/>
      <c r="AE272" s="22"/>
      <c r="AF272" s="22"/>
      <c r="AG272" s="22"/>
      <c r="AH272" s="22"/>
      <c r="AI272" s="22"/>
    </row>
    <row r="273" spans="1:35">
      <c r="A273" s="22" t="s">
        <v>411</v>
      </c>
      <c r="B273" s="22">
        <v>27.03</v>
      </c>
      <c r="C273" s="22">
        <v>27.07</v>
      </c>
      <c r="D273" s="22">
        <v>26.98</v>
      </c>
      <c r="E273" s="22">
        <v>17.79</v>
      </c>
      <c r="F273" s="22">
        <v>17.82</v>
      </c>
      <c r="G273" s="22">
        <v>18.05</v>
      </c>
      <c r="H273" s="22">
        <f t="shared" si="104"/>
        <v>27.026666666666667</v>
      </c>
      <c r="I273" s="22">
        <f t="shared" si="105"/>
        <v>17.886666666666667</v>
      </c>
      <c r="J273" s="22">
        <f t="shared" si="106"/>
        <v>9.14</v>
      </c>
      <c r="K273" s="22">
        <f>J273-AVERAGE(J269:J271)</f>
        <v>0.67555555555555635</v>
      </c>
      <c r="L273" s="22">
        <f t="shared" si="107"/>
        <v>0.62609107662714125</v>
      </c>
      <c r="M273" s="22"/>
      <c r="N273" s="22" t="b">
        <v>1</v>
      </c>
      <c r="O273" s="22">
        <v>255</v>
      </c>
      <c r="P273" s="22" t="s">
        <v>618</v>
      </c>
      <c r="Q273" s="22" t="s">
        <v>619</v>
      </c>
      <c r="R273" s="22">
        <v>24.74</v>
      </c>
      <c r="S273" s="22"/>
      <c r="T273" s="22">
        <v>0</v>
      </c>
      <c r="U273" s="22"/>
      <c r="V273" s="22"/>
      <c r="W273" s="22" t="b">
        <v>1</v>
      </c>
      <c r="X273" s="22">
        <v>255</v>
      </c>
      <c r="Y273" s="22" t="s">
        <v>618</v>
      </c>
      <c r="Z273" s="22" t="s">
        <v>619</v>
      </c>
      <c r="AA273" s="22">
        <v>26.65</v>
      </c>
      <c r="AB273" s="22"/>
      <c r="AC273" s="22">
        <v>0</v>
      </c>
      <c r="AD273" s="22"/>
      <c r="AE273" s="22"/>
      <c r="AF273" s="22"/>
      <c r="AG273" s="22"/>
      <c r="AH273" s="22"/>
      <c r="AI273" s="22"/>
    </row>
    <row r="274" spans="1:35">
      <c r="A274" s="22" t="s">
        <v>411</v>
      </c>
      <c r="B274" s="22">
        <v>27.15</v>
      </c>
      <c r="C274" s="22">
        <v>27.11</v>
      </c>
      <c r="D274" s="22">
        <v>26.9</v>
      </c>
      <c r="E274" s="22">
        <v>17.86</v>
      </c>
      <c r="F274" s="22">
        <v>17.72</v>
      </c>
      <c r="G274" s="22">
        <v>18.16</v>
      </c>
      <c r="H274" s="22">
        <f t="shared" si="104"/>
        <v>27.053333333333331</v>
      </c>
      <c r="I274" s="22">
        <f t="shared" si="105"/>
        <v>17.91333333333333</v>
      </c>
      <c r="J274" s="22">
        <f t="shared" si="106"/>
        <v>9.14</v>
      </c>
      <c r="K274" s="22">
        <f>J274-AVERAGE(J269:J271)</f>
        <v>0.67555555555555635</v>
      </c>
      <c r="L274" s="22">
        <f t="shared" si="107"/>
        <v>0.62609107662714125</v>
      </c>
      <c r="M274" s="22"/>
      <c r="N274" s="22" t="b">
        <v>1</v>
      </c>
      <c r="O274" s="22">
        <v>255</v>
      </c>
      <c r="P274" s="22" t="s">
        <v>620</v>
      </c>
      <c r="Q274" s="22" t="s">
        <v>621</v>
      </c>
      <c r="R274" s="22">
        <v>24.93</v>
      </c>
      <c r="S274" s="22"/>
      <c r="T274" s="22">
        <v>0</v>
      </c>
      <c r="U274" s="22"/>
      <c r="V274" s="22"/>
      <c r="W274" s="22" t="b">
        <v>1</v>
      </c>
      <c r="X274" s="22">
        <v>255</v>
      </c>
      <c r="Y274" s="22" t="s">
        <v>620</v>
      </c>
      <c r="Z274" s="22" t="s">
        <v>621</v>
      </c>
      <c r="AA274" s="22">
        <v>26.88</v>
      </c>
      <c r="AB274" s="22"/>
      <c r="AC274" s="22">
        <v>0</v>
      </c>
      <c r="AD274" s="22"/>
      <c r="AE274" s="22"/>
      <c r="AF274" s="22"/>
      <c r="AG274" s="22"/>
      <c r="AH274" s="22"/>
      <c r="AI274" s="22"/>
    </row>
    <row r="275" spans="1:3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 t="b">
        <v>1</v>
      </c>
      <c r="O275" s="22">
        <v>255</v>
      </c>
      <c r="P275" s="22" t="s">
        <v>622</v>
      </c>
      <c r="Q275" s="22" t="s">
        <v>623</v>
      </c>
      <c r="R275" s="22">
        <v>24.85</v>
      </c>
      <c r="S275" s="22"/>
      <c r="T275" s="22">
        <v>0</v>
      </c>
      <c r="U275" s="22"/>
      <c r="V275" s="22"/>
      <c r="W275" s="22" t="b">
        <v>1</v>
      </c>
      <c r="X275" s="22">
        <v>255</v>
      </c>
      <c r="Y275" s="22" t="s">
        <v>622</v>
      </c>
      <c r="Z275" s="22" t="s">
        <v>623</v>
      </c>
      <c r="AA275" s="22">
        <v>26.98</v>
      </c>
      <c r="AB275" s="22"/>
      <c r="AC275" s="22">
        <v>0</v>
      </c>
      <c r="AD275" s="22"/>
      <c r="AE275" s="22"/>
      <c r="AF275" s="22"/>
      <c r="AG275" s="22"/>
      <c r="AH275" s="22"/>
      <c r="AI275" s="22"/>
    </row>
    <row r="276" spans="1:3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 t="b">
        <v>1</v>
      </c>
      <c r="O276" s="22">
        <v>255</v>
      </c>
      <c r="P276" s="22" t="s">
        <v>624</v>
      </c>
      <c r="Q276" s="22" t="s">
        <v>625</v>
      </c>
      <c r="R276" s="22">
        <v>24.89</v>
      </c>
      <c r="S276" s="22"/>
      <c r="T276" s="22">
        <v>0</v>
      </c>
      <c r="U276" s="22"/>
      <c r="V276" s="22"/>
      <c r="W276" s="22" t="b">
        <v>1</v>
      </c>
      <c r="X276" s="22">
        <v>255</v>
      </c>
      <c r="Y276" s="22" t="s">
        <v>624</v>
      </c>
      <c r="Z276" s="22" t="s">
        <v>625</v>
      </c>
      <c r="AA276" s="22">
        <v>26.96</v>
      </c>
      <c r="AB276" s="22"/>
      <c r="AC276" s="22">
        <v>0</v>
      </c>
      <c r="AD276" s="22"/>
      <c r="AE276" s="22"/>
      <c r="AF276" s="22"/>
      <c r="AG276" s="22"/>
      <c r="AH276" s="22"/>
      <c r="AI276" s="22"/>
    </row>
    <row r="277" spans="1:3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 t="b">
        <v>1</v>
      </c>
      <c r="O277" s="22">
        <v>255</v>
      </c>
      <c r="P277" s="22" t="s">
        <v>626</v>
      </c>
      <c r="Q277" s="22" t="s">
        <v>627</v>
      </c>
      <c r="R277" s="22">
        <v>25.05</v>
      </c>
      <c r="S277" s="22"/>
      <c r="T277" s="22">
        <v>0</v>
      </c>
      <c r="U277" s="22"/>
      <c r="V277" s="22"/>
      <c r="W277" s="22" t="b">
        <v>1</v>
      </c>
      <c r="X277" s="22">
        <v>255</v>
      </c>
      <c r="Y277" s="22" t="s">
        <v>626</v>
      </c>
      <c r="Z277" s="22" t="s">
        <v>627</v>
      </c>
      <c r="AA277" s="22">
        <v>26.63</v>
      </c>
      <c r="AB277" s="22"/>
      <c r="AC277" s="22">
        <v>0</v>
      </c>
      <c r="AD277" s="22"/>
      <c r="AE277" s="22"/>
      <c r="AF277" s="22"/>
      <c r="AG277" s="22"/>
      <c r="AH277" s="22"/>
      <c r="AI277" s="22"/>
    </row>
    <row r="278" spans="1:35">
      <c r="A278" s="21" t="s">
        <v>240</v>
      </c>
      <c r="B278" s="21" t="s">
        <v>341</v>
      </c>
      <c r="C278" s="21" t="s">
        <v>342</v>
      </c>
      <c r="D278" s="21" t="s">
        <v>343</v>
      </c>
      <c r="E278" s="21" t="s">
        <v>244</v>
      </c>
      <c r="F278" s="21" t="s">
        <v>245</v>
      </c>
      <c r="G278" s="21" t="s">
        <v>246</v>
      </c>
      <c r="H278" s="21" t="s">
        <v>247</v>
      </c>
      <c r="I278" s="21" t="s">
        <v>248</v>
      </c>
      <c r="J278" s="21" t="s">
        <v>249</v>
      </c>
      <c r="K278" s="21" t="s">
        <v>250</v>
      </c>
      <c r="L278" s="21" t="s">
        <v>251</v>
      </c>
      <c r="M278" s="22"/>
      <c r="N278" s="22" t="b">
        <v>1</v>
      </c>
      <c r="O278" s="22">
        <v>255</v>
      </c>
      <c r="P278" s="22" t="s">
        <v>628</v>
      </c>
      <c r="Q278" s="22" t="s">
        <v>629</v>
      </c>
      <c r="R278" s="22">
        <v>25.03</v>
      </c>
      <c r="S278" s="22"/>
      <c r="T278" s="22">
        <v>0</v>
      </c>
      <c r="U278" s="22"/>
      <c r="V278" s="22"/>
      <c r="W278" s="22" t="b">
        <v>1</v>
      </c>
      <c r="X278" s="22">
        <v>255</v>
      </c>
      <c r="Y278" s="22" t="s">
        <v>628</v>
      </c>
      <c r="Z278" s="22" t="s">
        <v>629</v>
      </c>
      <c r="AA278" s="22">
        <v>26.56</v>
      </c>
      <c r="AB278" s="22"/>
      <c r="AC278" s="22">
        <v>0</v>
      </c>
      <c r="AD278" s="22"/>
      <c r="AE278" s="22"/>
      <c r="AF278" s="22"/>
      <c r="AG278" s="22"/>
      <c r="AH278" s="22"/>
      <c r="AI278" s="22"/>
    </row>
    <row r="279" spans="1:35">
      <c r="A279" s="22" t="s">
        <v>404</v>
      </c>
      <c r="B279" s="22">
        <v>23.58</v>
      </c>
      <c r="C279" s="22">
        <v>23.64</v>
      </c>
      <c r="D279" s="22">
        <v>23.57</v>
      </c>
      <c r="E279" s="22">
        <v>19.510000000000002</v>
      </c>
      <c r="F279" s="22">
        <v>17.8</v>
      </c>
      <c r="G279" s="22">
        <v>17.78</v>
      </c>
      <c r="H279" s="22">
        <f>AVERAGE(B279:D279)</f>
        <v>23.596666666666664</v>
      </c>
      <c r="I279" s="22">
        <f>AVERAGE(E279:G279)</f>
        <v>18.363333333333333</v>
      </c>
      <c r="J279" s="22">
        <f>H279-I279</f>
        <v>5.2333333333333307</v>
      </c>
      <c r="K279" s="22">
        <f>J279-AVERAGE(J279:J281)</f>
        <v>0.17888888888888577</v>
      </c>
      <c r="L279" s="22">
        <f>2^-K279</f>
        <v>0.88338308380539876</v>
      </c>
      <c r="M279" s="22"/>
      <c r="N279" s="22" t="b">
        <v>1</v>
      </c>
      <c r="O279" s="22">
        <v>255</v>
      </c>
      <c r="P279" s="22" t="s">
        <v>630</v>
      </c>
      <c r="Q279" s="22" t="s">
        <v>631</v>
      </c>
      <c r="R279" s="22">
        <v>25.12</v>
      </c>
      <c r="S279" s="22"/>
      <c r="T279" s="22">
        <v>0</v>
      </c>
      <c r="U279" s="22"/>
      <c r="V279" s="22"/>
      <c r="W279" s="22" t="b">
        <v>1</v>
      </c>
      <c r="X279" s="22">
        <v>255</v>
      </c>
      <c r="Y279" s="22" t="s">
        <v>630</v>
      </c>
      <c r="Z279" s="22" t="s">
        <v>631</v>
      </c>
      <c r="AA279" s="22">
        <v>26.46</v>
      </c>
      <c r="AB279" s="22"/>
      <c r="AC279" s="22">
        <v>0</v>
      </c>
      <c r="AD279" s="22"/>
      <c r="AE279" s="22"/>
      <c r="AF279" s="22"/>
      <c r="AG279" s="22"/>
      <c r="AH279" s="22"/>
      <c r="AI279" s="22"/>
    </row>
    <row r="280" spans="1:35">
      <c r="A280" s="22" t="s">
        <v>404</v>
      </c>
      <c r="B280" s="22">
        <v>23.65</v>
      </c>
      <c r="C280" s="22">
        <v>23.57</v>
      </c>
      <c r="D280" s="22">
        <v>23.57</v>
      </c>
      <c r="E280" s="22">
        <v>19.68</v>
      </c>
      <c r="F280" s="22">
        <v>17.920000000000002</v>
      </c>
      <c r="G280" s="22">
        <v>17.75</v>
      </c>
      <c r="H280" s="22">
        <f t="shared" ref="H280:H284" si="108">AVERAGE(B280:D280)</f>
        <v>23.596666666666664</v>
      </c>
      <c r="I280" s="22">
        <f t="shared" ref="I280:I284" si="109">AVERAGE(E280:G280)</f>
        <v>18.45</v>
      </c>
      <c r="J280" s="22">
        <f t="shared" ref="J280:J284" si="110">H280-I280</f>
        <v>5.1466666666666647</v>
      </c>
      <c r="K280" s="22">
        <f>J280-AVERAGE(J279:J281)</f>
        <v>9.2222222222219763E-2</v>
      </c>
      <c r="L280" s="22">
        <f t="shared" ref="L280:L284" si="111">2^-K280</f>
        <v>0.93807669087978851</v>
      </c>
      <c r="M280" s="22"/>
      <c r="N280" s="22" t="b">
        <v>1</v>
      </c>
      <c r="O280" s="22">
        <v>255</v>
      </c>
      <c r="P280" s="22" t="s">
        <v>632</v>
      </c>
      <c r="Q280" s="22" t="s">
        <v>633</v>
      </c>
      <c r="R280" s="22">
        <v>24.97</v>
      </c>
      <c r="S280" s="22"/>
      <c r="T280" s="22">
        <v>0</v>
      </c>
      <c r="U280" s="22"/>
      <c r="V280" s="22"/>
      <c r="W280" s="22" t="b">
        <v>1</v>
      </c>
      <c r="X280" s="22">
        <v>255</v>
      </c>
      <c r="Y280" s="22" t="s">
        <v>632</v>
      </c>
      <c r="Z280" s="22" t="s">
        <v>633</v>
      </c>
      <c r="AA280" s="22">
        <v>26.9</v>
      </c>
      <c r="AB280" s="22"/>
      <c r="AC280" s="22">
        <v>0</v>
      </c>
      <c r="AD280" s="22"/>
      <c r="AE280" s="22"/>
      <c r="AF280" s="22"/>
      <c r="AG280" s="22"/>
      <c r="AH280" s="22"/>
      <c r="AI280" s="22"/>
    </row>
    <row r="281" spans="1:35">
      <c r="A281" s="22" t="s">
        <v>404</v>
      </c>
      <c r="B281" s="22">
        <v>23.6</v>
      </c>
      <c r="C281" s="22">
        <v>23.66</v>
      </c>
      <c r="D281" s="22">
        <v>22.51</v>
      </c>
      <c r="E281" s="22">
        <v>19.739999999999998</v>
      </c>
      <c r="F281" s="22">
        <v>17.899999999999999</v>
      </c>
      <c r="G281" s="22">
        <v>17.78</v>
      </c>
      <c r="H281" s="22">
        <f t="shared" si="108"/>
        <v>23.256666666666671</v>
      </c>
      <c r="I281" s="22">
        <f t="shared" si="109"/>
        <v>18.473333333333333</v>
      </c>
      <c r="J281" s="22">
        <f t="shared" si="110"/>
        <v>4.7833333333333385</v>
      </c>
      <c r="K281" s="22">
        <f>J281-AVERAGE(J279:J281)</f>
        <v>-0.27111111111110642</v>
      </c>
      <c r="L281" s="22">
        <f t="shared" si="111"/>
        <v>1.20673685461401</v>
      </c>
      <c r="M281" s="22"/>
      <c r="N281" s="22" t="b">
        <v>1</v>
      </c>
      <c r="O281" s="22">
        <v>255</v>
      </c>
      <c r="P281" s="22" t="s">
        <v>634</v>
      </c>
      <c r="Q281" s="22" t="s">
        <v>635</v>
      </c>
      <c r="R281" s="22">
        <v>24.86</v>
      </c>
      <c r="S281" s="22"/>
      <c r="T281" s="22">
        <v>0</v>
      </c>
      <c r="U281" s="22"/>
      <c r="V281" s="22"/>
      <c r="W281" s="22" t="b">
        <v>1</v>
      </c>
      <c r="X281" s="22">
        <v>255</v>
      </c>
      <c r="Y281" s="22" t="s">
        <v>634</v>
      </c>
      <c r="Z281" s="22" t="s">
        <v>635</v>
      </c>
      <c r="AA281" s="22">
        <v>26.83</v>
      </c>
      <c r="AB281" s="22"/>
      <c r="AC281" s="22">
        <v>0</v>
      </c>
      <c r="AD281" s="22"/>
      <c r="AE281" s="22"/>
      <c r="AF281" s="22"/>
      <c r="AG281" s="22"/>
      <c r="AH281" s="22"/>
      <c r="AI281" s="22"/>
    </row>
    <row r="282" spans="1:35">
      <c r="A282" s="22" t="s">
        <v>411</v>
      </c>
      <c r="B282" s="22">
        <v>20.67</v>
      </c>
      <c r="C282" s="22">
        <v>21.02</v>
      </c>
      <c r="D282" s="22">
        <v>20.69</v>
      </c>
      <c r="E282" s="22">
        <v>17.89</v>
      </c>
      <c r="F282" s="22">
        <v>17.829999999999998</v>
      </c>
      <c r="G282" s="22">
        <v>18.22</v>
      </c>
      <c r="H282" s="22">
        <f t="shared" si="108"/>
        <v>20.793333333333333</v>
      </c>
      <c r="I282" s="22">
        <f t="shared" si="109"/>
        <v>17.98</v>
      </c>
      <c r="J282" s="22">
        <f t="shared" si="110"/>
        <v>2.8133333333333326</v>
      </c>
      <c r="K282" s="22">
        <f>J282-AVERAGE(J279:J281)</f>
        <v>-2.2411111111111124</v>
      </c>
      <c r="L282" s="22">
        <f t="shared" si="111"/>
        <v>4.7276102770206823</v>
      </c>
      <c r="M282" s="22"/>
      <c r="N282" s="22" t="b">
        <v>1</v>
      </c>
      <c r="O282" s="22">
        <v>255</v>
      </c>
      <c r="P282" s="22" t="s">
        <v>636</v>
      </c>
      <c r="Q282" s="22" t="s">
        <v>637</v>
      </c>
      <c r="R282" s="22">
        <v>24.9</v>
      </c>
      <c r="S282" s="22"/>
      <c r="T282" s="22">
        <v>0</v>
      </c>
      <c r="U282" s="22"/>
      <c r="V282" s="22"/>
      <c r="W282" s="22" t="b">
        <v>1</v>
      </c>
      <c r="X282" s="22">
        <v>255</v>
      </c>
      <c r="Y282" s="22" t="s">
        <v>636</v>
      </c>
      <c r="Z282" s="22" t="s">
        <v>637</v>
      </c>
      <c r="AA282" s="22">
        <v>26.81</v>
      </c>
      <c r="AB282" s="22"/>
      <c r="AC282" s="22">
        <v>0</v>
      </c>
      <c r="AD282" s="22"/>
      <c r="AE282" s="22"/>
      <c r="AF282" s="22"/>
      <c r="AG282" s="22"/>
      <c r="AH282" s="22"/>
      <c r="AI282" s="22"/>
    </row>
    <row r="283" spans="1:35">
      <c r="A283" s="22" t="s">
        <v>411</v>
      </c>
      <c r="B283" s="22">
        <v>20.85</v>
      </c>
      <c r="C283" s="22">
        <v>20.83</v>
      </c>
      <c r="D283" s="22">
        <v>20.86</v>
      </c>
      <c r="E283" s="22">
        <v>18.100000000000001</v>
      </c>
      <c r="F283" s="22">
        <v>17.82</v>
      </c>
      <c r="G283" s="22">
        <v>18.170000000000002</v>
      </c>
      <c r="H283" s="22">
        <f t="shared" si="108"/>
        <v>20.846666666666668</v>
      </c>
      <c r="I283" s="22">
        <f t="shared" si="109"/>
        <v>18.03</v>
      </c>
      <c r="J283" s="22">
        <f t="shared" si="110"/>
        <v>2.8166666666666664</v>
      </c>
      <c r="K283" s="22">
        <f>J283-AVERAGE(J279:J281)</f>
        <v>-2.2377777777777785</v>
      </c>
      <c r="L283" s="22">
        <f t="shared" si="111"/>
        <v>4.7166997870522867</v>
      </c>
      <c r="M283" s="22"/>
      <c r="N283" s="22" t="b">
        <v>1</v>
      </c>
      <c r="O283" s="22">
        <v>255</v>
      </c>
      <c r="P283" s="22" t="s">
        <v>638</v>
      </c>
      <c r="Q283" s="22" t="s">
        <v>639</v>
      </c>
      <c r="R283" s="22">
        <v>25.15</v>
      </c>
      <c r="S283" s="22"/>
      <c r="T283" s="22">
        <v>0</v>
      </c>
      <c r="U283" s="22"/>
      <c r="V283" s="22"/>
      <c r="W283" s="22" t="b">
        <v>1</v>
      </c>
      <c r="X283" s="22">
        <v>255</v>
      </c>
      <c r="Y283" s="22" t="s">
        <v>638</v>
      </c>
      <c r="Z283" s="22" t="s">
        <v>639</v>
      </c>
      <c r="AA283" s="22">
        <v>27.24</v>
      </c>
      <c r="AB283" s="22"/>
      <c r="AC283" s="22">
        <v>0</v>
      </c>
      <c r="AD283" s="22"/>
      <c r="AE283" s="22"/>
      <c r="AF283" s="22"/>
      <c r="AG283" s="22"/>
      <c r="AH283" s="22"/>
      <c r="AI283" s="22"/>
    </row>
    <row r="284" spans="1:35">
      <c r="A284" s="22" t="s">
        <v>411</v>
      </c>
      <c r="B284" s="22">
        <v>20.83</v>
      </c>
      <c r="C284" s="22">
        <v>20.76</v>
      </c>
      <c r="D284" s="22">
        <v>20.7</v>
      </c>
      <c r="E284" s="22">
        <v>18.04</v>
      </c>
      <c r="F284" s="22">
        <v>17.78</v>
      </c>
      <c r="G284" s="22">
        <v>18.190000000000001</v>
      </c>
      <c r="H284" s="22">
        <f t="shared" si="108"/>
        <v>20.763333333333335</v>
      </c>
      <c r="I284" s="22">
        <f t="shared" si="109"/>
        <v>18.003333333333334</v>
      </c>
      <c r="J284" s="22">
        <f t="shared" si="110"/>
        <v>2.7600000000000016</v>
      </c>
      <c r="K284" s="22">
        <f>J284-AVERAGE(J279:J281)</f>
        <v>-2.2944444444444434</v>
      </c>
      <c r="L284" s="22">
        <f t="shared" si="111"/>
        <v>4.9056504686933922</v>
      </c>
      <c r="M284" s="22"/>
      <c r="N284" s="22" t="b">
        <v>1</v>
      </c>
      <c r="O284" s="22">
        <v>255</v>
      </c>
      <c r="P284" s="22" t="s">
        <v>640</v>
      </c>
      <c r="Q284" s="22" t="s">
        <v>641</v>
      </c>
      <c r="R284" s="22">
        <v>25.06</v>
      </c>
      <c r="S284" s="22"/>
      <c r="T284" s="22">
        <v>0</v>
      </c>
      <c r="U284" s="22"/>
      <c r="V284" s="22"/>
      <c r="W284" s="22" t="b">
        <v>1</v>
      </c>
      <c r="X284" s="22">
        <v>255</v>
      </c>
      <c r="Y284" s="22" t="s">
        <v>640</v>
      </c>
      <c r="Z284" s="22" t="s">
        <v>641</v>
      </c>
      <c r="AA284" s="22">
        <v>26.98</v>
      </c>
      <c r="AB284" s="22"/>
      <c r="AC284" s="22">
        <v>0</v>
      </c>
      <c r="AD284" s="22"/>
      <c r="AE284" s="22"/>
      <c r="AF284" s="22"/>
      <c r="AG284" s="22"/>
      <c r="AH284" s="22"/>
      <c r="AI284" s="22"/>
    </row>
    <row r="285" spans="1:3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 t="b">
        <v>1</v>
      </c>
      <c r="O285" s="22">
        <v>255</v>
      </c>
      <c r="P285" s="22" t="s">
        <v>642</v>
      </c>
      <c r="Q285" s="22" t="s">
        <v>643</v>
      </c>
      <c r="R285" s="22">
        <v>25.06</v>
      </c>
      <c r="S285" s="22"/>
      <c r="T285" s="22">
        <v>0</v>
      </c>
      <c r="U285" s="22"/>
      <c r="V285" s="22"/>
      <c r="W285" s="22" t="b">
        <v>1</v>
      </c>
      <c r="X285" s="22">
        <v>255</v>
      </c>
      <c r="Y285" s="22" t="s">
        <v>642</v>
      </c>
      <c r="Z285" s="22" t="s">
        <v>643</v>
      </c>
      <c r="AA285" s="22">
        <v>26.9</v>
      </c>
      <c r="AB285" s="22"/>
      <c r="AC285" s="22">
        <v>0</v>
      </c>
      <c r="AD285" s="22"/>
      <c r="AE285" s="22"/>
      <c r="AF285" s="22"/>
      <c r="AG285" s="22"/>
      <c r="AH285" s="22"/>
      <c r="AI285" s="22"/>
    </row>
    <row r="286" spans="1:3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 t="b">
        <v>1</v>
      </c>
      <c r="O286" s="22">
        <v>65280</v>
      </c>
      <c r="P286" s="22" t="s">
        <v>644</v>
      </c>
      <c r="Q286" s="22" t="s">
        <v>645</v>
      </c>
      <c r="R286" s="22"/>
      <c r="S286" s="22"/>
      <c r="T286" s="22">
        <v>0</v>
      </c>
      <c r="U286" s="22"/>
      <c r="V286" s="22"/>
      <c r="W286" s="22" t="b">
        <v>1</v>
      </c>
      <c r="X286" s="22">
        <v>255</v>
      </c>
      <c r="Y286" s="22" t="s">
        <v>644</v>
      </c>
      <c r="Z286" s="22" t="s">
        <v>645</v>
      </c>
      <c r="AA286" s="22">
        <v>17.8</v>
      </c>
      <c r="AB286" s="22"/>
      <c r="AC286" s="22">
        <v>0</v>
      </c>
      <c r="AD286" s="22"/>
      <c r="AE286" s="22"/>
      <c r="AF286" s="22"/>
      <c r="AG286" s="22"/>
      <c r="AH286" s="22"/>
      <c r="AI286" s="22"/>
    </row>
    <row r="287" spans="1:3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 t="b">
        <v>1</v>
      </c>
      <c r="O287" s="22">
        <v>65280</v>
      </c>
      <c r="P287" s="22" t="s">
        <v>646</v>
      </c>
      <c r="Q287" s="22" t="s">
        <v>647</v>
      </c>
      <c r="R287" s="22"/>
      <c r="S287" s="22"/>
      <c r="T287" s="22">
        <v>0</v>
      </c>
      <c r="U287" s="22"/>
      <c r="V287" s="22"/>
      <c r="W287" s="22" t="b">
        <v>1</v>
      </c>
      <c r="X287" s="22">
        <v>255</v>
      </c>
      <c r="Y287" s="22" t="s">
        <v>646</v>
      </c>
      <c r="Z287" s="22" t="s">
        <v>647</v>
      </c>
      <c r="AA287" s="22">
        <v>17.78</v>
      </c>
      <c r="AB287" s="22"/>
      <c r="AC287" s="22">
        <v>0</v>
      </c>
      <c r="AD287" s="22"/>
      <c r="AE287" s="22"/>
      <c r="AF287" s="22"/>
      <c r="AG287" s="22"/>
      <c r="AH287" s="22"/>
      <c r="AI287" s="22"/>
    </row>
    <row r="288" spans="1:35">
      <c r="A288" s="21" t="s">
        <v>256</v>
      </c>
      <c r="B288" s="21" t="s">
        <v>341</v>
      </c>
      <c r="C288" s="21" t="s">
        <v>342</v>
      </c>
      <c r="D288" s="21" t="s">
        <v>343</v>
      </c>
      <c r="E288" s="21" t="s">
        <v>244</v>
      </c>
      <c r="F288" s="21" t="s">
        <v>245</v>
      </c>
      <c r="G288" s="21" t="s">
        <v>246</v>
      </c>
      <c r="H288" s="21" t="s">
        <v>247</v>
      </c>
      <c r="I288" s="21" t="s">
        <v>248</v>
      </c>
      <c r="J288" s="21" t="s">
        <v>249</v>
      </c>
      <c r="K288" s="21" t="s">
        <v>250</v>
      </c>
      <c r="L288" s="21" t="s">
        <v>251</v>
      </c>
      <c r="M288" s="22"/>
      <c r="N288" s="22" t="b">
        <v>1</v>
      </c>
      <c r="O288" s="22">
        <v>65280</v>
      </c>
      <c r="P288" s="22" t="s">
        <v>648</v>
      </c>
      <c r="Q288" s="22" t="s">
        <v>649</v>
      </c>
      <c r="R288" s="22"/>
      <c r="S288" s="22"/>
      <c r="T288" s="22">
        <v>0</v>
      </c>
      <c r="U288" s="22"/>
      <c r="V288" s="22"/>
      <c r="W288" s="22" t="b">
        <v>1</v>
      </c>
      <c r="X288" s="22">
        <v>255</v>
      </c>
      <c r="Y288" s="22" t="s">
        <v>648</v>
      </c>
      <c r="Z288" s="22" t="s">
        <v>649</v>
      </c>
      <c r="AA288" s="22">
        <v>17.73</v>
      </c>
      <c r="AB288" s="22"/>
      <c r="AC288" s="22">
        <v>0</v>
      </c>
      <c r="AD288" s="22"/>
      <c r="AE288" s="22"/>
      <c r="AF288" s="22"/>
      <c r="AG288" s="22"/>
      <c r="AH288" s="22"/>
      <c r="AI288" s="22"/>
    </row>
    <row r="289" spans="1:35">
      <c r="A289" s="22" t="s">
        <v>404</v>
      </c>
      <c r="B289" s="22">
        <v>23.76</v>
      </c>
      <c r="C289" s="22">
        <v>23.46</v>
      </c>
      <c r="D289" s="22">
        <v>23.5</v>
      </c>
      <c r="E289" s="22">
        <v>19.64</v>
      </c>
      <c r="F289" s="22">
        <v>17.71</v>
      </c>
      <c r="G289" s="22">
        <v>17.77</v>
      </c>
      <c r="H289" s="22">
        <f>AVERAGE(B289:D289)</f>
        <v>23.573333333333334</v>
      </c>
      <c r="I289" s="22">
        <f>AVERAGE(E289:G289)</f>
        <v>18.373333333333335</v>
      </c>
      <c r="J289" s="22">
        <f>H289-I289</f>
        <v>5.1999999999999993</v>
      </c>
      <c r="K289" s="22">
        <f>J289-AVERAGE(J289:J291)</f>
        <v>4.4444444444424747E-3</v>
      </c>
      <c r="L289" s="22">
        <f>2^-K289</f>
        <v>0.99692408621009354</v>
      </c>
      <c r="M289" s="22"/>
      <c r="N289" s="22" t="b">
        <v>1</v>
      </c>
      <c r="O289" s="22">
        <v>255</v>
      </c>
      <c r="P289" s="22" t="s">
        <v>650</v>
      </c>
      <c r="Q289" s="22" t="s">
        <v>651</v>
      </c>
      <c r="R289" s="22">
        <v>17.93</v>
      </c>
      <c r="S289" s="22"/>
      <c r="T289" s="22">
        <v>0</v>
      </c>
      <c r="U289" s="22"/>
      <c r="V289" s="22"/>
      <c r="W289" s="22" t="b">
        <v>1</v>
      </c>
      <c r="X289" s="22">
        <v>255</v>
      </c>
      <c r="Y289" s="22" t="s">
        <v>650</v>
      </c>
      <c r="Z289" s="22" t="s">
        <v>651</v>
      </c>
      <c r="AA289" s="22">
        <v>18.5</v>
      </c>
      <c r="AB289" s="22"/>
      <c r="AC289" s="22">
        <v>0</v>
      </c>
      <c r="AD289" s="22"/>
      <c r="AE289" s="22"/>
      <c r="AF289" s="22"/>
      <c r="AG289" s="22"/>
      <c r="AH289" s="22"/>
      <c r="AI289" s="22"/>
    </row>
    <row r="290" spans="1:35">
      <c r="A290" s="22" t="s">
        <v>404</v>
      </c>
      <c r="B290" s="22">
        <v>23.55</v>
      </c>
      <c r="C290" s="22">
        <v>23.58</v>
      </c>
      <c r="D290" s="22">
        <v>23.51</v>
      </c>
      <c r="E290" s="22">
        <v>19.62</v>
      </c>
      <c r="F290" s="22">
        <v>17.66</v>
      </c>
      <c r="G290" s="22">
        <v>17.829999999999998</v>
      </c>
      <c r="H290" s="22">
        <f t="shared" ref="H290:H294" si="112">AVERAGE(B290:D290)</f>
        <v>23.546666666666667</v>
      </c>
      <c r="I290" s="22">
        <f t="shared" ref="I290:I294" si="113">AVERAGE(E290:G290)</f>
        <v>18.37</v>
      </c>
      <c r="J290" s="22">
        <f t="shared" ref="J290:J294" si="114">H290-I290</f>
        <v>5.1766666666666659</v>
      </c>
      <c r="K290" s="22">
        <f>J290-AVERAGE(J289:J291)</f>
        <v>-1.8888888888890953E-2</v>
      </c>
      <c r="L290" s="22">
        <f t="shared" ref="L290:L294" si="115">2^-K290</f>
        <v>1.0131788658125829</v>
      </c>
      <c r="M290" s="22"/>
      <c r="N290" s="22" t="b">
        <v>1</v>
      </c>
      <c r="O290" s="22">
        <v>65280</v>
      </c>
      <c r="P290" s="22" t="s">
        <v>652</v>
      </c>
      <c r="Q290" s="22" t="s">
        <v>653</v>
      </c>
      <c r="R290" s="22"/>
      <c r="S290" s="22"/>
      <c r="T290" s="22">
        <v>0</v>
      </c>
      <c r="U290" s="22"/>
      <c r="V290" s="22"/>
      <c r="W290" s="22" t="b">
        <v>1</v>
      </c>
      <c r="X290" s="22">
        <v>255</v>
      </c>
      <c r="Y290" s="22" t="s">
        <v>652</v>
      </c>
      <c r="Z290" s="22" t="s">
        <v>653</v>
      </c>
      <c r="AA290" s="22">
        <v>18.55</v>
      </c>
      <c r="AB290" s="22"/>
      <c r="AC290" s="22">
        <v>0</v>
      </c>
      <c r="AD290" s="22"/>
      <c r="AE290" s="22"/>
      <c r="AF290" s="22"/>
      <c r="AG290" s="22"/>
      <c r="AH290" s="22"/>
      <c r="AI290" s="22"/>
    </row>
    <row r="291" spans="1:35">
      <c r="A291" s="22" t="s">
        <v>404</v>
      </c>
      <c r="B291" s="22">
        <v>23.56</v>
      </c>
      <c r="C291" s="22">
        <v>23.53</v>
      </c>
      <c r="D291" s="22">
        <v>23.59</v>
      </c>
      <c r="E291" s="22">
        <v>19.43</v>
      </c>
      <c r="F291" s="22">
        <v>17.809999999999999</v>
      </c>
      <c r="G291" s="22">
        <v>17.809999999999999</v>
      </c>
      <c r="H291" s="22">
        <f t="shared" si="112"/>
        <v>23.560000000000002</v>
      </c>
      <c r="I291" s="22">
        <f t="shared" si="113"/>
        <v>18.349999999999998</v>
      </c>
      <c r="J291" s="22">
        <f t="shared" si="114"/>
        <v>5.2100000000000044</v>
      </c>
      <c r="K291" s="22">
        <f>J291-AVERAGE(J289:J291)</f>
        <v>1.4444444444447591E-2</v>
      </c>
      <c r="L291" s="22">
        <f t="shared" si="115"/>
        <v>0.99003782853566502</v>
      </c>
      <c r="M291" s="22"/>
      <c r="N291" s="22" t="b">
        <v>1</v>
      </c>
      <c r="O291" s="22">
        <v>65280</v>
      </c>
      <c r="P291" s="22" t="s">
        <v>654</v>
      </c>
      <c r="Q291" s="22" t="s">
        <v>655</v>
      </c>
      <c r="R291" s="22"/>
      <c r="S291" s="22"/>
      <c r="T291" s="22">
        <v>0</v>
      </c>
      <c r="U291" s="22"/>
      <c r="V291" s="22"/>
      <c r="W291" s="22" t="b">
        <v>1</v>
      </c>
      <c r="X291" s="22">
        <v>255</v>
      </c>
      <c r="Y291" s="22" t="s">
        <v>654</v>
      </c>
      <c r="Z291" s="22" t="s">
        <v>655</v>
      </c>
      <c r="AA291" s="22">
        <v>18.46</v>
      </c>
      <c r="AB291" s="22"/>
      <c r="AC291" s="22">
        <v>0</v>
      </c>
      <c r="AD291" s="22"/>
      <c r="AE291" s="22"/>
      <c r="AF291" s="22"/>
      <c r="AG291" s="22"/>
      <c r="AH291" s="22"/>
      <c r="AI291" s="22"/>
    </row>
    <row r="292" spans="1:35">
      <c r="A292" s="22" t="s">
        <v>411</v>
      </c>
      <c r="B292" s="22">
        <v>20.71</v>
      </c>
      <c r="C292" s="22">
        <v>20.75</v>
      </c>
      <c r="D292" s="22">
        <v>20.69</v>
      </c>
      <c r="E292" s="22">
        <v>17.93</v>
      </c>
      <c r="F292" s="22">
        <v>17.75</v>
      </c>
      <c r="G292" s="22">
        <v>18.2</v>
      </c>
      <c r="H292" s="22">
        <f t="shared" si="112"/>
        <v>20.716666666666669</v>
      </c>
      <c r="I292" s="22">
        <f t="shared" si="113"/>
        <v>17.959999999999997</v>
      </c>
      <c r="J292" s="22">
        <f t="shared" si="114"/>
        <v>2.7566666666666713</v>
      </c>
      <c r="K292" s="22">
        <f>J292-AVERAGE(J289:J291)</f>
        <v>-2.4388888888888856</v>
      </c>
      <c r="L292" s="22">
        <f t="shared" si="115"/>
        <v>5.4222396899903602</v>
      </c>
      <c r="M292" s="22"/>
      <c r="N292" s="22" t="b">
        <v>1</v>
      </c>
      <c r="O292" s="22">
        <v>255</v>
      </c>
      <c r="P292" s="22" t="s">
        <v>656</v>
      </c>
      <c r="Q292" s="22" t="s">
        <v>657</v>
      </c>
      <c r="R292" s="22">
        <v>23.05</v>
      </c>
      <c r="S292" s="22"/>
      <c r="T292" s="22">
        <v>0</v>
      </c>
      <c r="U292" s="22"/>
      <c r="V292" s="22"/>
      <c r="W292" s="22" t="b">
        <v>1</v>
      </c>
      <c r="X292" s="22">
        <v>255</v>
      </c>
      <c r="Y292" s="22" t="s">
        <v>656</v>
      </c>
      <c r="Z292" s="22" t="s">
        <v>657</v>
      </c>
      <c r="AA292" s="22">
        <v>25.03</v>
      </c>
      <c r="AB292" s="22"/>
      <c r="AC292" s="22">
        <v>0</v>
      </c>
      <c r="AD292" s="22"/>
      <c r="AE292" s="22"/>
      <c r="AF292" s="22"/>
      <c r="AG292" s="22"/>
      <c r="AH292" s="22"/>
      <c r="AI292" s="22"/>
    </row>
    <row r="293" spans="1:35">
      <c r="A293" s="22" t="s">
        <v>411</v>
      </c>
      <c r="B293" s="22">
        <v>20.84</v>
      </c>
      <c r="C293" s="22">
        <v>20.88</v>
      </c>
      <c r="D293" s="22">
        <v>20.78</v>
      </c>
      <c r="E293" s="22">
        <v>17.93</v>
      </c>
      <c r="F293" s="22">
        <v>17.79</v>
      </c>
      <c r="G293" s="22">
        <v>18.2</v>
      </c>
      <c r="H293" s="22">
        <f t="shared" si="112"/>
        <v>20.833333333333332</v>
      </c>
      <c r="I293" s="22">
        <f t="shared" si="113"/>
        <v>17.973333333333333</v>
      </c>
      <c r="J293" s="22">
        <f t="shared" si="114"/>
        <v>2.8599999999999994</v>
      </c>
      <c r="K293" s="22">
        <f>J293-AVERAGE(J289:J291)</f>
        <v>-2.3355555555555574</v>
      </c>
      <c r="L293" s="22">
        <f t="shared" si="115"/>
        <v>5.0474529432328854</v>
      </c>
      <c r="M293" s="22"/>
      <c r="N293" s="22" t="b">
        <v>1</v>
      </c>
      <c r="O293" s="22">
        <v>255</v>
      </c>
      <c r="P293" s="22" t="s">
        <v>658</v>
      </c>
      <c r="Q293" s="22" t="s">
        <v>659</v>
      </c>
      <c r="R293" s="22">
        <v>22.99</v>
      </c>
      <c r="S293" s="22"/>
      <c r="T293" s="22">
        <v>0</v>
      </c>
      <c r="U293" s="22"/>
      <c r="V293" s="22"/>
      <c r="W293" s="22" t="b">
        <v>1</v>
      </c>
      <c r="X293" s="22">
        <v>255</v>
      </c>
      <c r="Y293" s="22" t="s">
        <v>658</v>
      </c>
      <c r="Z293" s="22" t="s">
        <v>659</v>
      </c>
      <c r="AA293" s="22">
        <v>24.92</v>
      </c>
      <c r="AB293" s="22"/>
      <c r="AC293" s="22">
        <v>0</v>
      </c>
      <c r="AD293" s="22"/>
      <c r="AE293" s="22"/>
      <c r="AF293" s="22"/>
      <c r="AG293" s="22"/>
      <c r="AH293" s="22"/>
      <c r="AI293" s="22"/>
    </row>
    <row r="294" spans="1:35">
      <c r="A294" s="22" t="s">
        <v>411</v>
      </c>
      <c r="B294" s="22">
        <v>20.87</v>
      </c>
      <c r="C294" s="22">
        <v>20.78</v>
      </c>
      <c r="D294" s="22">
        <v>20.67</v>
      </c>
      <c r="E294" s="22">
        <v>17.829999999999998</v>
      </c>
      <c r="F294" s="22">
        <v>17.760000000000002</v>
      </c>
      <c r="G294" s="22">
        <v>18.2</v>
      </c>
      <c r="H294" s="22">
        <f t="shared" si="112"/>
        <v>20.773333333333337</v>
      </c>
      <c r="I294" s="22">
        <f t="shared" si="113"/>
        <v>17.930000000000003</v>
      </c>
      <c r="J294" s="22">
        <f t="shared" si="114"/>
        <v>2.8433333333333337</v>
      </c>
      <c r="K294" s="22">
        <f>J294-AVERAGE(J289:J291)</f>
        <v>-2.3522222222222231</v>
      </c>
      <c r="L294" s="22">
        <f t="shared" si="115"/>
        <v>5.1061015213835397</v>
      </c>
      <c r="M294" s="22"/>
      <c r="N294" s="22" t="b">
        <v>1</v>
      </c>
      <c r="O294" s="22">
        <v>255</v>
      </c>
      <c r="P294" s="22" t="s">
        <v>660</v>
      </c>
      <c r="Q294" s="22" t="s">
        <v>661</v>
      </c>
      <c r="R294" s="22">
        <v>23.07</v>
      </c>
      <c r="S294" s="22"/>
      <c r="T294" s="22">
        <v>0</v>
      </c>
      <c r="U294" s="22"/>
      <c r="V294" s="22"/>
      <c r="W294" s="22" t="b">
        <v>1</v>
      </c>
      <c r="X294" s="22">
        <v>255</v>
      </c>
      <c r="Y294" s="22" t="s">
        <v>660</v>
      </c>
      <c r="Z294" s="22" t="s">
        <v>661</v>
      </c>
      <c r="AA294" s="22">
        <v>25.07</v>
      </c>
      <c r="AB294" s="22"/>
      <c r="AC294" s="22">
        <v>0</v>
      </c>
      <c r="AD294" s="22"/>
      <c r="AE294" s="22"/>
      <c r="AF294" s="22"/>
      <c r="AG294" s="22"/>
      <c r="AH294" s="22"/>
      <c r="AI294" s="22"/>
    </row>
    <row r="295" spans="1:3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 t="b">
        <v>1</v>
      </c>
      <c r="O295" s="22">
        <v>255</v>
      </c>
      <c r="P295" s="22" t="s">
        <v>662</v>
      </c>
      <c r="Q295" s="22" t="s">
        <v>663</v>
      </c>
      <c r="R295" s="22">
        <v>29.88</v>
      </c>
      <c r="S295" s="22"/>
      <c r="T295" s="22">
        <v>0</v>
      </c>
      <c r="U295" s="22"/>
      <c r="V295" s="22"/>
      <c r="W295" s="22" t="b">
        <v>1</v>
      </c>
      <c r="X295" s="22">
        <v>255</v>
      </c>
      <c r="Y295" s="22" t="s">
        <v>662</v>
      </c>
      <c r="Z295" s="22" t="s">
        <v>663</v>
      </c>
      <c r="AA295" s="22">
        <v>20.67</v>
      </c>
      <c r="AB295" s="22"/>
      <c r="AC295" s="22">
        <v>0</v>
      </c>
      <c r="AD295" s="22"/>
      <c r="AE295" s="22"/>
      <c r="AF295" s="22"/>
      <c r="AG295" s="22"/>
      <c r="AH295" s="22"/>
      <c r="AI295" s="22"/>
    </row>
    <row r="296" spans="1:3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 t="b">
        <v>1</v>
      </c>
      <c r="O296" s="22">
        <v>255</v>
      </c>
      <c r="P296" s="22" t="s">
        <v>664</v>
      </c>
      <c r="Q296" s="22" t="s">
        <v>665</v>
      </c>
      <c r="R296" s="22">
        <v>30.23</v>
      </c>
      <c r="S296" s="22"/>
      <c r="T296" s="22">
        <v>0</v>
      </c>
      <c r="U296" s="22"/>
      <c r="V296" s="22"/>
      <c r="W296" s="22" t="b">
        <v>1</v>
      </c>
      <c r="X296" s="22">
        <v>255</v>
      </c>
      <c r="Y296" s="22" t="s">
        <v>664</v>
      </c>
      <c r="Z296" s="22" t="s">
        <v>665</v>
      </c>
      <c r="AA296" s="22">
        <v>20.85</v>
      </c>
      <c r="AB296" s="22"/>
      <c r="AC296" s="22">
        <v>0</v>
      </c>
      <c r="AD296" s="22"/>
      <c r="AE296" s="22"/>
      <c r="AF296" s="22"/>
      <c r="AG296" s="22"/>
      <c r="AH296" s="22"/>
      <c r="AI296" s="22"/>
    </row>
    <row r="297" spans="1:3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 t="b">
        <v>1</v>
      </c>
      <c r="O297" s="22">
        <v>255</v>
      </c>
      <c r="P297" s="22" t="s">
        <v>666</v>
      </c>
      <c r="Q297" s="22" t="s">
        <v>667</v>
      </c>
      <c r="R297" s="22">
        <v>31.82</v>
      </c>
      <c r="S297" s="22"/>
      <c r="T297" s="22">
        <v>0</v>
      </c>
      <c r="U297" s="22"/>
      <c r="V297" s="22"/>
      <c r="W297" s="22" t="b">
        <v>1</v>
      </c>
      <c r="X297" s="22">
        <v>255</v>
      </c>
      <c r="Y297" s="22" t="s">
        <v>666</v>
      </c>
      <c r="Z297" s="22" t="s">
        <v>667</v>
      </c>
      <c r="AA297" s="22">
        <v>20.83</v>
      </c>
      <c r="AB297" s="22"/>
      <c r="AC297" s="22">
        <v>0</v>
      </c>
      <c r="AD297" s="22"/>
      <c r="AE297" s="22"/>
      <c r="AF297" s="22"/>
      <c r="AG297" s="22"/>
      <c r="AH297" s="22"/>
      <c r="AI297" s="22"/>
    </row>
    <row r="298" spans="1:35">
      <c r="A298" s="21" t="s">
        <v>262</v>
      </c>
      <c r="B298" s="21" t="s">
        <v>341</v>
      </c>
      <c r="C298" s="21" t="s">
        <v>342</v>
      </c>
      <c r="D298" s="21" t="s">
        <v>343</v>
      </c>
      <c r="E298" s="21" t="s">
        <v>244</v>
      </c>
      <c r="F298" s="21" t="s">
        <v>245</v>
      </c>
      <c r="G298" s="21" t="s">
        <v>246</v>
      </c>
      <c r="H298" s="21" t="s">
        <v>247</v>
      </c>
      <c r="I298" s="21" t="s">
        <v>248</v>
      </c>
      <c r="J298" s="21" t="s">
        <v>249</v>
      </c>
      <c r="K298" s="21" t="s">
        <v>250</v>
      </c>
      <c r="L298" s="21" t="s">
        <v>251</v>
      </c>
      <c r="M298" s="22"/>
      <c r="N298" s="22" t="b">
        <v>1</v>
      </c>
      <c r="O298" s="22">
        <v>255</v>
      </c>
      <c r="P298" s="22" t="s">
        <v>668</v>
      </c>
      <c r="Q298" s="22" t="s">
        <v>669</v>
      </c>
      <c r="R298" s="22">
        <v>22.94</v>
      </c>
      <c r="S298" s="22"/>
      <c r="T298" s="22">
        <v>0</v>
      </c>
      <c r="U298" s="22"/>
      <c r="V298" s="22"/>
      <c r="W298" s="22" t="b">
        <v>1</v>
      </c>
      <c r="X298" s="22">
        <v>255</v>
      </c>
      <c r="Y298" s="22" t="s">
        <v>668</v>
      </c>
      <c r="Z298" s="22" t="s">
        <v>669</v>
      </c>
      <c r="AA298" s="22">
        <v>23.76</v>
      </c>
      <c r="AB298" s="22"/>
      <c r="AC298" s="22">
        <v>0</v>
      </c>
      <c r="AD298" s="22"/>
      <c r="AE298" s="22"/>
      <c r="AF298" s="22"/>
      <c r="AG298" s="22"/>
      <c r="AH298" s="22"/>
      <c r="AI298" s="22"/>
    </row>
    <row r="299" spans="1:35">
      <c r="A299" s="22" t="s">
        <v>404</v>
      </c>
      <c r="B299" s="22">
        <v>25.03</v>
      </c>
      <c r="C299" s="22">
        <v>25.03</v>
      </c>
      <c r="D299" s="22">
        <v>25.1</v>
      </c>
      <c r="E299" s="22">
        <v>19.68</v>
      </c>
      <c r="F299" s="22">
        <v>17.71</v>
      </c>
      <c r="G299" s="22">
        <v>17.760000000000002</v>
      </c>
      <c r="H299" s="22">
        <f>AVERAGE(B299:D299)</f>
        <v>25.053333333333331</v>
      </c>
      <c r="I299" s="22">
        <f>AVERAGE(E299:G299)</f>
        <v>18.383333333333336</v>
      </c>
      <c r="J299" s="22">
        <f>H299-I299</f>
        <v>6.6699999999999946</v>
      </c>
      <c r="K299" s="22">
        <f>J299-AVERAGE(J299:J301)</f>
        <v>-2.0000000000003126E-2</v>
      </c>
      <c r="L299" s="22">
        <f>2^-K299</f>
        <v>1.0139594797900313</v>
      </c>
      <c r="M299" s="22"/>
      <c r="N299" s="22" t="b">
        <v>1</v>
      </c>
      <c r="O299" s="22">
        <v>255</v>
      </c>
      <c r="P299" s="22" t="s">
        <v>670</v>
      </c>
      <c r="Q299" s="22" t="s">
        <v>671</v>
      </c>
      <c r="R299" s="22">
        <v>22.79</v>
      </c>
      <c r="S299" s="22"/>
      <c r="T299" s="22">
        <v>0</v>
      </c>
      <c r="U299" s="22"/>
      <c r="V299" s="22"/>
      <c r="W299" s="22" t="b">
        <v>1</v>
      </c>
      <c r="X299" s="22">
        <v>255</v>
      </c>
      <c r="Y299" s="22" t="s">
        <v>670</v>
      </c>
      <c r="Z299" s="22" t="s">
        <v>671</v>
      </c>
      <c r="AA299" s="22">
        <v>23.55</v>
      </c>
      <c r="AB299" s="22"/>
      <c r="AC299" s="22">
        <v>0</v>
      </c>
      <c r="AD299" s="22"/>
      <c r="AE299" s="22"/>
      <c r="AF299" s="22"/>
      <c r="AG299" s="22"/>
      <c r="AH299" s="22"/>
      <c r="AI299" s="22"/>
    </row>
    <row r="300" spans="1:35">
      <c r="A300" s="22" t="s">
        <v>404</v>
      </c>
      <c r="B300" s="22">
        <v>24.92</v>
      </c>
      <c r="C300" s="22">
        <v>25.2</v>
      </c>
      <c r="D300" s="22">
        <v>24.99</v>
      </c>
      <c r="E300" s="22">
        <v>19.649999999999999</v>
      </c>
      <c r="F300" s="22">
        <v>17.78</v>
      </c>
      <c r="G300" s="22">
        <v>17.79</v>
      </c>
      <c r="H300" s="22">
        <f t="shared" ref="H300:H304" si="116">AVERAGE(B300:D300)</f>
        <v>25.036666666666665</v>
      </c>
      <c r="I300" s="22">
        <f t="shared" ref="I300:I304" si="117">AVERAGE(E300:G300)</f>
        <v>18.406666666666666</v>
      </c>
      <c r="J300" s="22">
        <f t="shared" ref="J300:J304" si="118">H300-I300</f>
        <v>6.629999999999999</v>
      </c>
      <c r="K300" s="22">
        <f>J300-AVERAGE(J299:J301)</f>
        <v>-5.9999999999998721E-2</v>
      </c>
      <c r="L300" s="22">
        <f t="shared" ref="L300:L304" si="119">2^-K300</f>
        <v>1.0424657608411205</v>
      </c>
      <c r="M300" s="22"/>
      <c r="N300" s="22" t="b">
        <v>1</v>
      </c>
      <c r="O300" s="22">
        <v>255</v>
      </c>
      <c r="P300" s="22" t="s">
        <v>672</v>
      </c>
      <c r="Q300" s="22" t="s">
        <v>673</v>
      </c>
      <c r="R300" s="22">
        <v>22.83</v>
      </c>
      <c r="S300" s="22"/>
      <c r="T300" s="22">
        <v>0</v>
      </c>
      <c r="U300" s="22"/>
      <c r="V300" s="22"/>
      <c r="W300" s="22" t="b">
        <v>1</v>
      </c>
      <c r="X300" s="22">
        <v>255</v>
      </c>
      <c r="Y300" s="22" t="s">
        <v>672</v>
      </c>
      <c r="Z300" s="22" t="s">
        <v>673</v>
      </c>
      <c r="AA300" s="22">
        <v>23.56</v>
      </c>
      <c r="AB300" s="22"/>
      <c r="AC300" s="22">
        <v>0</v>
      </c>
      <c r="AD300" s="22"/>
      <c r="AE300" s="22"/>
      <c r="AF300" s="22"/>
      <c r="AG300" s="22"/>
      <c r="AH300" s="22"/>
      <c r="AI300" s="22"/>
    </row>
    <row r="301" spans="1:35">
      <c r="A301" s="22" t="s">
        <v>404</v>
      </c>
      <c r="B301" s="22">
        <v>25.07</v>
      </c>
      <c r="C301" s="22">
        <v>25.04</v>
      </c>
      <c r="D301" s="22">
        <v>25.12</v>
      </c>
      <c r="E301" s="22">
        <v>19.600000000000001</v>
      </c>
      <c r="F301" s="22">
        <v>17.55</v>
      </c>
      <c r="G301" s="22">
        <v>17.77</v>
      </c>
      <c r="H301" s="22">
        <f t="shared" si="116"/>
        <v>25.076666666666668</v>
      </c>
      <c r="I301" s="22">
        <f t="shared" si="117"/>
        <v>18.306666666666668</v>
      </c>
      <c r="J301" s="22">
        <f t="shared" si="118"/>
        <v>6.77</v>
      </c>
      <c r="K301" s="22">
        <f>J301-AVERAGE(J299:J301)</f>
        <v>8.0000000000001847E-2</v>
      </c>
      <c r="L301" s="22">
        <f t="shared" si="119"/>
        <v>0.94605764672559456</v>
      </c>
      <c r="M301" s="22"/>
      <c r="N301" s="22" t="b">
        <v>1</v>
      </c>
      <c r="O301" s="22">
        <v>255</v>
      </c>
      <c r="P301" s="22" t="s">
        <v>674</v>
      </c>
      <c r="Q301" s="22" t="s">
        <v>675</v>
      </c>
      <c r="R301" s="22">
        <v>32.81</v>
      </c>
      <c r="S301" s="22"/>
      <c r="T301" s="22">
        <v>0</v>
      </c>
      <c r="U301" s="22"/>
      <c r="V301" s="22"/>
      <c r="W301" s="22" t="b">
        <v>1</v>
      </c>
      <c r="X301" s="22">
        <v>255</v>
      </c>
      <c r="Y301" s="22" t="s">
        <v>674</v>
      </c>
      <c r="Z301" s="22" t="s">
        <v>675</v>
      </c>
      <c r="AA301" s="22">
        <v>20.71</v>
      </c>
      <c r="AB301" s="22"/>
      <c r="AC301" s="22">
        <v>0</v>
      </c>
      <c r="AD301" s="22"/>
      <c r="AE301" s="22"/>
      <c r="AF301" s="22"/>
      <c r="AG301" s="22"/>
      <c r="AH301" s="22"/>
      <c r="AI301" s="22"/>
    </row>
    <row r="302" spans="1:35">
      <c r="A302" s="22" t="s">
        <v>411</v>
      </c>
      <c r="B302" s="22">
        <v>21.74</v>
      </c>
      <c r="C302" s="22">
        <v>21.61</v>
      </c>
      <c r="D302" s="22">
        <v>21.62</v>
      </c>
      <c r="E302" s="22">
        <v>17.809999999999999</v>
      </c>
      <c r="F302" s="22">
        <v>17.75</v>
      </c>
      <c r="G302" s="22">
        <v>18.09</v>
      </c>
      <c r="H302" s="22">
        <f t="shared" si="116"/>
        <v>21.656666666666666</v>
      </c>
      <c r="I302" s="22">
        <f t="shared" si="117"/>
        <v>17.883333333333336</v>
      </c>
      <c r="J302" s="22">
        <f t="shared" si="118"/>
        <v>3.7733333333333299</v>
      </c>
      <c r="K302" s="22">
        <f>J302-AVERAGE(J299:J301)</f>
        <v>-2.9166666666666679</v>
      </c>
      <c r="L302" s="22">
        <f t="shared" si="119"/>
        <v>7.5509945014535518</v>
      </c>
      <c r="M302" s="22"/>
      <c r="N302" s="22" t="b">
        <v>1</v>
      </c>
      <c r="O302" s="22">
        <v>255</v>
      </c>
      <c r="P302" s="22" t="s">
        <v>676</v>
      </c>
      <c r="Q302" s="22" t="s">
        <v>677</v>
      </c>
      <c r="R302" s="22">
        <v>33.61</v>
      </c>
      <c r="S302" s="22"/>
      <c r="T302" s="22">
        <v>0</v>
      </c>
      <c r="U302" s="22"/>
      <c r="V302" s="22"/>
      <c r="W302" s="22" t="b">
        <v>1</v>
      </c>
      <c r="X302" s="22">
        <v>255</v>
      </c>
      <c r="Y302" s="22" t="s">
        <v>676</v>
      </c>
      <c r="Z302" s="22" t="s">
        <v>677</v>
      </c>
      <c r="AA302" s="22">
        <v>20.84</v>
      </c>
      <c r="AB302" s="22"/>
      <c r="AC302" s="22">
        <v>0</v>
      </c>
      <c r="AD302" s="22"/>
      <c r="AE302" s="22"/>
      <c r="AF302" s="22"/>
      <c r="AG302" s="22"/>
      <c r="AH302" s="22"/>
      <c r="AI302" s="22"/>
    </row>
    <row r="303" spans="1:35">
      <c r="A303" s="22" t="s">
        <v>411</v>
      </c>
      <c r="B303" s="22">
        <v>21.58</v>
      </c>
      <c r="C303" s="22">
        <v>21.6</v>
      </c>
      <c r="D303" s="22">
        <v>21.64</v>
      </c>
      <c r="E303" s="22">
        <v>17.79</v>
      </c>
      <c r="F303" s="22">
        <v>17.82</v>
      </c>
      <c r="G303" s="22">
        <v>18.05</v>
      </c>
      <c r="H303" s="22">
        <f t="shared" si="116"/>
        <v>21.606666666666666</v>
      </c>
      <c r="I303" s="22">
        <f t="shared" si="117"/>
        <v>17.886666666666667</v>
      </c>
      <c r="J303" s="22">
        <f t="shared" si="118"/>
        <v>3.7199999999999989</v>
      </c>
      <c r="K303" s="22">
        <f>J303-AVERAGE(J299:J301)</f>
        <v>-2.9699999999999989</v>
      </c>
      <c r="L303" s="22">
        <f t="shared" si="119"/>
        <v>7.8353623806954076</v>
      </c>
      <c r="M303" s="22"/>
      <c r="N303" s="22" t="b">
        <v>1</v>
      </c>
      <c r="O303" s="22">
        <v>255</v>
      </c>
      <c r="P303" s="22" t="s">
        <v>678</v>
      </c>
      <c r="Q303" s="22" t="s">
        <v>679</v>
      </c>
      <c r="R303" s="22">
        <v>33.42</v>
      </c>
      <c r="S303" s="22"/>
      <c r="T303" s="22">
        <v>0</v>
      </c>
      <c r="U303" s="22"/>
      <c r="V303" s="22"/>
      <c r="W303" s="22" t="b">
        <v>1</v>
      </c>
      <c r="X303" s="22">
        <v>255</v>
      </c>
      <c r="Y303" s="22" t="s">
        <v>678</v>
      </c>
      <c r="Z303" s="22" t="s">
        <v>679</v>
      </c>
      <c r="AA303" s="22">
        <v>20.87</v>
      </c>
      <c r="AB303" s="22"/>
      <c r="AC303" s="22">
        <v>0</v>
      </c>
      <c r="AD303" s="22"/>
      <c r="AE303" s="22"/>
      <c r="AF303" s="22"/>
      <c r="AG303" s="22"/>
      <c r="AH303" s="22"/>
      <c r="AI303" s="22"/>
    </row>
    <row r="304" spans="1:35">
      <c r="A304" s="22" t="s">
        <v>411</v>
      </c>
      <c r="B304" s="22">
        <v>21.61</v>
      </c>
      <c r="C304" s="22">
        <v>21.64</v>
      </c>
      <c r="D304" s="22">
        <v>21.62</v>
      </c>
      <c r="E304" s="22">
        <v>17.86</v>
      </c>
      <c r="F304" s="22">
        <v>17.72</v>
      </c>
      <c r="G304" s="22">
        <v>18.16</v>
      </c>
      <c r="H304" s="22">
        <f t="shared" si="116"/>
        <v>21.623333333333335</v>
      </c>
      <c r="I304" s="22">
        <f t="shared" si="117"/>
        <v>17.91333333333333</v>
      </c>
      <c r="J304" s="22">
        <f t="shared" si="118"/>
        <v>3.7100000000000044</v>
      </c>
      <c r="K304" s="22">
        <f>J304-AVERAGE(J299:J301)</f>
        <v>-2.9799999999999933</v>
      </c>
      <c r="L304" s="22">
        <f t="shared" si="119"/>
        <v>7.8898616359468363</v>
      </c>
      <c r="M304" s="22"/>
      <c r="N304" s="22" t="b">
        <v>1</v>
      </c>
      <c r="O304" s="22">
        <v>255</v>
      </c>
      <c r="P304" s="22" t="s">
        <v>680</v>
      </c>
      <c r="Q304" s="22" t="s">
        <v>681</v>
      </c>
      <c r="R304" s="22">
        <v>22.94</v>
      </c>
      <c r="S304" s="22"/>
      <c r="T304" s="22">
        <v>0</v>
      </c>
      <c r="U304" s="22"/>
      <c r="V304" s="22"/>
      <c r="W304" s="22" t="b">
        <v>1</v>
      </c>
      <c r="X304" s="22">
        <v>255</v>
      </c>
      <c r="Y304" s="22" t="s">
        <v>680</v>
      </c>
      <c r="Z304" s="22" t="s">
        <v>681</v>
      </c>
      <c r="AA304" s="22">
        <v>23.58</v>
      </c>
      <c r="AB304" s="22"/>
      <c r="AC304" s="22">
        <v>0</v>
      </c>
      <c r="AD304" s="22"/>
      <c r="AE304" s="22"/>
      <c r="AF304" s="22"/>
      <c r="AG304" s="22"/>
      <c r="AH304" s="22"/>
      <c r="AI304" s="22"/>
    </row>
    <row r="305" spans="1:3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 t="b">
        <v>1</v>
      </c>
      <c r="O305" s="22">
        <v>255</v>
      </c>
      <c r="P305" s="22" t="s">
        <v>682</v>
      </c>
      <c r="Q305" s="22" t="s">
        <v>683</v>
      </c>
      <c r="R305" s="22">
        <v>22.99</v>
      </c>
      <c r="S305" s="22"/>
      <c r="T305" s="22">
        <v>0</v>
      </c>
      <c r="U305" s="22"/>
      <c r="V305" s="22"/>
      <c r="W305" s="22" t="b">
        <v>1</v>
      </c>
      <c r="X305" s="22">
        <v>255</v>
      </c>
      <c r="Y305" s="22" t="s">
        <v>682</v>
      </c>
      <c r="Z305" s="22" t="s">
        <v>683</v>
      </c>
      <c r="AA305" s="22">
        <v>23.65</v>
      </c>
      <c r="AB305" s="22"/>
      <c r="AC305" s="22">
        <v>0</v>
      </c>
      <c r="AD305" s="22"/>
      <c r="AE305" s="22"/>
      <c r="AF305" s="22"/>
      <c r="AG305" s="22"/>
      <c r="AH305" s="22"/>
      <c r="AI305" s="22"/>
    </row>
    <row r="306" spans="1:3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 t="b">
        <v>1</v>
      </c>
      <c r="O306" s="22">
        <v>255</v>
      </c>
      <c r="P306" s="22" t="s">
        <v>684</v>
      </c>
      <c r="Q306" s="22" t="s">
        <v>685</v>
      </c>
      <c r="R306" s="22">
        <v>22.87</v>
      </c>
      <c r="S306" s="22"/>
      <c r="T306" s="22">
        <v>0</v>
      </c>
      <c r="U306" s="22"/>
      <c r="V306" s="22"/>
      <c r="W306" s="22" t="b">
        <v>1</v>
      </c>
      <c r="X306" s="22">
        <v>255</v>
      </c>
      <c r="Y306" s="22" t="s">
        <v>684</v>
      </c>
      <c r="Z306" s="22" t="s">
        <v>685</v>
      </c>
      <c r="AA306" s="22">
        <v>23.6</v>
      </c>
      <c r="AB306" s="22"/>
      <c r="AC306" s="22">
        <v>0</v>
      </c>
      <c r="AD306" s="22"/>
      <c r="AE306" s="22"/>
      <c r="AF306" s="22"/>
      <c r="AG306" s="22"/>
      <c r="AH306" s="22"/>
      <c r="AI306" s="22"/>
    </row>
    <row r="307" spans="1:3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 t="b">
        <v>1</v>
      </c>
      <c r="O307" s="22">
        <v>255</v>
      </c>
      <c r="P307" s="22" t="s">
        <v>686</v>
      </c>
      <c r="Q307" s="22" t="s">
        <v>687</v>
      </c>
      <c r="R307" s="22">
        <v>33.79</v>
      </c>
      <c r="S307" s="22"/>
      <c r="T307" s="22">
        <v>0</v>
      </c>
      <c r="U307" s="22"/>
      <c r="V307" s="22"/>
      <c r="W307" s="22" t="b">
        <v>1</v>
      </c>
      <c r="X307" s="22">
        <v>255</v>
      </c>
      <c r="Y307" s="22" t="s">
        <v>686</v>
      </c>
      <c r="Z307" s="22" t="s">
        <v>687</v>
      </c>
      <c r="AA307" s="22">
        <v>21.74</v>
      </c>
      <c r="AB307" s="22"/>
      <c r="AC307" s="22">
        <v>0</v>
      </c>
      <c r="AD307" s="22"/>
      <c r="AE307" s="22"/>
      <c r="AF307" s="22"/>
      <c r="AG307" s="22"/>
      <c r="AH307" s="22"/>
      <c r="AI307" s="22"/>
    </row>
    <row r="308" spans="1:3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 t="b">
        <v>1</v>
      </c>
      <c r="O308" s="22">
        <v>255</v>
      </c>
      <c r="P308" s="22" t="s">
        <v>688</v>
      </c>
      <c r="Q308" s="22" t="s">
        <v>689</v>
      </c>
      <c r="R308" s="22">
        <v>33.31</v>
      </c>
      <c r="S308" s="22"/>
      <c r="T308" s="22">
        <v>0</v>
      </c>
      <c r="U308" s="22"/>
      <c r="V308" s="22"/>
      <c r="W308" s="22" t="b">
        <v>1</v>
      </c>
      <c r="X308" s="22">
        <v>255</v>
      </c>
      <c r="Y308" s="22" t="s">
        <v>688</v>
      </c>
      <c r="Z308" s="22" t="s">
        <v>689</v>
      </c>
      <c r="AA308" s="22">
        <v>21.58</v>
      </c>
      <c r="AB308" s="22"/>
      <c r="AC308" s="22">
        <v>0</v>
      </c>
      <c r="AD308" s="22"/>
      <c r="AE308" s="22"/>
      <c r="AF308" s="22"/>
      <c r="AG308" s="22"/>
      <c r="AH308" s="22"/>
      <c r="AI308" s="22"/>
    </row>
    <row r="309" spans="1:3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 t="b">
        <v>1</v>
      </c>
      <c r="O309" s="22">
        <v>255</v>
      </c>
      <c r="P309" s="22" t="s">
        <v>690</v>
      </c>
      <c r="Q309" s="22" t="s">
        <v>691</v>
      </c>
      <c r="R309" s="22">
        <v>33.79</v>
      </c>
      <c r="S309" s="22"/>
      <c r="T309" s="22">
        <v>0</v>
      </c>
      <c r="U309" s="22"/>
      <c r="V309" s="22"/>
      <c r="W309" s="22" t="b">
        <v>1</v>
      </c>
      <c r="X309" s="22">
        <v>255</v>
      </c>
      <c r="Y309" s="22" t="s">
        <v>690</v>
      </c>
      <c r="Z309" s="22" t="s">
        <v>691</v>
      </c>
      <c r="AA309" s="22">
        <v>21.61</v>
      </c>
      <c r="AB309" s="22"/>
      <c r="AC309" s="22">
        <v>0</v>
      </c>
      <c r="AD309" s="22"/>
      <c r="AE309" s="22"/>
      <c r="AF309" s="22"/>
      <c r="AG309" s="22"/>
      <c r="AH309" s="22"/>
      <c r="AI309" s="22"/>
    </row>
    <row r="310" spans="1:3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 t="b">
        <v>1</v>
      </c>
      <c r="O310" s="22">
        <v>65280</v>
      </c>
      <c r="P310" s="22" t="s">
        <v>692</v>
      </c>
      <c r="Q310" s="22" t="s">
        <v>693</v>
      </c>
      <c r="R310" s="22"/>
      <c r="S310" s="22"/>
      <c r="T310" s="22">
        <v>0</v>
      </c>
      <c r="U310" s="22"/>
      <c r="V310" s="22"/>
      <c r="W310" s="22" t="b">
        <v>1</v>
      </c>
      <c r="X310" s="22">
        <v>65280</v>
      </c>
      <c r="Y310" s="22" t="s">
        <v>692</v>
      </c>
      <c r="Z310" s="22" t="s">
        <v>693</v>
      </c>
      <c r="AA310" s="22"/>
      <c r="AB310" s="22"/>
      <c r="AC310" s="22">
        <v>0</v>
      </c>
      <c r="AD310" s="22"/>
      <c r="AE310" s="22"/>
      <c r="AF310" s="22"/>
      <c r="AG310" s="22"/>
      <c r="AH310" s="22"/>
      <c r="AI310" s="22"/>
    </row>
    <row r="311" spans="1:3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 t="b">
        <v>1</v>
      </c>
      <c r="O311" s="22">
        <v>65280</v>
      </c>
      <c r="P311" s="22" t="s">
        <v>694</v>
      </c>
      <c r="Q311" s="22" t="s">
        <v>695</v>
      </c>
      <c r="R311" s="22"/>
      <c r="S311" s="22"/>
      <c r="T311" s="22">
        <v>0</v>
      </c>
      <c r="U311" s="22"/>
      <c r="V311" s="22"/>
      <c r="W311" s="22" t="b">
        <v>1</v>
      </c>
      <c r="X311" s="22">
        <v>65280</v>
      </c>
      <c r="Y311" s="22" t="s">
        <v>694</v>
      </c>
      <c r="Z311" s="22" t="s">
        <v>695</v>
      </c>
      <c r="AA311" s="22"/>
      <c r="AB311" s="22"/>
      <c r="AC311" s="22">
        <v>0</v>
      </c>
      <c r="AD311" s="22"/>
      <c r="AE311" s="22"/>
      <c r="AF311" s="22"/>
      <c r="AG311" s="22"/>
      <c r="AH311" s="22"/>
      <c r="AI311" s="22"/>
    </row>
    <row r="312" spans="1:3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 t="b">
        <v>1</v>
      </c>
      <c r="O312" s="22">
        <v>65280</v>
      </c>
      <c r="P312" s="22" t="s">
        <v>696</v>
      </c>
      <c r="Q312" s="22" t="s">
        <v>697</v>
      </c>
      <c r="R312" s="22"/>
      <c r="S312" s="22"/>
      <c r="T312" s="22">
        <v>0</v>
      </c>
      <c r="U312" s="22"/>
      <c r="V312" s="22"/>
      <c r="W312" s="22" t="b">
        <v>1</v>
      </c>
      <c r="X312" s="22">
        <v>65280</v>
      </c>
      <c r="Y312" s="22" t="s">
        <v>696</v>
      </c>
      <c r="Z312" s="22" t="s">
        <v>697</v>
      </c>
      <c r="AA312" s="22"/>
      <c r="AB312" s="22"/>
      <c r="AC312" s="22">
        <v>0</v>
      </c>
      <c r="AD312" s="22"/>
      <c r="AE312" s="22"/>
      <c r="AF312" s="22"/>
      <c r="AG312" s="22"/>
      <c r="AH312" s="22"/>
      <c r="AI312" s="22"/>
    </row>
    <row r="313" spans="1:3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 t="b">
        <v>1</v>
      </c>
      <c r="O313" s="22">
        <v>65280</v>
      </c>
      <c r="P313" s="22" t="s">
        <v>698</v>
      </c>
      <c r="Q313" s="22" t="s">
        <v>699</v>
      </c>
      <c r="R313" s="22"/>
      <c r="S313" s="22"/>
      <c r="T313" s="22">
        <v>0</v>
      </c>
      <c r="U313" s="22"/>
      <c r="V313" s="22"/>
      <c r="W313" s="22" t="b">
        <v>1</v>
      </c>
      <c r="X313" s="22">
        <v>65280</v>
      </c>
      <c r="Y313" s="22" t="s">
        <v>698</v>
      </c>
      <c r="Z313" s="22" t="s">
        <v>699</v>
      </c>
      <c r="AA313" s="22"/>
      <c r="AB313" s="22"/>
      <c r="AC313" s="22">
        <v>0</v>
      </c>
      <c r="AD313" s="22"/>
      <c r="AE313" s="22"/>
      <c r="AF313" s="22"/>
      <c r="AG313" s="22"/>
      <c r="AH313" s="22"/>
      <c r="AI313" s="22"/>
    </row>
    <row r="314" spans="1:3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 t="b">
        <v>1</v>
      </c>
      <c r="O314" s="22">
        <v>65280</v>
      </c>
      <c r="P314" s="22" t="s">
        <v>700</v>
      </c>
      <c r="Q314" s="22" t="s">
        <v>701</v>
      </c>
      <c r="R314" s="22"/>
      <c r="S314" s="22"/>
      <c r="T314" s="22">
        <v>0</v>
      </c>
      <c r="U314" s="22"/>
      <c r="V314" s="22"/>
      <c r="W314" s="22" t="b">
        <v>1</v>
      </c>
      <c r="X314" s="22">
        <v>65280</v>
      </c>
      <c r="Y314" s="22" t="s">
        <v>700</v>
      </c>
      <c r="Z314" s="22" t="s">
        <v>701</v>
      </c>
      <c r="AA314" s="22"/>
      <c r="AB314" s="22"/>
      <c r="AC314" s="22">
        <v>0</v>
      </c>
      <c r="AD314" s="22"/>
      <c r="AE314" s="22"/>
      <c r="AF314" s="22"/>
      <c r="AG314" s="22"/>
      <c r="AH314" s="22"/>
      <c r="AI314" s="22"/>
    </row>
    <row r="315" spans="1:3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 t="b">
        <v>1</v>
      </c>
      <c r="O315" s="22">
        <v>65280</v>
      </c>
      <c r="P315" s="22" t="s">
        <v>702</v>
      </c>
      <c r="Q315" s="22" t="s">
        <v>703</v>
      </c>
      <c r="R315" s="22"/>
      <c r="S315" s="22"/>
      <c r="T315" s="22">
        <v>0</v>
      </c>
      <c r="U315" s="22"/>
      <c r="V315" s="22"/>
      <c r="W315" s="22" t="b">
        <v>1</v>
      </c>
      <c r="X315" s="22">
        <v>65280</v>
      </c>
      <c r="Y315" s="22" t="s">
        <v>702</v>
      </c>
      <c r="Z315" s="22" t="s">
        <v>703</v>
      </c>
      <c r="AA315" s="22"/>
      <c r="AB315" s="22"/>
      <c r="AC315" s="22">
        <v>0</v>
      </c>
      <c r="AD315" s="22"/>
      <c r="AE315" s="22"/>
      <c r="AF315" s="22"/>
      <c r="AG315" s="22"/>
      <c r="AH315" s="22"/>
      <c r="AI315" s="22"/>
    </row>
    <row r="316" spans="1:3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 t="b">
        <v>1</v>
      </c>
      <c r="O316" s="22">
        <v>255</v>
      </c>
      <c r="P316" s="22" t="s">
        <v>704</v>
      </c>
      <c r="Q316" s="22" t="s">
        <v>705</v>
      </c>
      <c r="R316" s="22">
        <v>22.97</v>
      </c>
      <c r="S316" s="22"/>
      <c r="T316" s="22">
        <v>0</v>
      </c>
      <c r="U316" s="22"/>
      <c r="V316" s="22"/>
      <c r="W316" s="22" t="b">
        <v>1</v>
      </c>
      <c r="X316" s="22">
        <v>255</v>
      </c>
      <c r="Y316" s="22" t="s">
        <v>704</v>
      </c>
      <c r="Z316" s="22" t="s">
        <v>705</v>
      </c>
      <c r="AA316" s="22">
        <v>25.03</v>
      </c>
      <c r="AB316" s="22"/>
      <c r="AC316" s="22">
        <v>0</v>
      </c>
      <c r="AD316" s="22"/>
      <c r="AE316" s="22"/>
      <c r="AF316" s="22"/>
      <c r="AG316" s="22"/>
      <c r="AH316" s="22"/>
      <c r="AI316" s="22"/>
    </row>
    <row r="317" spans="1:3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 t="b">
        <v>1</v>
      </c>
      <c r="O317" s="22">
        <v>255</v>
      </c>
      <c r="P317" s="22" t="s">
        <v>706</v>
      </c>
      <c r="Q317" s="22" t="s">
        <v>707</v>
      </c>
      <c r="R317" s="22">
        <v>23.03</v>
      </c>
      <c r="S317" s="22"/>
      <c r="T317" s="22">
        <v>0</v>
      </c>
      <c r="U317" s="22"/>
      <c r="V317" s="22"/>
      <c r="W317" s="22" t="b">
        <v>1</v>
      </c>
      <c r="X317" s="22">
        <v>255</v>
      </c>
      <c r="Y317" s="22" t="s">
        <v>706</v>
      </c>
      <c r="Z317" s="22" t="s">
        <v>707</v>
      </c>
      <c r="AA317" s="22">
        <v>25.2</v>
      </c>
      <c r="AB317" s="22"/>
      <c r="AC317" s="22">
        <v>0</v>
      </c>
      <c r="AD317" s="22"/>
      <c r="AE317" s="22"/>
      <c r="AF317" s="22"/>
      <c r="AG317" s="22"/>
      <c r="AH317" s="22"/>
      <c r="AI317" s="22"/>
    </row>
    <row r="318" spans="1:3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 t="b">
        <v>1</v>
      </c>
      <c r="O318" s="22">
        <v>255</v>
      </c>
      <c r="P318" s="22" t="s">
        <v>708</v>
      </c>
      <c r="Q318" s="22" t="s">
        <v>709</v>
      </c>
      <c r="R318" s="22">
        <v>23.12</v>
      </c>
      <c r="S318" s="22"/>
      <c r="T318" s="22">
        <v>0</v>
      </c>
      <c r="U318" s="22"/>
      <c r="V318" s="22"/>
      <c r="W318" s="22" t="b">
        <v>1</v>
      </c>
      <c r="X318" s="22">
        <v>255</v>
      </c>
      <c r="Y318" s="22" t="s">
        <v>708</v>
      </c>
      <c r="Z318" s="22" t="s">
        <v>709</v>
      </c>
      <c r="AA318" s="22">
        <v>25.04</v>
      </c>
      <c r="AB318" s="22"/>
      <c r="AC318" s="22">
        <v>0</v>
      </c>
      <c r="AD318" s="22"/>
      <c r="AE318" s="22"/>
      <c r="AF318" s="22"/>
      <c r="AG318" s="22"/>
      <c r="AH318" s="22"/>
      <c r="AI318" s="22"/>
    </row>
    <row r="319" spans="1:3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 t="b">
        <v>1</v>
      </c>
      <c r="O319" s="22">
        <v>255</v>
      </c>
      <c r="P319" s="22" t="s">
        <v>710</v>
      </c>
      <c r="Q319" s="22" t="s">
        <v>711</v>
      </c>
      <c r="R319" s="22">
        <v>32.07</v>
      </c>
      <c r="S319" s="22"/>
      <c r="T319" s="22">
        <v>0</v>
      </c>
      <c r="U319" s="22"/>
      <c r="V319" s="22"/>
      <c r="W319" s="22" t="b">
        <v>1</v>
      </c>
      <c r="X319" s="22">
        <v>255</v>
      </c>
      <c r="Y319" s="22" t="s">
        <v>710</v>
      </c>
      <c r="Z319" s="22" t="s">
        <v>711</v>
      </c>
      <c r="AA319" s="22">
        <v>21.02</v>
      </c>
      <c r="AB319" s="22"/>
      <c r="AC319" s="22">
        <v>0</v>
      </c>
      <c r="AD319" s="22"/>
      <c r="AE319" s="22"/>
      <c r="AF319" s="22"/>
      <c r="AG319" s="22"/>
      <c r="AH319" s="22"/>
      <c r="AI319" s="22"/>
    </row>
    <row r="320" spans="1:3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 t="b">
        <v>1</v>
      </c>
      <c r="O320" s="22">
        <v>255</v>
      </c>
      <c r="P320" s="22" t="s">
        <v>712</v>
      </c>
      <c r="Q320" s="22" t="s">
        <v>713</v>
      </c>
      <c r="R320" s="22">
        <v>31.98</v>
      </c>
      <c r="S320" s="22"/>
      <c r="T320" s="22">
        <v>0</v>
      </c>
      <c r="U320" s="22"/>
      <c r="V320" s="22"/>
      <c r="W320" s="22" t="b">
        <v>1</v>
      </c>
      <c r="X320" s="22">
        <v>255</v>
      </c>
      <c r="Y320" s="22" t="s">
        <v>712</v>
      </c>
      <c r="Z320" s="22" t="s">
        <v>713</v>
      </c>
      <c r="AA320" s="22">
        <v>20.83</v>
      </c>
      <c r="AB320" s="22"/>
      <c r="AC320" s="22">
        <v>0</v>
      </c>
      <c r="AD320" s="22"/>
      <c r="AE320" s="22"/>
      <c r="AF320" s="22"/>
      <c r="AG320" s="22"/>
      <c r="AH320" s="22"/>
      <c r="AI320" s="22"/>
    </row>
    <row r="321" spans="1:3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 t="b">
        <v>1</v>
      </c>
      <c r="O321" s="22">
        <v>255</v>
      </c>
      <c r="P321" s="22" t="s">
        <v>714</v>
      </c>
      <c r="Q321" s="22" t="s">
        <v>715</v>
      </c>
      <c r="R321" s="22">
        <v>27.21</v>
      </c>
      <c r="S321" s="22"/>
      <c r="T321" s="22">
        <v>0</v>
      </c>
      <c r="U321" s="22"/>
      <c r="V321" s="22"/>
      <c r="W321" s="22" t="b">
        <v>1</v>
      </c>
      <c r="X321" s="22">
        <v>255</v>
      </c>
      <c r="Y321" s="22" t="s">
        <v>714</v>
      </c>
      <c r="Z321" s="22" t="s">
        <v>715</v>
      </c>
      <c r="AA321" s="22">
        <v>20.76</v>
      </c>
      <c r="AB321" s="22"/>
      <c r="AC321" s="22">
        <v>0</v>
      </c>
      <c r="AD321" s="22"/>
      <c r="AE321" s="22"/>
      <c r="AF321" s="22"/>
      <c r="AG321" s="22"/>
      <c r="AH321" s="22"/>
      <c r="AI321" s="22"/>
    </row>
    <row r="322" spans="1:3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 t="b">
        <v>1</v>
      </c>
      <c r="O322" s="22">
        <v>255</v>
      </c>
      <c r="P322" s="22" t="s">
        <v>716</v>
      </c>
      <c r="Q322" s="22" t="s">
        <v>717</v>
      </c>
      <c r="R322" s="22">
        <v>22.76</v>
      </c>
      <c r="S322" s="22"/>
      <c r="T322" s="22">
        <v>0</v>
      </c>
      <c r="U322" s="22"/>
      <c r="V322" s="22"/>
      <c r="W322" s="22" t="b">
        <v>1</v>
      </c>
      <c r="X322" s="22">
        <v>255</v>
      </c>
      <c r="Y322" s="22" t="s">
        <v>716</v>
      </c>
      <c r="Z322" s="22" t="s">
        <v>717</v>
      </c>
      <c r="AA322" s="22">
        <v>23.46</v>
      </c>
      <c r="AB322" s="22"/>
      <c r="AC322" s="22">
        <v>0</v>
      </c>
      <c r="AD322" s="22"/>
      <c r="AE322" s="22"/>
      <c r="AF322" s="22"/>
      <c r="AG322" s="22"/>
      <c r="AH322" s="22"/>
      <c r="AI322" s="22"/>
    </row>
    <row r="323" spans="1:3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 t="b">
        <v>1</v>
      </c>
      <c r="O323" s="22">
        <v>255</v>
      </c>
      <c r="P323" s="22" t="s">
        <v>718</v>
      </c>
      <c r="Q323" s="22" t="s">
        <v>719</v>
      </c>
      <c r="R323" s="22">
        <v>22.81</v>
      </c>
      <c r="S323" s="22"/>
      <c r="T323" s="22">
        <v>0</v>
      </c>
      <c r="U323" s="22"/>
      <c r="V323" s="22"/>
      <c r="W323" s="22" t="b">
        <v>1</v>
      </c>
      <c r="X323" s="22">
        <v>255</v>
      </c>
      <c r="Y323" s="22" t="s">
        <v>718</v>
      </c>
      <c r="Z323" s="22" t="s">
        <v>719</v>
      </c>
      <c r="AA323" s="22">
        <v>23.58</v>
      </c>
      <c r="AB323" s="22"/>
      <c r="AC323" s="22">
        <v>0</v>
      </c>
      <c r="AD323" s="22"/>
      <c r="AE323" s="22"/>
      <c r="AF323" s="22"/>
      <c r="AG323" s="22"/>
      <c r="AH323" s="22"/>
      <c r="AI323" s="22"/>
    </row>
    <row r="324" spans="1:3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 t="b">
        <v>1</v>
      </c>
      <c r="O324" s="22">
        <v>255</v>
      </c>
      <c r="P324" s="22" t="s">
        <v>720</v>
      </c>
      <c r="Q324" s="22" t="s">
        <v>721</v>
      </c>
      <c r="R324" s="22">
        <v>22.8</v>
      </c>
      <c r="S324" s="22"/>
      <c r="T324" s="22">
        <v>0</v>
      </c>
      <c r="U324" s="22"/>
      <c r="V324" s="22"/>
      <c r="W324" s="22" t="b">
        <v>1</v>
      </c>
      <c r="X324" s="22">
        <v>255</v>
      </c>
      <c r="Y324" s="22" t="s">
        <v>720</v>
      </c>
      <c r="Z324" s="22" t="s">
        <v>721</v>
      </c>
      <c r="AA324" s="22">
        <v>23.53</v>
      </c>
      <c r="AB324" s="22"/>
      <c r="AC324" s="22">
        <v>0</v>
      </c>
      <c r="AD324" s="22"/>
      <c r="AE324" s="22"/>
      <c r="AF324" s="22"/>
      <c r="AG324" s="22"/>
      <c r="AH324" s="22"/>
      <c r="AI324" s="22"/>
    </row>
    <row r="325" spans="1:3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 t="b">
        <v>1</v>
      </c>
      <c r="O325" s="22">
        <v>255</v>
      </c>
      <c r="P325" s="22" t="s">
        <v>722</v>
      </c>
      <c r="Q325" s="22" t="s">
        <v>723</v>
      </c>
      <c r="R325" s="22">
        <v>33.28</v>
      </c>
      <c r="S325" s="22"/>
      <c r="T325" s="22">
        <v>0</v>
      </c>
      <c r="U325" s="22"/>
      <c r="V325" s="22"/>
      <c r="W325" s="22" t="b">
        <v>1</v>
      </c>
      <c r="X325" s="22">
        <v>255</v>
      </c>
      <c r="Y325" s="22" t="s">
        <v>722</v>
      </c>
      <c r="Z325" s="22" t="s">
        <v>723</v>
      </c>
      <c r="AA325" s="22">
        <v>20.75</v>
      </c>
      <c r="AB325" s="22"/>
      <c r="AC325" s="22">
        <v>0</v>
      </c>
      <c r="AD325" s="22"/>
      <c r="AE325" s="22"/>
      <c r="AF325" s="22"/>
      <c r="AG325" s="22"/>
      <c r="AH325" s="22"/>
      <c r="AI325" s="22"/>
    </row>
    <row r="326" spans="1:3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 t="b">
        <v>1</v>
      </c>
      <c r="O326" s="22">
        <v>255</v>
      </c>
      <c r="P326" s="22" t="s">
        <v>724</v>
      </c>
      <c r="Q326" s="22" t="s">
        <v>725</v>
      </c>
      <c r="R326" s="22">
        <v>33.9</v>
      </c>
      <c r="S326" s="22"/>
      <c r="T326" s="22">
        <v>0</v>
      </c>
      <c r="U326" s="22"/>
      <c r="V326" s="22"/>
      <c r="W326" s="22" t="b">
        <v>1</v>
      </c>
      <c r="X326" s="22">
        <v>255</v>
      </c>
      <c r="Y326" s="22" t="s">
        <v>724</v>
      </c>
      <c r="Z326" s="22" t="s">
        <v>725</v>
      </c>
      <c r="AA326" s="22">
        <v>20.88</v>
      </c>
      <c r="AB326" s="22"/>
      <c r="AC326" s="22">
        <v>0</v>
      </c>
      <c r="AD326" s="22"/>
      <c r="AE326" s="22"/>
      <c r="AF326" s="22"/>
      <c r="AG326" s="22"/>
      <c r="AH326" s="22"/>
      <c r="AI326" s="22"/>
    </row>
    <row r="327" spans="1:3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 t="b">
        <v>1</v>
      </c>
      <c r="O327" s="22">
        <v>255</v>
      </c>
      <c r="P327" s="22" t="s">
        <v>726</v>
      </c>
      <c r="Q327" s="22" t="s">
        <v>727</v>
      </c>
      <c r="R327" s="22">
        <v>33.299999999999997</v>
      </c>
      <c r="S327" s="22"/>
      <c r="T327" s="22">
        <v>0</v>
      </c>
      <c r="U327" s="22"/>
      <c r="V327" s="22"/>
      <c r="W327" s="22" t="b">
        <v>1</v>
      </c>
      <c r="X327" s="22">
        <v>255</v>
      </c>
      <c r="Y327" s="22" t="s">
        <v>726</v>
      </c>
      <c r="Z327" s="22" t="s">
        <v>727</v>
      </c>
      <c r="AA327" s="22">
        <v>20.78</v>
      </c>
      <c r="AB327" s="22"/>
      <c r="AC327" s="22">
        <v>0</v>
      </c>
      <c r="AD327" s="22"/>
      <c r="AE327" s="22"/>
      <c r="AF327" s="22"/>
      <c r="AG327" s="22"/>
      <c r="AH327" s="22"/>
      <c r="AI327" s="22"/>
    </row>
    <row r="328" spans="1:3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 t="b">
        <v>1</v>
      </c>
      <c r="O328" s="22">
        <v>255</v>
      </c>
      <c r="P328" s="22" t="s">
        <v>728</v>
      </c>
      <c r="Q328" s="22" t="s">
        <v>729</v>
      </c>
      <c r="R328" s="22">
        <v>23</v>
      </c>
      <c r="S328" s="22"/>
      <c r="T328" s="22">
        <v>0</v>
      </c>
      <c r="U328" s="22"/>
      <c r="V328" s="22"/>
      <c r="W328" s="22" t="b">
        <v>1</v>
      </c>
      <c r="X328" s="22">
        <v>255</v>
      </c>
      <c r="Y328" s="22" t="s">
        <v>728</v>
      </c>
      <c r="Z328" s="22" t="s">
        <v>729</v>
      </c>
      <c r="AA328" s="22">
        <v>23.64</v>
      </c>
      <c r="AB328" s="22"/>
      <c r="AC328" s="22">
        <v>0</v>
      </c>
      <c r="AD328" s="22"/>
      <c r="AE328" s="22"/>
      <c r="AF328" s="22"/>
      <c r="AG328" s="22"/>
      <c r="AH328" s="22"/>
      <c r="AI328" s="22"/>
    </row>
    <row r="329" spans="1:3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 t="b">
        <v>1</v>
      </c>
      <c r="O329" s="22">
        <v>255</v>
      </c>
      <c r="P329" s="22" t="s">
        <v>730</v>
      </c>
      <c r="Q329" s="22" t="s">
        <v>731</v>
      </c>
      <c r="R329" s="22">
        <v>22.96</v>
      </c>
      <c r="S329" s="22"/>
      <c r="T329" s="22">
        <v>0</v>
      </c>
      <c r="U329" s="22"/>
      <c r="V329" s="22"/>
      <c r="W329" s="22" t="b">
        <v>1</v>
      </c>
      <c r="X329" s="22">
        <v>255</v>
      </c>
      <c r="Y329" s="22" t="s">
        <v>730</v>
      </c>
      <c r="Z329" s="22" t="s">
        <v>731</v>
      </c>
      <c r="AA329" s="22">
        <v>23.57</v>
      </c>
      <c r="AB329" s="22"/>
      <c r="AC329" s="22">
        <v>0</v>
      </c>
      <c r="AD329" s="22"/>
      <c r="AE329" s="22"/>
      <c r="AF329" s="22"/>
      <c r="AG329" s="22"/>
      <c r="AH329" s="22"/>
      <c r="AI329" s="22"/>
    </row>
    <row r="330" spans="1:3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 t="b">
        <v>1</v>
      </c>
      <c r="O330" s="22">
        <v>255</v>
      </c>
      <c r="P330" s="22" t="s">
        <v>732</v>
      </c>
      <c r="Q330" s="22" t="s">
        <v>733</v>
      </c>
      <c r="R330" s="22">
        <v>22.87</v>
      </c>
      <c r="S330" s="22"/>
      <c r="T330" s="22">
        <v>0</v>
      </c>
      <c r="U330" s="22"/>
      <c r="V330" s="22"/>
      <c r="W330" s="22" t="b">
        <v>1</v>
      </c>
      <c r="X330" s="22">
        <v>255</v>
      </c>
      <c r="Y330" s="22" t="s">
        <v>732</v>
      </c>
      <c r="Z330" s="22" t="s">
        <v>733</v>
      </c>
      <c r="AA330" s="22">
        <v>23.66</v>
      </c>
      <c r="AB330" s="22"/>
      <c r="AC330" s="22">
        <v>0</v>
      </c>
      <c r="AD330" s="22"/>
      <c r="AE330" s="22"/>
      <c r="AF330" s="22"/>
      <c r="AG330" s="22"/>
      <c r="AH330" s="22"/>
      <c r="AI330" s="22"/>
    </row>
    <row r="331" spans="1:3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 t="b">
        <v>1</v>
      </c>
      <c r="O331" s="22">
        <v>255</v>
      </c>
      <c r="P331" s="22" t="s">
        <v>734</v>
      </c>
      <c r="Q331" s="22" t="s">
        <v>735</v>
      </c>
      <c r="R331" s="22">
        <v>33.229999999999997</v>
      </c>
      <c r="S331" s="22"/>
      <c r="T331" s="22">
        <v>0</v>
      </c>
      <c r="U331" s="22"/>
      <c r="V331" s="22"/>
      <c r="W331" s="22" t="b">
        <v>1</v>
      </c>
      <c r="X331" s="22">
        <v>255</v>
      </c>
      <c r="Y331" s="22" t="s">
        <v>734</v>
      </c>
      <c r="Z331" s="22" t="s">
        <v>735</v>
      </c>
      <c r="AA331" s="22">
        <v>21.61</v>
      </c>
      <c r="AB331" s="22"/>
      <c r="AC331" s="22">
        <v>0</v>
      </c>
      <c r="AD331" s="22"/>
      <c r="AE331" s="22"/>
      <c r="AF331" s="22"/>
      <c r="AG331" s="22"/>
      <c r="AH331" s="22"/>
      <c r="AI331" s="22"/>
    </row>
    <row r="332" spans="1:3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 t="b">
        <v>1</v>
      </c>
      <c r="O332" s="22">
        <v>255</v>
      </c>
      <c r="P332" s="22" t="s">
        <v>736</v>
      </c>
      <c r="Q332" s="22" t="s">
        <v>737</v>
      </c>
      <c r="R332" s="22">
        <v>33.479999999999997</v>
      </c>
      <c r="S332" s="22"/>
      <c r="T332" s="22">
        <v>0</v>
      </c>
      <c r="U332" s="22"/>
      <c r="V332" s="22"/>
      <c r="W332" s="22" t="b">
        <v>1</v>
      </c>
      <c r="X332" s="22">
        <v>255</v>
      </c>
      <c r="Y332" s="22" t="s">
        <v>736</v>
      </c>
      <c r="Z332" s="22" t="s">
        <v>737</v>
      </c>
      <c r="AA332" s="22">
        <v>21.6</v>
      </c>
      <c r="AB332" s="22"/>
      <c r="AC332" s="22">
        <v>0</v>
      </c>
      <c r="AD332" s="22"/>
      <c r="AE332" s="22"/>
      <c r="AF332" s="22"/>
      <c r="AG332" s="22"/>
      <c r="AH332" s="22"/>
      <c r="AI332" s="22"/>
    </row>
    <row r="333" spans="1:3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 t="b">
        <v>1</v>
      </c>
      <c r="O333" s="22">
        <v>255</v>
      </c>
      <c r="P333" s="22" t="s">
        <v>738</v>
      </c>
      <c r="Q333" s="22" t="s">
        <v>739</v>
      </c>
      <c r="R333" s="22">
        <v>33.5</v>
      </c>
      <c r="S333" s="22"/>
      <c r="T333" s="22">
        <v>0</v>
      </c>
      <c r="U333" s="22"/>
      <c r="V333" s="22"/>
      <c r="W333" s="22" t="b">
        <v>1</v>
      </c>
      <c r="X333" s="22">
        <v>255</v>
      </c>
      <c r="Y333" s="22" t="s">
        <v>738</v>
      </c>
      <c r="Z333" s="22" t="s">
        <v>739</v>
      </c>
      <c r="AA333" s="22">
        <v>21.64</v>
      </c>
      <c r="AB333" s="22"/>
      <c r="AC333" s="22">
        <v>0</v>
      </c>
      <c r="AD333" s="22"/>
      <c r="AE333" s="22"/>
      <c r="AF333" s="22"/>
      <c r="AG333" s="22"/>
      <c r="AH333" s="22"/>
      <c r="AI333" s="22"/>
    </row>
    <row r="334" spans="1:3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 t="b">
        <v>1</v>
      </c>
      <c r="O334" s="22">
        <v>65280</v>
      </c>
      <c r="P334" s="22" t="s">
        <v>740</v>
      </c>
      <c r="Q334" s="22" t="s">
        <v>741</v>
      </c>
      <c r="R334" s="22"/>
      <c r="S334" s="22"/>
      <c r="T334" s="22">
        <v>0</v>
      </c>
      <c r="U334" s="22"/>
      <c r="V334" s="22"/>
      <c r="W334" s="22" t="b">
        <v>1</v>
      </c>
      <c r="X334" s="22">
        <v>65280</v>
      </c>
      <c r="Y334" s="22" t="s">
        <v>740</v>
      </c>
      <c r="Z334" s="22" t="s">
        <v>741</v>
      </c>
      <c r="AA334" s="22"/>
      <c r="AB334" s="22"/>
      <c r="AC334" s="22">
        <v>0</v>
      </c>
      <c r="AD334" s="22"/>
      <c r="AE334" s="22"/>
      <c r="AF334" s="22"/>
      <c r="AG334" s="22"/>
      <c r="AH334" s="22"/>
      <c r="AI334" s="22"/>
    </row>
    <row r="335" spans="1: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 t="b">
        <v>1</v>
      </c>
      <c r="O335" s="22">
        <v>65280</v>
      </c>
      <c r="P335" s="22" t="s">
        <v>742</v>
      </c>
      <c r="Q335" s="22" t="s">
        <v>743</v>
      </c>
      <c r="R335" s="22"/>
      <c r="S335" s="22"/>
      <c r="T335" s="22">
        <v>0</v>
      </c>
      <c r="U335" s="22"/>
      <c r="V335" s="22"/>
      <c r="W335" s="22" t="b">
        <v>1</v>
      </c>
      <c r="X335" s="22">
        <v>65280</v>
      </c>
      <c r="Y335" s="22" t="s">
        <v>742</v>
      </c>
      <c r="Z335" s="22" t="s">
        <v>743</v>
      </c>
      <c r="AA335" s="22"/>
      <c r="AB335" s="22"/>
      <c r="AC335" s="22">
        <v>0</v>
      </c>
      <c r="AD335" s="22"/>
      <c r="AE335" s="22"/>
      <c r="AF335" s="22"/>
      <c r="AG335" s="22"/>
      <c r="AH335" s="22"/>
      <c r="AI335" s="22"/>
    </row>
    <row r="336" spans="1:3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 t="b">
        <v>1</v>
      </c>
      <c r="O336" s="22">
        <v>65280</v>
      </c>
      <c r="P336" s="22" t="s">
        <v>744</v>
      </c>
      <c r="Q336" s="22" t="s">
        <v>745</v>
      </c>
      <c r="R336" s="22"/>
      <c r="S336" s="22"/>
      <c r="T336" s="22">
        <v>0</v>
      </c>
      <c r="U336" s="22"/>
      <c r="V336" s="22"/>
      <c r="W336" s="22" t="b">
        <v>1</v>
      </c>
      <c r="X336" s="22">
        <v>65280</v>
      </c>
      <c r="Y336" s="22" t="s">
        <v>744</v>
      </c>
      <c r="Z336" s="22" t="s">
        <v>745</v>
      </c>
      <c r="AA336" s="22"/>
      <c r="AB336" s="22"/>
      <c r="AC336" s="22">
        <v>0</v>
      </c>
      <c r="AD336" s="22"/>
      <c r="AE336" s="22"/>
      <c r="AF336" s="22"/>
      <c r="AG336" s="22"/>
      <c r="AH336" s="22"/>
      <c r="AI336" s="22"/>
    </row>
    <row r="337" spans="1:3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 t="b">
        <v>1</v>
      </c>
      <c r="O337" s="22">
        <v>65280</v>
      </c>
      <c r="P337" s="22" t="s">
        <v>746</v>
      </c>
      <c r="Q337" s="22" t="s">
        <v>747</v>
      </c>
      <c r="R337" s="22"/>
      <c r="S337" s="22"/>
      <c r="T337" s="22">
        <v>0</v>
      </c>
      <c r="U337" s="22"/>
      <c r="V337" s="22"/>
      <c r="W337" s="22" t="b">
        <v>1</v>
      </c>
      <c r="X337" s="22">
        <v>65280</v>
      </c>
      <c r="Y337" s="22" t="s">
        <v>746</v>
      </c>
      <c r="Z337" s="22" t="s">
        <v>747</v>
      </c>
      <c r="AA337" s="22"/>
      <c r="AB337" s="22"/>
      <c r="AC337" s="22">
        <v>0</v>
      </c>
      <c r="AD337" s="22"/>
      <c r="AE337" s="22"/>
      <c r="AF337" s="22"/>
      <c r="AG337" s="22"/>
      <c r="AH337" s="22"/>
      <c r="AI337" s="22"/>
    </row>
    <row r="338" spans="1:3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 t="b">
        <v>1</v>
      </c>
      <c r="O338" s="22">
        <v>65280</v>
      </c>
      <c r="P338" s="22" t="s">
        <v>748</v>
      </c>
      <c r="Q338" s="22" t="s">
        <v>749</v>
      </c>
      <c r="R338" s="22"/>
      <c r="S338" s="22"/>
      <c r="T338" s="22">
        <v>0</v>
      </c>
      <c r="U338" s="22"/>
      <c r="V338" s="22"/>
      <c r="W338" s="22" t="b">
        <v>1</v>
      </c>
      <c r="X338" s="22">
        <v>65280</v>
      </c>
      <c r="Y338" s="22" t="s">
        <v>748</v>
      </c>
      <c r="Z338" s="22" t="s">
        <v>749</v>
      </c>
      <c r="AA338" s="22"/>
      <c r="AB338" s="22"/>
      <c r="AC338" s="22">
        <v>0</v>
      </c>
      <c r="AD338" s="22"/>
      <c r="AE338" s="22"/>
      <c r="AF338" s="22"/>
      <c r="AG338" s="22"/>
      <c r="AH338" s="22"/>
      <c r="AI338" s="22"/>
    </row>
    <row r="339" spans="1:3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 t="b">
        <v>1</v>
      </c>
      <c r="O339" s="22">
        <v>65280</v>
      </c>
      <c r="P339" s="22" t="s">
        <v>750</v>
      </c>
      <c r="Q339" s="22" t="s">
        <v>751</v>
      </c>
      <c r="R339" s="22"/>
      <c r="S339" s="22"/>
      <c r="T339" s="22">
        <v>0</v>
      </c>
      <c r="U339" s="22"/>
      <c r="V339" s="22"/>
      <c r="W339" s="22" t="b">
        <v>1</v>
      </c>
      <c r="X339" s="22">
        <v>65280</v>
      </c>
      <c r="Y339" s="22" t="s">
        <v>750</v>
      </c>
      <c r="Z339" s="22" t="s">
        <v>751</v>
      </c>
      <c r="AA339" s="22"/>
      <c r="AB339" s="22"/>
      <c r="AC339" s="22">
        <v>0</v>
      </c>
      <c r="AD339" s="22"/>
      <c r="AE339" s="22"/>
      <c r="AF339" s="22"/>
      <c r="AG339" s="22"/>
      <c r="AH339" s="22"/>
      <c r="AI339" s="22"/>
    </row>
    <row r="340" spans="1:3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 t="b">
        <v>1</v>
      </c>
      <c r="O340" s="22">
        <v>255</v>
      </c>
      <c r="P340" s="22" t="s">
        <v>752</v>
      </c>
      <c r="Q340" s="22" t="s">
        <v>753</v>
      </c>
      <c r="R340" s="22">
        <v>23.02</v>
      </c>
      <c r="S340" s="22"/>
      <c r="T340" s="22">
        <v>0</v>
      </c>
      <c r="U340" s="22"/>
      <c r="V340" s="22"/>
      <c r="W340" s="22" t="b">
        <v>1</v>
      </c>
      <c r="X340" s="22">
        <v>255</v>
      </c>
      <c r="Y340" s="22" t="s">
        <v>752</v>
      </c>
      <c r="Z340" s="22" t="s">
        <v>753</v>
      </c>
      <c r="AA340" s="22">
        <v>25.1</v>
      </c>
      <c r="AB340" s="22"/>
      <c r="AC340" s="22">
        <v>0</v>
      </c>
      <c r="AD340" s="22"/>
      <c r="AE340" s="22"/>
      <c r="AF340" s="22"/>
      <c r="AG340" s="22"/>
      <c r="AH340" s="22"/>
      <c r="AI340" s="22"/>
    </row>
    <row r="341" spans="1:3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 t="b">
        <v>1</v>
      </c>
      <c r="O341" s="22">
        <v>255</v>
      </c>
      <c r="P341" s="22" t="s">
        <v>754</v>
      </c>
      <c r="Q341" s="22" t="s">
        <v>755</v>
      </c>
      <c r="R341" s="22">
        <v>23.13</v>
      </c>
      <c r="S341" s="22"/>
      <c r="T341" s="22">
        <v>0</v>
      </c>
      <c r="U341" s="22"/>
      <c r="V341" s="22"/>
      <c r="W341" s="22" t="b">
        <v>1</v>
      </c>
      <c r="X341" s="22">
        <v>255</v>
      </c>
      <c r="Y341" s="22" t="s">
        <v>754</v>
      </c>
      <c r="Z341" s="22" t="s">
        <v>755</v>
      </c>
      <c r="AA341" s="22">
        <v>24.99</v>
      </c>
      <c r="AB341" s="22"/>
      <c r="AC341" s="22">
        <v>0</v>
      </c>
      <c r="AD341" s="22"/>
      <c r="AE341" s="22"/>
      <c r="AF341" s="22"/>
      <c r="AG341" s="22"/>
      <c r="AH341" s="22"/>
      <c r="AI341" s="22"/>
    </row>
    <row r="342" spans="1:3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 t="b">
        <v>1</v>
      </c>
      <c r="O342" s="22">
        <v>255</v>
      </c>
      <c r="P342" s="22" t="s">
        <v>756</v>
      </c>
      <c r="Q342" s="22" t="s">
        <v>757</v>
      </c>
      <c r="R342" s="22">
        <v>23.12</v>
      </c>
      <c r="S342" s="22"/>
      <c r="T342" s="22">
        <v>0</v>
      </c>
      <c r="U342" s="22"/>
      <c r="V342" s="22"/>
      <c r="W342" s="22" t="b">
        <v>1</v>
      </c>
      <c r="X342" s="22">
        <v>255</v>
      </c>
      <c r="Y342" s="22" t="s">
        <v>756</v>
      </c>
      <c r="Z342" s="22" t="s">
        <v>757</v>
      </c>
      <c r="AA342" s="22">
        <v>25.12</v>
      </c>
      <c r="AB342" s="22"/>
      <c r="AC342" s="22">
        <v>0</v>
      </c>
      <c r="AD342" s="22"/>
      <c r="AE342" s="22"/>
      <c r="AF342" s="22"/>
      <c r="AG342" s="22"/>
      <c r="AH342" s="22"/>
      <c r="AI342" s="22"/>
    </row>
    <row r="343" spans="1:3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 t="b">
        <v>1</v>
      </c>
      <c r="O343" s="22">
        <v>255</v>
      </c>
      <c r="P343" s="22" t="s">
        <v>758</v>
      </c>
      <c r="Q343" s="22" t="s">
        <v>759</v>
      </c>
      <c r="R343" s="22">
        <v>32.5</v>
      </c>
      <c r="S343" s="22"/>
      <c r="T343" s="22">
        <v>0</v>
      </c>
      <c r="U343" s="22"/>
      <c r="V343" s="22"/>
      <c r="W343" s="22" t="b">
        <v>1</v>
      </c>
      <c r="X343" s="22">
        <v>255</v>
      </c>
      <c r="Y343" s="22" t="s">
        <v>758</v>
      </c>
      <c r="Z343" s="22" t="s">
        <v>759</v>
      </c>
      <c r="AA343" s="22">
        <v>20.69</v>
      </c>
      <c r="AB343" s="22"/>
      <c r="AC343" s="22">
        <v>0</v>
      </c>
      <c r="AD343" s="22"/>
      <c r="AE343" s="22"/>
      <c r="AF343" s="22"/>
      <c r="AG343" s="22"/>
      <c r="AH343" s="22"/>
      <c r="AI343" s="22"/>
    </row>
    <row r="344" spans="1:3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 t="b">
        <v>1</v>
      </c>
      <c r="O344" s="22">
        <v>255</v>
      </c>
      <c r="P344" s="22" t="s">
        <v>760</v>
      </c>
      <c r="Q344" s="22" t="s">
        <v>761</v>
      </c>
      <c r="R344" s="22">
        <v>32.29</v>
      </c>
      <c r="S344" s="22"/>
      <c r="T344" s="22">
        <v>0</v>
      </c>
      <c r="U344" s="22"/>
      <c r="V344" s="22"/>
      <c r="W344" s="22" t="b">
        <v>1</v>
      </c>
      <c r="X344" s="22">
        <v>255</v>
      </c>
      <c r="Y344" s="22" t="s">
        <v>760</v>
      </c>
      <c r="Z344" s="22" t="s">
        <v>761</v>
      </c>
      <c r="AA344" s="22">
        <v>20.86</v>
      </c>
      <c r="AB344" s="22"/>
      <c r="AC344" s="22">
        <v>0</v>
      </c>
      <c r="AD344" s="22"/>
      <c r="AE344" s="22"/>
      <c r="AF344" s="22"/>
      <c r="AG344" s="22"/>
      <c r="AH344" s="22"/>
      <c r="AI344" s="22"/>
    </row>
    <row r="345" spans="1:3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 t="b">
        <v>1</v>
      </c>
      <c r="O345" s="22">
        <v>255</v>
      </c>
      <c r="P345" s="22" t="s">
        <v>762</v>
      </c>
      <c r="Q345" s="22" t="s">
        <v>763</v>
      </c>
      <c r="R345" s="22">
        <v>32.46</v>
      </c>
      <c r="S345" s="22"/>
      <c r="T345" s="22">
        <v>0</v>
      </c>
      <c r="U345" s="22"/>
      <c r="V345" s="22"/>
      <c r="W345" s="22" t="b">
        <v>1</v>
      </c>
      <c r="X345" s="22">
        <v>255</v>
      </c>
      <c r="Y345" s="22" t="s">
        <v>762</v>
      </c>
      <c r="Z345" s="22" t="s">
        <v>763</v>
      </c>
      <c r="AA345" s="22">
        <v>20.7</v>
      </c>
      <c r="AB345" s="22"/>
      <c r="AC345" s="22">
        <v>0</v>
      </c>
      <c r="AD345" s="22"/>
      <c r="AE345" s="22"/>
      <c r="AF345" s="22"/>
      <c r="AG345" s="22"/>
      <c r="AH345" s="22"/>
      <c r="AI345" s="22"/>
    </row>
    <row r="346" spans="1:3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 t="b">
        <v>1</v>
      </c>
      <c r="O346" s="22">
        <v>255</v>
      </c>
      <c r="P346" s="22" t="s">
        <v>764</v>
      </c>
      <c r="Q346" s="22" t="s">
        <v>765</v>
      </c>
      <c r="R346" s="22">
        <v>22.86</v>
      </c>
      <c r="S346" s="22"/>
      <c r="T346" s="22">
        <v>0</v>
      </c>
      <c r="U346" s="22"/>
      <c r="V346" s="22"/>
      <c r="W346" s="22" t="b">
        <v>1</v>
      </c>
      <c r="X346" s="22">
        <v>255</v>
      </c>
      <c r="Y346" s="22" t="s">
        <v>764</v>
      </c>
      <c r="Z346" s="22" t="s">
        <v>765</v>
      </c>
      <c r="AA346" s="22">
        <v>23.5</v>
      </c>
      <c r="AB346" s="22"/>
      <c r="AC346" s="22">
        <v>0</v>
      </c>
      <c r="AD346" s="22"/>
      <c r="AE346" s="22"/>
      <c r="AF346" s="22"/>
      <c r="AG346" s="22"/>
      <c r="AH346" s="22"/>
      <c r="AI346" s="22"/>
    </row>
    <row r="347" spans="1:3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 t="b">
        <v>1</v>
      </c>
      <c r="O347" s="22">
        <v>255</v>
      </c>
      <c r="P347" s="22" t="s">
        <v>766</v>
      </c>
      <c r="Q347" s="22" t="s">
        <v>767</v>
      </c>
      <c r="R347" s="22">
        <v>22.91</v>
      </c>
      <c r="S347" s="22"/>
      <c r="T347" s="22">
        <v>0</v>
      </c>
      <c r="U347" s="22"/>
      <c r="V347" s="22"/>
      <c r="W347" s="22" t="b">
        <v>1</v>
      </c>
      <c r="X347" s="22">
        <v>255</v>
      </c>
      <c r="Y347" s="22" t="s">
        <v>766</v>
      </c>
      <c r="Z347" s="22" t="s">
        <v>767</v>
      </c>
      <c r="AA347" s="22">
        <v>23.51</v>
      </c>
      <c r="AB347" s="22"/>
      <c r="AC347" s="22">
        <v>0</v>
      </c>
      <c r="AD347" s="22"/>
      <c r="AE347" s="22"/>
      <c r="AF347" s="22"/>
      <c r="AG347" s="22"/>
      <c r="AH347" s="22"/>
      <c r="AI347" s="22"/>
    </row>
    <row r="348" spans="1:3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 t="b">
        <v>1</v>
      </c>
      <c r="O348" s="22">
        <v>255</v>
      </c>
      <c r="P348" s="22" t="s">
        <v>768</v>
      </c>
      <c r="Q348" s="22" t="s">
        <v>769</v>
      </c>
      <c r="R348" s="22">
        <v>22.87</v>
      </c>
      <c r="S348" s="22"/>
      <c r="T348" s="22">
        <v>0</v>
      </c>
      <c r="U348" s="22"/>
      <c r="V348" s="22"/>
      <c r="W348" s="22" t="b">
        <v>1</v>
      </c>
      <c r="X348" s="22">
        <v>255</v>
      </c>
      <c r="Y348" s="22" t="s">
        <v>768</v>
      </c>
      <c r="Z348" s="22" t="s">
        <v>769</v>
      </c>
      <c r="AA348" s="22">
        <v>23.59</v>
      </c>
      <c r="AB348" s="22"/>
      <c r="AC348" s="22">
        <v>0</v>
      </c>
      <c r="AD348" s="22"/>
      <c r="AE348" s="22"/>
      <c r="AF348" s="22"/>
      <c r="AG348" s="22"/>
      <c r="AH348" s="22"/>
      <c r="AI348" s="22"/>
    </row>
    <row r="349" spans="1:3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 t="b">
        <v>1</v>
      </c>
      <c r="O349" s="22">
        <v>255</v>
      </c>
      <c r="P349" s="22" t="s">
        <v>770</v>
      </c>
      <c r="Q349" s="22" t="s">
        <v>771</v>
      </c>
      <c r="R349" s="22">
        <v>32.94</v>
      </c>
      <c r="S349" s="22"/>
      <c r="T349" s="22">
        <v>0</v>
      </c>
      <c r="U349" s="22"/>
      <c r="V349" s="22"/>
      <c r="W349" s="22" t="b">
        <v>1</v>
      </c>
      <c r="X349" s="22">
        <v>255</v>
      </c>
      <c r="Y349" s="22" t="s">
        <v>770</v>
      </c>
      <c r="Z349" s="22" t="s">
        <v>771</v>
      </c>
      <c r="AA349" s="22">
        <v>20.69</v>
      </c>
      <c r="AB349" s="22"/>
      <c r="AC349" s="22">
        <v>0</v>
      </c>
      <c r="AD349" s="22"/>
      <c r="AE349" s="22"/>
      <c r="AF349" s="22"/>
      <c r="AG349" s="22"/>
      <c r="AH349" s="22"/>
      <c r="AI349" s="22"/>
    </row>
    <row r="350" spans="1:3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 t="b">
        <v>1</v>
      </c>
      <c r="O350" s="22">
        <v>255</v>
      </c>
      <c r="P350" s="22" t="s">
        <v>772</v>
      </c>
      <c r="Q350" s="22" t="s">
        <v>773</v>
      </c>
      <c r="R350" s="22">
        <v>32.520000000000003</v>
      </c>
      <c r="S350" s="22"/>
      <c r="T350" s="22">
        <v>0</v>
      </c>
      <c r="U350" s="22"/>
      <c r="V350" s="22"/>
      <c r="W350" s="22" t="b">
        <v>1</v>
      </c>
      <c r="X350" s="22">
        <v>255</v>
      </c>
      <c r="Y350" s="22" t="s">
        <v>772</v>
      </c>
      <c r="Z350" s="22" t="s">
        <v>773</v>
      </c>
      <c r="AA350" s="22">
        <v>20.78</v>
      </c>
      <c r="AB350" s="22"/>
      <c r="AC350" s="22">
        <v>0</v>
      </c>
      <c r="AD350" s="22"/>
      <c r="AE350" s="22"/>
      <c r="AF350" s="22"/>
      <c r="AG350" s="22"/>
      <c r="AH350" s="22"/>
      <c r="AI350" s="22"/>
    </row>
    <row r="351" spans="1:3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 t="b">
        <v>1</v>
      </c>
      <c r="O351" s="22">
        <v>255</v>
      </c>
      <c r="P351" s="22" t="s">
        <v>774</v>
      </c>
      <c r="Q351" s="22" t="s">
        <v>775</v>
      </c>
      <c r="R351" s="22">
        <v>33.46</v>
      </c>
      <c r="S351" s="22"/>
      <c r="T351" s="22">
        <v>0</v>
      </c>
      <c r="U351" s="22"/>
      <c r="V351" s="22"/>
      <c r="W351" s="22" t="b">
        <v>1</v>
      </c>
      <c r="X351" s="22">
        <v>255</v>
      </c>
      <c r="Y351" s="22" t="s">
        <v>774</v>
      </c>
      <c r="Z351" s="22" t="s">
        <v>775</v>
      </c>
      <c r="AA351" s="22">
        <v>20.67</v>
      </c>
      <c r="AB351" s="22"/>
      <c r="AC351" s="22">
        <v>0</v>
      </c>
      <c r="AD351" s="22"/>
      <c r="AE351" s="22"/>
      <c r="AF351" s="22"/>
      <c r="AG351" s="22"/>
      <c r="AH351" s="22"/>
      <c r="AI351" s="22"/>
    </row>
    <row r="352" spans="1:3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 t="b">
        <v>1</v>
      </c>
      <c r="O352" s="22">
        <v>255</v>
      </c>
      <c r="P352" s="22" t="s">
        <v>776</v>
      </c>
      <c r="Q352" s="22" t="s">
        <v>777</v>
      </c>
      <c r="R352" s="22">
        <v>22.95</v>
      </c>
      <c r="S352" s="22"/>
      <c r="T352" s="22">
        <v>0</v>
      </c>
      <c r="U352" s="22"/>
      <c r="V352" s="22"/>
      <c r="W352" s="22" t="b">
        <v>1</v>
      </c>
      <c r="X352" s="22">
        <v>255</v>
      </c>
      <c r="Y352" s="22" t="s">
        <v>776</v>
      </c>
      <c r="Z352" s="22" t="s">
        <v>777</v>
      </c>
      <c r="AA352" s="22">
        <v>23.57</v>
      </c>
      <c r="AB352" s="22"/>
      <c r="AC352" s="22">
        <v>0</v>
      </c>
      <c r="AD352" s="22"/>
      <c r="AE352" s="22"/>
      <c r="AF352" s="22"/>
      <c r="AG352" s="22"/>
      <c r="AH352" s="22"/>
      <c r="AI352" s="22"/>
    </row>
    <row r="353" spans="1:3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 t="b">
        <v>1</v>
      </c>
      <c r="O353" s="22">
        <v>255</v>
      </c>
      <c r="P353" s="22" t="s">
        <v>778</v>
      </c>
      <c r="Q353" s="22" t="s">
        <v>779</v>
      </c>
      <c r="R353" s="22">
        <v>22.9</v>
      </c>
      <c r="S353" s="22"/>
      <c r="T353" s="22">
        <v>0</v>
      </c>
      <c r="U353" s="22"/>
      <c r="V353" s="22"/>
      <c r="W353" s="22" t="b">
        <v>1</v>
      </c>
      <c r="X353" s="22">
        <v>255</v>
      </c>
      <c r="Y353" s="22" t="s">
        <v>778</v>
      </c>
      <c r="Z353" s="22" t="s">
        <v>779</v>
      </c>
      <c r="AA353" s="22">
        <v>23.57</v>
      </c>
      <c r="AB353" s="22"/>
      <c r="AC353" s="22">
        <v>0</v>
      </c>
      <c r="AD353" s="22"/>
      <c r="AE353" s="22"/>
      <c r="AF353" s="22"/>
      <c r="AG353" s="22"/>
      <c r="AH353" s="22"/>
      <c r="AI353" s="22"/>
    </row>
    <row r="354" spans="1:3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 t="b">
        <v>1</v>
      </c>
      <c r="O354" s="22">
        <v>255</v>
      </c>
      <c r="P354" s="22" t="s">
        <v>780</v>
      </c>
      <c r="Q354" s="22" t="s">
        <v>781</v>
      </c>
      <c r="R354" s="22">
        <v>22.87</v>
      </c>
      <c r="S354" s="22"/>
      <c r="T354" s="22">
        <v>0</v>
      </c>
      <c r="U354" s="22"/>
      <c r="V354" s="22"/>
      <c r="W354" s="22" t="b">
        <v>1</v>
      </c>
      <c r="X354" s="22">
        <v>255</v>
      </c>
      <c r="Y354" s="22" t="s">
        <v>780</v>
      </c>
      <c r="Z354" s="22" t="s">
        <v>781</v>
      </c>
      <c r="AA354" s="22">
        <v>22.51</v>
      </c>
      <c r="AB354" s="22"/>
      <c r="AC354" s="22">
        <v>0</v>
      </c>
      <c r="AD354" s="22"/>
      <c r="AE354" s="22"/>
      <c r="AF354" s="22"/>
      <c r="AG354" s="22"/>
      <c r="AH354" s="22"/>
      <c r="AI354" s="22"/>
    </row>
    <row r="355" spans="1:3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 t="b">
        <v>1</v>
      </c>
      <c r="O355" s="22">
        <v>255</v>
      </c>
      <c r="P355" s="22" t="s">
        <v>782</v>
      </c>
      <c r="Q355" s="22" t="s">
        <v>783</v>
      </c>
      <c r="R355" s="22">
        <v>33.630000000000003</v>
      </c>
      <c r="S355" s="22"/>
      <c r="T355" s="22">
        <v>0</v>
      </c>
      <c r="U355" s="22"/>
      <c r="V355" s="22"/>
      <c r="W355" s="22" t="b">
        <v>1</v>
      </c>
      <c r="X355" s="22">
        <v>255</v>
      </c>
      <c r="Y355" s="22" t="s">
        <v>782</v>
      </c>
      <c r="Z355" s="22" t="s">
        <v>783</v>
      </c>
      <c r="AA355" s="22">
        <v>21.62</v>
      </c>
      <c r="AB355" s="22"/>
      <c r="AC355" s="22">
        <v>0</v>
      </c>
      <c r="AD355" s="22"/>
      <c r="AE355" s="22"/>
      <c r="AF355" s="22"/>
      <c r="AG355" s="22"/>
      <c r="AH355" s="22"/>
      <c r="AI355" s="22"/>
    </row>
    <row r="356" spans="1:3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 t="b">
        <v>1</v>
      </c>
      <c r="O356" s="22">
        <v>255</v>
      </c>
      <c r="P356" s="22" t="s">
        <v>784</v>
      </c>
      <c r="Q356" s="22" t="s">
        <v>785</v>
      </c>
      <c r="R356" s="22">
        <v>32.83</v>
      </c>
      <c r="S356" s="22"/>
      <c r="T356" s="22">
        <v>0</v>
      </c>
      <c r="U356" s="22"/>
      <c r="V356" s="22"/>
      <c r="W356" s="22" t="b">
        <v>1</v>
      </c>
      <c r="X356" s="22">
        <v>255</v>
      </c>
      <c r="Y356" s="22" t="s">
        <v>784</v>
      </c>
      <c r="Z356" s="22" t="s">
        <v>785</v>
      </c>
      <c r="AA356" s="22">
        <v>21.64</v>
      </c>
      <c r="AB356" s="22"/>
      <c r="AC356" s="22">
        <v>0</v>
      </c>
      <c r="AD356" s="22"/>
      <c r="AE356" s="22"/>
      <c r="AF356" s="22"/>
      <c r="AG356" s="22"/>
      <c r="AH356" s="22"/>
      <c r="AI356" s="22"/>
    </row>
    <row r="357" spans="1:3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 t="b">
        <v>1</v>
      </c>
      <c r="O357" s="22">
        <v>255</v>
      </c>
      <c r="P357" s="22" t="s">
        <v>786</v>
      </c>
      <c r="Q357" s="22" t="s">
        <v>787</v>
      </c>
      <c r="R357" s="22">
        <v>33.01</v>
      </c>
      <c r="S357" s="22"/>
      <c r="T357" s="22">
        <v>0</v>
      </c>
      <c r="U357" s="22"/>
      <c r="V357" s="22"/>
      <c r="W357" s="22" t="b">
        <v>1</v>
      </c>
      <c r="X357" s="22">
        <v>255</v>
      </c>
      <c r="Y357" s="22" t="s">
        <v>786</v>
      </c>
      <c r="Z357" s="22" t="s">
        <v>787</v>
      </c>
      <c r="AA357" s="22">
        <v>21.62</v>
      </c>
      <c r="AB357" s="22"/>
      <c r="AC357" s="22">
        <v>0</v>
      </c>
      <c r="AD357" s="22"/>
      <c r="AE357" s="22"/>
      <c r="AF357" s="22"/>
      <c r="AG357" s="22"/>
      <c r="AH357" s="22"/>
      <c r="AI357" s="22"/>
    </row>
    <row r="358" spans="1:3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 t="b">
        <v>1</v>
      </c>
      <c r="O358" s="22">
        <v>65280</v>
      </c>
      <c r="P358" s="22" t="s">
        <v>788</v>
      </c>
      <c r="Q358" s="22" t="s">
        <v>789</v>
      </c>
      <c r="R358" s="22"/>
      <c r="S358" s="22"/>
      <c r="T358" s="22">
        <v>0</v>
      </c>
      <c r="U358" s="22"/>
      <c r="V358" s="22"/>
      <c r="W358" s="22" t="b">
        <v>1</v>
      </c>
      <c r="X358" s="22">
        <v>65280</v>
      </c>
      <c r="Y358" s="22" t="s">
        <v>788</v>
      </c>
      <c r="Z358" s="22" t="s">
        <v>789</v>
      </c>
      <c r="AA358" s="22"/>
      <c r="AB358" s="22"/>
      <c r="AC358" s="22">
        <v>0</v>
      </c>
      <c r="AD358" s="22"/>
      <c r="AE358" s="22"/>
      <c r="AF358" s="22"/>
      <c r="AG358" s="22"/>
      <c r="AH358" s="22"/>
      <c r="AI358" s="22"/>
    </row>
    <row r="359" spans="1:3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 t="b">
        <v>1</v>
      </c>
      <c r="O359" s="22">
        <v>65280</v>
      </c>
      <c r="P359" s="22" t="s">
        <v>790</v>
      </c>
      <c r="Q359" s="22" t="s">
        <v>791</v>
      </c>
      <c r="R359" s="22"/>
      <c r="S359" s="22"/>
      <c r="T359" s="22">
        <v>0</v>
      </c>
      <c r="U359" s="22"/>
      <c r="V359" s="22"/>
      <c r="W359" s="22" t="b">
        <v>1</v>
      </c>
      <c r="X359" s="22">
        <v>65280</v>
      </c>
      <c r="Y359" s="22" t="s">
        <v>790</v>
      </c>
      <c r="Z359" s="22" t="s">
        <v>791</v>
      </c>
      <c r="AA359" s="22"/>
      <c r="AB359" s="22"/>
      <c r="AC359" s="22">
        <v>0</v>
      </c>
      <c r="AD359" s="22"/>
      <c r="AE359" s="22"/>
      <c r="AF359" s="22"/>
      <c r="AG359" s="22"/>
      <c r="AH359" s="22"/>
      <c r="AI359" s="22"/>
    </row>
    <row r="360" spans="1:3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 t="b">
        <v>1</v>
      </c>
      <c r="O360" s="22">
        <v>65280</v>
      </c>
      <c r="P360" s="22" t="s">
        <v>792</v>
      </c>
      <c r="Q360" s="22" t="s">
        <v>793</v>
      </c>
      <c r="R360" s="22"/>
      <c r="S360" s="22"/>
      <c r="T360" s="22">
        <v>0</v>
      </c>
      <c r="U360" s="22"/>
      <c r="V360" s="22"/>
      <c r="W360" s="22" t="b">
        <v>1</v>
      </c>
      <c r="X360" s="22">
        <v>65280</v>
      </c>
      <c r="Y360" s="22" t="s">
        <v>792</v>
      </c>
      <c r="Z360" s="22" t="s">
        <v>793</v>
      </c>
      <c r="AA360" s="22"/>
      <c r="AB360" s="22"/>
      <c r="AC360" s="22">
        <v>0</v>
      </c>
      <c r="AD360" s="22"/>
      <c r="AE360" s="22"/>
      <c r="AF360" s="22"/>
      <c r="AG360" s="22"/>
      <c r="AH360" s="22"/>
      <c r="AI360" s="22"/>
    </row>
    <row r="361" spans="1:3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 t="b">
        <v>1</v>
      </c>
      <c r="O361" s="22">
        <v>65280</v>
      </c>
      <c r="P361" s="22" t="s">
        <v>794</v>
      </c>
      <c r="Q361" s="22" t="s">
        <v>795</v>
      </c>
      <c r="R361" s="22"/>
      <c r="S361" s="22"/>
      <c r="T361" s="22">
        <v>0</v>
      </c>
      <c r="U361" s="22"/>
      <c r="V361" s="22"/>
      <c r="W361" s="22" t="b">
        <v>1</v>
      </c>
      <c r="X361" s="22">
        <v>65280</v>
      </c>
      <c r="Y361" s="22" t="s">
        <v>794</v>
      </c>
      <c r="Z361" s="22" t="s">
        <v>795</v>
      </c>
      <c r="AA361" s="22"/>
      <c r="AB361" s="22"/>
      <c r="AC361" s="22">
        <v>0</v>
      </c>
      <c r="AD361" s="22"/>
      <c r="AE361" s="22"/>
      <c r="AF361" s="22"/>
      <c r="AG361" s="22"/>
      <c r="AH361" s="22"/>
      <c r="AI361" s="22"/>
    </row>
    <row r="362" spans="1:3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 t="b">
        <v>1</v>
      </c>
      <c r="O362" s="22">
        <v>65280</v>
      </c>
      <c r="P362" s="22" t="s">
        <v>796</v>
      </c>
      <c r="Q362" s="22" t="s">
        <v>797</v>
      </c>
      <c r="R362" s="22"/>
      <c r="S362" s="22"/>
      <c r="T362" s="22">
        <v>0</v>
      </c>
      <c r="U362" s="22"/>
      <c r="V362" s="22"/>
      <c r="W362" s="22" t="b">
        <v>1</v>
      </c>
      <c r="X362" s="22">
        <v>65280</v>
      </c>
      <c r="Y362" s="22" t="s">
        <v>796</v>
      </c>
      <c r="Z362" s="22" t="s">
        <v>797</v>
      </c>
      <c r="AA362" s="22"/>
      <c r="AB362" s="22"/>
      <c r="AC362" s="22">
        <v>0</v>
      </c>
      <c r="AD362" s="22"/>
      <c r="AE362" s="22"/>
      <c r="AF362" s="22"/>
      <c r="AG362" s="22"/>
      <c r="AH362" s="22"/>
      <c r="AI362" s="22"/>
    </row>
    <row r="363" spans="1:3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 t="b">
        <v>1</v>
      </c>
      <c r="O363" s="22">
        <v>65280</v>
      </c>
      <c r="P363" s="22" t="s">
        <v>798</v>
      </c>
      <c r="Q363" s="22" t="s">
        <v>799</v>
      </c>
      <c r="R363" s="22"/>
      <c r="S363" s="22"/>
      <c r="T363" s="22">
        <v>0</v>
      </c>
      <c r="U363" s="22"/>
      <c r="V363" s="22"/>
      <c r="W363" s="22" t="b">
        <v>1</v>
      </c>
      <c r="X363" s="22">
        <v>65280</v>
      </c>
      <c r="Y363" s="22" t="s">
        <v>798</v>
      </c>
      <c r="Z363" s="22" t="s">
        <v>799</v>
      </c>
      <c r="AA363" s="22"/>
      <c r="AB363" s="22"/>
      <c r="AC363" s="22">
        <v>0</v>
      </c>
      <c r="AD363" s="22"/>
      <c r="AE363" s="22"/>
      <c r="AF363" s="22"/>
      <c r="AG363" s="22"/>
      <c r="AH363" s="22"/>
      <c r="AI363" s="22"/>
    </row>
    <row r="364" spans="1:3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 t="b">
        <v>1</v>
      </c>
      <c r="O364" s="22">
        <v>65280</v>
      </c>
      <c r="P364" s="22" t="s">
        <v>800</v>
      </c>
      <c r="Q364" s="22" t="s">
        <v>801</v>
      </c>
      <c r="R364" s="22"/>
      <c r="S364" s="22"/>
      <c r="T364" s="22">
        <v>0</v>
      </c>
      <c r="U364" s="22"/>
      <c r="V364" s="22"/>
      <c r="W364" s="22" t="b">
        <v>1</v>
      </c>
      <c r="X364" s="22">
        <v>65280</v>
      </c>
      <c r="Y364" s="22" t="s">
        <v>800</v>
      </c>
      <c r="Z364" s="22" t="s">
        <v>801</v>
      </c>
      <c r="AA364" s="22"/>
      <c r="AB364" s="22"/>
      <c r="AC364" s="22">
        <v>0</v>
      </c>
      <c r="AD364" s="22"/>
      <c r="AE364" s="22"/>
      <c r="AF364" s="22"/>
      <c r="AG364" s="22"/>
      <c r="AH364" s="22"/>
      <c r="AI364" s="22"/>
    </row>
    <row r="365" spans="1:3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 t="b">
        <v>1</v>
      </c>
      <c r="O365" s="22">
        <v>65280</v>
      </c>
      <c r="P365" s="22" t="s">
        <v>802</v>
      </c>
      <c r="Q365" s="22" t="s">
        <v>803</v>
      </c>
      <c r="R365" s="22"/>
      <c r="S365" s="22"/>
      <c r="T365" s="22">
        <v>0</v>
      </c>
      <c r="U365" s="22"/>
      <c r="V365" s="22"/>
      <c r="W365" s="22" t="b">
        <v>1</v>
      </c>
      <c r="X365" s="22">
        <v>65280</v>
      </c>
      <c r="Y365" s="22" t="s">
        <v>802</v>
      </c>
      <c r="Z365" s="22" t="s">
        <v>803</v>
      </c>
      <c r="AA365" s="22"/>
      <c r="AB365" s="22"/>
      <c r="AC365" s="22">
        <v>0</v>
      </c>
      <c r="AD365" s="22"/>
      <c r="AE365" s="22"/>
      <c r="AF365" s="22"/>
      <c r="AG365" s="22"/>
      <c r="AH365" s="22"/>
      <c r="AI365" s="22"/>
    </row>
    <row r="366" spans="1:3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 t="b">
        <v>1</v>
      </c>
      <c r="O366" s="22">
        <v>65280</v>
      </c>
      <c r="P366" s="22" t="s">
        <v>804</v>
      </c>
      <c r="Q366" s="22" t="s">
        <v>805</v>
      </c>
      <c r="R366" s="22"/>
      <c r="S366" s="22"/>
      <c r="T366" s="22">
        <v>0</v>
      </c>
      <c r="U366" s="22"/>
      <c r="V366" s="22"/>
      <c r="W366" s="22" t="b">
        <v>1</v>
      </c>
      <c r="X366" s="22">
        <v>65280</v>
      </c>
      <c r="Y366" s="22" t="s">
        <v>804</v>
      </c>
      <c r="Z366" s="22" t="s">
        <v>805</v>
      </c>
      <c r="AA366" s="22"/>
      <c r="AB366" s="22"/>
      <c r="AC366" s="22">
        <v>0</v>
      </c>
      <c r="AD366" s="22"/>
      <c r="AE366" s="22"/>
      <c r="AF366" s="22"/>
      <c r="AG366" s="22"/>
      <c r="AH366" s="22"/>
      <c r="AI366" s="22"/>
    </row>
    <row r="367" spans="1:3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 t="b">
        <v>1</v>
      </c>
      <c r="O367" s="22">
        <v>65280</v>
      </c>
      <c r="P367" s="22" t="s">
        <v>806</v>
      </c>
      <c r="Q367" s="22" t="s">
        <v>807</v>
      </c>
      <c r="R367" s="22"/>
      <c r="S367" s="22"/>
      <c r="T367" s="22">
        <v>0</v>
      </c>
      <c r="U367" s="22"/>
      <c r="V367" s="22"/>
      <c r="W367" s="22" t="b">
        <v>1</v>
      </c>
      <c r="X367" s="22">
        <v>65280</v>
      </c>
      <c r="Y367" s="22" t="s">
        <v>806</v>
      </c>
      <c r="Z367" s="22" t="s">
        <v>807</v>
      </c>
      <c r="AA367" s="22"/>
      <c r="AB367" s="22"/>
      <c r="AC367" s="22">
        <v>0</v>
      </c>
      <c r="AD367" s="22"/>
      <c r="AE367" s="22"/>
      <c r="AF367" s="22"/>
      <c r="AG367" s="22"/>
      <c r="AH367" s="22"/>
      <c r="AI367" s="22"/>
    </row>
    <row r="368" spans="1:3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 t="b">
        <v>1</v>
      </c>
      <c r="O368" s="22">
        <v>65280</v>
      </c>
      <c r="P368" s="22" t="s">
        <v>808</v>
      </c>
      <c r="Q368" s="22" t="s">
        <v>809</v>
      </c>
      <c r="R368" s="22"/>
      <c r="S368" s="22"/>
      <c r="T368" s="22">
        <v>0</v>
      </c>
      <c r="U368" s="22"/>
      <c r="V368" s="22"/>
      <c r="W368" s="22" t="b">
        <v>1</v>
      </c>
      <c r="X368" s="22">
        <v>65280</v>
      </c>
      <c r="Y368" s="22" t="s">
        <v>808</v>
      </c>
      <c r="Z368" s="22" t="s">
        <v>809</v>
      </c>
      <c r="AA368" s="22"/>
      <c r="AB368" s="22"/>
      <c r="AC368" s="22">
        <v>0</v>
      </c>
      <c r="AD368" s="22"/>
      <c r="AE368" s="22"/>
      <c r="AF368" s="22"/>
      <c r="AG368" s="22"/>
      <c r="AH368" s="22"/>
      <c r="AI368" s="22"/>
    </row>
    <row r="369" spans="1:3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 t="b">
        <v>1</v>
      </c>
      <c r="O369" s="22">
        <v>65280</v>
      </c>
      <c r="P369" s="22" t="s">
        <v>810</v>
      </c>
      <c r="Q369" s="22" t="s">
        <v>811</v>
      </c>
      <c r="R369" s="22"/>
      <c r="S369" s="22"/>
      <c r="T369" s="22">
        <v>0</v>
      </c>
      <c r="U369" s="22"/>
      <c r="V369" s="22"/>
      <c r="W369" s="22" t="b">
        <v>1</v>
      </c>
      <c r="X369" s="22">
        <v>65280</v>
      </c>
      <c r="Y369" s="22" t="s">
        <v>810</v>
      </c>
      <c r="Z369" s="22" t="s">
        <v>811</v>
      </c>
      <c r="AA369" s="22"/>
      <c r="AB369" s="22"/>
      <c r="AC369" s="22">
        <v>0</v>
      </c>
      <c r="AD369" s="22"/>
      <c r="AE369" s="22"/>
      <c r="AF369" s="22"/>
      <c r="AG369" s="22"/>
      <c r="AH369" s="22"/>
      <c r="AI369" s="22"/>
    </row>
    <row r="370" spans="1:3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 t="b">
        <v>1</v>
      </c>
      <c r="O370" s="22">
        <v>65280</v>
      </c>
      <c r="P370" s="22" t="s">
        <v>812</v>
      </c>
      <c r="Q370" s="22" t="s">
        <v>813</v>
      </c>
      <c r="R370" s="22"/>
      <c r="S370" s="22"/>
      <c r="T370" s="22">
        <v>0</v>
      </c>
      <c r="U370" s="22"/>
      <c r="V370" s="22"/>
      <c r="W370" s="22" t="b">
        <v>1</v>
      </c>
      <c r="X370" s="22">
        <v>65280</v>
      </c>
      <c r="Y370" s="22" t="s">
        <v>812</v>
      </c>
      <c r="Z370" s="22" t="s">
        <v>813</v>
      </c>
      <c r="AA370" s="22"/>
      <c r="AB370" s="22"/>
      <c r="AC370" s="22">
        <v>0</v>
      </c>
      <c r="AD370" s="22"/>
      <c r="AE370" s="22"/>
      <c r="AF370" s="22"/>
      <c r="AG370" s="22"/>
      <c r="AH370" s="22"/>
      <c r="AI370" s="22"/>
    </row>
    <row r="371" spans="1:3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 t="b">
        <v>1</v>
      </c>
      <c r="O371" s="22">
        <v>65280</v>
      </c>
      <c r="P371" s="22" t="s">
        <v>814</v>
      </c>
      <c r="Q371" s="22" t="s">
        <v>815</v>
      </c>
      <c r="R371" s="22"/>
      <c r="S371" s="22"/>
      <c r="T371" s="22">
        <v>0</v>
      </c>
      <c r="U371" s="22"/>
      <c r="V371" s="22"/>
      <c r="W371" s="22" t="b">
        <v>1</v>
      </c>
      <c r="X371" s="22">
        <v>65280</v>
      </c>
      <c r="Y371" s="22" t="s">
        <v>814</v>
      </c>
      <c r="Z371" s="22" t="s">
        <v>815</v>
      </c>
      <c r="AA371" s="22"/>
      <c r="AB371" s="22"/>
      <c r="AC371" s="22">
        <v>0</v>
      </c>
      <c r="AD371" s="22"/>
      <c r="AE371" s="22"/>
      <c r="AF371" s="22"/>
      <c r="AG371" s="22"/>
      <c r="AH371" s="22"/>
      <c r="AI371" s="22"/>
    </row>
    <row r="372" spans="1:3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 t="b">
        <v>1</v>
      </c>
      <c r="O372" s="22">
        <v>65280</v>
      </c>
      <c r="P372" s="22" t="s">
        <v>816</v>
      </c>
      <c r="Q372" s="22" t="s">
        <v>817</v>
      </c>
      <c r="R372" s="22"/>
      <c r="S372" s="22"/>
      <c r="T372" s="22">
        <v>0</v>
      </c>
      <c r="U372" s="22"/>
      <c r="V372" s="22"/>
      <c r="W372" s="22" t="b">
        <v>1</v>
      </c>
      <c r="X372" s="22">
        <v>65280</v>
      </c>
      <c r="Y372" s="22" t="s">
        <v>816</v>
      </c>
      <c r="Z372" s="22" t="s">
        <v>817</v>
      </c>
      <c r="AA372" s="22"/>
      <c r="AB372" s="22"/>
      <c r="AC372" s="22">
        <v>0</v>
      </c>
      <c r="AD372" s="22"/>
      <c r="AE372" s="22"/>
      <c r="AF372" s="22"/>
      <c r="AG372" s="22"/>
      <c r="AH372" s="22"/>
      <c r="AI372" s="22"/>
    </row>
    <row r="373" spans="1:3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 t="b">
        <v>1</v>
      </c>
      <c r="O373" s="22">
        <v>65280</v>
      </c>
      <c r="P373" s="22" t="s">
        <v>818</v>
      </c>
      <c r="Q373" s="22" t="s">
        <v>819</v>
      </c>
      <c r="R373" s="22"/>
      <c r="S373" s="22"/>
      <c r="T373" s="22">
        <v>0</v>
      </c>
      <c r="U373" s="22"/>
      <c r="V373" s="22"/>
      <c r="W373" s="22" t="b">
        <v>1</v>
      </c>
      <c r="X373" s="22">
        <v>65280</v>
      </c>
      <c r="Y373" s="22" t="s">
        <v>818</v>
      </c>
      <c r="Z373" s="22" t="s">
        <v>819</v>
      </c>
      <c r="AA373" s="22"/>
      <c r="AB373" s="22"/>
      <c r="AC373" s="22">
        <v>0</v>
      </c>
      <c r="AD373" s="22"/>
      <c r="AE373" s="22"/>
      <c r="AF373" s="22"/>
      <c r="AG373" s="22"/>
      <c r="AH373" s="22"/>
      <c r="AI373" s="22"/>
    </row>
    <row r="374" spans="1:3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 t="b">
        <v>1</v>
      </c>
      <c r="O374" s="22">
        <v>65280</v>
      </c>
      <c r="P374" s="22" t="s">
        <v>820</v>
      </c>
      <c r="Q374" s="22" t="s">
        <v>821</v>
      </c>
      <c r="R374" s="22"/>
      <c r="S374" s="22"/>
      <c r="T374" s="22">
        <v>0</v>
      </c>
      <c r="U374" s="22"/>
      <c r="V374" s="22"/>
      <c r="W374" s="22" t="b">
        <v>1</v>
      </c>
      <c r="X374" s="22">
        <v>65280</v>
      </c>
      <c r="Y374" s="22" t="s">
        <v>820</v>
      </c>
      <c r="Z374" s="22" t="s">
        <v>821</v>
      </c>
      <c r="AA374" s="22"/>
      <c r="AB374" s="22"/>
      <c r="AC374" s="22">
        <v>0</v>
      </c>
      <c r="AD374" s="22"/>
      <c r="AE374" s="22"/>
      <c r="AF374" s="22"/>
      <c r="AG374" s="22"/>
      <c r="AH374" s="22"/>
      <c r="AI374" s="22"/>
    </row>
    <row r="375" spans="1:3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 t="b">
        <v>1</v>
      </c>
      <c r="O375" s="22">
        <v>65280</v>
      </c>
      <c r="P375" s="22" t="s">
        <v>822</v>
      </c>
      <c r="Q375" s="22" t="s">
        <v>823</v>
      </c>
      <c r="R375" s="22"/>
      <c r="S375" s="22"/>
      <c r="T375" s="22">
        <v>0</v>
      </c>
      <c r="U375" s="22"/>
      <c r="V375" s="22"/>
      <c r="W375" s="22" t="b">
        <v>1</v>
      </c>
      <c r="X375" s="22">
        <v>65280</v>
      </c>
      <c r="Y375" s="22" t="s">
        <v>822</v>
      </c>
      <c r="Z375" s="22" t="s">
        <v>823</v>
      </c>
      <c r="AA375" s="22"/>
      <c r="AB375" s="22"/>
      <c r="AC375" s="22">
        <v>0</v>
      </c>
      <c r="AD375" s="22"/>
      <c r="AE375" s="22"/>
      <c r="AF375" s="22"/>
      <c r="AG375" s="22"/>
      <c r="AH375" s="22"/>
      <c r="AI375" s="22"/>
    </row>
    <row r="376" spans="1:3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 t="b">
        <v>1</v>
      </c>
      <c r="O376" s="22">
        <v>65280</v>
      </c>
      <c r="P376" s="22" t="s">
        <v>824</v>
      </c>
      <c r="Q376" s="22" t="s">
        <v>825</v>
      </c>
      <c r="R376" s="22"/>
      <c r="S376" s="22"/>
      <c r="T376" s="22">
        <v>0</v>
      </c>
      <c r="U376" s="22"/>
      <c r="V376" s="22"/>
      <c r="W376" s="22" t="b">
        <v>1</v>
      </c>
      <c r="X376" s="22">
        <v>65280</v>
      </c>
      <c r="Y376" s="22" t="s">
        <v>824</v>
      </c>
      <c r="Z376" s="22" t="s">
        <v>825</v>
      </c>
      <c r="AA376" s="22"/>
      <c r="AB376" s="22"/>
      <c r="AC376" s="22">
        <v>0</v>
      </c>
      <c r="AD376" s="22"/>
      <c r="AE376" s="22"/>
      <c r="AF376" s="22"/>
      <c r="AG376" s="22"/>
      <c r="AH376" s="22"/>
      <c r="AI376" s="22"/>
    </row>
    <row r="377" spans="1:3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 t="b">
        <v>1</v>
      </c>
      <c r="O377" s="22">
        <v>65280</v>
      </c>
      <c r="P377" s="22" t="s">
        <v>826</v>
      </c>
      <c r="Q377" s="22" t="s">
        <v>827</v>
      </c>
      <c r="R377" s="22"/>
      <c r="S377" s="22"/>
      <c r="T377" s="22">
        <v>0</v>
      </c>
      <c r="U377" s="22"/>
      <c r="V377" s="22"/>
      <c r="W377" s="22" t="b">
        <v>1</v>
      </c>
      <c r="X377" s="22">
        <v>65280</v>
      </c>
      <c r="Y377" s="22" t="s">
        <v>826</v>
      </c>
      <c r="Z377" s="22" t="s">
        <v>827</v>
      </c>
      <c r="AA377" s="22"/>
      <c r="AB377" s="22"/>
      <c r="AC377" s="22">
        <v>0</v>
      </c>
      <c r="AD377" s="22"/>
      <c r="AE377" s="22"/>
      <c r="AF377" s="22"/>
      <c r="AG377" s="22"/>
      <c r="AH377" s="22"/>
      <c r="AI377" s="22"/>
    </row>
    <row r="378" spans="1:3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 t="b">
        <v>1</v>
      </c>
      <c r="O378" s="22">
        <v>65280</v>
      </c>
      <c r="P378" s="22" t="s">
        <v>828</v>
      </c>
      <c r="Q378" s="22" t="s">
        <v>829</v>
      </c>
      <c r="R378" s="22"/>
      <c r="S378" s="22"/>
      <c r="T378" s="22">
        <v>0</v>
      </c>
      <c r="U378" s="22"/>
      <c r="V378" s="22"/>
      <c r="W378" s="22" t="b">
        <v>1</v>
      </c>
      <c r="X378" s="22">
        <v>65280</v>
      </c>
      <c r="Y378" s="22" t="s">
        <v>828</v>
      </c>
      <c r="Z378" s="22" t="s">
        <v>829</v>
      </c>
      <c r="AA378" s="22"/>
      <c r="AB378" s="22"/>
      <c r="AC378" s="22">
        <v>0</v>
      </c>
      <c r="AD378" s="22"/>
      <c r="AE378" s="22"/>
      <c r="AF378" s="22"/>
      <c r="AG378" s="22"/>
      <c r="AH378" s="22"/>
      <c r="AI378" s="22"/>
    </row>
    <row r="379" spans="1:3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 t="b">
        <v>1</v>
      </c>
      <c r="O379" s="22">
        <v>65280</v>
      </c>
      <c r="P379" s="22" t="s">
        <v>830</v>
      </c>
      <c r="Q379" s="22" t="s">
        <v>831</v>
      </c>
      <c r="R379" s="22"/>
      <c r="S379" s="22"/>
      <c r="T379" s="22">
        <v>0</v>
      </c>
      <c r="U379" s="22"/>
      <c r="V379" s="22"/>
      <c r="W379" s="22" t="b">
        <v>1</v>
      </c>
      <c r="X379" s="22">
        <v>65280</v>
      </c>
      <c r="Y379" s="22" t="s">
        <v>830</v>
      </c>
      <c r="Z379" s="22" t="s">
        <v>831</v>
      </c>
      <c r="AA379" s="22"/>
      <c r="AB379" s="22"/>
      <c r="AC379" s="22">
        <v>0</v>
      </c>
      <c r="AD379" s="22"/>
      <c r="AE379" s="22"/>
      <c r="AF379" s="22"/>
      <c r="AG379" s="22"/>
      <c r="AH379" s="22"/>
      <c r="AI379" s="22"/>
    </row>
    <row r="380" spans="1:3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 t="b">
        <v>1</v>
      </c>
      <c r="O380" s="22">
        <v>65280</v>
      </c>
      <c r="P380" s="22" t="s">
        <v>832</v>
      </c>
      <c r="Q380" s="22" t="s">
        <v>833</v>
      </c>
      <c r="R380" s="22"/>
      <c r="S380" s="22"/>
      <c r="T380" s="22">
        <v>0</v>
      </c>
      <c r="U380" s="22"/>
      <c r="V380" s="22"/>
      <c r="W380" s="22" t="b">
        <v>1</v>
      </c>
      <c r="X380" s="22">
        <v>65280</v>
      </c>
      <c r="Y380" s="22" t="s">
        <v>832</v>
      </c>
      <c r="Z380" s="22" t="s">
        <v>833</v>
      </c>
      <c r="AA380" s="22"/>
      <c r="AB380" s="22"/>
      <c r="AC380" s="22">
        <v>0</v>
      </c>
      <c r="AD380" s="22"/>
      <c r="AE380" s="22"/>
      <c r="AF380" s="22"/>
      <c r="AG380" s="22"/>
      <c r="AH380" s="22"/>
      <c r="AI380" s="22"/>
    </row>
    <row r="381" spans="1:3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 t="b">
        <v>1</v>
      </c>
      <c r="O381" s="22">
        <v>65280</v>
      </c>
      <c r="P381" s="22" t="s">
        <v>834</v>
      </c>
      <c r="Q381" s="22" t="s">
        <v>835</v>
      </c>
      <c r="R381" s="22"/>
      <c r="S381" s="22"/>
      <c r="T381" s="22">
        <v>0</v>
      </c>
      <c r="U381" s="22"/>
      <c r="V381" s="22"/>
      <c r="W381" s="22" t="b">
        <v>1</v>
      </c>
      <c r="X381" s="22">
        <v>65280</v>
      </c>
      <c r="Y381" s="22" t="s">
        <v>834</v>
      </c>
      <c r="Z381" s="22" t="s">
        <v>835</v>
      </c>
      <c r="AA381" s="22"/>
      <c r="AB381" s="22"/>
      <c r="AC381" s="22">
        <v>0</v>
      </c>
      <c r="AD381" s="22"/>
      <c r="AE381" s="22"/>
      <c r="AF381" s="22"/>
      <c r="AG381" s="22"/>
      <c r="AH381" s="22"/>
      <c r="AI381" s="22"/>
    </row>
    <row r="382" spans="1:3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 t="b">
        <v>1</v>
      </c>
      <c r="O382" s="22">
        <v>65280</v>
      </c>
      <c r="P382" s="22" t="s">
        <v>836</v>
      </c>
      <c r="Q382" s="22" t="s">
        <v>837</v>
      </c>
      <c r="R382" s="22"/>
      <c r="S382" s="22"/>
      <c r="T382" s="22">
        <v>0</v>
      </c>
      <c r="U382" s="22"/>
      <c r="V382" s="22"/>
      <c r="W382" s="22" t="b">
        <v>1</v>
      </c>
      <c r="X382" s="22">
        <v>65280</v>
      </c>
      <c r="Y382" s="22" t="s">
        <v>836</v>
      </c>
      <c r="Z382" s="22" t="s">
        <v>837</v>
      </c>
      <c r="AA382" s="22"/>
      <c r="AB382" s="22"/>
      <c r="AC382" s="22">
        <v>0</v>
      </c>
      <c r="AD382" s="22"/>
      <c r="AE382" s="22"/>
      <c r="AF382" s="22"/>
      <c r="AG382" s="22"/>
      <c r="AH382" s="22"/>
      <c r="AI382" s="22"/>
    </row>
    <row r="383" spans="1:3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 t="b">
        <v>1</v>
      </c>
      <c r="O383" s="22">
        <v>65280</v>
      </c>
      <c r="P383" s="22" t="s">
        <v>838</v>
      </c>
      <c r="Q383" s="22" t="s">
        <v>839</v>
      </c>
      <c r="R383" s="22"/>
      <c r="S383" s="22"/>
      <c r="T383" s="22">
        <v>0</v>
      </c>
      <c r="U383" s="22"/>
      <c r="V383" s="22"/>
      <c r="W383" s="22" t="b">
        <v>1</v>
      </c>
      <c r="X383" s="22">
        <v>65280</v>
      </c>
      <c r="Y383" s="22" t="s">
        <v>838</v>
      </c>
      <c r="Z383" s="22" t="s">
        <v>839</v>
      </c>
      <c r="AA383" s="22"/>
      <c r="AB383" s="22"/>
      <c r="AC383" s="22">
        <v>0</v>
      </c>
      <c r="AD383" s="22"/>
      <c r="AE383" s="22"/>
      <c r="AF383" s="22"/>
      <c r="AG383" s="22"/>
      <c r="AH383" s="22"/>
      <c r="AI383" s="22"/>
    </row>
    <row r="384" spans="1:3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 t="b">
        <v>1</v>
      </c>
      <c r="O384" s="22">
        <v>65280</v>
      </c>
      <c r="P384" s="22" t="s">
        <v>840</v>
      </c>
      <c r="Q384" s="22" t="s">
        <v>841</v>
      </c>
      <c r="R384" s="22"/>
      <c r="S384" s="22"/>
      <c r="T384" s="22">
        <v>0</v>
      </c>
      <c r="U384" s="22"/>
      <c r="V384" s="22"/>
      <c r="W384" s="22" t="b">
        <v>1</v>
      </c>
      <c r="X384" s="22">
        <v>65280</v>
      </c>
      <c r="Y384" s="22" t="s">
        <v>840</v>
      </c>
      <c r="Z384" s="22" t="s">
        <v>841</v>
      </c>
      <c r="AA384" s="22"/>
      <c r="AB384" s="22"/>
      <c r="AC384" s="22">
        <v>0</v>
      </c>
      <c r="AD384" s="22"/>
      <c r="AE384" s="22"/>
      <c r="AF384" s="22"/>
      <c r="AG384" s="22"/>
      <c r="AH384" s="22"/>
      <c r="AI384" s="22"/>
    </row>
    <row r="385" spans="1:3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 t="b">
        <v>1</v>
      </c>
      <c r="O385" s="22">
        <v>65280</v>
      </c>
      <c r="P385" s="22" t="s">
        <v>842</v>
      </c>
      <c r="Q385" s="22" t="s">
        <v>843</v>
      </c>
      <c r="R385" s="22"/>
      <c r="S385" s="22"/>
      <c r="T385" s="22">
        <v>0</v>
      </c>
      <c r="U385" s="22"/>
      <c r="V385" s="22"/>
      <c r="W385" s="22" t="b">
        <v>1</v>
      </c>
      <c r="X385" s="22">
        <v>65280</v>
      </c>
      <c r="Y385" s="22" t="s">
        <v>842</v>
      </c>
      <c r="Z385" s="22" t="s">
        <v>843</v>
      </c>
      <c r="AA385" s="22"/>
      <c r="AB385" s="22"/>
      <c r="AC385" s="22">
        <v>0</v>
      </c>
      <c r="AD385" s="22"/>
      <c r="AE385" s="22"/>
      <c r="AF385" s="22"/>
      <c r="AG385" s="22"/>
      <c r="AH385" s="22"/>
      <c r="AI385" s="22"/>
    </row>
    <row r="386" spans="1:3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 t="b">
        <v>1</v>
      </c>
      <c r="O386" s="22">
        <v>65280</v>
      </c>
      <c r="P386" s="22" t="s">
        <v>844</v>
      </c>
      <c r="Q386" s="22" t="s">
        <v>845</v>
      </c>
      <c r="R386" s="22"/>
      <c r="S386" s="22"/>
      <c r="T386" s="22">
        <v>0</v>
      </c>
      <c r="U386" s="22"/>
      <c r="V386" s="22"/>
      <c r="W386" s="22" t="b">
        <v>1</v>
      </c>
      <c r="X386" s="22">
        <v>65280</v>
      </c>
      <c r="Y386" s="22" t="s">
        <v>844</v>
      </c>
      <c r="Z386" s="22" t="s">
        <v>845</v>
      </c>
      <c r="AA386" s="22"/>
      <c r="AB386" s="22"/>
      <c r="AC386" s="22">
        <v>0</v>
      </c>
      <c r="AD386" s="22"/>
      <c r="AE386" s="22"/>
      <c r="AF386" s="22"/>
      <c r="AG386" s="22"/>
      <c r="AH386" s="22"/>
      <c r="AI386" s="22"/>
    </row>
    <row r="387" spans="1:3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 t="b">
        <v>1</v>
      </c>
      <c r="O387" s="22">
        <v>65280</v>
      </c>
      <c r="P387" s="22" t="s">
        <v>846</v>
      </c>
      <c r="Q387" s="22" t="s">
        <v>847</v>
      </c>
      <c r="R387" s="22"/>
      <c r="S387" s="22"/>
      <c r="T387" s="22">
        <v>0</v>
      </c>
      <c r="U387" s="22"/>
      <c r="V387" s="22"/>
      <c r="W387" s="22" t="b">
        <v>1</v>
      </c>
      <c r="X387" s="22">
        <v>65280</v>
      </c>
      <c r="Y387" s="22" t="s">
        <v>846</v>
      </c>
      <c r="Z387" s="22" t="s">
        <v>847</v>
      </c>
      <c r="AA387" s="22"/>
      <c r="AB387" s="22"/>
      <c r="AC387" s="22">
        <v>0</v>
      </c>
      <c r="AD387" s="22"/>
      <c r="AE387" s="22"/>
      <c r="AF387" s="22"/>
      <c r="AG387" s="22"/>
      <c r="AH387" s="22"/>
      <c r="AI387" s="22"/>
    </row>
    <row r="388" spans="1:3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</row>
    <row r="389" spans="1:3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</row>
    <row r="390" spans="1:3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</row>
    <row r="391" spans="1:3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</row>
    <row r="392" spans="1:3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 t="b">
        <v>1</v>
      </c>
      <c r="O392" s="22">
        <v>255</v>
      </c>
      <c r="P392" s="22" t="s">
        <v>548</v>
      </c>
      <c r="Q392" s="22" t="s">
        <v>549</v>
      </c>
      <c r="R392" s="22">
        <v>17.71</v>
      </c>
      <c r="S392" s="22"/>
      <c r="T392" s="22">
        <v>0</v>
      </c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</row>
    <row r="393" spans="1:3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 t="b">
        <v>1</v>
      </c>
      <c r="O393" s="22">
        <v>255</v>
      </c>
      <c r="P393" s="22" t="s">
        <v>550</v>
      </c>
      <c r="Q393" s="22" t="s">
        <v>551</v>
      </c>
      <c r="R393" s="22">
        <v>17.73</v>
      </c>
      <c r="S393" s="22"/>
      <c r="T393" s="22">
        <v>0</v>
      </c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</row>
    <row r="394" spans="1:3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 t="b">
        <v>1</v>
      </c>
      <c r="O394" s="22">
        <v>255</v>
      </c>
      <c r="P394" s="22" t="s">
        <v>552</v>
      </c>
      <c r="Q394" s="22" t="s">
        <v>553</v>
      </c>
      <c r="R394" s="22">
        <v>17.68</v>
      </c>
      <c r="S394" s="22"/>
      <c r="T394" s="22">
        <v>0</v>
      </c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</row>
    <row r="395" spans="1:3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 t="b">
        <v>1</v>
      </c>
      <c r="O395" s="22">
        <v>255</v>
      </c>
      <c r="P395" s="22" t="s">
        <v>554</v>
      </c>
      <c r="Q395" s="22" t="s">
        <v>555</v>
      </c>
      <c r="R395" s="22">
        <v>18.22</v>
      </c>
      <c r="S395" s="22"/>
      <c r="T395" s="22">
        <v>0</v>
      </c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</row>
    <row r="396" spans="1:3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 t="b">
        <v>1</v>
      </c>
      <c r="O396" s="22">
        <v>255</v>
      </c>
      <c r="P396" s="22" t="s">
        <v>556</v>
      </c>
      <c r="Q396" s="22" t="s">
        <v>557</v>
      </c>
      <c r="R396" s="22">
        <v>18.170000000000002</v>
      </c>
      <c r="S396" s="22"/>
      <c r="T396" s="22">
        <v>0</v>
      </c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</row>
    <row r="397" spans="1:3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 t="b">
        <v>1</v>
      </c>
      <c r="O397" s="22">
        <v>255</v>
      </c>
      <c r="P397" s="22" t="s">
        <v>558</v>
      </c>
      <c r="Q397" s="22" t="s">
        <v>559</v>
      </c>
      <c r="R397" s="22">
        <v>18.43</v>
      </c>
      <c r="S397" s="22"/>
      <c r="T397" s="22">
        <v>0</v>
      </c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</row>
    <row r="398" spans="1:3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</row>
    <row r="399" spans="1:3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</row>
    <row r="400" spans="1:3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 t="b">
        <v>1</v>
      </c>
      <c r="O400" s="22">
        <v>255</v>
      </c>
      <c r="P400" s="22" t="s">
        <v>596</v>
      </c>
      <c r="Q400" s="22" t="s">
        <v>597</v>
      </c>
      <c r="R400" s="22">
        <v>17.739999999999998</v>
      </c>
      <c r="S400" s="22"/>
      <c r="T400" s="22">
        <v>0</v>
      </c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</row>
    <row r="401" spans="1:3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 t="b">
        <v>1</v>
      </c>
      <c r="O401" s="22">
        <v>255</v>
      </c>
      <c r="P401" s="22" t="s">
        <v>598</v>
      </c>
      <c r="Q401" s="22" t="s">
        <v>599</v>
      </c>
      <c r="R401" s="22">
        <v>17.8</v>
      </c>
      <c r="S401" s="22"/>
      <c r="T401" s="22">
        <v>0</v>
      </c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</row>
    <row r="402" spans="1:3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 t="b">
        <v>1</v>
      </c>
      <c r="O402" s="22">
        <v>255</v>
      </c>
      <c r="P402" s="22" t="s">
        <v>600</v>
      </c>
      <c r="Q402" s="22" t="s">
        <v>601</v>
      </c>
      <c r="R402" s="22">
        <v>17.71</v>
      </c>
      <c r="S402" s="22"/>
      <c r="T402" s="22">
        <v>0</v>
      </c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</row>
    <row r="403" spans="1:3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 t="b">
        <v>1</v>
      </c>
      <c r="O403" s="22">
        <v>255</v>
      </c>
      <c r="P403" s="22" t="s">
        <v>602</v>
      </c>
      <c r="Q403" s="22" t="s">
        <v>603</v>
      </c>
      <c r="R403" s="22">
        <v>18.54</v>
      </c>
      <c r="S403" s="22"/>
      <c r="T403" s="22">
        <v>0</v>
      </c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</row>
    <row r="404" spans="1:3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 t="b">
        <v>1</v>
      </c>
      <c r="O404" s="22">
        <v>255</v>
      </c>
      <c r="P404" s="22" t="s">
        <v>604</v>
      </c>
      <c r="Q404" s="22" t="s">
        <v>605</v>
      </c>
      <c r="R404" s="22">
        <v>18.489999999999998</v>
      </c>
      <c r="S404" s="22"/>
      <c r="T404" s="22">
        <v>0</v>
      </c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</row>
    <row r="405" spans="1:3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 t="b">
        <v>1</v>
      </c>
      <c r="O405" s="22">
        <v>255</v>
      </c>
      <c r="P405" s="22" t="s">
        <v>606</v>
      </c>
      <c r="Q405" s="22" t="s">
        <v>607</v>
      </c>
      <c r="R405" s="22">
        <v>18.510000000000002</v>
      </c>
      <c r="S405" s="22"/>
      <c r="T405" s="22">
        <v>0</v>
      </c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</row>
    <row r="406" spans="1:3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</row>
    <row r="407" spans="1:3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 t="b">
        <v>1</v>
      </c>
      <c r="O407" s="22">
        <v>255</v>
      </c>
      <c r="P407" s="22" t="s">
        <v>644</v>
      </c>
      <c r="Q407" s="22" t="s">
        <v>645</v>
      </c>
      <c r="R407" s="22">
        <v>17.8</v>
      </c>
      <c r="S407" s="22"/>
      <c r="T407" s="22">
        <v>0</v>
      </c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</row>
    <row r="408" spans="1:3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 t="b">
        <v>1</v>
      </c>
      <c r="O408" s="22">
        <v>255</v>
      </c>
      <c r="P408" s="22" t="s">
        <v>646</v>
      </c>
      <c r="Q408" s="22" t="s">
        <v>647</v>
      </c>
      <c r="R408" s="22">
        <v>17.78</v>
      </c>
      <c r="S408" s="22"/>
      <c r="T408" s="22">
        <v>0</v>
      </c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</row>
    <row r="409" spans="1:3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 t="b">
        <v>1</v>
      </c>
      <c r="O409" s="22">
        <v>255</v>
      </c>
      <c r="P409" s="22" t="s">
        <v>648</v>
      </c>
      <c r="Q409" s="22" t="s">
        <v>649</v>
      </c>
      <c r="R409" s="22">
        <v>17.73</v>
      </c>
      <c r="S409" s="22"/>
      <c r="T409" s="22">
        <v>0</v>
      </c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</row>
    <row r="410" spans="1:3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 t="b">
        <v>1</v>
      </c>
      <c r="O410" s="22">
        <v>255</v>
      </c>
      <c r="P410" s="22" t="s">
        <v>650</v>
      </c>
      <c r="Q410" s="22" t="s">
        <v>651</v>
      </c>
      <c r="R410" s="22">
        <v>18.5</v>
      </c>
      <c r="S410" s="22"/>
      <c r="T410" s="22">
        <v>0</v>
      </c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</row>
    <row r="411" spans="1:3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 t="b">
        <v>1</v>
      </c>
      <c r="O411" s="22">
        <v>255</v>
      </c>
      <c r="P411" s="22" t="s">
        <v>652</v>
      </c>
      <c r="Q411" s="22" t="s">
        <v>653</v>
      </c>
      <c r="R411" s="22">
        <v>18.55</v>
      </c>
      <c r="S411" s="22"/>
      <c r="T411" s="22">
        <v>0</v>
      </c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</row>
    <row r="412" spans="1:3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 t="b">
        <v>1</v>
      </c>
      <c r="O412" s="22">
        <v>255</v>
      </c>
      <c r="P412" s="22" t="s">
        <v>654</v>
      </c>
      <c r="Q412" s="22" t="s">
        <v>655</v>
      </c>
      <c r="R412" s="22">
        <v>18.46</v>
      </c>
      <c r="S412" s="22"/>
      <c r="T412" s="22">
        <v>0</v>
      </c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</row>
    <row r="413" spans="1:3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</row>
    <row r="414" spans="1:3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</row>
    <row r="415" spans="1:3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</row>
    <row r="416" spans="1:3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</row>
    <row r="417" spans="1:3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</row>
    <row r="418" spans="1:3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</row>
    <row r="419" spans="1:3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</row>
    <row r="420" spans="1:3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</row>
    <row r="421" spans="1:3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</row>
    <row r="422" spans="1:3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</row>
    <row r="423" spans="1:3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</row>
    <row r="424" spans="1:3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</row>
    <row r="425" spans="1:3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</row>
    <row r="426" spans="1:3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</row>
    <row r="427" spans="1:3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</row>
    <row r="428" spans="1:3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</row>
    <row r="429" spans="1:3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</row>
    <row r="430" spans="1:3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</row>
    <row r="431" spans="1:3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</row>
    <row r="432" spans="1:3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</row>
    <row r="433" spans="1:3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</row>
    <row r="434" spans="1:3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</row>
    <row r="435" spans="1: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</row>
    <row r="436" spans="1:3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</row>
    <row r="437" spans="1:3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</row>
    <row r="438" spans="1:3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</row>
    <row r="439" spans="1:3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</row>
    <row r="440" spans="1:3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</row>
    <row r="441" spans="1:3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</row>
    <row r="442" spans="1:3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</row>
    <row r="443" spans="1:3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</row>
    <row r="444" spans="1:3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</row>
    <row r="445" spans="1:3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</row>
    <row r="446" spans="1:3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</row>
    <row r="447" spans="1:3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</row>
    <row r="448" spans="1:3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</row>
    <row r="449" spans="1:3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</row>
    <row r="450" spans="1:3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</row>
    <row r="451" spans="1:3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</row>
    <row r="452" spans="1:3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</row>
    <row r="453" spans="1:3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</row>
    <row r="454" spans="1:3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</row>
    <row r="455" spans="1:3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</row>
    <row r="456" spans="1:3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</row>
    <row r="457" spans="1:3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</row>
    <row r="458" spans="1:3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</row>
    <row r="459" spans="1:3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</row>
    <row r="460" spans="1:3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</row>
    <row r="461" spans="1:3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</row>
    <row r="462" spans="1:3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</row>
    <row r="463" spans="1:3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</row>
    <row r="464" spans="1:3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</row>
    <row r="465" spans="1:3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</row>
    <row r="466" spans="1:3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</row>
    <row r="467" spans="1:3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</row>
    <row r="468" spans="1:3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</row>
    <row r="469" spans="1:3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</row>
    <row r="470" spans="1:3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</row>
    <row r="471" spans="1:3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</row>
    <row r="472" spans="1:3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</row>
    <row r="473" spans="1:3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</row>
    <row r="474" spans="1:3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</row>
    <row r="475" spans="1:3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</row>
    <row r="476" spans="1:3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</row>
    <row r="477" spans="1:3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</row>
    <row r="478" spans="1:3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</row>
    <row r="479" spans="1:3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</row>
    <row r="480" spans="1:3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</row>
    <row r="481" spans="1:3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</row>
    <row r="482" spans="1:3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</row>
    <row r="483" spans="1:3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</row>
    <row r="484" spans="1:3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</row>
    <row r="485" spans="1:3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</row>
    <row r="486" spans="1:3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</row>
    <row r="487" spans="1:3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</row>
    <row r="488" spans="1:3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</row>
    <row r="489" spans="1:3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</row>
    <row r="490" spans="1:3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</row>
    <row r="491" spans="1:3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</row>
    <row r="492" spans="1:3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</row>
    <row r="493" spans="1:3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</row>
    <row r="494" spans="1:3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</row>
    <row r="495" spans="1:3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</row>
    <row r="496" spans="1:3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</row>
    <row r="497" spans="1:3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</row>
    <row r="498" spans="1:3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</row>
    <row r="499" spans="1:3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</row>
    <row r="500" spans="1:3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</row>
    <row r="501" spans="1:3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</row>
    <row r="502" spans="1:3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</row>
    <row r="503" spans="1:3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</row>
    <row r="504" spans="1:3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</row>
    <row r="505" spans="1:3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</row>
    <row r="506" spans="1:3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</row>
  </sheetData>
  <phoneticPr fontId="1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5406-4366-F346-8FA5-D5F6DBBF0305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7FA0-F5D3-DA4B-B60D-62ED1A2FF63C}">
  <dimension ref="A1:F78"/>
  <sheetViews>
    <sheetView workbookViewId="0">
      <selection activeCell="E8" sqref="A1:E8"/>
    </sheetView>
  </sheetViews>
  <sheetFormatPr baseColWidth="10" defaultColWidth="10.83203125" defaultRowHeight="16"/>
  <cols>
    <col min="2" max="5" width="10.83203125" customWidth="1"/>
  </cols>
  <sheetData>
    <row r="1" spans="1:6">
      <c r="A1" s="41"/>
      <c r="B1" s="41"/>
      <c r="C1" s="41"/>
      <c r="D1" s="41"/>
      <c r="E1" s="41"/>
    </row>
    <row r="2" spans="1:6">
      <c r="A2" s="3"/>
      <c r="B2" s="3"/>
      <c r="C2" s="3"/>
      <c r="D2" s="3"/>
      <c r="E2" s="3"/>
    </row>
    <row r="3" spans="1:6">
      <c r="A3" s="2"/>
      <c r="B3" s="2"/>
      <c r="C3" s="2"/>
      <c r="D3" s="2"/>
      <c r="E3" s="2"/>
    </row>
    <row r="4" spans="1:6">
      <c r="A4" s="2"/>
      <c r="B4" s="2"/>
      <c r="C4" s="2"/>
      <c r="D4" s="2"/>
      <c r="E4" s="2"/>
    </row>
    <row r="5" spans="1:6">
      <c r="A5" s="2"/>
      <c r="B5" s="2"/>
      <c r="C5" s="2"/>
      <c r="D5" s="2"/>
      <c r="E5" s="2"/>
    </row>
    <row r="6" spans="1:6">
      <c r="A6" s="2"/>
      <c r="B6" s="2"/>
      <c r="C6" s="2"/>
      <c r="D6" s="2"/>
      <c r="E6" s="2"/>
    </row>
    <row r="7" spans="1:6">
      <c r="A7" s="3"/>
      <c r="B7" s="3"/>
      <c r="C7" s="3"/>
      <c r="D7" s="3"/>
      <c r="E7" s="3"/>
      <c r="F7" s="3"/>
    </row>
    <row r="8" spans="1:6">
      <c r="A8" s="4"/>
      <c r="B8" s="2"/>
      <c r="C8" s="2"/>
      <c r="D8" s="2"/>
      <c r="E8" s="2"/>
      <c r="F8" s="2"/>
    </row>
    <row r="9" spans="1:6">
      <c r="A9" s="4"/>
      <c r="B9" s="2"/>
      <c r="C9" s="2"/>
      <c r="D9" s="2"/>
      <c r="E9" s="2"/>
      <c r="F9" s="2"/>
    </row>
    <row r="10" spans="1:6">
      <c r="A10" s="4"/>
      <c r="B10" s="2"/>
      <c r="C10" s="2"/>
      <c r="D10" s="2"/>
      <c r="E10" s="2"/>
      <c r="F10" s="2"/>
    </row>
    <row r="11" spans="1:6">
      <c r="A11" s="4"/>
      <c r="B11" s="2"/>
      <c r="C11" s="2"/>
      <c r="D11" s="2"/>
      <c r="E11" s="2"/>
      <c r="F11" s="2"/>
    </row>
    <row r="12" spans="1:6">
      <c r="A12" s="4"/>
      <c r="B12" s="2"/>
      <c r="C12" s="2"/>
      <c r="D12" s="2"/>
      <c r="E12" s="2"/>
      <c r="F12" s="2"/>
    </row>
    <row r="13" spans="1:6">
      <c r="A13" s="4"/>
      <c r="B13" s="2"/>
      <c r="C13" s="2"/>
      <c r="D13" s="2"/>
      <c r="E13" s="2"/>
      <c r="F13" s="2"/>
    </row>
    <row r="14" spans="1:6">
      <c r="A14" s="4"/>
      <c r="B14" s="2"/>
      <c r="C14" s="2"/>
      <c r="D14" s="2"/>
      <c r="E14" s="2"/>
      <c r="F14" s="2"/>
    </row>
    <row r="15" spans="1:6">
      <c r="A15" s="4"/>
      <c r="B15" s="2"/>
      <c r="C15" s="2"/>
      <c r="D15" s="2"/>
      <c r="E15" s="2"/>
      <c r="F15" s="2"/>
    </row>
    <row r="16" spans="1:6">
      <c r="A16" s="4"/>
      <c r="B16" s="2"/>
      <c r="C16" s="2"/>
      <c r="D16" s="2"/>
      <c r="E16" s="2"/>
      <c r="F16" s="2"/>
    </row>
    <row r="17" spans="1:6">
      <c r="A17" s="4"/>
      <c r="B17" s="2"/>
      <c r="C17" s="2"/>
      <c r="D17" s="2"/>
      <c r="E17" s="2"/>
      <c r="F17" s="2"/>
    </row>
    <row r="18" spans="1:6">
      <c r="A18" s="4"/>
      <c r="B18" s="2"/>
      <c r="C18" s="2"/>
      <c r="D18" s="2"/>
      <c r="E18" s="2"/>
      <c r="F18" s="2"/>
    </row>
    <row r="19" spans="1:6">
      <c r="A19" s="4"/>
      <c r="B19" s="2"/>
      <c r="C19" s="2"/>
      <c r="D19" s="2"/>
      <c r="E19" s="2"/>
      <c r="F19" s="2"/>
    </row>
    <row r="20" spans="1:6">
      <c r="A20" s="4"/>
      <c r="B20" s="2"/>
      <c r="C20" s="2"/>
      <c r="D20" s="2"/>
      <c r="E20" s="2"/>
      <c r="F20" s="2"/>
    </row>
    <row r="21" spans="1:6">
      <c r="A21" s="4"/>
      <c r="B21" s="2"/>
      <c r="C21" s="2"/>
      <c r="D21" s="2"/>
      <c r="E21" s="2"/>
      <c r="F21" s="2"/>
    </row>
    <row r="22" spans="1:6">
      <c r="A22" s="4"/>
      <c r="B22" s="2"/>
      <c r="C22" s="2"/>
      <c r="D22" s="2"/>
      <c r="E22" s="2"/>
      <c r="F22" s="2"/>
    </row>
    <row r="23" spans="1:6">
      <c r="A23" s="4"/>
      <c r="B23" s="2"/>
      <c r="C23" s="2"/>
      <c r="D23" s="2"/>
      <c r="E23" s="2"/>
      <c r="F23" s="2"/>
    </row>
    <row r="24" spans="1:6">
      <c r="A24" s="4"/>
      <c r="B24" s="2"/>
      <c r="C24" s="2"/>
      <c r="D24" s="2"/>
      <c r="E24" s="2"/>
      <c r="F24" s="2"/>
    </row>
    <row r="25" spans="1:6">
      <c r="A25" s="4"/>
      <c r="B25" s="2"/>
      <c r="C25" s="2"/>
      <c r="D25" s="2"/>
      <c r="E25" s="2"/>
      <c r="F25" s="2"/>
    </row>
    <row r="26" spans="1:6">
      <c r="A26" s="4"/>
      <c r="B26" s="2"/>
      <c r="C26" s="2"/>
      <c r="D26" s="2"/>
      <c r="E26" s="2"/>
      <c r="F26" s="2"/>
    </row>
    <row r="27" spans="1:6">
      <c r="A27" s="4"/>
      <c r="B27" s="2"/>
      <c r="C27" s="2"/>
      <c r="D27" s="2"/>
      <c r="E27" s="2"/>
      <c r="F27" s="2"/>
    </row>
    <row r="28" spans="1:6">
      <c r="A28" s="4"/>
      <c r="B28" s="2"/>
      <c r="C28" s="2"/>
      <c r="D28" s="2"/>
      <c r="E28" s="2"/>
      <c r="F28" s="2"/>
    </row>
    <row r="29" spans="1:6">
      <c r="A29" s="4"/>
      <c r="B29" s="2"/>
      <c r="C29" s="2"/>
      <c r="D29" s="2"/>
      <c r="E29" s="2"/>
      <c r="F29" s="2"/>
    </row>
    <row r="30" spans="1:6">
      <c r="A30" s="4"/>
      <c r="B30" s="2"/>
      <c r="C30" s="2"/>
      <c r="D30" s="2"/>
      <c r="E30" s="2"/>
      <c r="F30" s="2"/>
    </row>
    <row r="31" spans="1:6">
      <c r="A31" s="4"/>
      <c r="B31" s="2"/>
      <c r="C31" s="2"/>
      <c r="D31" s="2"/>
      <c r="E31" s="2"/>
      <c r="F31" s="2"/>
    </row>
    <row r="32" spans="1:6">
      <c r="A32" s="4"/>
      <c r="B32" s="2"/>
      <c r="C32" s="2"/>
      <c r="D32" s="2"/>
      <c r="E32" s="2"/>
      <c r="F32" s="2"/>
    </row>
    <row r="33" spans="1:6">
      <c r="A33" s="4"/>
      <c r="B33" s="2"/>
      <c r="C33" s="2"/>
      <c r="D33" s="2"/>
      <c r="E33" s="2"/>
      <c r="F33" s="2"/>
    </row>
    <row r="34" spans="1:6">
      <c r="A34" s="4"/>
      <c r="B34" s="2"/>
      <c r="C34" s="2"/>
      <c r="D34" s="2"/>
      <c r="E34" s="2"/>
      <c r="F34" s="2"/>
    </row>
    <row r="35" spans="1:6">
      <c r="A35" s="4"/>
      <c r="B35" s="2"/>
      <c r="C35" s="2"/>
      <c r="D35" s="2"/>
      <c r="E35" s="2"/>
      <c r="F35" s="2"/>
    </row>
    <row r="36" spans="1:6">
      <c r="A36" s="4"/>
      <c r="B36" s="2"/>
      <c r="C36" s="2"/>
      <c r="D36" s="2"/>
      <c r="E36" s="2"/>
      <c r="F36" s="2"/>
    </row>
    <row r="37" spans="1:6">
      <c r="A37" s="4"/>
      <c r="B37" s="2"/>
      <c r="C37" s="2"/>
      <c r="D37" s="2"/>
      <c r="E37" s="2"/>
      <c r="F37" s="2"/>
    </row>
    <row r="41" spans="1:6">
      <c r="A41" s="42"/>
      <c r="B41" s="42"/>
      <c r="C41" s="42"/>
      <c r="D41" s="42"/>
      <c r="E41" s="42"/>
    </row>
    <row r="42" spans="1:6">
      <c r="A42" s="3"/>
      <c r="B42" s="3"/>
      <c r="C42" s="3"/>
      <c r="D42" s="3"/>
      <c r="E42" s="3"/>
    </row>
    <row r="43" spans="1:6">
      <c r="A43" s="2"/>
      <c r="B43" s="2"/>
      <c r="C43" s="2"/>
      <c r="D43" s="2"/>
      <c r="E43" s="2"/>
    </row>
    <row r="44" spans="1:6">
      <c r="A44" s="2"/>
      <c r="B44" s="2"/>
      <c r="C44" s="2"/>
      <c r="D44" s="2"/>
      <c r="E44" s="2"/>
    </row>
    <row r="45" spans="1:6">
      <c r="A45" s="2"/>
      <c r="B45" s="2"/>
      <c r="C45" s="2"/>
      <c r="D45" s="2"/>
      <c r="E45" s="2"/>
    </row>
    <row r="48" spans="1:6">
      <c r="A48" s="3"/>
      <c r="B48" s="3"/>
      <c r="C48" s="3"/>
      <c r="D48" s="3"/>
      <c r="E48" s="3"/>
      <c r="F48" s="3"/>
    </row>
    <row r="49" spans="1:6">
      <c r="A49" s="4"/>
      <c r="B49" s="2"/>
      <c r="C49" s="2"/>
      <c r="D49" s="2"/>
      <c r="E49" s="2"/>
      <c r="F49" s="2"/>
    </row>
    <row r="50" spans="1:6">
      <c r="A50" s="4"/>
      <c r="B50" s="2"/>
      <c r="C50" s="2"/>
      <c r="D50" s="2"/>
      <c r="E50" s="2"/>
      <c r="F50" s="2"/>
    </row>
    <row r="51" spans="1:6">
      <c r="A51" s="4"/>
      <c r="B51" s="2"/>
      <c r="C51" s="2"/>
      <c r="D51" s="2"/>
      <c r="E51" s="2"/>
      <c r="F51" s="2"/>
    </row>
    <row r="52" spans="1:6">
      <c r="A52" s="4"/>
      <c r="B52" s="2"/>
      <c r="C52" s="2"/>
      <c r="D52" s="2"/>
      <c r="E52" s="2"/>
      <c r="F52" s="2"/>
    </row>
    <row r="53" spans="1:6">
      <c r="A53" s="4"/>
      <c r="B53" s="2"/>
      <c r="C53" s="2"/>
      <c r="D53" s="2"/>
      <c r="E53" s="2"/>
      <c r="F53" s="2"/>
    </row>
    <row r="54" spans="1:6">
      <c r="A54" s="4"/>
      <c r="B54" s="2"/>
      <c r="C54" s="2"/>
      <c r="D54" s="2"/>
      <c r="E54" s="2"/>
      <c r="F54" s="2"/>
    </row>
    <row r="55" spans="1:6">
      <c r="A55" s="4"/>
      <c r="B55" s="2"/>
      <c r="C55" s="2"/>
      <c r="D55" s="2"/>
      <c r="E55" s="2"/>
      <c r="F55" s="2"/>
    </row>
    <row r="56" spans="1:6">
      <c r="A56" s="4"/>
      <c r="B56" s="2"/>
      <c r="C56" s="2"/>
      <c r="D56" s="2"/>
      <c r="E56" s="2"/>
      <c r="F56" s="2"/>
    </row>
    <row r="57" spans="1:6">
      <c r="A57" s="4"/>
      <c r="B57" s="2"/>
      <c r="C57" s="2"/>
      <c r="D57" s="2"/>
      <c r="E57" s="2"/>
      <c r="F57" s="2"/>
    </row>
    <row r="58" spans="1:6">
      <c r="A58" s="4"/>
      <c r="B58" s="2"/>
      <c r="C58" s="2"/>
      <c r="D58" s="2"/>
      <c r="E58" s="2"/>
      <c r="F58" s="2"/>
    </row>
    <row r="59" spans="1:6">
      <c r="A59" s="4"/>
      <c r="B59" s="2"/>
      <c r="C59" s="2"/>
      <c r="D59" s="2"/>
      <c r="E59" s="2"/>
      <c r="F59" s="2"/>
    </row>
    <row r="60" spans="1:6">
      <c r="A60" s="4"/>
      <c r="B60" s="2"/>
      <c r="C60" s="2"/>
      <c r="D60" s="2"/>
      <c r="E60" s="2"/>
      <c r="F60" s="2"/>
    </row>
    <row r="61" spans="1:6">
      <c r="A61" s="4"/>
      <c r="B61" s="2"/>
      <c r="C61" s="2"/>
      <c r="D61" s="2"/>
      <c r="E61" s="2"/>
      <c r="F61" s="2"/>
    </row>
    <row r="62" spans="1:6">
      <c r="A62" s="4"/>
      <c r="B62" s="2"/>
      <c r="C62" s="2"/>
      <c r="D62" s="2"/>
      <c r="E62" s="2"/>
      <c r="F62" s="2"/>
    </row>
    <row r="63" spans="1:6">
      <c r="A63" s="4"/>
      <c r="B63" s="2"/>
      <c r="C63" s="2"/>
      <c r="D63" s="2"/>
      <c r="E63" s="2"/>
      <c r="F63" s="2"/>
    </row>
    <row r="64" spans="1:6">
      <c r="A64" s="4"/>
      <c r="B64" s="2"/>
      <c r="C64" s="2"/>
      <c r="D64" s="2"/>
      <c r="E64" s="2"/>
      <c r="F64" s="2"/>
    </row>
    <row r="65" spans="1:6">
      <c r="A65" s="4"/>
      <c r="B65" s="2"/>
      <c r="C65" s="2"/>
      <c r="D65" s="2"/>
      <c r="E65" s="2"/>
      <c r="F65" s="2"/>
    </row>
    <row r="66" spans="1:6">
      <c r="A66" s="4"/>
      <c r="B66" s="2"/>
      <c r="C66" s="2"/>
      <c r="D66" s="2"/>
      <c r="E66" s="2"/>
      <c r="F66" s="2"/>
    </row>
    <row r="67" spans="1:6">
      <c r="A67" s="4"/>
      <c r="B67" s="2"/>
      <c r="C67" s="2"/>
      <c r="D67" s="2"/>
      <c r="E67" s="2"/>
      <c r="F67" s="2"/>
    </row>
    <row r="68" spans="1:6">
      <c r="A68" s="4"/>
      <c r="B68" s="2"/>
      <c r="C68" s="2"/>
      <c r="D68" s="2"/>
      <c r="E68" s="2"/>
      <c r="F68" s="2"/>
    </row>
    <row r="69" spans="1:6">
      <c r="A69" s="4"/>
      <c r="B69" s="2"/>
      <c r="C69" s="2"/>
      <c r="D69" s="2"/>
      <c r="E69" s="2"/>
      <c r="F69" s="2"/>
    </row>
    <row r="70" spans="1:6">
      <c r="A70" s="4"/>
      <c r="B70" s="2"/>
      <c r="C70" s="2"/>
      <c r="D70" s="2"/>
      <c r="E70" s="2"/>
      <c r="F70" s="2"/>
    </row>
    <row r="71" spans="1:6">
      <c r="A71" s="4"/>
      <c r="B71" s="2"/>
      <c r="C71" s="2"/>
      <c r="D71" s="2"/>
      <c r="E71" s="2"/>
      <c r="F71" s="2"/>
    </row>
    <row r="72" spans="1:6">
      <c r="A72" s="4"/>
      <c r="B72" s="2"/>
      <c r="C72" s="2"/>
      <c r="D72" s="2"/>
      <c r="E72" s="2"/>
      <c r="F72" s="2"/>
    </row>
    <row r="73" spans="1:6">
      <c r="A73" s="4"/>
      <c r="B73" s="2"/>
      <c r="C73" s="2"/>
      <c r="D73" s="2"/>
      <c r="E73" s="2"/>
      <c r="F73" s="2"/>
    </row>
    <row r="74" spans="1:6">
      <c r="A74" s="4"/>
      <c r="B74" s="2"/>
      <c r="C74" s="2"/>
      <c r="D74" s="2"/>
      <c r="E74" s="2"/>
      <c r="F74" s="2"/>
    </row>
    <row r="75" spans="1:6">
      <c r="A75" s="4"/>
      <c r="B75" s="2"/>
      <c r="C75" s="2"/>
      <c r="D75" s="2"/>
      <c r="E75" s="2"/>
      <c r="F75" s="2"/>
    </row>
    <row r="76" spans="1:6">
      <c r="A76" s="4"/>
      <c r="B76" s="2"/>
      <c r="C76" s="2"/>
      <c r="D76" s="2"/>
      <c r="E76" s="2"/>
      <c r="F76" s="2"/>
    </row>
    <row r="77" spans="1:6">
      <c r="A77" s="4"/>
      <c r="B77" s="2"/>
      <c r="C77" s="2"/>
      <c r="D77" s="2"/>
      <c r="E77" s="2"/>
      <c r="F77" s="2"/>
    </row>
    <row r="78" spans="1:6">
      <c r="A78" s="4"/>
      <c r="B78" s="2"/>
      <c r="C78" s="2"/>
      <c r="D78" s="2"/>
      <c r="E78" s="2"/>
      <c r="F78" s="2"/>
    </row>
  </sheetData>
  <mergeCells count="2">
    <mergeCell ref="A1:E1"/>
    <mergeCell ref="A41:E41"/>
  </mergeCells>
  <phoneticPr fontId="1" type="noConversion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5FB72-4EB7-734B-94D9-823F562E0514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B499-3617-5C42-A31B-52DE00D57FE3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0801-B33B-AE4F-BDF3-773056DA6194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E9AB-0016-9245-8907-B20EDAB3AB3A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0FF3-C571-0440-AB89-86146BB7F327}">
  <dimension ref="A1:F75"/>
  <sheetViews>
    <sheetView tabSelected="1" workbookViewId="0">
      <selection activeCell="K75" sqref="K75"/>
    </sheetView>
  </sheetViews>
  <sheetFormatPr baseColWidth="10" defaultColWidth="10.83203125" defaultRowHeight="16"/>
  <sheetData>
    <row r="1" spans="1:6">
      <c r="A1" s="41"/>
      <c r="B1" s="41"/>
      <c r="C1" s="41"/>
      <c r="D1" s="41"/>
      <c r="E1" s="41"/>
    </row>
    <row r="2" spans="1:6">
      <c r="A2" s="3"/>
      <c r="B2" s="3"/>
      <c r="C2" s="3"/>
      <c r="D2" s="3"/>
      <c r="E2" s="3"/>
    </row>
    <row r="3" spans="1:6">
      <c r="A3" s="2"/>
      <c r="B3" s="2"/>
      <c r="C3" s="2"/>
      <c r="D3" s="2"/>
      <c r="E3" s="2"/>
    </row>
    <row r="4" spans="1:6">
      <c r="A4" s="2"/>
      <c r="B4" s="2"/>
      <c r="C4" s="2"/>
      <c r="D4" s="2"/>
      <c r="E4" s="2"/>
    </row>
    <row r="5" spans="1:6">
      <c r="A5" s="2"/>
      <c r="B5" s="2"/>
      <c r="C5" s="2"/>
      <c r="D5" s="2"/>
      <c r="E5" s="2"/>
    </row>
    <row r="6" spans="1:6">
      <c r="A6" s="2"/>
      <c r="B6" s="2"/>
      <c r="C6" s="2"/>
      <c r="D6" s="2"/>
      <c r="E6" s="2"/>
    </row>
    <row r="7" spans="1:6">
      <c r="A7" s="3"/>
      <c r="B7" s="3"/>
      <c r="C7" s="3"/>
      <c r="D7" s="3"/>
      <c r="E7" s="3"/>
      <c r="F7" s="3"/>
    </row>
    <row r="8" spans="1:6">
      <c r="A8" s="4"/>
      <c r="B8" s="2"/>
      <c r="C8" s="2"/>
      <c r="D8" s="2"/>
      <c r="E8" s="2"/>
      <c r="F8" s="2"/>
    </row>
    <row r="9" spans="1:6">
      <c r="A9" s="4"/>
      <c r="B9" s="2"/>
      <c r="C9" s="2"/>
      <c r="D9" s="2"/>
      <c r="E9" s="2"/>
      <c r="F9" s="2"/>
    </row>
    <row r="10" spans="1:6">
      <c r="A10" s="4"/>
      <c r="B10" s="2"/>
      <c r="C10" s="2"/>
      <c r="D10" s="2"/>
      <c r="E10" s="2"/>
      <c r="F10" s="2"/>
    </row>
    <row r="11" spans="1:6">
      <c r="A11" s="4"/>
      <c r="B11" s="2"/>
      <c r="C11" s="2"/>
      <c r="D11" s="2"/>
      <c r="E11" s="2"/>
      <c r="F11" s="2"/>
    </row>
    <row r="12" spans="1:6">
      <c r="A12" s="4"/>
      <c r="B12" s="2"/>
      <c r="C12" s="2"/>
      <c r="D12" s="2"/>
      <c r="E12" s="2"/>
      <c r="F12" s="2"/>
    </row>
    <row r="13" spans="1:6">
      <c r="A13" s="4"/>
      <c r="B13" s="2"/>
      <c r="C13" s="2"/>
      <c r="D13" s="2"/>
      <c r="E13" s="2"/>
      <c r="F13" s="2"/>
    </row>
    <row r="14" spans="1:6">
      <c r="A14" s="4"/>
      <c r="B14" s="2"/>
      <c r="C14" s="2"/>
      <c r="D14" s="2"/>
      <c r="E14" s="2"/>
      <c r="F14" s="2"/>
    </row>
    <row r="15" spans="1:6">
      <c r="A15" s="4"/>
      <c r="B15" s="2"/>
      <c r="C15" s="2"/>
      <c r="D15" s="2"/>
      <c r="E15" s="2"/>
      <c r="F15" s="2"/>
    </row>
    <row r="16" spans="1:6">
      <c r="A16" s="4"/>
      <c r="B16" s="2"/>
      <c r="C16" s="2"/>
      <c r="D16" s="2"/>
      <c r="E16" s="2"/>
      <c r="F16" s="2"/>
    </row>
    <row r="17" spans="1:6">
      <c r="A17" s="4"/>
      <c r="B17" s="2"/>
      <c r="C17" s="2"/>
      <c r="D17" s="2"/>
      <c r="E17" s="2"/>
      <c r="F17" s="2"/>
    </row>
    <row r="18" spans="1:6">
      <c r="A18" s="4"/>
      <c r="B18" s="2"/>
      <c r="C18" s="2"/>
      <c r="D18" s="2"/>
      <c r="E18" s="2"/>
      <c r="F18" s="2"/>
    </row>
    <row r="19" spans="1:6">
      <c r="A19" s="4"/>
      <c r="B19" s="2"/>
      <c r="C19" s="2"/>
      <c r="D19" s="2"/>
      <c r="E19" s="2"/>
      <c r="F19" s="2"/>
    </row>
    <row r="20" spans="1:6">
      <c r="A20" s="4"/>
      <c r="B20" s="2"/>
      <c r="C20" s="2"/>
      <c r="D20" s="2"/>
      <c r="E20" s="2"/>
      <c r="F20" s="2"/>
    </row>
    <row r="21" spans="1:6">
      <c r="A21" s="4"/>
      <c r="B21" s="2"/>
      <c r="C21" s="2"/>
      <c r="D21" s="2"/>
      <c r="E21" s="2"/>
      <c r="F21" s="2"/>
    </row>
    <row r="22" spans="1:6">
      <c r="A22" s="4"/>
      <c r="B22" s="2"/>
      <c r="C22" s="2"/>
      <c r="D22" s="2"/>
      <c r="E22" s="2"/>
      <c r="F22" s="2"/>
    </row>
    <row r="23" spans="1:6">
      <c r="A23" s="4"/>
      <c r="B23" s="2"/>
      <c r="C23" s="2"/>
      <c r="D23" s="2"/>
      <c r="E23" s="2"/>
      <c r="F23" s="2"/>
    </row>
    <row r="24" spans="1:6">
      <c r="A24" s="4"/>
      <c r="B24" s="2"/>
      <c r="C24" s="2"/>
      <c r="D24" s="2"/>
      <c r="E24" s="2"/>
      <c r="F24" s="2"/>
    </row>
    <row r="25" spans="1:6">
      <c r="A25" s="4"/>
      <c r="B25" s="2"/>
      <c r="C25" s="2"/>
      <c r="D25" s="2"/>
      <c r="E25" s="2"/>
      <c r="F25" s="2"/>
    </row>
    <row r="26" spans="1:6">
      <c r="A26" s="4"/>
      <c r="B26" s="2"/>
      <c r="C26" s="2"/>
      <c r="D26" s="2"/>
      <c r="E26" s="2"/>
      <c r="F26" s="2"/>
    </row>
    <row r="27" spans="1:6">
      <c r="A27" s="4"/>
      <c r="B27" s="2"/>
      <c r="C27" s="2"/>
      <c r="D27" s="2"/>
      <c r="E27" s="2"/>
      <c r="F27" s="2"/>
    </row>
    <row r="28" spans="1:6">
      <c r="A28" s="4"/>
      <c r="B28" s="2"/>
      <c r="C28" s="2"/>
      <c r="D28" s="2"/>
      <c r="E28" s="2"/>
      <c r="F28" s="2"/>
    </row>
    <row r="29" spans="1:6">
      <c r="A29" s="4"/>
      <c r="B29" s="2"/>
      <c r="C29" s="2"/>
      <c r="D29" s="2"/>
      <c r="E29" s="2"/>
      <c r="F29" s="2"/>
    </row>
    <row r="30" spans="1:6">
      <c r="A30" s="4"/>
      <c r="B30" s="2"/>
      <c r="C30" s="2"/>
      <c r="D30" s="2"/>
      <c r="E30" s="2"/>
      <c r="F30" s="2"/>
    </row>
    <row r="31" spans="1:6">
      <c r="A31" s="4"/>
      <c r="B31" s="2"/>
      <c r="C31" s="2"/>
      <c r="D31" s="2"/>
      <c r="E31" s="2"/>
      <c r="F31" s="2"/>
    </row>
    <row r="32" spans="1:6">
      <c r="A32" s="4"/>
      <c r="B32" s="2"/>
      <c r="C32" s="2"/>
      <c r="D32" s="2"/>
      <c r="E32" s="2"/>
      <c r="F32" s="2"/>
    </row>
    <row r="33" spans="1:6">
      <c r="A33" s="4"/>
      <c r="B33" s="2"/>
      <c r="C33" s="2"/>
      <c r="D33" s="2"/>
      <c r="E33" s="2"/>
      <c r="F33" s="2"/>
    </row>
    <row r="34" spans="1:6">
      <c r="A34" s="4"/>
      <c r="B34" s="2"/>
      <c r="C34" s="2"/>
      <c r="D34" s="2"/>
      <c r="E34" s="2"/>
      <c r="F34" s="2"/>
    </row>
    <row r="35" spans="1:6">
      <c r="A35" s="4"/>
      <c r="B35" s="2"/>
      <c r="C35" s="2"/>
      <c r="D35" s="2"/>
      <c r="E35" s="2"/>
      <c r="F35" s="2"/>
    </row>
    <row r="36" spans="1:6">
      <c r="A36" s="4"/>
      <c r="B36" s="2"/>
      <c r="C36" s="2"/>
      <c r="D36" s="2"/>
      <c r="E36" s="2"/>
      <c r="F36" s="2"/>
    </row>
    <row r="37" spans="1:6">
      <c r="A37" s="4"/>
      <c r="B37" s="2"/>
      <c r="C37" s="2"/>
      <c r="D37" s="2"/>
      <c r="E37" s="2"/>
      <c r="F37" s="2"/>
    </row>
    <row r="39" spans="1:6">
      <c r="A39" s="42"/>
      <c r="B39" s="42"/>
      <c r="C39" s="42"/>
      <c r="D39" s="42"/>
      <c r="E39" s="42"/>
    </row>
    <row r="40" spans="1:6">
      <c r="A40" s="3"/>
      <c r="B40" s="3"/>
      <c r="C40" s="3"/>
      <c r="D40" s="3"/>
      <c r="E40" s="3"/>
    </row>
    <row r="41" spans="1:6">
      <c r="A41" s="2"/>
      <c r="B41" s="2"/>
      <c r="C41" s="2"/>
      <c r="D41" s="2"/>
      <c r="E41" s="2"/>
    </row>
    <row r="42" spans="1:6">
      <c r="A42" s="2"/>
      <c r="B42" s="2"/>
      <c r="C42" s="2"/>
      <c r="D42" s="2"/>
      <c r="E42" s="2"/>
    </row>
    <row r="43" spans="1:6">
      <c r="A43" s="2"/>
      <c r="B43" s="2"/>
      <c r="C43" s="2"/>
      <c r="D43" s="2"/>
      <c r="E43" s="2"/>
    </row>
    <row r="44" spans="1:6">
      <c r="A44" s="2"/>
      <c r="B44" s="2"/>
      <c r="C44" s="2"/>
      <c r="D44" s="2"/>
      <c r="E44" s="2"/>
    </row>
    <row r="45" spans="1:6">
      <c r="A45" s="3"/>
      <c r="B45" s="3"/>
      <c r="C45" s="3"/>
      <c r="D45" s="3"/>
      <c r="E45" s="3"/>
      <c r="F45" s="3"/>
    </row>
    <row r="46" spans="1:6">
      <c r="A46" s="4"/>
      <c r="B46" s="2"/>
      <c r="C46" s="2"/>
      <c r="D46" s="2"/>
      <c r="E46" s="2"/>
      <c r="F46" s="2"/>
    </row>
    <row r="47" spans="1:6">
      <c r="A47" s="4"/>
      <c r="B47" s="2"/>
      <c r="C47" s="2"/>
      <c r="D47" s="2"/>
      <c r="E47" s="2"/>
      <c r="F47" s="2"/>
    </row>
    <row r="48" spans="1:6">
      <c r="A48" s="4"/>
      <c r="B48" s="2"/>
      <c r="C48" s="2"/>
      <c r="D48" s="2"/>
      <c r="E48" s="2"/>
      <c r="F48" s="2"/>
    </row>
    <row r="49" spans="1:6">
      <c r="A49" s="4"/>
      <c r="B49" s="2"/>
      <c r="C49" s="2"/>
      <c r="D49" s="2"/>
      <c r="E49" s="2"/>
      <c r="F49" s="2"/>
    </row>
    <row r="50" spans="1:6">
      <c r="A50" s="4"/>
      <c r="B50" s="2"/>
      <c r="C50" s="2"/>
      <c r="D50" s="2"/>
      <c r="E50" s="2"/>
      <c r="F50" s="2"/>
    </row>
    <row r="51" spans="1:6">
      <c r="A51" s="4"/>
      <c r="B51" s="2"/>
      <c r="C51" s="2"/>
      <c r="D51" s="2"/>
      <c r="E51" s="2"/>
      <c r="F51" s="2"/>
    </row>
    <row r="52" spans="1:6">
      <c r="A52" s="4"/>
      <c r="B52" s="2"/>
      <c r="C52" s="2"/>
      <c r="D52" s="2"/>
      <c r="E52" s="2"/>
      <c r="F52" s="2"/>
    </row>
    <row r="53" spans="1:6">
      <c r="A53" s="4"/>
      <c r="B53" s="2"/>
      <c r="C53" s="2"/>
      <c r="D53" s="2"/>
      <c r="E53" s="2"/>
      <c r="F53" s="2"/>
    </row>
    <row r="54" spans="1:6">
      <c r="A54" s="4"/>
      <c r="B54" s="2"/>
      <c r="C54" s="2"/>
      <c r="D54" s="2"/>
      <c r="E54" s="2"/>
      <c r="F54" s="2"/>
    </row>
    <row r="55" spans="1:6">
      <c r="A55" s="4"/>
      <c r="B55" s="2"/>
      <c r="C55" s="2"/>
      <c r="D55" s="2"/>
      <c r="E55" s="2"/>
      <c r="F55" s="2"/>
    </row>
    <row r="56" spans="1:6">
      <c r="A56" s="4"/>
      <c r="B56" s="2"/>
      <c r="C56" s="2"/>
      <c r="D56" s="2"/>
      <c r="E56" s="2"/>
      <c r="F56" s="2"/>
    </row>
    <row r="57" spans="1:6">
      <c r="A57" s="4"/>
      <c r="B57" s="2"/>
      <c r="C57" s="2"/>
      <c r="D57" s="2"/>
      <c r="E57" s="2"/>
      <c r="F57" s="2"/>
    </row>
    <row r="58" spans="1:6">
      <c r="A58" s="4"/>
      <c r="B58" s="2"/>
      <c r="C58" s="2"/>
      <c r="D58" s="2"/>
      <c r="E58" s="2"/>
      <c r="F58" s="2"/>
    </row>
    <row r="59" spans="1:6">
      <c r="A59" s="4"/>
      <c r="B59" s="2"/>
      <c r="C59" s="2"/>
      <c r="D59" s="2"/>
      <c r="E59" s="2"/>
      <c r="F59" s="2"/>
    </row>
    <row r="60" spans="1:6">
      <c r="A60" s="4"/>
      <c r="B60" s="2"/>
      <c r="C60" s="2"/>
      <c r="D60" s="2"/>
      <c r="E60" s="2"/>
      <c r="F60" s="2"/>
    </row>
    <row r="61" spans="1:6">
      <c r="A61" s="4"/>
      <c r="B61" s="2"/>
      <c r="C61" s="2"/>
      <c r="D61" s="2"/>
      <c r="E61" s="2"/>
      <c r="F61" s="2"/>
    </row>
    <row r="62" spans="1:6">
      <c r="A62" s="4"/>
      <c r="B62" s="2"/>
      <c r="C62" s="2"/>
      <c r="D62" s="2"/>
      <c r="E62" s="2"/>
      <c r="F62" s="2"/>
    </row>
    <row r="63" spans="1:6">
      <c r="A63" s="4"/>
      <c r="B63" s="2"/>
      <c r="C63" s="2"/>
      <c r="D63" s="2"/>
      <c r="E63" s="2"/>
      <c r="F63" s="2"/>
    </row>
    <row r="64" spans="1:6">
      <c r="A64" s="4"/>
      <c r="B64" s="2"/>
      <c r="C64" s="2"/>
      <c r="D64" s="2"/>
      <c r="E64" s="2"/>
      <c r="F64" s="2"/>
    </row>
    <row r="65" spans="1:6">
      <c r="A65" s="4"/>
      <c r="B65" s="2"/>
      <c r="C65" s="2"/>
      <c r="D65" s="2"/>
      <c r="E65" s="2"/>
      <c r="F65" s="2"/>
    </row>
    <row r="66" spans="1:6">
      <c r="A66" s="4"/>
      <c r="B66" s="2"/>
      <c r="C66" s="2"/>
      <c r="D66" s="2"/>
      <c r="E66" s="2"/>
      <c r="F66" s="2"/>
    </row>
    <row r="67" spans="1:6">
      <c r="A67" s="4"/>
      <c r="B67" s="2"/>
      <c r="C67" s="2"/>
      <c r="D67" s="2"/>
      <c r="E67" s="2"/>
      <c r="F67" s="2"/>
    </row>
    <row r="68" spans="1:6">
      <c r="A68" s="4"/>
      <c r="B68" s="2"/>
      <c r="C68" s="2"/>
      <c r="D68" s="2"/>
      <c r="E68" s="2"/>
      <c r="F68" s="2"/>
    </row>
    <row r="69" spans="1:6">
      <c r="A69" s="4"/>
      <c r="B69" s="2"/>
      <c r="C69" s="2"/>
      <c r="D69" s="2"/>
      <c r="E69" s="2"/>
      <c r="F69" s="2"/>
    </row>
    <row r="70" spans="1:6">
      <c r="A70" s="4"/>
      <c r="B70" s="2"/>
      <c r="C70" s="2"/>
      <c r="D70" s="2"/>
      <c r="E70" s="2"/>
      <c r="F70" s="2"/>
    </row>
    <row r="71" spans="1:6">
      <c r="A71" s="4"/>
      <c r="B71" s="2"/>
      <c r="C71" s="2"/>
      <c r="D71" s="2"/>
      <c r="E71" s="2"/>
      <c r="F71" s="2"/>
    </row>
    <row r="72" spans="1:6">
      <c r="A72" s="4"/>
      <c r="B72" s="2"/>
      <c r="C72" s="2"/>
      <c r="D72" s="2"/>
      <c r="E72" s="2"/>
      <c r="F72" s="2"/>
    </row>
    <row r="73" spans="1:6">
      <c r="A73" s="4"/>
      <c r="B73" s="2"/>
      <c r="C73" s="2"/>
      <c r="D73" s="2"/>
      <c r="E73" s="2"/>
      <c r="F73" s="2"/>
    </row>
    <row r="74" spans="1:6">
      <c r="A74" s="4"/>
      <c r="B74" s="2"/>
      <c r="C74" s="2"/>
      <c r="D74" s="2"/>
      <c r="E74" s="2"/>
      <c r="F74" s="2"/>
    </row>
    <row r="75" spans="1:6">
      <c r="A75" s="4"/>
      <c r="B75" s="2"/>
      <c r="C75" s="2"/>
      <c r="D75" s="2"/>
      <c r="E75" s="2"/>
      <c r="F75" s="2"/>
    </row>
  </sheetData>
  <mergeCells count="2">
    <mergeCell ref="A1:E1"/>
    <mergeCell ref="A39:E39"/>
  </mergeCells>
  <phoneticPr fontId="1" type="noConversion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B98B-8394-524F-81C6-0CFAB5AB19E3}">
  <dimension ref="A1:P136"/>
  <sheetViews>
    <sheetView workbookViewId="0">
      <selection activeCell="G124" sqref="G124"/>
    </sheetView>
  </sheetViews>
  <sheetFormatPr baseColWidth="10" defaultColWidth="10.83203125" defaultRowHeight="16"/>
  <sheetData>
    <row r="1" spans="1:1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>
      <c r="A2" s="24" t="s">
        <v>848</v>
      </c>
      <c r="B2" s="6" t="s">
        <v>849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>
      <c r="A3" s="24" t="s">
        <v>850</v>
      </c>
      <c r="B3" s="6" t="s">
        <v>851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>
      <c r="A4" s="24" t="s">
        <v>852</v>
      </c>
      <c r="B4" s="24" t="s">
        <v>853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>
      <c r="A5" s="24" t="s">
        <v>854</v>
      </c>
      <c r="B5" s="7">
        <v>45401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>
      <c r="A6" s="24" t="s">
        <v>855</v>
      </c>
      <c r="B6" s="8">
        <v>0.65328703703703705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24" t="s">
        <v>856</v>
      </c>
      <c r="B7" s="6" t="s">
        <v>857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>
      <c r="A8" s="24" t="s">
        <v>858</v>
      </c>
      <c r="B8" s="6" t="s">
        <v>859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>
      <c r="A9" s="24" t="s">
        <v>860</v>
      </c>
      <c r="B9" s="24" t="s">
        <v>861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>
      <c r="A11" s="9" t="s">
        <v>862</v>
      </c>
      <c r="B11" s="10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>
      <c r="A12" s="24" t="s">
        <v>863</v>
      </c>
      <c r="B12" s="6" t="s">
        <v>864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>
      <c r="A13" s="24" t="s">
        <v>865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>
      <c r="A14" s="24" t="s">
        <v>866</v>
      </c>
      <c r="B14" s="24" t="s">
        <v>867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>
      <c r="A15" s="6"/>
      <c r="B15" s="24" t="s">
        <v>868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>
      <c r="A16" s="6"/>
      <c r="B16" s="24" t="s">
        <v>869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>
      <c r="A17" s="6"/>
      <c r="B17" s="24" t="s">
        <v>870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>
      <c r="A19" s="9" t="s">
        <v>871</v>
      </c>
      <c r="B19" s="10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A20" s="24" t="s">
        <v>872</v>
      </c>
      <c r="B20" s="6">
        <v>22.2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>
      <c r="A22" s="6"/>
      <c r="B22" s="11"/>
      <c r="C22" s="25">
        <v>1</v>
      </c>
      <c r="D22" s="25">
        <v>2</v>
      </c>
      <c r="E22" s="25">
        <v>3</v>
      </c>
      <c r="F22" s="25">
        <v>4</v>
      </c>
      <c r="G22" s="25">
        <v>5</v>
      </c>
      <c r="H22" s="25">
        <v>6</v>
      </c>
      <c r="I22" s="25">
        <v>7</v>
      </c>
      <c r="J22" s="25">
        <v>8</v>
      </c>
      <c r="K22" s="25">
        <v>9</v>
      </c>
      <c r="L22" s="25">
        <v>10</v>
      </c>
      <c r="M22" s="25">
        <v>11</v>
      </c>
      <c r="N22" s="25">
        <v>12</v>
      </c>
      <c r="O22" s="6"/>
      <c r="P22" s="6"/>
    </row>
    <row r="23" spans="1:16">
      <c r="A23" s="6"/>
      <c r="B23" s="25" t="s">
        <v>226</v>
      </c>
      <c r="C23" s="26">
        <v>0.20599999999999999</v>
      </c>
      <c r="D23" s="26">
        <v>0.20599999999999999</v>
      </c>
      <c r="E23" s="27">
        <v>0.223</v>
      </c>
      <c r="F23" s="26">
        <v>0.20899999999999999</v>
      </c>
      <c r="G23" s="27">
        <v>0.22800000000000001</v>
      </c>
      <c r="H23" s="28">
        <v>4.9000000000000002E-2</v>
      </c>
      <c r="I23" s="29">
        <v>0.30099999999999999</v>
      </c>
      <c r="J23" s="29">
        <v>0.28799999999999998</v>
      </c>
      <c r="K23" s="30">
        <v>0.27700000000000002</v>
      </c>
      <c r="L23" s="30">
        <v>0.28699999999999998</v>
      </c>
      <c r="M23" s="28">
        <v>4.9000000000000002E-2</v>
      </c>
      <c r="N23" s="28">
        <v>4.9000000000000002E-2</v>
      </c>
      <c r="O23" s="16">
        <v>450</v>
      </c>
      <c r="P23" s="6"/>
    </row>
    <row r="24" spans="1:16">
      <c r="A24" s="6"/>
      <c r="B24" s="25" t="s">
        <v>227</v>
      </c>
      <c r="C24" s="26">
        <v>0.21</v>
      </c>
      <c r="D24" s="27">
        <v>0.23400000000000001</v>
      </c>
      <c r="E24" s="27">
        <v>0.24199999999999999</v>
      </c>
      <c r="F24" s="27">
        <v>0.22700000000000001</v>
      </c>
      <c r="G24" s="30">
        <v>0.26700000000000002</v>
      </c>
      <c r="H24" s="28">
        <v>5.0999999999999997E-2</v>
      </c>
      <c r="I24" s="29">
        <v>0.29899999999999999</v>
      </c>
      <c r="J24" s="31">
        <v>0.33300000000000002</v>
      </c>
      <c r="K24" s="32">
        <v>0.32600000000000001</v>
      </c>
      <c r="L24" s="32">
        <v>0.32500000000000001</v>
      </c>
      <c r="M24" s="28">
        <v>4.9000000000000002E-2</v>
      </c>
      <c r="N24" s="28">
        <v>4.9000000000000002E-2</v>
      </c>
      <c r="O24" s="16">
        <v>450</v>
      </c>
      <c r="P24" s="6"/>
    </row>
    <row r="25" spans="1:16">
      <c r="A25" s="6"/>
      <c r="B25" s="25" t="s">
        <v>228</v>
      </c>
      <c r="C25" s="33">
        <v>0.19800000000000001</v>
      </c>
      <c r="D25" s="27">
        <v>0.23300000000000001</v>
      </c>
      <c r="E25" s="27">
        <v>0.23799999999999999</v>
      </c>
      <c r="F25" s="27">
        <v>0.23599999999999999</v>
      </c>
      <c r="G25" s="34">
        <v>0.245</v>
      </c>
      <c r="H25" s="28">
        <v>0.05</v>
      </c>
      <c r="I25" s="32">
        <v>0.32600000000000001</v>
      </c>
      <c r="J25" s="32">
        <v>0.33100000000000002</v>
      </c>
      <c r="K25" s="31">
        <v>0.34499999999999997</v>
      </c>
      <c r="L25" s="31">
        <v>0.33400000000000002</v>
      </c>
      <c r="M25" s="28">
        <v>4.9000000000000002E-2</v>
      </c>
      <c r="N25" s="28">
        <v>4.9000000000000002E-2</v>
      </c>
      <c r="O25" s="16">
        <v>450</v>
      </c>
      <c r="P25" s="6"/>
    </row>
    <row r="26" spans="1:16">
      <c r="A26" s="6"/>
      <c r="B26" s="25" t="s">
        <v>229</v>
      </c>
      <c r="C26" s="28">
        <v>5.2999999999999999E-2</v>
      </c>
      <c r="D26" s="28">
        <v>0.05</v>
      </c>
      <c r="E26" s="28">
        <v>0.05</v>
      </c>
      <c r="F26" s="28">
        <v>5.2999999999999999E-2</v>
      </c>
      <c r="G26" s="28">
        <v>0.05</v>
      </c>
      <c r="H26" s="28">
        <v>0.05</v>
      </c>
      <c r="I26" s="28">
        <v>0.05</v>
      </c>
      <c r="J26" s="28">
        <v>0.05</v>
      </c>
      <c r="K26" s="28">
        <v>4.9000000000000002E-2</v>
      </c>
      <c r="L26" s="28">
        <v>5.0999999999999997E-2</v>
      </c>
      <c r="M26" s="28">
        <v>4.9000000000000002E-2</v>
      </c>
      <c r="N26" s="28">
        <v>4.9000000000000002E-2</v>
      </c>
      <c r="O26" s="16">
        <v>450</v>
      </c>
      <c r="P26" s="6"/>
    </row>
    <row r="27" spans="1:16">
      <c r="A27" s="6"/>
      <c r="B27" s="25" t="s">
        <v>230</v>
      </c>
      <c r="C27" s="27">
        <v>0.23300000000000001</v>
      </c>
      <c r="D27" s="29">
        <v>0.30099999999999999</v>
      </c>
      <c r="E27" s="28">
        <v>0.05</v>
      </c>
      <c r="F27" s="30">
        <v>0.28699999999999998</v>
      </c>
      <c r="G27" s="31">
        <v>0.35299999999999998</v>
      </c>
      <c r="H27" s="28">
        <v>0.05</v>
      </c>
      <c r="I27" s="27">
        <v>0.23799999999999999</v>
      </c>
      <c r="J27" s="35">
        <v>0.153</v>
      </c>
      <c r="K27" s="28">
        <v>0.05</v>
      </c>
      <c r="L27" s="27">
        <v>0.22600000000000001</v>
      </c>
      <c r="M27" s="30">
        <v>0.27300000000000002</v>
      </c>
      <c r="N27" s="28">
        <v>4.9000000000000002E-2</v>
      </c>
      <c r="O27" s="16">
        <v>450</v>
      </c>
      <c r="P27" s="6"/>
    </row>
    <row r="28" spans="1:16">
      <c r="A28" s="6"/>
      <c r="B28" s="25" t="s">
        <v>200</v>
      </c>
      <c r="C28" s="27">
        <v>0.23400000000000001</v>
      </c>
      <c r="D28" s="27">
        <v>0.23899999999999999</v>
      </c>
      <c r="E28" s="28">
        <v>0.05</v>
      </c>
      <c r="F28" s="30">
        <v>0.27200000000000002</v>
      </c>
      <c r="G28" s="32">
        <v>0.314</v>
      </c>
      <c r="H28" s="28">
        <v>0.05</v>
      </c>
      <c r="I28" s="26">
        <v>0.217</v>
      </c>
      <c r="J28" s="33">
        <v>0.183</v>
      </c>
      <c r="K28" s="28">
        <v>0.05</v>
      </c>
      <c r="L28" s="33">
        <v>0.2</v>
      </c>
      <c r="M28" s="34">
        <v>0.26500000000000001</v>
      </c>
      <c r="N28" s="28">
        <v>4.9000000000000002E-2</v>
      </c>
      <c r="O28" s="16">
        <v>450</v>
      </c>
      <c r="P28" s="6"/>
    </row>
    <row r="29" spans="1:16">
      <c r="A29" s="6"/>
      <c r="B29" s="25" t="s">
        <v>231</v>
      </c>
      <c r="C29" s="27">
        <v>0.22800000000000001</v>
      </c>
      <c r="D29" s="34">
        <v>0.25</v>
      </c>
      <c r="E29" s="28">
        <v>0.05</v>
      </c>
      <c r="F29" s="34">
        <v>0.26400000000000001</v>
      </c>
      <c r="G29" s="29">
        <v>0.30199999999999999</v>
      </c>
      <c r="H29" s="28">
        <v>0.05</v>
      </c>
      <c r="I29" s="26">
        <v>0.20399999999999999</v>
      </c>
      <c r="J29" s="36">
        <v>0.16900000000000001</v>
      </c>
      <c r="K29" s="28">
        <v>0.05</v>
      </c>
      <c r="L29" s="33">
        <v>0.2</v>
      </c>
      <c r="M29" s="30">
        <v>0.27800000000000002</v>
      </c>
      <c r="N29" s="28">
        <v>4.9000000000000002E-2</v>
      </c>
      <c r="O29" s="16">
        <v>450</v>
      </c>
      <c r="P29" s="6"/>
    </row>
    <row r="30" spans="1:16">
      <c r="A30" s="6"/>
      <c r="B30" s="25" t="s">
        <v>232</v>
      </c>
      <c r="C30" s="28">
        <v>4.9000000000000002E-2</v>
      </c>
      <c r="D30" s="28">
        <v>4.9000000000000002E-2</v>
      </c>
      <c r="E30" s="28">
        <v>4.9000000000000002E-2</v>
      </c>
      <c r="F30" s="28">
        <v>4.9000000000000002E-2</v>
      </c>
      <c r="G30" s="28">
        <v>4.9000000000000002E-2</v>
      </c>
      <c r="H30" s="28">
        <v>4.9000000000000002E-2</v>
      </c>
      <c r="I30" s="28">
        <v>4.9000000000000002E-2</v>
      </c>
      <c r="J30" s="28">
        <v>4.9000000000000002E-2</v>
      </c>
      <c r="K30" s="28">
        <v>4.9000000000000002E-2</v>
      </c>
      <c r="L30" s="28">
        <v>0.05</v>
      </c>
      <c r="M30" s="28">
        <v>4.9000000000000002E-2</v>
      </c>
      <c r="N30" s="28">
        <v>4.9000000000000002E-2</v>
      </c>
      <c r="O30" s="16">
        <v>450</v>
      </c>
      <c r="P30" s="6"/>
    </row>
    <row r="31" spans="1:1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>
      <c r="A35" s="24" t="s">
        <v>873</v>
      </c>
      <c r="B35" s="6" t="s">
        <v>874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>
      <c r="A37" s="24" t="s">
        <v>848</v>
      </c>
      <c r="B37" s="6" t="s">
        <v>849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>
      <c r="A38" s="24" t="s">
        <v>850</v>
      </c>
      <c r="B38" s="6" t="s">
        <v>851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>
      <c r="A39" s="24" t="s">
        <v>852</v>
      </c>
      <c r="B39" s="24" t="s">
        <v>875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>
      <c r="A40" s="24" t="s">
        <v>854</v>
      </c>
      <c r="B40" s="7">
        <v>45403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>
      <c r="A41" s="24" t="s">
        <v>855</v>
      </c>
      <c r="B41" s="8">
        <v>0.63005787037036998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>
      <c r="A42" s="24" t="s">
        <v>856</v>
      </c>
      <c r="B42" s="6" t="s">
        <v>857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>
      <c r="A43" s="24" t="s">
        <v>858</v>
      </c>
      <c r="B43" s="6" t="s">
        <v>859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>
      <c r="A44" s="24" t="s">
        <v>860</v>
      </c>
      <c r="B44" s="24" t="s">
        <v>861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>
      <c r="A46" s="9" t="s">
        <v>862</v>
      </c>
      <c r="B46" s="10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>
      <c r="A47" s="24" t="s">
        <v>863</v>
      </c>
      <c r="B47" s="6" t="s">
        <v>864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>
      <c r="A48" s="24" t="s">
        <v>865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>
      <c r="A49" s="24" t="s">
        <v>866</v>
      </c>
      <c r="B49" s="24" t="s">
        <v>867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>
      <c r="A50" s="6"/>
      <c r="B50" s="24" t="s">
        <v>868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>
      <c r="A51" s="6"/>
      <c r="B51" s="24" t="s">
        <v>869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>
      <c r="A52" s="6"/>
      <c r="B52" s="24" t="s">
        <v>870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>
      <c r="A54" s="9" t="s">
        <v>871</v>
      </c>
      <c r="B54" s="10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>
      <c r="A55" s="24" t="s">
        <v>872</v>
      </c>
      <c r="B55" s="6">
        <v>22.1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>
      <c r="A57" s="6"/>
      <c r="B57" s="11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5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6"/>
      <c r="P57" s="6"/>
    </row>
    <row r="58" spans="1:16">
      <c r="A58" s="6"/>
      <c r="B58" s="25" t="s">
        <v>226</v>
      </c>
      <c r="C58" s="35">
        <v>0.25900000000000001</v>
      </c>
      <c r="D58" s="35">
        <v>0.26</v>
      </c>
      <c r="E58" s="36">
        <v>0.309</v>
      </c>
      <c r="F58" s="37">
        <v>0.251</v>
      </c>
      <c r="G58" s="37">
        <v>0.23400000000000001</v>
      </c>
      <c r="H58" s="28">
        <v>4.9000000000000002E-2</v>
      </c>
      <c r="I58" s="32">
        <v>0.67</v>
      </c>
      <c r="J58" s="34">
        <v>0.53300000000000003</v>
      </c>
      <c r="K58" s="26">
        <v>0.41899999999999998</v>
      </c>
      <c r="L58" s="27">
        <v>0.45900000000000002</v>
      </c>
      <c r="M58" s="28">
        <v>4.9000000000000002E-2</v>
      </c>
      <c r="N58" s="28">
        <v>4.9000000000000002E-2</v>
      </c>
      <c r="O58" s="16">
        <v>450</v>
      </c>
      <c r="P58" s="6"/>
    </row>
    <row r="59" spans="1:16">
      <c r="A59" s="6"/>
      <c r="B59" s="25" t="s">
        <v>227</v>
      </c>
      <c r="C59" s="37">
        <v>0.221</v>
      </c>
      <c r="D59" s="35">
        <v>0.29599999999999999</v>
      </c>
      <c r="E59" s="36">
        <v>0.316</v>
      </c>
      <c r="F59" s="35">
        <v>0.29699999999999999</v>
      </c>
      <c r="G59" s="36">
        <v>0.32200000000000001</v>
      </c>
      <c r="H59" s="28">
        <v>4.9000000000000002E-2</v>
      </c>
      <c r="I59" s="29">
        <v>0.64</v>
      </c>
      <c r="J59" s="30">
        <v>0.56599999999999995</v>
      </c>
      <c r="K59" s="30">
        <v>0.57399999999999995</v>
      </c>
      <c r="L59" s="27">
        <v>0.503</v>
      </c>
      <c r="M59" s="28">
        <v>4.9000000000000002E-2</v>
      </c>
      <c r="N59" s="28">
        <v>4.9000000000000002E-2</v>
      </c>
      <c r="O59" s="16">
        <v>450</v>
      </c>
      <c r="P59" s="6"/>
    </row>
    <row r="60" spans="1:16">
      <c r="A60" s="6"/>
      <c r="B60" s="25" t="s">
        <v>228</v>
      </c>
      <c r="C60" s="37">
        <v>0.24099999999999999</v>
      </c>
      <c r="D60" s="35">
        <v>0.28100000000000003</v>
      </c>
      <c r="E60" s="33">
        <v>0.371</v>
      </c>
      <c r="F60" s="35">
        <v>0.30399999999999999</v>
      </c>
      <c r="G60" s="36">
        <v>0.33300000000000002</v>
      </c>
      <c r="H60" s="28">
        <v>4.9000000000000002E-2</v>
      </c>
      <c r="I60" s="29">
        <v>0.61299999999999999</v>
      </c>
      <c r="J60" s="29">
        <v>0.624</v>
      </c>
      <c r="K60" s="27">
        <v>0.501</v>
      </c>
      <c r="L60" s="34">
        <v>0.54700000000000004</v>
      </c>
      <c r="M60" s="28">
        <v>4.9000000000000002E-2</v>
      </c>
      <c r="N60" s="28">
        <v>4.9000000000000002E-2</v>
      </c>
      <c r="O60" s="16">
        <v>450</v>
      </c>
      <c r="P60" s="6"/>
    </row>
    <row r="61" spans="1:16">
      <c r="A61" s="6"/>
      <c r="B61" s="25" t="s">
        <v>229</v>
      </c>
      <c r="C61" s="28">
        <v>4.9000000000000002E-2</v>
      </c>
      <c r="D61" s="28">
        <v>4.9000000000000002E-2</v>
      </c>
      <c r="E61" s="28">
        <v>0.05</v>
      </c>
      <c r="F61" s="28">
        <v>0.05</v>
      </c>
      <c r="G61" s="28">
        <v>0.05</v>
      </c>
      <c r="H61" s="28">
        <v>0.05</v>
      </c>
      <c r="I61" s="28">
        <v>5.0999999999999997E-2</v>
      </c>
      <c r="J61" s="28">
        <v>0.05</v>
      </c>
      <c r="K61" s="28">
        <v>5.0999999999999997E-2</v>
      </c>
      <c r="L61" s="28">
        <v>0.05</v>
      </c>
      <c r="M61" s="28">
        <v>0.05</v>
      </c>
      <c r="N61" s="28">
        <v>5.3999999999999999E-2</v>
      </c>
      <c r="O61" s="16">
        <v>450</v>
      </c>
      <c r="P61" s="6"/>
    </row>
    <row r="62" spans="1:16">
      <c r="A62" s="6"/>
      <c r="B62" s="25" t="s">
        <v>230</v>
      </c>
      <c r="C62" s="37">
        <v>0.224</v>
      </c>
      <c r="D62" s="36">
        <v>0.34200000000000003</v>
      </c>
      <c r="E62" s="28">
        <v>0.05</v>
      </c>
      <c r="F62" s="33">
        <v>0.38300000000000001</v>
      </c>
      <c r="G62" s="34">
        <v>0.52800000000000002</v>
      </c>
      <c r="H62" s="28">
        <v>4.9000000000000002E-2</v>
      </c>
      <c r="I62" s="26">
        <v>0.443</v>
      </c>
      <c r="J62" s="35">
        <v>0.28899999999999998</v>
      </c>
      <c r="K62" s="28">
        <v>5.0999999999999997E-2</v>
      </c>
      <c r="L62" s="33">
        <v>0.40400000000000003</v>
      </c>
      <c r="M62" s="29">
        <v>0.64300000000000002</v>
      </c>
      <c r="N62" s="28">
        <v>5.0999999999999997E-2</v>
      </c>
      <c r="O62" s="16">
        <v>450</v>
      </c>
      <c r="P62" s="6"/>
    </row>
    <row r="63" spans="1:16">
      <c r="A63" s="6"/>
      <c r="B63" s="25" t="s">
        <v>200</v>
      </c>
      <c r="C63" s="35">
        <v>0.28199999999999997</v>
      </c>
      <c r="D63" s="36">
        <v>0.311</v>
      </c>
      <c r="E63" s="28">
        <v>0.05</v>
      </c>
      <c r="F63" s="26">
        <v>0.41</v>
      </c>
      <c r="G63" s="34">
        <v>0.54500000000000004</v>
      </c>
      <c r="H63" s="28">
        <v>0.05</v>
      </c>
      <c r="I63" s="26">
        <v>0.42199999999999999</v>
      </c>
      <c r="J63" s="35">
        <v>0.28499999999999998</v>
      </c>
      <c r="K63" s="28">
        <v>0.05</v>
      </c>
      <c r="L63" s="33">
        <v>0.39500000000000002</v>
      </c>
      <c r="M63" s="31">
        <v>0.76500000000000001</v>
      </c>
      <c r="N63" s="28">
        <v>5.0999999999999997E-2</v>
      </c>
      <c r="O63" s="16">
        <v>450</v>
      </c>
      <c r="P63" s="6"/>
    </row>
    <row r="64" spans="1:16">
      <c r="A64" s="6"/>
      <c r="B64" s="25" t="s">
        <v>231</v>
      </c>
      <c r="C64" s="35">
        <v>0.29099999999999998</v>
      </c>
      <c r="D64" s="36">
        <v>0.34399999999999997</v>
      </c>
      <c r="E64" s="28">
        <v>4.9000000000000002E-2</v>
      </c>
      <c r="F64" s="33">
        <v>0.35799999999999998</v>
      </c>
      <c r="G64" s="27">
        <v>0.50900000000000001</v>
      </c>
      <c r="H64" s="28">
        <v>0.05</v>
      </c>
      <c r="I64" s="26">
        <v>0.44</v>
      </c>
      <c r="J64" s="35">
        <v>0.29899999999999999</v>
      </c>
      <c r="K64" s="28">
        <v>0.05</v>
      </c>
      <c r="L64" s="26">
        <v>0.43099999999999999</v>
      </c>
      <c r="M64" s="32">
        <v>0.70499999999999996</v>
      </c>
      <c r="N64" s="28">
        <v>0.05</v>
      </c>
      <c r="O64" s="16">
        <v>450</v>
      </c>
      <c r="P64" s="6"/>
    </row>
    <row r="65" spans="1:16">
      <c r="A65" s="6"/>
      <c r="B65" s="25" t="s">
        <v>232</v>
      </c>
      <c r="C65" s="28">
        <v>0.05</v>
      </c>
      <c r="D65" s="28">
        <v>4.9000000000000002E-2</v>
      </c>
      <c r="E65" s="28">
        <v>4.9000000000000002E-2</v>
      </c>
      <c r="F65" s="28">
        <v>0.05</v>
      </c>
      <c r="G65" s="28">
        <v>0.05</v>
      </c>
      <c r="H65" s="28">
        <v>5.0999999999999997E-2</v>
      </c>
      <c r="I65" s="28">
        <v>0.05</v>
      </c>
      <c r="J65" s="28">
        <v>0.05</v>
      </c>
      <c r="K65" s="28">
        <v>4.9000000000000002E-2</v>
      </c>
      <c r="L65" s="28">
        <v>0.05</v>
      </c>
      <c r="M65" s="28">
        <v>4.9000000000000002E-2</v>
      </c>
      <c r="N65" s="28">
        <v>0.05</v>
      </c>
      <c r="O65" s="16">
        <v>450</v>
      </c>
      <c r="P65" s="6"/>
    </row>
    <row r="66" spans="1:1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>
      <c r="A69" s="24" t="s">
        <v>873</v>
      </c>
      <c r="B69" s="6" t="s">
        <v>874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6">
      <c r="A71" s="24" t="s">
        <v>848</v>
      </c>
      <c r="B71" s="6" t="s">
        <v>849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6">
      <c r="A72" s="24" t="s">
        <v>850</v>
      </c>
      <c r="B72" s="6" t="s">
        <v>851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6">
      <c r="A73" s="24" t="s">
        <v>852</v>
      </c>
      <c r="B73" s="24" t="s">
        <v>876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6">
      <c r="A74" s="24" t="s">
        <v>854</v>
      </c>
      <c r="B74" s="7">
        <v>45405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6">
      <c r="A75" s="24" t="s">
        <v>855</v>
      </c>
      <c r="B75" s="8">
        <v>0.45363425925925899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6">
      <c r="A76" s="24" t="s">
        <v>856</v>
      </c>
      <c r="B76" s="6" t="s">
        <v>857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6">
      <c r="A77" s="24" t="s">
        <v>858</v>
      </c>
      <c r="B77" s="6" t="s">
        <v>859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6">
      <c r="A78" s="24" t="s">
        <v>860</v>
      </c>
      <c r="B78" s="24" t="s">
        <v>861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6">
      <c r="A80" s="9" t="s">
        <v>862</v>
      </c>
      <c r="B80" s="10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>
      <c r="A81" s="24" t="s">
        <v>863</v>
      </c>
      <c r="B81" s="6" t="s">
        <v>864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>
      <c r="A82" s="24" t="s">
        <v>865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>
      <c r="A83" s="24" t="s">
        <v>866</v>
      </c>
      <c r="B83" s="24" t="s">
        <v>867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>
      <c r="A84" s="6"/>
      <c r="B84" s="24" t="s">
        <v>868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>
      <c r="A85" s="6"/>
      <c r="B85" s="24" t="s">
        <v>869</v>
      </c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>
      <c r="A86" s="6"/>
      <c r="B86" s="24" t="s">
        <v>870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>
      <c r="A88" s="9" t="s">
        <v>871</v>
      </c>
      <c r="B88" s="10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>
      <c r="A89" s="24" t="s">
        <v>872</v>
      </c>
      <c r="B89" s="6">
        <v>22.1</v>
      </c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>
      <c r="A91" s="6"/>
      <c r="B91" s="11"/>
      <c r="C91" s="25">
        <v>1</v>
      </c>
      <c r="D91" s="25">
        <v>2</v>
      </c>
      <c r="E91" s="25">
        <v>3</v>
      </c>
      <c r="F91" s="25">
        <v>4</v>
      </c>
      <c r="G91" s="25">
        <v>5</v>
      </c>
      <c r="H91" s="25">
        <v>6</v>
      </c>
      <c r="I91" s="25">
        <v>7</v>
      </c>
      <c r="J91" s="25">
        <v>8</v>
      </c>
      <c r="K91" s="25">
        <v>9</v>
      </c>
      <c r="L91" s="25">
        <v>10</v>
      </c>
      <c r="M91" s="25">
        <v>11</v>
      </c>
      <c r="N91" s="25">
        <v>12</v>
      </c>
      <c r="O91" s="6"/>
    </row>
    <row r="92" spans="1:15">
      <c r="A92" s="6"/>
      <c r="B92" s="25" t="s">
        <v>226</v>
      </c>
      <c r="C92" s="36">
        <v>0.69</v>
      </c>
      <c r="D92" s="26">
        <v>0.82599999999999996</v>
      </c>
      <c r="E92" s="26">
        <v>0.82</v>
      </c>
      <c r="F92" s="33">
        <v>0.78900000000000003</v>
      </c>
      <c r="G92" s="33">
        <v>0.72499999999999998</v>
      </c>
      <c r="H92" s="28">
        <v>4.9000000000000002E-2</v>
      </c>
      <c r="I92" s="30">
        <v>1.222</v>
      </c>
      <c r="J92" s="26">
        <v>0.89100000000000001</v>
      </c>
      <c r="K92" s="26">
        <v>0.88900000000000001</v>
      </c>
      <c r="L92" s="27">
        <v>0.94</v>
      </c>
      <c r="M92" s="28">
        <v>4.9000000000000002E-2</v>
      </c>
      <c r="N92" s="28">
        <v>4.9000000000000002E-2</v>
      </c>
      <c r="O92" s="16">
        <v>450</v>
      </c>
    </row>
    <row r="93" spans="1:15">
      <c r="A93" s="6"/>
      <c r="B93" s="25" t="s">
        <v>227</v>
      </c>
      <c r="C93" s="26">
        <v>0.83799999999999997</v>
      </c>
      <c r="D93" s="29">
        <v>1.3360000000000001</v>
      </c>
      <c r="E93" s="29">
        <v>1.357</v>
      </c>
      <c r="F93" s="26">
        <v>0.90100000000000002</v>
      </c>
      <c r="G93" s="29">
        <v>1.3480000000000001</v>
      </c>
      <c r="H93" s="28">
        <v>4.9000000000000002E-2</v>
      </c>
      <c r="I93" s="32">
        <v>1.3919999999999999</v>
      </c>
      <c r="J93" s="34">
        <v>1.046</v>
      </c>
      <c r="K93" s="27">
        <v>1.012</v>
      </c>
      <c r="L93" s="27">
        <v>0.96299999999999997</v>
      </c>
      <c r="M93" s="28">
        <v>0.05</v>
      </c>
      <c r="N93" s="28">
        <v>0.05</v>
      </c>
      <c r="O93" s="16">
        <v>450</v>
      </c>
    </row>
    <row r="94" spans="1:15">
      <c r="A94" s="6"/>
      <c r="B94" s="25" t="s">
        <v>228</v>
      </c>
      <c r="C94" s="33">
        <v>0.79400000000000004</v>
      </c>
      <c r="D94" s="27">
        <v>0.94099999999999995</v>
      </c>
      <c r="E94" s="32">
        <v>1.4339999999999999</v>
      </c>
      <c r="F94" s="29">
        <v>1.3069999999999999</v>
      </c>
      <c r="G94" s="34">
        <v>1.077</v>
      </c>
      <c r="H94" s="28">
        <v>4.9000000000000002E-2</v>
      </c>
      <c r="I94" s="30">
        <v>1.161</v>
      </c>
      <c r="J94" s="34">
        <v>1.0329999999999999</v>
      </c>
      <c r="K94" s="30">
        <v>1.179</v>
      </c>
      <c r="L94" s="34">
        <v>1.1359999999999999</v>
      </c>
      <c r="M94" s="28">
        <v>0.05</v>
      </c>
      <c r="N94" s="28">
        <v>0.05</v>
      </c>
      <c r="O94" s="16">
        <v>450</v>
      </c>
    </row>
    <row r="95" spans="1:15">
      <c r="A95" s="6"/>
      <c r="B95" s="25" t="s">
        <v>229</v>
      </c>
      <c r="C95" s="28">
        <v>0.05</v>
      </c>
      <c r="D95" s="28">
        <v>0.109</v>
      </c>
      <c r="E95" s="28">
        <v>9.1999999999999998E-2</v>
      </c>
      <c r="F95" s="28">
        <v>8.6999999999999994E-2</v>
      </c>
      <c r="G95" s="28">
        <v>6.2E-2</v>
      </c>
      <c r="H95" s="28">
        <v>5.0999999999999997E-2</v>
      </c>
      <c r="I95" s="28">
        <v>0.05</v>
      </c>
      <c r="J95" s="28">
        <v>4.9000000000000002E-2</v>
      </c>
      <c r="K95" s="28">
        <v>0.05</v>
      </c>
      <c r="L95" s="28">
        <v>3.5000000000000003E-2</v>
      </c>
      <c r="M95" s="28">
        <v>4.9000000000000002E-2</v>
      </c>
      <c r="N95" s="28">
        <v>5.0999999999999997E-2</v>
      </c>
      <c r="O95" s="16">
        <v>450</v>
      </c>
    </row>
    <row r="96" spans="1:15">
      <c r="A96" s="6"/>
      <c r="B96" s="25" t="s">
        <v>230</v>
      </c>
      <c r="C96" s="37">
        <v>0.42599999999999999</v>
      </c>
      <c r="D96" s="37">
        <v>0.39900000000000002</v>
      </c>
      <c r="E96" s="28">
        <v>6.5000000000000002E-2</v>
      </c>
      <c r="F96" s="35">
        <v>0.58599999999999997</v>
      </c>
      <c r="G96" s="27">
        <v>0.98399999999999999</v>
      </c>
      <c r="H96" s="28">
        <v>4.9000000000000002E-2</v>
      </c>
      <c r="I96" s="34">
        <v>1.0620000000000001</v>
      </c>
      <c r="J96" s="36">
        <v>0.627</v>
      </c>
      <c r="K96" s="28">
        <v>0.05</v>
      </c>
      <c r="L96" s="26">
        <v>0.86799999999999999</v>
      </c>
      <c r="M96" s="31">
        <v>1.5629999999999999</v>
      </c>
      <c r="N96" s="28">
        <v>0.05</v>
      </c>
      <c r="O96" s="16">
        <v>450</v>
      </c>
    </row>
    <row r="97" spans="1:15">
      <c r="A97" s="6"/>
      <c r="B97" s="25" t="s">
        <v>200</v>
      </c>
      <c r="C97" s="37">
        <v>0.44800000000000001</v>
      </c>
      <c r="D97" s="37">
        <v>0.40899999999999997</v>
      </c>
      <c r="E97" s="28">
        <v>4.9000000000000002E-2</v>
      </c>
      <c r="F97" s="36">
        <v>0.60399999999999998</v>
      </c>
      <c r="G97" s="26">
        <v>0.85</v>
      </c>
      <c r="H97" s="28">
        <v>4.9000000000000002E-2</v>
      </c>
      <c r="I97" s="27">
        <v>1.01</v>
      </c>
      <c r="J97" s="35">
        <v>0.53700000000000003</v>
      </c>
      <c r="K97" s="28">
        <v>0.05</v>
      </c>
      <c r="L97" s="27">
        <v>0.97099999999999997</v>
      </c>
      <c r="M97" s="31">
        <v>1.5269999999999999</v>
      </c>
      <c r="N97" s="28">
        <v>4.9000000000000002E-2</v>
      </c>
      <c r="O97" s="16">
        <v>450</v>
      </c>
    </row>
    <row r="98" spans="1:15">
      <c r="A98" s="6"/>
      <c r="B98" s="25" t="s">
        <v>231</v>
      </c>
      <c r="C98" s="37">
        <v>0.44</v>
      </c>
      <c r="D98" s="37">
        <v>0.40899999999999997</v>
      </c>
      <c r="E98" s="28">
        <v>6.4000000000000001E-2</v>
      </c>
      <c r="F98" s="35">
        <v>0.52500000000000002</v>
      </c>
      <c r="G98" s="27">
        <v>0.93400000000000005</v>
      </c>
      <c r="H98" s="28">
        <v>4.9000000000000002E-2</v>
      </c>
      <c r="I98" s="26">
        <v>0.88700000000000001</v>
      </c>
      <c r="J98" s="35">
        <v>0.55600000000000005</v>
      </c>
      <c r="K98" s="28">
        <v>0.05</v>
      </c>
      <c r="L98" s="26">
        <v>0.88200000000000001</v>
      </c>
      <c r="M98" s="31">
        <v>1.5840000000000001</v>
      </c>
      <c r="N98" s="28">
        <v>4.9000000000000002E-2</v>
      </c>
      <c r="O98" s="16">
        <v>450</v>
      </c>
    </row>
    <row r="99" spans="1:15">
      <c r="A99" s="6"/>
      <c r="B99" s="25" t="s">
        <v>232</v>
      </c>
      <c r="C99" s="28">
        <v>4.9000000000000002E-2</v>
      </c>
      <c r="D99" s="28">
        <v>4.9000000000000002E-2</v>
      </c>
      <c r="E99" s="28">
        <v>5.0999999999999997E-2</v>
      </c>
      <c r="F99" s="28">
        <v>4.9000000000000002E-2</v>
      </c>
      <c r="G99" s="28">
        <v>4.9000000000000002E-2</v>
      </c>
      <c r="H99" s="28">
        <v>4.9000000000000002E-2</v>
      </c>
      <c r="I99" s="28">
        <v>4.9000000000000002E-2</v>
      </c>
      <c r="J99" s="28">
        <v>4.9000000000000002E-2</v>
      </c>
      <c r="K99" s="28">
        <v>0.05</v>
      </c>
      <c r="L99" s="28">
        <v>4.9000000000000002E-2</v>
      </c>
      <c r="M99" s="28">
        <v>0.05</v>
      </c>
      <c r="N99" s="28">
        <v>0.05</v>
      </c>
      <c r="O99" s="16">
        <v>450</v>
      </c>
    </row>
    <row r="100" spans="1: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>
      <c r="A103" s="24" t="s">
        <v>873</v>
      </c>
      <c r="B103" s="6" t="s">
        <v>874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>
      <c r="A105" s="24" t="s">
        <v>848</v>
      </c>
      <c r="B105" s="6" t="s">
        <v>849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>
      <c r="A106" s="24" t="s">
        <v>850</v>
      </c>
      <c r="B106" s="6" t="s">
        <v>851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>
      <c r="A107" s="24" t="s">
        <v>852</v>
      </c>
      <c r="B107" s="24" t="s">
        <v>877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>
      <c r="A108" s="24" t="s">
        <v>854</v>
      </c>
      <c r="B108" s="7">
        <v>45407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>
      <c r="A109" s="24" t="s">
        <v>855</v>
      </c>
      <c r="B109" s="8">
        <v>0.55828703703703697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>
      <c r="A110" s="24" t="s">
        <v>856</v>
      </c>
      <c r="B110" s="6" t="s">
        <v>857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>
      <c r="A111" s="24" t="s">
        <v>858</v>
      </c>
      <c r="B111" s="6" t="s">
        <v>859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>
      <c r="A112" s="24" t="s">
        <v>860</v>
      </c>
      <c r="B112" s="24" t="s">
        <v>861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>
      <c r="A114" s="9" t="s">
        <v>862</v>
      </c>
      <c r="B114" s="10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>
      <c r="A115" s="24" t="s">
        <v>863</v>
      </c>
      <c r="B115" s="6" t="s">
        <v>864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>
      <c r="A116" s="24" t="s">
        <v>865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>
      <c r="A117" s="24" t="s">
        <v>866</v>
      </c>
      <c r="B117" s="24" t="s">
        <v>867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>
      <c r="A118" s="6"/>
      <c r="B118" s="24" t="s">
        <v>868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>
      <c r="A119" s="6"/>
      <c r="B119" s="24" t="s">
        <v>869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>
      <c r="A120" s="6"/>
      <c r="B120" s="24" t="s">
        <v>870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>
      <c r="A122" s="9" t="s">
        <v>871</v>
      </c>
      <c r="B122" s="10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>
      <c r="A123" s="24" t="s">
        <v>872</v>
      </c>
      <c r="B123" s="6">
        <v>22.1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>
      <c r="A125" s="6"/>
      <c r="B125" s="11"/>
      <c r="C125" s="25">
        <v>1</v>
      </c>
      <c r="D125" s="25">
        <v>2</v>
      </c>
      <c r="E125" s="25">
        <v>3</v>
      </c>
      <c r="F125" s="25">
        <v>4</v>
      </c>
      <c r="G125" s="25">
        <v>5</v>
      </c>
      <c r="H125" s="25">
        <v>6</v>
      </c>
      <c r="I125" s="25">
        <v>7</v>
      </c>
      <c r="J125" s="25">
        <v>8</v>
      </c>
      <c r="K125" s="25">
        <v>9</v>
      </c>
      <c r="L125" s="25">
        <v>10</v>
      </c>
      <c r="M125" s="25">
        <v>11</v>
      </c>
      <c r="N125" s="25">
        <v>12</v>
      </c>
      <c r="O125" s="6"/>
    </row>
    <row r="126" spans="1:15">
      <c r="A126" s="6"/>
      <c r="B126" s="25" t="s">
        <v>226</v>
      </c>
      <c r="C126" s="30">
        <v>1.881</v>
      </c>
      <c r="D126" s="33">
        <v>1.292</v>
      </c>
      <c r="E126" s="26">
        <v>1.341</v>
      </c>
      <c r="F126" s="34">
        <v>1.76</v>
      </c>
      <c r="G126" s="27">
        <v>1.581</v>
      </c>
      <c r="H126" s="28">
        <v>4.9000000000000002E-2</v>
      </c>
      <c r="I126" s="33">
        <v>1.3149999999999999</v>
      </c>
      <c r="J126" s="35">
        <v>0.86</v>
      </c>
      <c r="K126" s="37">
        <v>0.74099999999999999</v>
      </c>
      <c r="L126" s="35">
        <v>0.80600000000000005</v>
      </c>
      <c r="M126" s="28">
        <v>0.05</v>
      </c>
      <c r="N126" s="28">
        <v>4.9000000000000002E-2</v>
      </c>
      <c r="O126" s="16">
        <v>450</v>
      </c>
    </row>
    <row r="127" spans="1:15">
      <c r="A127" s="6"/>
      <c r="B127" s="25" t="s">
        <v>227</v>
      </c>
      <c r="C127" s="34">
        <v>1.8080000000000001</v>
      </c>
      <c r="D127" s="26">
        <v>1.4390000000000001</v>
      </c>
      <c r="E127" s="26">
        <v>1.403</v>
      </c>
      <c r="F127" s="33">
        <v>1.2549999999999999</v>
      </c>
      <c r="G127" s="26">
        <v>1.4259999999999999</v>
      </c>
      <c r="H127" s="28">
        <v>0.05</v>
      </c>
      <c r="I127" s="36">
        <v>1.006</v>
      </c>
      <c r="J127" s="35">
        <v>0.81100000000000005</v>
      </c>
      <c r="K127" s="35">
        <v>0.95199999999999996</v>
      </c>
      <c r="L127" s="33">
        <v>1.284</v>
      </c>
      <c r="M127" s="28">
        <v>5.0999999999999997E-2</v>
      </c>
      <c r="N127" s="28">
        <v>4.9000000000000002E-2</v>
      </c>
      <c r="O127" s="16">
        <v>450</v>
      </c>
    </row>
    <row r="128" spans="1:15">
      <c r="A128" s="6"/>
      <c r="B128" s="25" t="s">
        <v>228</v>
      </c>
      <c r="C128" s="33">
        <v>1.2889999999999999</v>
      </c>
      <c r="D128" s="34">
        <v>1.7809999999999999</v>
      </c>
      <c r="E128" s="36">
        <v>1.0309999999999999</v>
      </c>
      <c r="F128" s="26">
        <v>1.3779999999999999</v>
      </c>
      <c r="G128" s="27">
        <v>1.593</v>
      </c>
      <c r="H128" s="28">
        <v>0.05</v>
      </c>
      <c r="I128" s="30">
        <v>1.9530000000000001</v>
      </c>
      <c r="J128" s="35">
        <v>0.82</v>
      </c>
      <c r="K128" s="33">
        <v>1.157</v>
      </c>
      <c r="L128" s="38">
        <v>0.58799999999999997</v>
      </c>
      <c r="M128" s="28">
        <v>5.1999999999999998E-2</v>
      </c>
      <c r="N128" s="28">
        <v>4.9000000000000002E-2</v>
      </c>
      <c r="O128" s="16">
        <v>450</v>
      </c>
    </row>
    <row r="129" spans="1:15">
      <c r="A129" s="6"/>
      <c r="B129" s="25" t="s">
        <v>229</v>
      </c>
      <c r="C129" s="28">
        <v>4.9000000000000002E-2</v>
      </c>
      <c r="D129" s="28">
        <v>0.05</v>
      </c>
      <c r="E129" s="28">
        <v>0.05</v>
      </c>
      <c r="F129" s="28">
        <v>5.0999999999999997E-2</v>
      </c>
      <c r="G129" s="28">
        <v>5.0999999999999997E-2</v>
      </c>
      <c r="H129" s="28">
        <v>5.0999999999999997E-2</v>
      </c>
      <c r="I129" s="28">
        <v>0.05</v>
      </c>
      <c r="J129" s="28">
        <v>4.9000000000000002E-2</v>
      </c>
      <c r="K129" s="28">
        <v>0.05</v>
      </c>
      <c r="L129" s="28">
        <v>5.1999999999999998E-2</v>
      </c>
      <c r="M129" s="28">
        <v>0.05</v>
      </c>
      <c r="N129" s="28">
        <v>4.9000000000000002E-2</v>
      </c>
      <c r="O129" s="16">
        <v>450</v>
      </c>
    </row>
    <row r="130" spans="1:15">
      <c r="A130" s="6"/>
      <c r="B130" s="25" t="s">
        <v>230</v>
      </c>
      <c r="C130" s="36">
        <v>1.0589999999999999</v>
      </c>
      <c r="D130" s="35">
        <v>0.9</v>
      </c>
      <c r="E130" s="28">
        <v>4.9000000000000002E-2</v>
      </c>
      <c r="F130" s="26">
        <v>1.444</v>
      </c>
      <c r="G130" s="31">
        <v>2.5950000000000002</v>
      </c>
      <c r="H130" s="28">
        <v>0.05</v>
      </c>
      <c r="I130" s="37">
        <v>0.73799999999999999</v>
      </c>
      <c r="J130" s="35">
        <v>0.92800000000000005</v>
      </c>
      <c r="K130" s="28">
        <v>0.05</v>
      </c>
      <c r="L130" s="37">
        <v>0.60899999999999999</v>
      </c>
      <c r="M130" s="37">
        <v>0.64700000000000002</v>
      </c>
      <c r="N130" s="28">
        <v>4.9000000000000002E-2</v>
      </c>
      <c r="O130" s="16">
        <v>450</v>
      </c>
    </row>
    <row r="131" spans="1:15">
      <c r="A131" s="6"/>
      <c r="B131" s="25" t="s">
        <v>200</v>
      </c>
      <c r="C131" s="36">
        <v>1.1000000000000001</v>
      </c>
      <c r="D131" s="37">
        <v>0.7</v>
      </c>
      <c r="E131" s="28">
        <v>4.9000000000000002E-2</v>
      </c>
      <c r="F131" s="26">
        <v>1.35</v>
      </c>
      <c r="G131" s="31">
        <v>2.5</v>
      </c>
      <c r="H131" s="28">
        <v>5.0999999999999997E-2</v>
      </c>
      <c r="I131" s="37">
        <v>0.60299999999999998</v>
      </c>
      <c r="J131" s="35">
        <v>0.89600000000000002</v>
      </c>
      <c r="K131" s="28">
        <v>5.0999999999999997E-2</v>
      </c>
      <c r="L131" s="38">
        <v>0.56899999999999995</v>
      </c>
      <c r="M131" s="37">
        <v>0.622</v>
      </c>
      <c r="N131" s="28">
        <v>4.9000000000000002E-2</v>
      </c>
      <c r="O131" s="16">
        <v>450</v>
      </c>
    </row>
    <row r="132" spans="1:15">
      <c r="A132" s="6"/>
      <c r="B132" s="25" t="s">
        <v>231</v>
      </c>
      <c r="C132" s="33">
        <v>1.1519999999999999</v>
      </c>
      <c r="D132" s="37">
        <v>0.68300000000000005</v>
      </c>
      <c r="E132" s="28">
        <v>4.9000000000000002E-2</v>
      </c>
      <c r="F132" s="33">
        <v>1.226</v>
      </c>
      <c r="G132" s="31">
        <v>2.5179999999999998</v>
      </c>
      <c r="H132" s="28">
        <v>5.0999999999999997E-2</v>
      </c>
      <c r="I132" s="37">
        <v>0.754</v>
      </c>
      <c r="J132" s="35">
        <v>0.92600000000000005</v>
      </c>
      <c r="K132" s="28">
        <v>0.05</v>
      </c>
      <c r="L132" s="37">
        <v>0.72499999999999998</v>
      </c>
      <c r="M132" s="38">
        <v>0.57499999999999996</v>
      </c>
      <c r="N132" s="28">
        <v>4.9000000000000002E-2</v>
      </c>
      <c r="O132" s="16">
        <v>450</v>
      </c>
    </row>
    <row r="133" spans="1:15">
      <c r="A133" s="6"/>
      <c r="B133" s="25" t="s">
        <v>232</v>
      </c>
      <c r="C133" s="28">
        <v>0.05</v>
      </c>
      <c r="D133" s="28">
        <v>0.05</v>
      </c>
      <c r="E133" s="28">
        <v>0.05</v>
      </c>
      <c r="F133" s="28">
        <v>4.9000000000000002E-2</v>
      </c>
      <c r="G133" s="28">
        <v>4.9000000000000002E-2</v>
      </c>
      <c r="H133" s="28">
        <v>4.9000000000000002E-2</v>
      </c>
      <c r="I133" s="28">
        <v>4.9000000000000002E-2</v>
      </c>
      <c r="J133" s="28">
        <v>4.9000000000000002E-2</v>
      </c>
      <c r="K133" s="28">
        <v>4.9000000000000002E-2</v>
      </c>
      <c r="L133" s="28">
        <v>0.05</v>
      </c>
      <c r="M133" s="28">
        <v>4.9000000000000002E-2</v>
      </c>
      <c r="N133" s="28">
        <v>4.9000000000000002E-2</v>
      </c>
      <c r="O133" s="16">
        <v>450</v>
      </c>
    </row>
    <row r="134" spans="1: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</sheetData>
  <phoneticPr fontId="1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385D0-0E36-324A-9A3E-48F3BBE73272}">
  <dimension ref="A1:U25"/>
  <sheetViews>
    <sheetView workbookViewId="0">
      <selection sqref="A1:U25"/>
    </sheetView>
  </sheetViews>
  <sheetFormatPr baseColWidth="10" defaultRowHeight="16"/>
  <sheetData>
    <row r="1" spans="1:21">
      <c r="A1" s="1"/>
      <c r="B1" s="39" t="s">
        <v>878</v>
      </c>
      <c r="C1" s="39" t="s">
        <v>879</v>
      </c>
      <c r="D1" s="39" t="s">
        <v>880</v>
      </c>
      <c r="E1" s="39" t="s">
        <v>881</v>
      </c>
      <c r="F1" s="39" t="s">
        <v>882</v>
      </c>
      <c r="G1" s="39" t="s">
        <v>883</v>
      </c>
      <c r="H1" s="39" t="s">
        <v>884</v>
      </c>
      <c r="I1" s="1"/>
      <c r="J1" s="1"/>
      <c r="K1" s="1"/>
      <c r="L1" s="39" t="s">
        <v>878</v>
      </c>
      <c r="M1" s="39" t="s">
        <v>879</v>
      </c>
      <c r="N1" s="39" t="s">
        <v>880</v>
      </c>
      <c r="O1" s="39" t="s">
        <v>881</v>
      </c>
      <c r="P1" s="39" t="s">
        <v>882</v>
      </c>
      <c r="Q1" s="39" t="s">
        <v>883</v>
      </c>
      <c r="R1" s="39" t="s">
        <v>884</v>
      </c>
      <c r="S1" s="1"/>
      <c r="T1" s="1"/>
      <c r="U1" s="1"/>
    </row>
    <row r="2" spans="1:21">
      <c r="A2" s="1">
        <v>1</v>
      </c>
      <c r="B2" s="1">
        <v>583894.04299999995</v>
      </c>
      <c r="C2" s="1">
        <v>4796.2129999999997</v>
      </c>
      <c r="D2" s="1">
        <v>1590.961</v>
      </c>
      <c r="E2" s="1">
        <v>1444</v>
      </c>
      <c r="F2" s="1">
        <v>7692</v>
      </c>
      <c r="G2" s="1">
        <v>2656593994.1409998</v>
      </c>
      <c r="H2" s="1">
        <v>359716</v>
      </c>
      <c r="I2" s="1"/>
      <c r="J2" s="1"/>
      <c r="K2" s="1">
        <v>1</v>
      </c>
      <c r="L2" s="1">
        <v>413574.21899999998</v>
      </c>
      <c r="M2" s="1">
        <v>6234.2139999999999</v>
      </c>
      <c r="N2" s="1">
        <v>893.95500000000004</v>
      </c>
      <c r="O2" s="1">
        <v>3753</v>
      </c>
      <c r="P2" s="1">
        <v>7877</v>
      </c>
      <c r="Q2" s="1">
        <v>2578310302.7340002</v>
      </c>
      <c r="R2" s="1">
        <v>349116</v>
      </c>
      <c r="S2" s="1"/>
      <c r="T2" s="1">
        <v>170319.82399999999</v>
      </c>
      <c r="U2" s="1"/>
    </row>
    <row r="3" spans="1:21">
      <c r="A3" s="1">
        <v>2</v>
      </c>
      <c r="B3" s="1">
        <v>645590.81999999995</v>
      </c>
      <c r="C3" s="1">
        <v>5949.3540000000003</v>
      </c>
      <c r="D3" s="1">
        <v>1193.414</v>
      </c>
      <c r="E3" s="1">
        <v>3498</v>
      </c>
      <c r="F3" s="1">
        <v>9849</v>
      </c>
      <c r="G3" s="1">
        <v>3602873962.402</v>
      </c>
      <c r="H3" s="1">
        <v>487847</v>
      </c>
      <c r="I3" s="1"/>
      <c r="J3" s="1"/>
      <c r="K3" s="1">
        <v>2</v>
      </c>
      <c r="L3" s="1">
        <v>457885.74200000003</v>
      </c>
      <c r="M3" s="1">
        <v>6693.6289999999999</v>
      </c>
      <c r="N3" s="1">
        <v>1142.934</v>
      </c>
      <c r="O3" s="1">
        <v>3869</v>
      </c>
      <c r="P3" s="1">
        <v>9074</v>
      </c>
      <c r="Q3" s="1">
        <v>3064917297.3629999</v>
      </c>
      <c r="R3" s="1">
        <v>415005</v>
      </c>
      <c r="S3" s="1"/>
      <c r="T3" s="1">
        <v>187705.07800000001</v>
      </c>
      <c r="U3" s="1"/>
    </row>
    <row r="4" spans="1:21">
      <c r="A4" s="1">
        <v>3</v>
      </c>
      <c r="B4" s="1">
        <v>576049.80500000005</v>
      </c>
      <c r="C4" s="1">
        <v>8286.7559999999994</v>
      </c>
      <c r="D4" s="1">
        <v>1380.6769999999999</v>
      </c>
      <c r="E4" s="1">
        <v>4320</v>
      </c>
      <c r="F4" s="1">
        <v>11424</v>
      </c>
      <c r="G4" s="1">
        <v>4773584411.6210003</v>
      </c>
      <c r="H4" s="1">
        <v>646367</v>
      </c>
      <c r="I4" s="1"/>
      <c r="J4" s="1"/>
      <c r="K4" s="1">
        <v>3</v>
      </c>
      <c r="L4" s="1">
        <v>361877.44099999999</v>
      </c>
      <c r="M4" s="1">
        <v>8866.6730000000007</v>
      </c>
      <c r="N4" s="1">
        <v>1136.365</v>
      </c>
      <c r="O4" s="1">
        <v>5774</v>
      </c>
      <c r="P4" s="1">
        <v>11045</v>
      </c>
      <c r="Q4" s="1">
        <v>3208649108.8870001</v>
      </c>
      <c r="R4" s="1">
        <v>434467</v>
      </c>
      <c r="S4" s="1"/>
      <c r="T4" s="1">
        <v>214172.364</v>
      </c>
      <c r="U4" s="1"/>
    </row>
    <row r="5" spans="1:21">
      <c r="A5" s="1">
        <v>4</v>
      </c>
      <c r="B5" s="1">
        <v>760681.152</v>
      </c>
      <c r="C5" s="1">
        <v>6050.1549999999997</v>
      </c>
      <c r="D5" s="1">
        <v>1931.652</v>
      </c>
      <c r="E5" s="1">
        <v>2302</v>
      </c>
      <c r="F5" s="1">
        <v>12080</v>
      </c>
      <c r="G5" s="1">
        <v>4602239135.7419996</v>
      </c>
      <c r="H5" s="1">
        <v>623166</v>
      </c>
      <c r="I5" s="1"/>
      <c r="J5" s="1"/>
      <c r="K5" s="1">
        <v>4</v>
      </c>
      <c r="L5" s="1">
        <v>546508.78899999999</v>
      </c>
      <c r="M5" s="1">
        <v>7347.5950000000003</v>
      </c>
      <c r="N5" s="1">
        <v>696.81200000000001</v>
      </c>
      <c r="O5" s="1">
        <v>5194</v>
      </c>
      <c r="P5" s="1">
        <v>8528</v>
      </c>
      <c r="Q5" s="1">
        <v>4015525024.414</v>
      </c>
      <c r="R5" s="1">
        <v>543722</v>
      </c>
      <c r="S5" s="1"/>
      <c r="T5" s="1">
        <v>214172.36300000001</v>
      </c>
      <c r="U5" s="1"/>
    </row>
    <row r="6" spans="1:21">
      <c r="A6" s="1">
        <v>5</v>
      </c>
      <c r="B6" s="1">
        <v>1077329.102</v>
      </c>
      <c r="C6" s="1">
        <v>6457.74</v>
      </c>
      <c r="D6" s="1">
        <v>1031.5360000000001</v>
      </c>
      <c r="E6" s="1">
        <v>3467</v>
      </c>
      <c r="F6" s="1">
        <v>8564</v>
      </c>
      <c r="G6" s="1">
        <v>7344575927.7340002</v>
      </c>
      <c r="H6" s="1">
        <v>994492</v>
      </c>
      <c r="I6" s="1"/>
      <c r="J6" s="1"/>
      <c r="K6" s="1">
        <v>5</v>
      </c>
      <c r="L6" s="1">
        <v>886230.46900000004</v>
      </c>
      <c r="M6" s="1">
        <v>5101.7749999999996</v>
      </c>
      <c r="N6" s="1">
        <v>722.072</v>
      </c>
      <c r="O6" s="1">
        <v>3274</v>
      </c>
      <c r="P6" s="1">
        <v>7048</v>
      </c>
      <c r="Q6" s="1">
        <v>4521348449.7069998</v>
      </c>
      <c r="R6" s="1">
        <v>612213</v>
      </c>
      <c r="S6" s="1"/>
      <c r="T6" s="1">
        <v>191098.633</v>
      </c>
      <c r="U6" s="1"/>
    </row>
    <row r="7" spans="1:21">
      <c r="A7" s="1">
        <v>6</v>
      </c>
      <c r="B7" s="1">
        <v>634213.86699999997</v>
      </c>
      <c r="C7" s="1">
        <v>5568.3509999999997</v>
      </c>
      <c r="D7" s="1">
        <v>1838.3109999999999</v>
      </c>
      <c r="E7" s="1">
        <v>385</v>
      </c>
      <c r="F7" s="1">
        <v>8460</v>
      </c>
      <c r="G7" s="1">
        <v>3865626525.8790002</v>
      </c>
      <c r="H7" s="1">
        <v>523425</v>
      </c>
      <c r="I7" s="1"/>
      <c r="J7" s="1"/>
      <c r="K7" s="1">
        <v>6</v>
      </c>
      <c r="L7" s="1">
        <v>324951.17200000002</v>
      </c>
      <c r="M7" s="1">
        <v>4848.5450000000001</v>
      </c>
      <c r="N7" s="1">
        <v>960.50800000000004</v>
      </c>
      <c r="O7" s="1">
        <v>2977</v>
      </c>
      <c r="P7" s="1">
        <v>7029</v>
      </c>
      <c r="Q7" s="1">
        <v>1575540527.3440001</v>
      </c>
      <c r="R7" s="1">
        <v>213336</v>
      </c>
      <c r="S7" s="1"/>
      <c r="T7" s="1">
        <v>309262.69500000001</v>
      </c>
      <c r="U7" s="1"/>
    </row>
    <row r="8" spans="1:21">
      <c r="A8" s="1">
        <v>7</v>
      </c>
      <c r="B8" s="1">
        <v>819763.18400000001</v>
      </c>
      <c r="C8" s="1">
        <v>7332.64</v>
      </c>
      <c r="D8" s="1">
        <v>2034.797</v>
      </c>
      <c r="E8" s="1">
        <v>1641</v>
      </c>
      <c r="F8" s="1">
        <v>10883</v>
      </c>
      <c r="G8" s="1">
        <v>6011028015.1370001</v>
      </c>
      <c r="H8" s="1">
        <v>813923</v>
      </c>
      <c r="I8" s="1"/>
      <c r="J8" s="1"/>
      <c r="K8" s="1">
        <v>7</v>
      </c>
      <c r="L8" s="1">
        <v>502197.266</v>
      </c>
      <c r="M8" s="1">
        <v>8433.2350000000006</v>
      </c>
      <c r="N8" s="1">
        <v>1067.8430000000001</v>
      </c>
      <c r="O8" s="1">
        <v>3879</v>
      </c>
      <c r="P8" s="1">
        <v>10735</v>
      </c>
      <c r="Q8" s="1">
        <v>4235147705.0780001</v>
      </c>
      <c r="R8" s="1">
        <v>573460</v>
      </c>
      <c r="S8" s="1"/>
      <c r="T8" s="1">
        <v>317565.91800000001</v>
      </c>
      <c r="U8" s="1"/>
    </row>
    <row r="9" spans="1:21">
      <c r="A9" s="1">
        <v>8</v>
      </c>
      <c r="B9" s="1">
        <v>864074.70700000005</v>
      </c>
      <c r="C9" s="1">
        <v>6323.8969999999999</v>
      </c>
      <c r="D9" s="1">
        <v>1945.5889999999999</v>
      </c>
      <c r="E9" s="1">
        <v>1538</v>
      </c>
      <c r="F9" s="1">
        <v>10273</v>
      </c>
      <c r="G9" s="1">
        <v>5464319824.2189999</v>
      </c>
      <c r="H9" s="1">
        <v>739896</v>
      </c>
      <c r="I9" s="1"/>
      <c r="J9" s="1"/>
      <c r="K9" s="1">
        <v>8</v>
      </c>
      <c r="L9" s="1">
        <v>576049.80500000005</v>
      </c>
      <c r="M9" s="1">
        <v>6182.2439999999997</v>
      </c>
      <c r="N9" s="1">
        <v>727.83399999999995</v>
      </c>
      <c r="O9" s="1">
        <v>3606</v>
      </c>
      <c r="P9" s="1">
        <v>7641</v>
      </c>
      <c r="Q9" s="1">
        <v>3561280212.402</v>
      </c>
      <c r="R9" s="1">
        <v>482215</v>
      </c>
      <c r="S9" s="1"/>
      <c r="T9" s="1">
        <v>288024.902</v>
      </c>
      <c r="U9" s="1"/>
    </row>
    <row r="10" spans="1:21">
      <c r="A10" s="1">
        <v>9</v>
      </c>
      <c r="B10" s="1">
        <v>775451.66</v>
      </c>
      <c r="C10" s="1">
        <v>10040.799999999999</v>
      </c>
      <c r="D10" s="1">
        <v>2026.422</v>
      </c>
      <c r="E10" s="1">
        <v>631</v>
      </c>
      <c r="F10" s="1">
        <v>13241</v>
      </c>
      <c r="G10" s="1">
        <v>7786155029.2969999</v>
      </c>
      <c r="H10" s="1">
        <v>1054284</v>
      </c>
      <c r="I10" s="1"/>
      <c r="J10" s="1"/>
      <c r="K10" s="1">
        <v>9</v>
      </c>
      <c r="L10" s="1">
        <v>465270.99599999998</v>
      </c>
      <c r="M10" s="1">
        <v>5270.0950000000003</v>
      </c>
      <c r="N10" s="1">
        <v>673.83699999999999</v>
      </c>
      <c r="O10" s="1">
        <v>2962</v>
      </c>
      <c r="P10" s="1">
        <v>6454</v>
      </c>
      <c r="Q10" s="1">
        <v>2452022460.9380002</v>
      </c>
      <c r="R10" s="1">
        <v>332016</v>
      </c>
      <c r="S10" s="1"/>
      <c r="T10" s="1">
        <v>310180.66399999999</v>
      </c>
      <c r="U10" s="1"/>
    </row>
    <row r="11" spans="1:21">
      <c r="A11" s="1">
        <v>10</v>
      </c>
      <c r="B11" s="1">
        <v>1063476.5619999999</v>
      </c>
      <c r="C11" s="1">
        <v>5058.2569999999996</v>
      </c>
      <c r="D11" s="1">
        <v>2223.6640000000002</v>
      </c>
      <c r="E11" s="1">
        <v>514</v>
      </c>
      <c r="F11" s="1">
        <v>10252</v>
      </c>
      <c r="G11" s="1">
        <v>5379337707.5200005</v>
      </c>
      <c r="H11" s="1">
        <v>728389</v>
      </c>
      <c r="I11" s="1"/>
      <c r="J11" s="1"/>
      <c r="K11" s="1">
        <v>10</v>
      </c>
      <c r="L11" s="1">
        <v>797607.42200000002</v>
      </c>
      <c r="M11" s="1">
        <v>6133.6109999999999</v>
      </c>
      <c r="N11" s="1">
        <v>710.726</v>
      </c>
      <c r="O11" s="1">
        <v>3669</v>
      </c>
      <c r="P11" s="1">
        <v>7921</v>
      </c>
      <c r="Q11" s="1">
        <v>4892213745.1169996</v>
      </c>
      <c r="R11" s="1">
        <v>662430</v>
      </c>
      <c r="S11" s="1"/>
      <c r="T11" s="1">
        <v>265869.14</v>
      </c>
      <c r="U11" s="1"/>
    </row>
    <row r="12" spans="1:21">
      <c r="A12" s="1">
        <v>11</v>
      </c>
      <c r="B12" s="1">
        <v>608664.55099999998</v>
      </c>
      <c r="C12" s="1">
        <v>6812.7659999999996</v>
      </c>
      <c r="D12" s="1">
        <v>2327.38</v>
      </c>
      <c r="E12" s="1">
        <v>1978</v>
      </c>
      <c r="F12" s="1">
        <v>12866</v>
      </c>
      <c r="G12" s="1">
        <v>3874178649.902</v>
      </c>
      <c r="H12" s="1">
        <v>524583</v>
      </c>
      <c r="I12" s="1"/>
      <c r="J12" s="1"/>
      <c r="K12" s="1">
        <v>11</v>
      </c>
      <c r="L12" s="1">
        <v>583435.05900000001</v>
      </c>
      <c r="M12" s="1">
        <v>5736.7719999999999</v>
      </c>
      <c r="N12" s="1">
        <v>1233.7059999999999</v>
      </c>
      <c r="O12" s="1">
        <v>1474</v>
      </c>
      <c r="P12" s="1">
        <v>7877</v>
      </c>
      <c r="Q12" s="1">
        <v>3347033996.5819998</v>
      </c>
      <c r="R12" s="1">
        <v>453205</v>
      </c>
      <c r="S12" s="1"/>
      <c r="T12" s="1">
        <v>25229.491999999998</v>
      </c>
      <c r="U12" s="1"/>
    </row>
    <row r="13" spans="1:21">
      <c r="A13" s="1">
        <v>12</v>
      </c>
      <c r="B13" s="1">
        <v>590820.31200000003</v>
      </c>
      <c r="C13" s="1">
        <v>5873.5619999999999</v>
      </c>
      <c r="D13" s="1">
        <v>1708.5940000000001</v>
      </c>
      <c r="E13" s="1">
        <v>3007</v>
      </c>
      <c r="F13" s="1">
        <v>9320</v>
      </c>
      <c r="G13" s="1">
        <v>3470220031.7379999</v>
      </c>
      <c r="H13" s="1">
        <v>469885</v>
      </c>
      <c r="I13" s="1"/>
      <c r="J13" s="1"/>
      <c r="K13" s="1">
        <v>12</v>
      </c>
      <c r="L13" s="1">
        <v>553894.04299999995</v>
      </c>
      <c r="M13" s="1">
        <v>7085.7870000000003</v>
      </c>
      <c r="N13" s="1">
        <v>1150.2339999999999</v>
      </c>
      <c r="O13" s="1">
        <v>4453</v>
      </c>
      <c r="P13" s="1">
        <v>9656</v>
      </c>
      <c r="Q13" s="1">
        <v>3924775024.414</v>
      </c>
      <c r="R13" s="1">
        <v>531434</v>
      </c>
      <c r="S13" s="1"/>
      <c r="T13" s="1">
        <v>36926.269000000102</v>
      </c>
      <c r="U13" s="1"/>
    </row>
    <row r="14" spans="1:21">
      <c r="A14" s="1">
        <v>13</v>
      </c>
      <c r="B14" s="1">
        <v>827148.43799999997</v>
      </c>
      <c r="C14" s="1">
        <v>5107.5</v>
      </c>
      <c r="D14" s="1">
        <v>1660.827</v>
      </c>
      <c r="E14" s="1">
        <v>1157</v>
      </c>
      <c r="F14" s="1">
        <v>9200</v>
      </c>
      <c r="G14" s="1">
        <v>4224660644.5310001</v>
      </c>
      <c r="H14" s="1">
        <v>572040</v>
      </c>
      <c r="I14" s="1"/>
      <c r="J14" s="1"/>
      <c r="K14" s="1">
        <v>13</v>
      </c>
      <c r="L14" s="1">
        <v>797607.42200000002</v>
      </c>
      <c r="M14" s="1">
        <v>4763.8149999999996</v>
      </c>
      <c r="N14" s="1">
        <v>867.67899999999997</v>
      </c>
      <c r="O14" s="1">
        <v>2423</v>
      </c>
      <c r="P14" s="1">
        <v>6602</v>
      </c>
      <c r="Q14" s="1">
        <v>3799654052.7340002</v>
      </c>
      <c r="R14" s="1">
        <v>514492</v>
      </c>
      <c r="S14" s="1"/>
      <c r="T14" s="1">
        <v>29541.015999999901</v>
      </c>
      <c r="U14" s="1"/>
    </row>
    <row r="15" spans="1:21">
      <c r="A15" s="1">
        <v>14</v>
      </c>
      <c r="B15" s="1">
        <v>753295.89800000004</v>
      </c>
      <c r="C15" s="1">
        <v>7070.3429999999998</v>
      </c>
      <c r="D15" s="1">
        <v>1092.6189999999999</v>
      </c>
      <c r="E15" s="1">
        <v>3119</v>
      </c>
      <c r="F15" s="1">
        <v>9069</v>
      </c>
      <c r="G15" s="1">
        <v>5326060485.8400002</v>
      </c>
      <c r="H15" s="1">
        <v>721175</v>
      </c>
      <c r="I15" s="1"/>
      <c r="J15" s="1"/>
      <c r="K15" s="1">
        <v>14</v>
      </c>
      <c r="L15" s="1">
        <v>731140.13699999999</v>
      </c>
      <c r="M15" s="1">
        <v>6062.7470000000003</v>
      </c>
      <c r="N15" s="1">
        <v>630.77099999999996</v>
      </c>
      <c r="O15" s="1">
        <v>3938</v>
      </c>
      <c r="P15" s="1">
        <v>7307</v>
      </c>
      <c r="Q15" s="1">
        <v>4432718017.5780001</v>
      </c>
      <c r="R15" s="1">
        <v>600212</v>
      </c>
      <c r="S15" s="1"/>
      <c r="T15" s="1">
        <v>22155.7610000001</v>
      </c>
      <c r="U15" s="1"/>
    </row>
    <row r="16" spans="1:21">
      <c r="A16" s="1">
        <v>15</v>
      </c>
      <c r="B16" s="1">
        <v>374033.20299999998</v>
      </c>
      <c r="C16" s="1">
        <v>5890.7879999999996</v>
      </c>
      <c r="D16" s="1">
        <v>1773.749</v>
      </c>
      <c r="E16" s="1">
        <v>1935</v>
      </c>
      <c r="F16" s="1">
        <v>9920</v>
      </c>
      <c r="G16" s="1">
        <v>2262258361.816</v>
      </c>
      <c r="H16" s="1">
        <v>306321</v>
      </c>
      <c r="I16" s="1"/>
      <c r="J16" s="1"/>
      <c r="K16" s="1">
        <v>15</v>
      </c>
      <c r="L16" s="1">
        <v>324951.17200000002</v>
      </c>
      <c r="M16" s="1">
        <v>4410.9089999999997</v>
      </c>
      <c r="N16" s="1">
        <v>569.79700000000003</v>
      </c>
      <c r="O16" s="1">
        <v>3050</v>
      </c>
      <c r="P16" s="1">
        <v>5451</v>
      </c>
      <c r="Q16" s="1">
        <v>1433330078.125</v>
      </c>
      <c r="R16" s="1">
        <v>194080</v>
      </c>
      <c r="S16" s="1"/>
      <c r="T16" s="1">
        <v>49082.031000000003</v>
      </c>
      <c r="U16" s="1"/>
    </row>
    <row r="17" spans="1:21">
      <c r="A17" s="1">
        <v>16</v>
      </c>
      <c r="B17" s="1">
        <v>694213.86699999997</v>
      </c>
      <c r="C17" s="1">
        <v>8578.7450000000008</v>
      </c>
      <c r="D17" s="1">
        <v>3161.7260000000001</v>
      </c>
      <c r="E17" s="1">
        <v>1397</v>
      </c>
      <c r="F17" s="1">
        <v>13120</v>
      </c>
      <c r="G17" s="1">
        <v>5955483520.5080004</v>
      </c>
      <c r="H17" s="1">
        <v>806402</v>
      </c>
      <c r="I17" s="1"/>
      <c r="J17" s="1"/>
      <c r="K17" s="1">
        <v>16</v>
      </c>
      <c r="L17" s="1">
        <v>612976.07400000002</v>
      </c>
      <c r="M17" s="1">
        <v>5834.0720000000001</v>
      </c>
      <c r="N17" s="1">
        <v>1188.0129999999999</v>
      </c>
      <c r="O17" s="1">
        <v>2383</v>
      </c>
      <c r="P17" s="1">
        <v>7823</v>
      </c>
      <c r="Q17" s="1">
        <v>3576146728.5159998</v>
      </c>
      <c r="R17" s="1">
        <v>484228</v>
      </c>
      <c r="S17" s="1"/>
      <c r="T17" s="1">
        <v>81237.792999999903</v>
      </c>
      <c r="U17" s="1"/>
    </row>
    <row r="18" spans="1:21">
      <c r="A18" s="1">
        <v>17</v>
      </c>
      <c r="B18" s="1">
        <v>701599.12100000004</v>
      </c>
      <c r="C18" s="1">
        <v>5456.3580000000002</v>
      </c>
      <c r="D18" s="1">
        <v>1454.646</v>
      </c>
      <c r="E18" s="1">
        <v>1290</v>
      </c>
      <c r="F18" s="1">
        <v>8304</v>
      </c>
      <c r="G18" s="1">
        <v>3828175903.3200002</v>
      </c>
      <c r="H18" s="1">
        <v>518354</v>
      </c>
      <c r="I18" s="1"/>
      <c r="J18" s="1"/>
      <c r="K18" s="1">
        <v>17</v>
      </c>
      <c r="L18" s="1">
        <v>612976.07400000002</v>
      </c>
      <c r="M18" s="1">
        <v>5587.0720000000001</v>
      </c>
      <c r="N18" s="1">
        <v>635.50199999999995</v>
      </c>
      <c r="O18" s="1">
        <v>3328</v>
      </c>
      <c r="P18" s="1">
        <v>6838</v>
      </c>
      <c r="Q18" s="1">
        <v>3424741638.184</v>
      </c>
      <c r="R18" s="1">
        <v>463727</v>
      </c>
      <c r="S18" s="1"/>
      <c r="T18" s="1">
        <v>88623.047000000006</v>
      </c>
      <c r="U18" s="1"/>
    </row>
    <row r="19" spans="1:21">
      <c r="A19" s="1">
        <v>18</v>
      </c>
      <c r="B19" s="1">
        <v>812377.93</v>
      </c>
      <c r="C19" s="1">
        <v>6704.8819999999996</v>
      </c>
      <c r="D19" s="1">
        <v>1490.26</v>
      </c>
      <c r="E19" s="1">
        <v>2462</v>
      </c>
      <c r="F19" s="1">
        <v>9434</v>
      </c>
      <c r="G19" s="1">
        <v>5446898010.2539997</v>
      </c>
      <c r="H19" s="1">
        <v>737537</v>
      </c>
      <c r="I19" s="1"/>
      <c r="J19" s="1"/>
      <c r="K19" s="1">
        <v>18</v>
      </c>
      <c r="L19" s="1">
        <v>708984.375</v>
      </c>
      <c r="M19" s="1">
        <v>4420.3329999999996</v>
      </c>
      <c r="N19" s="1">
        <v>1437.854</v>
      </c>
      <c r="O19" s="1">
        <v>221</v>
      </c>
      <c r="P19" s="1">
        <v>7197</v>
      </c>
      <c r="Q19" s="1">
        <v>3133947265.625</v>
      </c>
      <c r="R19" s="1">
        <v>424352</v>
      </c>
      <c r="S19" s="1"/>
      <c r="T19" s="1">
        <v>103393.55499999999</v>
      </c>
      <c r="U19" s="1"/>
    </row>
    <row r="20" spans="1:21">
      <c r="A20" s="1">
        <v>19</v>
      </c>
      <c r="B20" s="1">
        <v>841918.94499999995</v>
      </c>
      <c r="C20" s="1">
        <v>9018.8860000000004</v>
      </c>
      <c r="D20" s="1">
        <v>2502.152</v>
      </c>
      <c r="E20" s="1">
        <v>2739</v>
      </c>
      <c r="F20" s="1">
        <v>13559</v>
      </c>
      <c r="G20" s="1">
        <v>7593170959.4729996</v>
      </c>
      <c r="H20" s="1">
        <v>1028153</v>
      </c>
      <c r="I20" s="1"/>
      <c r="J20" s="1"/>
      <c r="K20" s="1">
        <v>19</v>
      </c>
      <c r="L20" s="1">
        <v>723754.88300000003</v>
      </c>
      <c r="M20" s="1">
        <v>7324.2550000000001</v>
      </c>
      <c r="N20" s="1">
        <v>930.17100000000005</v>
      </c>
      <c r="O20" s="1">
        <v>3781</v>
      </c>
      <c r="P20" s="1">
        <v>8864</v>
      </c>
      <c r="Q20" s="1">
        <v>5300965393.066</v>
      </c>
      <c r="R20" s="1">
        <v>717777</v>
      </c>
      <c r="S20" s="1"/>
      <c r="T20" s="1">
        <v>118164.06200000001</v>
      </c>
      <c r="U20" s="1"/>
    </row>
    <row r="21" spans="1:21">
      <c r="A21" s="1">
        <v>20</v>
      </c>
      <c r="B21" s="1">
        <v>753295.89800000004</v>
      </c>
      <c r="C21" s="1">
        <v>6802.4120000000003</v>
      </c>
      <c r="D21" s="1">
        <v>2384.6410000000001</v>
      </c>
      <c r="E21" s="1">
        <v>1553</v>
      </c>
      <c r="F21" s="1">
        <v>10834</v>
      </c>
      <c r="G21" s="1">
        <v>5124228881.8360004</v>
      </c>
      <c r="H21" s="1">
        <v>693846</v>
      </c>
      <c r="I21" s="1"/>
      <c r="J21" s="1"/>
      <c r="K21" s="1">
        <v>20</v>
      </c>
      <c r="L21" s="1">
        <v>665131.83600000001</v>
      </c>
      <c r="M21" s="1">
        <v>4645.5230000000001</v>
      </c>
      <c r="N21" s="1">
        <v>1049.3499999999999</v>
      </c>
      <c r="O21" s="1">
        <v>1640</v>
      </c>
      <c r="P21" s="1">
        <v>6233</v>
      </c>
      <c r="Q21" s="1">
        <v>2950519714.355</v>
      </c>
      <c r="R21" s="1">
        <v>399515</v>
      </c>
      <c r="S21" s="1"/>
      <c r="T21" s="1">
        <v>88164.062000000005</v>
      </c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4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40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5813-1915-F44F-A30D-7EFA8CBEE86D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5758-3B9A-1548-BC53-32455BAE35BD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5760B-52BA-ED49-A4D5-56D963CC4DE9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CF49-3F9D-0C47-9DB2-676C06CDD763}">
  <dimension ref="A1"/>
  <sheetViews>
    <sheetView workbookViewId="0">
      <selection activeCell="L15" sqref="L15"/>
    </sheetView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AFCFB-681B-1448-9CB5-04F8C93C431E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BB0F-0E78-A049-8C48-7FF5871354EC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5C8C-7160-234D-AB21-8CB6A401C0F0}">
  <dimension ref="A1"/>
  <sheetViews>
    <sheetView workbookViewId="0"/>
  </sheetViews>
  <sheetFormatPr baseColWidth="10" defaultRowHeight="16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Fig. 1c</vt:lpstr>
      <vt:lpstr>Fig. 1d</vt:lpstr>
      <vt:lpstr>Fig. 1e</vt:lpstr>
      <vt:lpstr>Fig. 1g</vt:lpstr>
      <vt:lpstr>Fig. 2a</vt:lpstr>
      <vt:lpstr>Fig. 2b</vt:lpstr>
      <vt:lpstr>Fig. 2e</vt:lpstr>
      <vt:lpstr>Fig. 2f</vt:lpstr>
      <vt:lpstr>Fig. 3a</vt:lpstr>
      <vt:lpstr>Fig. 3b</vt:lpstr>
      <vt:lpstr>Fig. 3f</vt:lpstr>
      <vt:lpstr>Fig. 4a</vt:lpstr>
      <vt:lpstr>Fig. 4b</vt:lpstr>
      <vt:lpstr>Fig. 4e</vt:lpstr>
      <vt:lpstr>Fig. 4g</vt:lpstr>
      <vt:lpstr>Fig. 5b and c</vt:lpstr>
      <vt:lpstr>Fig. 5d</vt:lpstr>
      <vt:lpstr>Figure 5e and f</vt:lpstr>
      <vt:lpstr>Fig.6a</vt:lpstr>
      <vt:lpstr>Fig. 6b</vt:lpstr>
      <vt:lpstr>Fig. 6c</vt:lpstr>
      <vt:lpstr>Fig. 6d</vt:lpstr>
      <vt:lpstr>Fig. 6e</vt:lpstr>
      <vt:lpstr>Fig. 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vip201</cp:lastModifiedBy>
  <dcterms:created xsi:type="dcterms:W3CDTF">2022-09-01T08:21:37Z</dcterms:created>
  <dcterms:modified xsi:type="dcterms:W3CDTF">2025-07-08T04:49:25Z</dcterms:modified>
</cp:coreProperties>
</file>