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rthurcoet/Documents/PhD_COËT/MIO/Architecture/Supp/Table/"/>
    </mc:Choice>
  </mc:AlternateContent>
  <xr:revisionPtr revIDLastSave="0" documentId="13_ncr:1_{670C1FF1-048C-834F-9BB2-C20D34A5607F}" xr6:coauthVersionLast="47" xr6:coauthVersionMax="47" xr10:uidLastSave="{00000000-0000-0000-0000-000000000000}"/>
  <bookViews>
    <workbookView xWindow="30240" yWindow="0" windowWidth="38400" windowHeight="2160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J102" i="1" s="1"/>
  <c r="K102" i="1" s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G82" i="1"/>
  <c r="E82" i="1"/>
  <c r="F82" i="1" s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142" i="1" l="1"/>
  <c r="H2" i="1"/>
  <c r="L142" i="1"/>
  <c r="H42" i="1"/>
  <c r="L62" i="1"/>
  <c r="J82" i="1"/>
  <c r="K82" i="1" s="1"/>
  <c r="F122" i="1"/>
  <c r="L122" i="1"/>
  <c r="H142" i="1"/>
  <c r="H162" i="1"/>
  <c r="J162" i="1"/>
  <c r="K162" i="1" s="1"/>
  <c r="L162" i="1"/>
  <c r="F2" i="1"/>
  <c r="G2" i="1" s="1"/>
  <c r="G62" i="1"/>
  <c r="H22" i="1"/>
  <c r="F42" i="1"/>
  <c r="H82" i="1"/>
  <c r="L22" i="1"/>
  <c r="J42" i="1"/>
  <c r="K42" i="1" s="1"/>
  <c r="J62" i="1"/>
  <c r="K62" i="1" s="1"/>
  <c r="J2" i="1"/>
  <c r="K2" i="1" s="1"/>
  <c r="G42" i="1"/>
  <c r="L2" i="1"/>
  <c r="H102" i="1"/>
  <c r="L102" i="1"/>
  <c r="G142" i="1"/>
  <c r="J142" i="1"/>
  <c r="K142" i="1" s="1"/>
  <c r="G122" i="1"/>
  <c r="F22" i="1"/>
  <c r="G22" i="1" s="1"/>
  <c r="L42" i="1"/>
  <c r="F62" i="1"/>
  <c r="H122" i="1"/>
  <c r="F162" i="1"/>
  <c r="G162" i="1"/>
  <c r="H62" i="1"/>
  <c r="L82" i="1"/>
  <c r="F102" i="1"/>
  <c r="J122" i="1"/>
  <c r="K122" i="1" s="1"/>
  <c r="J22" i="1"/>
  <c r="K22" i="1" s="1"/>
  <c r="G102" i="1"/>
</calcChain>
</file>

<file path=xl/sharedStrings.xml><?xml version="1.0" encoding="utf-8"?>
<sst xmlns="http://schemas.openxmlformats.org/spreadsheetml/2006/main" count="192" uniqueCount="15">
  <si>
    <t>Treatment</t>
  </si>
  <si>
    <t>Incubation</t>
  </si>
  <si>
    <t>DAPI</t>
  </si>
  <si>
    <t>NifH</t>
  </si>
  <si>
    <t>sd_total_cell</t>
  </si>
  <si>
    <t>se_total_cell</t>
  </si>
  <si>
    <t>NifH cell.mL-1</t>
  </si>
  <si>
    <t>sd_nifh_cell</t>
  </si>
  <si>
    <t>se_nifh_cell</t>
  </si>
  <si>
    <t>mean_nifh_cell</t>
  </si>
  <si>
    <t>12h</t>
  </si>
  <si>
    <t>24h</t>
  </si>
  <si>
    <t>72h</t>
  </si>
  <si>
    <t>total.dapi.mL</t>
  </si>
  <si>
    <t>mean_dapi_mL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</si>
</sst>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00"/>
  </numFmts>
  <fonts count="3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b/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0" fontId="1" fillId="3" borderId="2" xfId="0" applyNumberFormat="1" applyFont="1" applyFill="1" applyBorder="1" applyAlignment="1">
      <alignment vertical="top"/>
    </xf>
    <xf numFmtId="49" fontId="0" fillId="0" borderId="3" xfId="0" applyNumberFormat="1" applyBorder="1" applyAlignment="1">
      <alignment vertical="top"/>
    </xf>
    <xf numFmtId="0" fontId="0" fillId="0" borderId="4" xfId="0" applyNumberFormat="1" applyBorder="1" applyAlignment="1">
      <alignment vertical="top"/>
    </xf>
    <xf numFmtId="0" fontId="1" fillId="3" borderId="5" xfId="0" applyNumberFormat="1" applyFont="1" applyFill="1" applyBorder="1" applyAlignment="1">
      <alignment vertical="top"/>
    </xf>
    <xf numFmtId="49" fontId="0" fillId="0" borderId="6" xfId="0" applyNumberFormat="1" applyBorder="1" applyAlignment="1">
      <alignment vertical="top"/>
    </xf>
    <xf numFmtId="0" fontId="0" fillId="0" borderId="7" xfId="0" applyNumberFormat="1" applyBorder="1" applyAlignment="1">
      <alignment vertical="top"/>
    </xf>
    <xf numFmtId="1" fontId="0" fillId="0" borderId="7" xfId="0" applyNumberFormat="1" applyBorder="1" applyAlignment="1">
      <alignment vertical="top"/>
    </xf>
    <xf numFmtId="1" fontId="0" fillId="0" borderId="4" xfId="0" applyNumberFormat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169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1"/>
  <sheetViews>
    <sheetView showGridLines="0" tabSelected="1" zoomScale="116" workbookViewId="0">
      <selection activeCell="J8" sqref="J8"/>
    </sheetView>
  </sheetViews>
  <sheetFormatPr baseColWidth="10" defaultColWidth="8.33203125" defaultRowHeight="20" customHeight="1" x14ac:dyDescent="0.15"/>
  <cols>
    <col min="1" max="1" width="9.5" style="1" customWidth="1"/>
    <col min="2" max="2" width="9.83203125" style="1" customWidth="1"/>
    <col min="3" max="3" width="6.1640625" style="1" customWidth="1"/>
    <col min="4" max="4" width="5.1640625" style="1" customWidth="1"/>
    <col min="5" max="5" width="13.1640625" style="1" customWidth="1"/>
    <col min="6" max="8" width="15.83203125" style="1" customWidth="1"/>
    <col min="9" max="9" width="12.6640625" style="1" customWidth="1"/>
    <col min="10" max="11" width="15.83203125" style="1" customWidth="1"/>
    <col min="12" max="12" width="13.6640625" style="1" customWidth="1"/>
    <col min="13" max="13" width="8.33203125" style="1" customWidth="1"/>
    <col min="14" max="14" width="10.1640625" style="1" bestFit="1" customWidth="1"/>
    <col min="15" max="15" width="13.6640625" style="1" customWidth="1"/>
    <col min="16" max="16384" width="8.33203125" style="1"/>
  </cols>
  <sheetData>
    <row r="1" spans="1:15" ht="20.2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11" t="s">
        <v>14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5" ht="20.25" customHeight="1" x14ac:dyDescent="0.15">
      <c r="A2" s="3">
        <v>1</v>
      </c>
      <c r="B2" s="4" t="s">
        <v>10</v>
      </c>
      <c r="C2" s="5">
        <v>3645</v>
      </c>
      <c r="D2" s="5">
        <v>202</v>
      </c>
      <c r="E2" s="5">
        <f t="shared" ref="E2:E33" si="0">C2*69</f>
        <v>251505</v>
      </c>
      <c r="F2" s="10">
        <f>STDEVA(E2:E21)</f>
        <v>103544.81239615657</v>
      </c>
      <c r="G2" s="10">
        <f>F2/SQRT(20)</f>
        <v>23153.323923526896</v>
      </c>
      <c r="H2" s="10">
        <f>AVERAGE(E2:E21)</f>
        <v>183157.05</v>
      </c>
      <c r="I2" s="10">
        <f>D2*69</f>
        <v>13938</v>
      </c>
      <c r="J2" s="10">
        <f>STDEVA(I2:I21)</f>
        <v>14679.435167320946</v>
      </c>
      <c r="K2" s="10">
        <f>J2/SQRT(20)</f>
        <v>3282.4214905430631</v>
      </c>
      <c r="L2" s="10">
        <f>AVERAGE(I2:I21)</f>
        <v>24212.1</v>
      </c>
      <c r="O2" s="12"/>
    </row>
    <row r="3" spans="1:15" ht="20" customHeight="1" x14ac:dyDescent="0.15">
      <c r="A3" s="6">
        <v>1</v>
      </c>
      <c r="B3" s="7" t="s">
        <v>10</v>
      </c>
      <c r="C3" s="8">
        <v>4322</v>
      </c>
      <c r="D3" s="8">
        <v>226</v>
      </c>
      <c r="E3" s="8">
        <f t="shared" si="0"/>
        <v>298218</v>
      </c>
      <c r="F3" s="9"/>
      <c r="G3" s="9"/>
      <c r="H3" s="9"/>
      <c r="I3" s="10">
        <f t="shared" ref="I3:I66" si="1">D3*69</f>
        <v>15594</v>
      </c>
      <c r="J3" s="9"/>
      <c r="K3" s="9"/>
      <c r="L3" s="9"/>
    </row>
    <row r="4" spans="1:15" ht="20" customHeight="1" x14ac:dyDescent="0.15">
      <c r="A4" s="6">
        <v>1</v>
      </c>
      <c r="B4" s="7" t="s">
        <v>10</v>
      </c>
      <c r="C4" s="8">
        <v>4210</v>
      </c>
      <c r="D4" s="8">
        <v>554</v>
      </c>
      <c r="E4" s="8">
        <f t="shared" si="0"/>
        <v>290490</v>
      </c>
      <c r="F4" s="9"/>
      <c r="G4" s="9"/>
      <c r="H4" s="9"/>
      <c r="I4" s="10">
        <f t="shared" si="1"/>
        <v>38226</v>
      </c>
      <c r="J4" s="9"/>
      <c r="K4" s="9"/>
      <c r="L4" s="9"/>
    </row>
    <row r="5" spans="1:15" ht="20" customHeight="1" x14ac:dyDescent="0.15">
      <c r="A5" s="6">
        <v>1</v>
      </c>
      <c r="B5" s="7" t="s">
        <v>10</v>
      </c>
      <c r="C5" s="8">
        <v>3709</v>
      </c>
      <c r="D5" s="8">
        <v>246</v>
      </c>
      <c r="E5" s="8">
        <f t="shared" si="0"/>
        <v>255921</v>
      </c>
      <c r="F5" s="9"/>
      <c r="G5" s="9"/>
      <c r="H5" s="9"/>
      <c r="I5" s="10">
        <f t="shared" si="1"/>
        <v>16974</v>
      </c>
      <c r="J5" s="9"/>
      <c r="K5" s="9"/>
      <c r="L5" s="9"/>
    </row>
    <row r="6" spans="1:15" ht="20" customHeight="1" x14ac:dyDescent="0.15">
      <c r="A6" s="6">
        <v>1</v>
      </c>
      <c r="B6" s="7" t="s">
        <v>10</v>
      </c>
      <c r="C6" s="8">
        <v>6970</v>
      </c>
      <c r="D6" s="8">
        <v>696</v>
      </c>
      <c r="E6" s="8">
        <f t="shared" si="0"/>
        <v>480930</v>
      </c>
      <c r="F6" s="9"/>
      <c r="G6" s="9"/>
      <c r="H6" s="9"/>
      <c r="I6" s="10">
        <f t="shared" si="1"/>
        <v>48024</v>
      </c>
      <c r="J6" s="9"/>
      <c r="K6" s="9"/>
      <c r="L6" s="9"/>
    </row>
    <row r="7" spans="1:15" ht="20" customHeight="1" x14ac:dyDescent="0.15">
      <c r="A7" s="6">
        <v>1</v>
      </c>
      <c r="B7" s="7" t="s">
        <v>10</v>
      </c>
      <c r="C7" s="8">
        <v>3609</v>
      </c>
      <c r="D7" s="8">
        <v>735</v>
      </c>
      <c r="E7" s="8">
        <f t="shared" si="0"/>
        <v>249021</v>
      </c>
      <c r="F7" s="9"/>
      <c r="G7" s="9"/>
      <c r="H7" s="9"/>
      <c r="I7" s="10">
        <f t="shared" si="1"/>
        <v>50715</v>
      </c>
      <c r="J7" s="9"/>
      <c r="K7" s="9"/>
      <c r="L7" s="9"/>
    </row>
    <row r="8" spans="1:15" ht="20" customHeight="1" x14ac:dyDescent="0.15">
      <c r="A8" s="6">
        <v>1</v>
      </c>
      <c r="B8" s="7" t="s">
        <v>10</v>
      </c>
      <c r="C8" s="8">
        <v>1457</v>
      </c>
      <c r="D8" s="8">
        <v>147</v>
      </c>
      <c r="E8" s="8">
        <f t="shared" si="0"/>
        <v>100533</v>
      </c>
      <c r="F8" s="9"/>
      <c r="G8" s="9"/>
      <c r="H8" s="9"/>
      <c r="I8" s="10">
        <f t="shared" si="1"/>
        <v>10143</v>
      </c>
      <c r="J8" s="9"/>
      <c r="K8" s="9"/>
      <c r="L8" s="9"/>
    </row>
    <row r="9" spans="1:15" ht="20" customHeight="1" x14ac:dyDescent="0.15">
      <c r="A9" s="6">
        <v>1</v>
      </c>
      <c r="B9" s="7" t="s">
        <v>10</v>
      </c>
      <c r="C9" s="8">
        <v>2841</v>
      </c>
      <c r="D9" s="8">
        <v>157</v>
      </c>
      <c r="E9" s="8">
        <f t="shared" si="0"/>
        <v>196029</v>
      </c>
      <c r="F9" s="9"/>
      <c r="G9" s="9"/>
      <c r="H9" s="9"/>
      <c r="I9" s="10">
        <f t="shared" si="1"/>
        <v>10833</v>
      </c>
      <c r="J9" s="9"/>
      <c r="K9" s="9"/>
      <c r="L9" s="9"/>
    </row>
    <row r="10" spans="1:15" ht="20" customHeight="1" x14ac:dyDescent="0.15">
      <c r="A10" s="6">
        <v>1</v>
      </c>
      <c r="B10" s="7" t="s">
        <v>10</v>
      </c>
      <c r="C10" s="8">
        <v>1847</v>
      </c>
      <c r="D10" s="8">
        <v>257</v>
      </c>
      <c r="E10" s="8">
        <f t="shared" si="0"/>
        <v>127443</v>
      </c>
      <c r="F10" s="9"/>
      <c r="G10" s="9"/>
      <c r="H10" s="9"/>
      <c r="I10" s="10">
        <f t="shared" si="1"/>
        <v>17733</v>
      </c>
      <c r="J10" s="9"/>
      <c r="K10" s="9"/>
      <c r="L10" s="9"/>
    </row>
    <row r="11" spans="1:15" ht="20" customHeight="1" x14ac:dyDescent="0.15">
      <c r="A11" s="6">
        <v>1</v>
      </c>
      <c r="B11" s="7" t="s">
        <v>10</v>
      </c>
      <c r="C11" s="8">
        <v>1878</v>
      </c>
      <c r="D11" s="8">
        <v>315</v>
      </c>
      <c r="E11" s="8">
        <f t="shared" si="0"/>
        <v>129582</v>
      </c>
      <c r="F11" s="9"/>
      <c r="G11" s="9"/>
      <c r="H11" s="9"/>
      <c r="I11" s="10">
        <f t="shared" si="1"/>
        <v>21735</v>
      </c>
      <c r="J11" s="9"/>
      <c r="K11" s="9"/>
      <c r="L11" s="9"/>
    </row>
    <row r="12" spans="1:15" ht="20" customHeight="1" x14ac:dyDescent="0.15">
      <c r="A12" s="6">
        <v>1</v>
      </c>
      <c r="B12" s="7" t="s">
        <v>10</v>
      </c>
      <c r="C12" s="8">
        <v>1828</v>
      </c>
      <c r="D12" s="8">
        <v>835</v>
      </c>
      <c r="E12" s="8">
        <f t="shared" si="0"/>
        <v>126132</v>
      </c>
      <c r="F12" s="9"/>
      <c r="G12" s="9"/>
      <c r="H12" s="9"/>
      <c r="I12" s="10">
        <f t="shared" si="1"/>
        <v>57615</v>
      </c>
      <c r="J12" s="9"/>
      <c r="K12" s="9"/>
      <c r="L12" s="9"/>
    </row>
    <row r="13" spans="1:15" ht="20" customHeight="1" x14ac:dyDescent="0.15">
      <c r="A13" s="6">
        <v>1</v>
      </c>
      <c r="B13" s="7" t="s">
        <v>10</v>
      </c>
      <c r="C13" s="8">
        <v>1768</v>
      </c>
      <c r="D13" s="8">
        <v>193</v>
      </c>
      <c r="E13" s="8">
        <f t="shared" si="0"/>
        <v>121992</v>
      </c>
      <c r="F13" s="9"/>
      <c r="G13" s="9"/>
      <c r="H13" s="9"/>
      <c r="I13" s="10">
        <f t="shared" si="1"/>
        <v>13317</v>
      </c>
      <c r="J13" s="9"/>
      <c r="K13" s="9"/>
      <c r="L13" s="9"/>
    </row>
    <row r="14" spans="1:15" ht="20" customHeight="1" x14ac:dyDescent="0.15">
      <c r="A14" s="6">
        <v>1</v>
      </c>
      <c r="B14" s="7" t="s">
        <v>10</v>
      </c>
      <c r="C14" s="8">
        <v>1225</v>
      </c>
      <c r="D14" s="8">
        <v>525</v>
      </c>
      <c r="E14" s="8">
        <f t="shared" si="0"/>
        <v>84525</v>
      </c>
      <c r="F14" s="9"/>
      <c r="G14" s="9"/>
      <c r="H14" s="9"/>
      <c r="I14" s="10">
        <f t="shared" si="1"/>
        <v>36225</v>
      </c>
      <c r="J14" s="9"/>
      <c r="K14" s="9"/>
      <c r="L14" s="9"/>
    </row>
    <row r="15" spans="1:15" ht="20" customHeight="1" x14ac:dyDescent="0.15">
      <c r="A15" s="6">
        <v>1</v>
      </c>
      <c r="B15" s="7" t="s">
        <v>10</v>
      </c>
      <c r="C15" s="8">
        <v>1219</v>
      </c>
      <c r="D15" s="8">
        <v>211</v>
      </c>
      <c r="E15" s="8">
        <f t="shared" si="0"/>
        <v>84111</v>
      </c>
      <c r="F15" s="9"/>
      <c r="G15" s="9"/>
      <c r="H15" s="9"/>
      <c r="I15" s="10">
        <f t="shared" si="1"/>
        <v>14559</v>
      </c>
      <c r="J15" s="9"/>
      <c r="K15" s="9"/>
      <c r="L15" s="9"/>
    </row>
    <row r="16" spans="1:15" ht="20" customHeight="1" x14ac:dyDescent="0.15">
      <c r="A16" s="6">
        <v>1</v>
      </c>
      <c r="B16" s="7" t="s">
        <v>10</v>
      </c>
      <c r="C16" s="8">
        <v>1717</v>
      </c>
      <c r="D16" s="8">
        <v>210</v>
      </c>
      <c r="E16" s="8">
        <f t="shared" si="0"/>
        <v>118473</v>
      </c>
      <c r="F16" s="9"/>
      <c r="G16" s="9"/>
      <c r="H16" s="9"/>
      <c r="I16" s="10">
        <f t="shared" si="1"/>
        <v>14490</v>
      </c>
      <c r="J16" s="9"/>
      <c r="K16" s="9"/>
      <c r="L16" s="9"/>
    </row>
    <row r="17" spans="1:12" ht="20" customHeight="1" x14ac:dyDescent="0.15">
      <c r="A17" s="6">
        <v>1</v>
      </c>
      <c r="B17" s="7" t="s">
        <v>10</v>
      </c>
      <c r="C17" s="8">
        <v>1515</v>
      </c>
      <c r="D17" s="8">
        <v>270</v>
      </c>
      <c r="E17" s="8">
        <f t="shared" si="0"/>
        <v>104535</v>
      </c>
      <c r="F17" s="9"/>
      <c r="G17" s="9"/>
      <c r="H17" s="9"/>
      <c r="I17" s="10">
        <f t="shared" si="1"/>
        <v>18630</v>
      </c>
      <c r="J17" s="9"/>
      <c r="K17" s="9"/>
      <c r="L17" s="9"/>
    </row>
    <row r="18" spans="1:12" ht="20" customHeight="1" x14ac:dyDescent="0.15">
      <c r="A18" s="6">
        <v>1</v>
      </c>
      <c r="B18" s="7" t="s">
        <v>10</v>
      </c>
      <c r="C18" s="8">
        <v>4086</v>
      </c>
      <c r="D18" s="8">
        <v>507</v>
      </c>
      <c r="E18" s="8">
        <f t="shared" si="0"/>
        <v>281934</v>
      </c>
      <c r="F18" s="9"/>
      <c r="G18" s="9"/>
      <c r="H18" s="9"/>
      <c r="I18" s="10">
        <f t="shared" si="1"/>
        <v>34983</v>
      </c>
      <c r="J18" s="9"/>
      <c r="K18" s="9"/>
      <c r="L18" s="9"/>
    </row>
    <row r="19" spans="1:12" ht="20" customHeight="1" x14ac:dyDescent="0.15">
      <c r="A19" s="6">
        <v>1</v>
      </c>
      <c r="B19" s="7" t="s">
        <v>10</v>
      </c>
      <c r="C19" s="8">
        <v>1240</v>
      </c>
      <c r="D19" s="8">
        <v>267</v>
      </c>
      <c r="E19" s="8">
        <f t="shared" si="0"/>
        <v>85560</v>
      </c>
      <c r="F19" s="9"/>
      <c r="G19" s="9"/>
      <c r="H19" s="9"/>
      <c r="I19" s="10">
        <f t="shared" si="1"/>
        <v>18423</v>
      </c>
      <c r="J19" s="9"/>
      <c r="K19" s="9"/>
      <c r="L19" s="9"/>
    </row>
    <row r="20" spans="1:12" ht="20" customHeight="1" x14ac:dyDescent="0.15">
      <c r="A20" s="6">
        <v>1</v>
      </c>
      <c r="B20" s="7" t="s">
        <v>10</v>
      </c>
      <c r="C20" s="8">
        <v>2541</v>
      </c>
      <c r="D20" s="8">
        <v>135</v>
      </c>
      <c r="E20" s="8">
        <f t="shared" si="0"/>
        <v>175329</v>
      </c>
      <c r="F20" s="9"/>
      <c r="G20" s="9"/>
      <c r="H20" s="9"/>
      <c r="I20" s="10">
        <f t="shared" si="1"/>
        <v>9315</v>
      </c>
      <c r="J20" s="9"/>
      <c r="K20" s="9"/>
      <c r="L20" s="9"/>
    </row>
    <row r="21" spans="1:12" ht="20" customHeight="1" x14ac:dyDescent="0.15">
      <c r="A21" s="6">
        <v>1</v>
      </c>
      <c r="B21" s="7" t="s">
        <v>10</v>
      </c>
      <c r="C21" s="8">
        <v>1462</v>
      </c>
      <c r="D21" s="8">
        <v>330</v>
      </c>
      <c r="E21" s="8">
        <f t="shared" si="0"/>
        <v>100878</v>
      </c>
      <c r="F21" s="9"/>
      <c r="G21" s="9"/>
      <c r="H21" s="9"/>
      <c r="I21" s="10">
        <f t="shared" si="1"/>
        <v>22770</v>
      </c>
      <c r="J21" s="9"/>
      <c r="K21" s="9"/>
      <c r="L21" s="9"/>
    </row>
    <row r="22" spans="1:12" ht="20" customHeight="1" x14ac:dyDescent="0.15">
      <c r="A22" s="6">
        <v>1</v>
      </c>
      <c r="B22" s="7" t="s">
        <v>11</v>
      </c>
      <c r="C22" s="8">
        <v>6870</v>
      </c>
      <c r="D22" s="8">
        <v>3147</v>
      </c>
      <c r="E22" s="8">
        <f t="shared" si="0"/>
        <v>474030</v>
      </c>
      <c r="F22" s="9">
        <f>STDEVA(E22:E41)</f>
        <v>351498.00389582204</v>
      </c>
      <c r="G22" s="9">
        <f>F22/SQRT(20)</f>
        <v>78597.343066654401</v>
      </c>
      <c r="H22" s="9">
        <f>AVERAGE(E22:E41)</f>
        <v>701405.7</v>
      </c>
      <c r="I22" s="10">
        <f t="shared" si="1"/>
        <v>217143</v>
      </c>
      <c r="J22" s="9">
        <f>STDEVA(I22:I41)</f>
        <v>55511.460249782256</v>
      </c>
      <c r="K22" s="9">
        <f>J22/SQRT(20)</f>
        <v>12412.739864879057</v>
      </c>
      <c r="L22" s="9">
        <f>AVERAGE(I22:I41)</f>
        <v>201224.7</v>
      </c>
    </row>
    <row r="23" spans="1:12" ht="20" customHeight="1" x14ac:dyDescent="0.15">
      <c r="A23" s="6">
        <v>1</v>
      </c>
      <c r="B23" s="7" t="s">
        <v>11</v>
      </c>
      <c r="C23" s="8">
        <v>4082</v>
      </c>
      <c r="D23" s="8">
        <v>3258</v>
      </c>
      <c r="E23" s="8">
        <f t="shared" si="0"/>
        <v>281658</v>
      </c>
      <c r="F23" s="9"/>
      <c r="G23" s="9"/>
      <c r="H23" s="9"/>
      <c r="I23" s="10">
        <f t="shared" si="1"/>
        <v>224802</v>
      </c>
      <c r="J23" s="9"/>
      <c r="K23" s="9"/>
      <c r="L23" s="9"/>
    </row>
    <row r="24" spans="1:12" ht="20" customHeight="1" x14ac:dyDescent="0.15">
      <c r="A24" s="6">
        <v>1</v>
      </c>
      <c r="B24" s="7" t="s">
        <v>11</v>
      </c>
      <c r="C24" s="8">
        <v>5749</v>
      </c>
      <c r="D24" s="8">
        <v>3800</v>
      </c>
      <c r="E24" s="8">
        <f t="shared" si="0"/>
        <v>396681</v>
      </c>
      <c r="F24" s="9"/>
      <c r="G24" s="9"/>
      <c r="H24" s="9"/>
      <c r="I24" s="10">
        <f t="shared" si="1"/>
        <v>262200</v>
      </c>
      <c r="J24" s="9"/>
      <c r="K24" s="9"/>
      <c r="L24" s="9"/>
    </row>
    <row r="25" spans="1:12" ht="20" customHeight="1" x14ac:dyDescent="0.15">
      <c r="A25" s="6">
        <v>1</v>
      </c>
      <c r="B25" s="7" t="s">
        <v>11</v>
      </c>
      <c r="C25" s="8">
        <v>7307</v>
      </c>
      <c r="D25" s="8">
        <v>3478</v>
      </c>
      <c r="E25" s="8">
        <f t="shared" si="0"/>
        <v>504183</v>
      </c>
      <c r="F25" s="9"/>
      <c r="G25" s="9"/>
      <c r="H25" s="9"/>
      <c r="I25" s="10">
        <f t="shared" si="1"/>
        <v>239982</v>
      </c>
      <c r="J25" s="9"/>
      <c r="K25" s="9"/>
      <c r="L25" s="9"/>
    </row>
    <row r="26" spans="1:12" ht="20" customHeight="1" x14ac:dyDescent="0.15">
      <c r="A26" s="6">
        <v>1</v>
      </c>
      <c r="B26" s="7" t="s">
        <v>11</v>
      </c>
      <c r="C26" s="8">
        <v>1979</v>
      </c>
      <c r="D26" s="8">
        <v>3849</v>
      </c>
      <c r="E26" s="8">
        <f t="shared" si="0"/>
        <v>136551</v>
      </c>
      <c r="F26" s="9"/>
      <c r="G26" s="9"/>
      <c r="H26" s="9"/>
      <c r="I26" s="10">
        <f t="shared" si="1"/>
        <v>265581</v>
      </c>
      <c r="J26" s="9"/>
      <c r="K26" s="9"/>
      <c r="L26" s="9"/>
    </row>
    <row r="27" spans="1:12" ht="20" customHeight="1" x14ac:dyDescent="0.15">
      <c r="A27" s="6">
        <v>1</v>
      </c>
      <c r="B27" s="7" t="s">
        <v>11</v>
      </c>
      <c r="C27" s="8">
        <v>2905</v>
      </c>
      <c r="D27" s="8">
        <v>1434</v>
      </c>
      <c r="E27" s="8">
        <f t="shared" si="0"/>
        <v>200445</v>
      </c>
      <c r="F27" s="9"/>
      <c r="G27" s="9"/>
      <c r="H27" s="9"/>
      <c r="I27" s="10">
        <f t="shared" si="1"/>
        <v>98946</v>
      </c>
      <c r="J27" s="9"/>
      <c r="K27" s="9"/>
      <c r="L27" s="9"/>
    </row>
    <row r="28" spans="1:12" ht="20" customHeight="1" x14ac:dyDescent="0.15">
      <c r="A28" s="6">
        <v>1</v>
      </c>
      <c r="B28" s="7" t="s">
        <v>11</v>
      </c>
      <c r="C28" s="8">
        <v>2451</v>
      </c>
      <c r="D28" s="8">
        <v>1531</v>
      </c>
      <c r="E28" s="8">
        <f t="shared" si="0"/>
        <v>169119</v>
      </c>
      <c r="F28" s="9"/>
      <c r="G28" s="9"/>
      <c r="H28" s="9"/>
      <c r="I28" s="10">
        <f t="shared" si="1"/>
        <v>105639</v>
      </c>
      <c r="J28" s="9"/>
      <c r="K28" s="9"/>
      <c r="L28" s="9"/>
    </row>
    <row r="29" spans="1:12" ht="20" customHeight="1" x14ac:dyDescent="0.15">
      <c r="A29" s="6">
        <v>1</v>
      </c>
      <c r="B29" s="7" t="s">
        <v>11</v>
      </c>
      <c r="C29" s="8">
        <v>10925</v>
      </c>
      <c r="D29" s="8">
        <v>1979</v>
      </c>
      <c r="E29" s="8">
        <f t="shared" si="0"/>
        <v>753825</v>
      </c>
      <c r="F29" s="9"/>
      <c r="G29" s="9"/>
      <c r="H29" s="9"/>
      <c r="I29" s="10">
        <f t="shared" si="1"/>
        <v>136551</v>
      </c>
      <c r="J29" s="9"/>
      <c r="K29" s="9"/>
      <c r="L29" s="9"/>
    </row>
    <row r="30" spans="1:12" ht="20" customHeight="1" x14ac:dyDescent="0.15">
      <c r="A30" s="6">
        <v>1</v>
      </c>
      <c r="B30" s="7" t="s">
        <v>11</v>
      </c>
      <c r="C30" s="8">
        <v>11570</v>
      </c>
      <c r="D30" s="8">
        <v>1856</v>
      </c>
      <c r="E30" s="8">
        <f t="shared" si="0"/>
        <v>798330</v>
      </c>
      <c r="F30" s="9"/>
      <c r="G30" s="9"/>
      <c r="H30" s="9"/>
      <c r="I30" s="10">
        <f t="shared" si="1"/>
        <v>128064</v>
      </c>
      <c r="J30" s="9"/>
      <c r="K30" s="9"/>
      <c r="L30" s="9"/>
    </row>
    <row r="31" spans="1:12" ht="20" customHeight="1" x14ac:dyDescent="0.15">
      <c r="A31" s="6">
        <v>1</v>
      </c>
      <c r="B31" s="7" t="s">
        <v>11</v>
      </c>
      <c r="C31" s="8">
        <v>12204</v>
      </c>
      <c r="D31" s="8">
        <v>1426</v>
      </c>
      <c r="E31" s="8">
        <f t="shared" si="0"/>
        <v>842076</v>
      </c>
      <c r="F31" s="9"/>
      <c r="G31" s="9"/>
      <c r="H31" s="9"/>
      <c r="I31" s="10">
        <f t="shared" si="1"/>
        <v>98394</v>
      </c>
      <c r="J31" s="9"/>
      <c r="K31" s="9"/>
      <c r="L31" s="9"/>
    </row>
    <row r="32" spans="1:12" ht="20" customHeight="1" x14ac:dyDescent="0.15">
      <c r="A32" s="6">
        <v>1</v>
      </c>
      <c r="B32" s="7" t="s">
        <v>11</v>
      </c>
      <c r="C32" s="8">
        <v>16062</v>
      </c>
      <c r="D32" s="8">
        <v>2944</v>
      </c>
      <c r="E32" s="8">
        <f t="shared" si="0"/>
        <v>1108278</v>
      </c>
      <c r="F32" s="9"/>
      <c r="G32" s="9"/>
      <c r="H32" s="9"/>
      <c r="I32" s="10">
        <f t="shared" si="1"/>
        <v>203136</v>
      </c>
      <c r="J32" s="9"/>
      <c r="K32" s="9"/>
      <c r="L32" s="9"/>
    </row>
    <row r="33" spans="1:12" ht="20" customHeight="1" x14ac:dyDescent="0.15">
      <c r="A33" s="6">
        <v>1</v>
      </c>
      <c r="B33" s="7" t="s">
        <v>11</v>
      </c>
      <c r="C33" s="8">
        <v>21206</v>
      </c>
      <c r="D33" s="8">
        <v>2879</v>
      </c>
      <c r="E33" s="8">
        <f t="shared" si="0"/>
        <v>1463214</v>
      </c>
      <c r="F33" s="9"/>
      <c r="G33" s="9"/>
      <c r="H33" s="9"/>
      <c r="I33" s="10">
        <f t="shared" si="1"/>
        <v>198651</v>
      </c>
      <c r="J33" s="9"/>
      <c r="K33" s="9"/>
      <c r="L33" s="9"/>
    </row>
    <row r="34" spans="1:12" ht="20" customHeight="1" x14ac:dyDescent="0.15">
      <c r="A34" s="6">
        <v>1</v>
      </c>
      <c r="B34" s="7" t="s">
        <v>11</v>
      </c>
      <c r="C34" s="8">
        <v>10925</v>
      </c>
      <c r="D34" s="8">
        <v>3396</v>
      </c>
      <c r="E34" s="8">
        <f t="shared" ref="E34:E65" si="2">C34*69</f>
        <v>753825</v>
      </c>
      <c r="F34" s="9"/>
      <c r="G34" s="9"/>
      <c r="H34" s="9"/>
      <c r="I34" s="10">
        <f t="shared" si="1"/>
        <v>234324</v>
      </c>
      <c r="J34" s="9"/>
      <c r="K34" s="9"/>
      <c r="L34" s="9"/>
    </row>
    <row r="35" spans="1:12" ht="20" customHeight="1" x14ac:dyDescent="0.15">
      <c r="A35" s="6">
        <v>1</v>
      </c>
      <c r="B35" s="7" t="s">
        <v>11</v>
      </c>
      <c r="C35" s="8">
        <v>16375</v>
      </c>
      <c r="D35" s="8">
        <v>3225</v>
      </c>
      <c r="E35" s="8">
        <f t="shared" si="2"/>
        <v>1129875</v>
      </c>
      <c r="F35" s="9"/>
      <c r="G35" s="9"/>
      <c r="H35" s="9"/>
      <c r="I35" s="10">
        <f t="shared" si="1"/>
        <v>222525</v>
      </c>
      <c r="J35" s="9"/>
      <c r="K35" s="9"/>
      <c r="L35" s="9"/>
    </row>
    <row r="36" spans="1:12" ht="20" customHeight="1" x14ac:dyDescent="0.15">
      <c r="A36" s="6">
        <v>1</v>
      </c>
      <c r="B36" s="7" t="s">
        <v>11</v>
      </c>
      <c r="C36" s="8">
        <v>13736</v>
      </c>
      <c r="D36" s="8">
        <v>3277</v>
      </c>
      <c r="E36" s="8">
        <f t="shared" si="2"/>
        <v>947784</v>
      </c>
      <c r="F36" s="9"/>
      <c r="G36" s="9"/>
      <c r="H36" s="9"/>
      <c r="I36" s="10">
        <f t="shared" si="1"/>
        <v>226113</v>
      </c>
      <c r="J36" s="9"/>
      <c r="K36" s="9"/>
      <c r="L36" s="9"/>
    </row>
    <row r="37" spans="1:12" ht="20" customHeight="1" x14ac:dyDescent="0.15">
      <c r="A37" s="6">
        <v>1</v>
      </c>
      <c r="B37" s="7" t="s">
        <v>11</v>
      </c>
      <c r="C37" s="8">
        <v>10416</v>
      </c>
      <c r="D37" s="8">
        <v>3396</v>
      </c>
      <c r="E37" s="8">
        <f t="shared" si="2"/>
        <v>718704</v>
      </c>
      <c r="F37" s="9"/>
      <c r="G37" s="9"/>
      <c r="H37" s="9"/>
      <c r="I37" s="10">
        <f t="shared" si="1"/>
        <v>234324</v>
      </c>
      <c r="J37" s="9"/>
      <c r="K37" s="9"/>
      <c r="L37" s="9"/>
    </row>
    <row r="38" spans="1:12" ht="20" customHeight="1" x14ac:dyDescent="0.15">
      <c r="A38" s="6">
        <v>1</v>
      </c>
      <c r="B38" s="7" t="s">
        <v>11</v>
      </c>
      <c r="C38" s="8">
        <v>12752</v>
      </c>
      <c r="D38" s="8">
        <v>3410</v>
      </c>
      <c r="E38" s="8">
        <f t="shared" si="2"/>
        <v>879888</v>
      </c>
      <c r="F38" s="9"/>
      <c r="G38" s="9"/>
      <c r="H38" s="9"/>
      <c r="I38" s="10">
        <f t="shared" si="1"/>
        <v>235290</v>
      </c>
      <c r="J38" s="9"/>
      <c r="K38" s="9"/>
      <c r="L38" s="9"/>
    </row>
    <row r="39" spans="1:12" ht="20" customHeight="1" x14ac:dyDescent="0.15">
      <c r="A39" s="6">
        <v>1</v>
      </c>
      <c r="B39" s="7" t="s">
        <v>11</v>
      </c>
      <c r="C39" s="8">
        <v>13270</v>
      </c>
      <c r="D39" s="8">
        <v>3374</v>
      </c>
      <c r="E39" s="8">
        <f t="shared" si="2"/>
        <v>915630</v>
      </c>
      <c r="F39" s="9"/>
      <c r="G39" s="9"/>
      <c r="H39" s="9"/>
      <c r="I39" s="10">
        <f t="shared" si="1"/>
        <v>232806</v>
      </c>
      <c r="J39" s="9"/>
      <c r="K39" s="9"/>
      <c r="L39" s="9"/>
    </row>
    <row r="40" spans="1:12" ht="20" customHeight="1" x14ac:dyDescent="0.15">
      <c r="A40" s="6">
        <v>1</v>
      </c>
      <c r="B40" s="7" t="s">
        <v>11</v>
      </c>
      <c r="C40" s="8">
        <v>12715</v>
      </c>
      <c r="D40" s="8">
        <v>2926</v>
      </c>
      <c r="E40" s="8">
        <f t="shared" si="2"/>
        <v>877335</v>
      </c>
      <c r="F40" s="9"/>
      <c r="G40" s="9"/>
      <c r="H40" s="9"/>
      <c r="I40" s="10">
        <f t="shared" si="1"/>
        <v>201894</v>
      </c>
      <c r="J40" s="9"/>
      <c r="K40" s="9"/>
      <c r="L40" s="9"/>
    </row>
    <row r="41" spans="1:12" ht="20" customHeight="1" x14ac:dyDescent="0.15">
      <c r="A41" s="6">
        <v>1</v>
      </c>
      <c r="B41" s="7" t="s">
        <v>11</v>
      </c>
      <c r="C41" s="8">
        <v>9807</v>
      </c>
      <c r="D41" s="8">
        <v>3741</v>
      </c>
      <c r="E41" s="8">
        <f t="shared" si="2"/>
        <v>676683</v>
      </c>
      <c r="F41" s="9"/>
      <c r="G41" s="9"/>
      <c r="H41" s="9"/>
      <c r="I41" s="10">
        <f t="shared" si="1"/>
        <v>258129</v>
      </c>
      <c r="J41" s="9"/>
      <c r="K41" s="9"/>
      <c r="L41" s="9"/>
    </row>
    <row r="42" spans="1:12" ht="20" customHeight="1" x14ac:dyDescent="0.15">
      <c r="A42" s="6">
        <v>1</v>
      </c>
      <c r="B42" s="7" t="s">
        <v>12</v>
      </c>
      <c r="C42" s="8">
        <v>1479</v>
      </c>
      <c r="D42" s="8">
        <v>457</v>
      </c>
      <c r="E42" s="8">
        <f t="shared" si="2"/>
        <v>102051</v>
      </c>
      <c r="F42" s="9">
        <f>STDEVA(E42:E61)</f>
        <v>42638.047977314694</v>
      </c>
      <c r="G42" s="9">
        <f>STDEVA(E42:E61)</f>
        <v>42638.047977314694</v>
      </c>
      <c r="H42" s="9">
        <f>AVERAGE(E42:E61)</f>
        <v>134722.5</v>
      </c>
      <c r="I42" s="10">
        <f t="shared" si="1"/>
        <v>31533</v>
      </c>
      <c r="J42" s="9">
        <f>STDEVA(I42:I61)</f>
        <v>4194.9324014376698</v>
      </c>
      <c r="K42" s="9">
        <f>J42/SQRT(20)</f>
        <v>938.01540106310654</v>
      </c>
      <c r="L42" s="9">
        <f>AVERAGE(I42:I61)</f>
        <v>22438.799999999999</v>
      </c>
    </row>
    <row r="43" spans="1:12" ht="20" customHeight="1" x14ac:dyDescent="0.15">
      <c r="A43" s="6">
        <v>1</v>
      </c>
      <c r="B43" s="7" t="s">
        <v>12</v>
      </c>
      <c r="C43" s="8">
        <v>1494</v>
      </c>
      <c r="D43" s="8">
        <v>241</v>
      </c>
      <c r="E43" s="8">
        <f t="shared" si="2"/>
        <v>103086</v>
      </c>
      <c r="F43" s="9"/>
      <c r="G43" s="9"/>
      <c r="H43" s="9"/>
      <c r="I43" s="10">
        <f t="shared" si="1"/>
        <v>16629</v>
      </c>
      <c r="J43" s="9"/>
      <c r="K43" s="9"/>
      <c r="L43" s="9"/>
    </row>
    <row r="44" spans="1:12" ht="20" customHeight="1" x14ac:dyDescent="0.15">
      <c r="A44" s="6">
        <v>1</v>
      </c>
      <c r="B44" s="7" t="s">
        <v>12</v>
      </c>
      <c r="C44" s="8">
        <v>1927</v>
      </c>
      <c r="D44" s="8">
        <v>272</v>
      </c>
      <c r="E44" s="8">
        <f t="shared" si="2"/>
        <v>132963</v>
      </c>
      <c r="F44" s="9"/>
      <c r="G44" s="9"/>
      <c r="H44" s="9"/>
      <c r="I44" s="10">
        <f t="shared" si="1"/>
        <v>18768</v>
      </c>
      <c r="J44" s="9"/>
      <c r="K44" s="9"/>
      <c r="L44" s="9"/>
    </row>
    <row r="45" spans="1:12" ht="20" customHeight="1" x14ac:dyDescent="0.15">
      <c r="A45" s="6">
        <v>1</v>
      </c>
      <c r="B45" s="7" t="s">
        <v>12</v>
      </c>
      <c r="C45" s="8">
        <v>2834</v>
      </c>
      <c r="D45" s="8">
        <v>295</v>
      </c>
      <c r="E45" s="8">
        <f t="shared" si="2"/>
        <v>195546</v>
      </c>
      <c r="F45" s="9"/>
      <c r="G45" s="9"/>
      <c r="H45" s="9"/>
      <c r="I45" s="10">
        <f t="shared" si="1"/>
        <v>20355</v>
      </c>
      <c r="J45" s="9"/>
      <c r="K45" s="9"/>
      <c r="L45" s="9"/>
    </row>
    <row r="46" spans="1:12" ht="20" customHeight="1" x14ac:dyDescent="0.15">
      <c r="A46" s="6">
        <v>1</v>
      </c>
      <c r="B46" s="7" t="s">
        <v>12</v>
      </c>
      <c r="C46" s="8">
        <v>1700</v>
      </c>
      <c r="D46" s="8">
        <v>352</v>
      </c>
      <c r="E46" s="8">
        <f t="shared" si="2"/>
        <v>117300</v>
      </c>
      <c r="F46" s="9"/>
      <c r="G46" s="9"/>
      <c r="H46" s="9"/>
      <c r="I46" s="10">
        <f t="shared" si="1"/>
        <v>24288</v>
      </c>
      <c r="J46" s="9"/>
      <c r="K46" s="9"/>
      <c r="L46" s="9"/>
    </row>
    <row r="47" spans="1:12" ht="20" customHeight="1" x14ac:dyDescent="0.15">
      <c r="A47" s="6">
        <v>1</v>
      </c>
      <c r="B47" s="7" t="s">
        <v>12</v>
      </c>
      <c r="C47" s="8">
        <v>2074</v>
      </c>
      <c r="D47" s="8">
        <v>369</v>
      </c>
      <c r="E47" s="8">
        <f t="shared" si="2"/>
        <v>143106</v>
      </c>
      <c r="F47" s="9"/>
      <c r="G47" s="9"/>
      <c r="H47" s="9"/>
      <c r="I47" s="10">
        <f t="shared" si="1"/>
        <v>25461</v>
      </c>
      <c r="J47" s="9"/>
      <c r="K47" s="9"/>
      <c r="L47" s="9"/>
    </row>
    <row r="48" spans="1:12" ht="20" customHeight="1" x14ac:dyDescent="0.15">
      <c r="A48" s="6">
        <v>1</v>
      </c>
      <c r="B48" s="7" t="s">
        <v>12</v>
      </c>
      <c r="C48" s="8">
        <v>1794</v>
      </c>
      <c r="D48" s="8">
        <v>342</v>
      </c>
      <c r="E48" s="8">
        <f t="shared" si="2"/>
        <v>123786</v>
      </c>
      <c r="F48" s="9"/>
      <c r="G48" s="9"/>
      <c r="H48" s="9"/>
      <c r="I48" s="10">
        <f t="shared" si="1"/>
        <v>23598</v>
      </c>
      <c r="J48" s="9"/>
      <c r="K48" s="9"/>
      <c r="L48" s="9"/>
    </row>
    <row r="49" spans="1:12" ht="20" customHeight="1" x14ac:dyDescent="0.15">
      <c r="A49" s="6">
        <v>1</v>
      </c>
      <c r="B49" s="7" t="s">
        <v>12</v>
      </c>
      <c r="C49" s="8">
        <v>4182</v>
      </c>
      <c r="D49" s="8">
        <v>321</v>
      </c>
      <c r="E49" s="8">
        <f t="shared" si="2"/>
        <v>288558</v>
      </c>
      <c r="F49" s="9"/>
      <c r="G49" s="9"/>
      <c r="H49" s="9"/>
      <c r="I49" s="10">
        <f t="shared" si="1"/>
        <v>22149</v>
      </c>
      <c r="J49" s="9"/>
      <c r="K49" s="9"/>
      <c r="L49" s="9"/>
    </row>
    <row r="50" spans="1:12" ht="20" customHeight="1" x14ac:dyDescent="0.15">
      <c r="A50" s="6">
        <v>1</v>
      </c>
      <c r="B50" s="7" t="s">
        <v>12</v>
      </c>
      <c r="C50" s="8">
        <v>1549</v>
      </c>
      <c r="D50" s="8">
        <v>409</v>
      </c>
      <c r="E50" s="8">
        <f t="shared" si="2"/>
        <v>106881</v>
      </c>
      <c r="F50" s="9"/>
      <c r="G50" s="9"/>
      <c r="H50" s="9"/>
      <c r="I50" s="10">
        <f t="shared" si="1"/>
        <v>28221</v>
      </c>
      <c r="J50" s="9"/>
      <c r="K50" s="9"/>
      <c r="L50" s="9"/>
    </row>
    <row r="51" spans="1:12" ht="20" customHeight="1" x14ac:dyDescent="0.15">
      <c r="A51" s="6">
        <v>1</v>
      </c>
      <c r="B51" s="7" t="s">
        <v>12</v>
      </c>
      <c r="C51" s="8">
        <v>1859</v>
      </c>
      <c r="D51" s="8">
        <v>360</v>
      </c>
      <c r="E51" s="8">
        <f t="shared" si="2"/>
        <v>128271</v>
      </c>
      <c r="F51" s="9"/>
      <c r="G51" s="9"/>
      <c r="H51" s="9"/>
      <c r="I51" s="10">
        <f t="shared" si="1"/>
        <v>24840</v>
      </c>
      <c r="J51" s="9"/>
      <c r="K51" s="9"/>
      <c r="L51" s="9"/>
    </row>
    <row r="52" spans="1:12" ht="20" customHeight="1" x14ac:dyDescent="0.15">
      <c r="A52" s="6">
        <v>1</v>
      </c>
      <c r="B52" s="7" t="s">
        <v>12</v>
      </c>
      <c r="C52" s="8">
        <v>1326</v>
      </c>
      <c r="D52" s="8">
        <v>312</v>
      </c>
      <c r="E52" s="8">
        <f t="shared" si="2"/>
        <v>91494</v>
      </c>
      <c r="F52" s="9"/>
      <c r="G52" s="9"/>
      <c r="H52" s="9"/>
      <c r="I52" s="10">
        <f t="shared" si="1"/>
        <v>21528</v>
      </c>
      <c r="J52" s="9"/>
      <c r="K52" s="9"/>
      <c r="L52" s="9"/>
    </row>
    <row r="53" spans="1:12" ht="20" customHeight="1" x14ac:dyDescent="0.15">
      <c r="A53" s="6">
        <v>1</v>
      </c>
      <c r="B53" s="7" t="s">
        <v>12</v>
      </c>
      <c r="C53" s="8">
        <v>1966</v>
      </c>
      <c r="D53" s="8">
        <v>175</v>
      </c>
      <c r="E53" s="8">
        <f t="shared" si="2"/>
        <v>135654</v>
      </c>
      <c r="F53" s="9"/>
      <c r="G53" s="9"/>
      <c r="H53" s="9"/>
      <c r="I53" s="10">
        <f t="shared" si="1"/>
        <v>12075</v>
      </c>
      <c r="J53" s="9"/>
      <c r="K53" s="9"/>
      <c r="L53" s="9"/>
    </row>
    <row r="54" spans="1:12" ht="20" customHeight="1" x14ac:dyDescent="0.15">
      <c r="A54" s="6">
        <v>1</v>
      </c>
      <c r="B54" s="7" t="s">
        <v>12</v>
      </c>
      <c r="C54" s="8">
        <v>1826</v>
      </c>
      <c r="D54" s="8">
        <v>281</v>
      </c>
      <c r="E54" s="8">
        <f t="shared" si="2"/>
        <v>125994</v>
      </c>
      <c r="F54" s="9"/>
      <c r="G54" s="9"/>
      <c r="H54" s="9"/>
      <c r="I54" s="10">
        <f t="shared" si="1"/>
        <v>19389</v>
      </c>
      <c r="J54" s="9"/>
      <c r="K54" s="9"/>
      <c r="L54" s="9"/>
    </row>
    <row r="55" spans="1:12" ht="20" customHeight="1" x14ac:dyDescent="0.15">
      <c r="A55" s="6">
        <v>1</v>
      </c>
      <c r="B55" s="7" t="s">
        <v>12</v>
      </c>
      <c r="C55" s="8">
        <v>1487</v>
      </c>
      <c r="D55" s="8">
        <v>355</v>
      </c>
      <c r="E55" s="8">
        <f t="shared" si="2"/>
        <v>102603</v>
      </c>
      <c r="F55" s="9"/>
      <c r="G55" s="9"/>
      <c r="H55" s="9"/>
      <c r="I55" s="10">
        <f t="shared" si="1"/>
        <v>24495</v>
      </c>
      <c r="J55" s="9"/>
      <c r="K55" s="9"/>
      <c r="L55" s="9"/>
    </row>
    <row r="56" spans="1:12" ht="20" customHeight="1" x14ac:dyDescent="0.15">
      <c r="A56" s="6">
        <v>1</v>
      </c>
      <c r="B56" s="7" t="s">
        <v>12</v>
      </c>
      <c r="C56" s="8">
        <v>1880</v>
      </c>
      <c r="D56" s="8">
        <v>350</v>
      </c>
      <c r="E56" s="8">
        <f t="shared" si="2"/>
        <v>129720</v>
      </c>
      <c r="F56" s="9"/>
      <c r="G56" s="9"/>
      <c r="H56" s="9"/>
      <c r="I56" s="10">
        <f t="shared" si="1"/>
        <v>24150</v>
      </c>
      <c r="J56" s="9"/>
      <c r="K56" s="9"/>
      <c r="L56" s="9"/>
    </row>
    <row r="57" spans="1:12" ht="20" customHeight="1" x14ac:dyDescent="0.15">
      <c r="A57" s="6">
        <v>1</v>
      </c>
      <c r="B57" s="7" t="s">
        <v>12</v>
      </c>
      <c r="C57" s="8">
        <v>2211</v>
      </c>
      <c r="D57" s="8">
        <v>322</v>
      </c>
      <c r="E57" s="8">
        <f t="shared" si="2"/>
        <v>152559</v>
      </c>
      <c r="F57" s="9"/>
      <c r="G57" s="9"/>
      <c r="H57" s="9"/>
      <c r="I57" s="10">
        <f t="shared" si="1"/>
        <v>22218</v>
      </c>
      <c r="J57" s="9"/>
      <c r="K57" s="9"/>
      <c r="L57" s="9"/>
    </row>
    <row r="58" spans="1:12" ht="20" customHeight="1" x14ac:dyDescent="0.15">
      <c r="A58" s="6">
        <v>1</v>
      </c>
      <c r="B58" s="7" t="s">
        <v>12</v>
      </c>
      <c r="C58" s="8">
        <v>1987</v>
      </c>
      <c r="D58" s="8">
        <v>272</v>
      </c>
      <c r="E58" s="8">
        <f t="shared" si="2"/>
        <v>137103</v>
      </c>
      <c r="F58" s="9"/>
      <c r="G58" s="9"/>
      <c r="H58" s="9"/>
      <c r="I58" s="10">
        <f t="shared" si="1"/>
        <v>18768</v>
      </c>
      <c r="J58" s="9"/>
      <c r="K58" s="9"/>
      <c r="L58" s="9"/>
    </row>
    <row r="59" spans="1:12" ht="20" customHeight="1" x14ac:dyDescent="0.15">
      <c r="A59" s="6">
        <v>1</v>
      </c>
      <c r="B59" s="7" t="s">
        <v>12</v>
      </c>
      <c r="C59" s="8">
        <v>1643</v>
      </c>
      <c r="D59" s="8">
        <v>313</v>
      </c>
      <c r="E59" s="8">
        <f t="shared" si="2"/>
        <v>113367</v>
      </c>
      <c r="F59" s="9"/>
      <c r="G59" s="9"/>
      <c r="H59" s="9"/>
      <c r="I59" s="10">
        <f t="shared" si="1"/>
        <v>21597</v>
      </c>
      <c r="J59" s="9"/>
      <c r="K59" s="9"/>
      <c r="L59" s="9"/>
    </row>
    <row r="60" spans="1:12" ht="20" customHeight="1" x14ac:dyDescent="0.15">
      <c r="A60" s="6">
        <v>1</v>
      </c>
      <c r="B60" s="7" t="s">
        <v>12</v>
      </c>
      <c r="C60" s="8">
        <v>1908</v>
      </c>
      <c r="D60" s="8">
        <v>345</v>
      </c>
      <c r="E60" s="8">
        <f t="shared" si="2"/>
        <v>131652</v>
      </c>
      <c r="F60" s="9"/>
      <c r="G60" s="9"/>
      <c r="H60" s="9"/>
      <c r="I60" s="10">
        <f t="shared" si="1"/>
        <v>23805</v>
      </c>
      <c r="J60" s="9"/>
      <c r="K60" s="9"/>
      <c r="L60" s="9"/>
    </row>
    <row r="61" spans="1:12" ht="20" customHeight="1" x14ac:dyDescent="0.15">
      <c r="A61" s="6">
        <v>1</v>
      </c>
      <c r="B61" s="7" t="s">
        <v>12</v>
      </c>
      <c r="C61" s="8">
        <v>1924</v>
      </c>
      <c r="D61" s="8">
        <v>361</v>
      </c>
      <c r="E61" s="8">
        <f t="shared" si="2"/>
        <v>132756</v>
      </c>
      <c r="F61" s="9"/>
      <c r="G61" s="9"/>
      <c r="H61" s="9"/>
      <c r="I61" s="10">
        <f t="shared" si="1"/>
        <v>24909</v>
      </c>
      <c r="J61" s="9"/>
      <c r="K61" s="9"/>
      <c r="L61" s="9"/>
    </row>
    <row r="62" spans="1:12" ht="20" customHeight="1" x14ac:dyDescent="0.15">
      <c r="A62" s="6">
        <v>2</v>
      </c>
      <c r="B62" s="7" t="s">
        <v>10</v>
      </c>
      <c r="C62" s="8">
        <v>1974</v>
      </c>
      <c r="D62" s="8">
        <v>168</v>
      </c>
      <c r="E62" s="8">
        <f t="shared" si="2"/>
        <v>136206</v>
      </c>
      <c r="F62" s="9">
        <f>STDEVA(E62:E81)</f>
        <v>24596.727695066729</v>
      </c>
      <c r="G62" s="9">
        <f>STDEVA(E62:E81)</f>
        <v>24596.727695066729</v>
      </c>
      <c r="H62" s="9">
        <f>AVERAGE(E62:E81)</f>
        <v>84759.6</v>
      </c>
      <c r="I62" s="10">
        <f t="shared" si="1"/>
        <v>11592</v>
      </c>
      <c r="J62" s="9">
        <f>STDEVA(I62:I81)</f>
        <v>5492.1424529671667</v>
      </c>
      <c r="K62" s="9">
        <f>J62/SQRT(20)</f>
        <v>1228.0803866947026</v>
      </c>
      <c r="L62" s="9">
        <f>AVERAGE(I62:I81)</f>
        <v>9504.75</v>
      </c>
    </row>
    <row r="63" spans="1:12" ht="20" customHeight="1" x14ac:dyDescent="0.15">
      <c r="A63" s="6">
        <v>2</v>
      </c>
      <c r="B63" s="7" t="s">
        <v>10</v>
      </c>
      <c r="C63" s="8">
        <v>1750</v>
      </c>
      <c r="D63" s="8">
        <v>90</v>
      </c>
      <c r="E63" s="8">
        <f t="shared" si="2"/>
        <v>120750</v>
      </c>
      <c r="F63" s="9"/>
      <c r="G63" s="9"/>
      <c r="H63" s="9"/>
      <c r="I63" s="10">
        <f t="shared" si="1"/>
        <v>6210</v>
      </c>
      <c r="J63" s="9"/>
      <c r="K63" s="9"/>
      <c r="L63" s="9"/>
    </row>
    <row r="64" spans="1:12" ht="20" customHeight="1" x14ac:dyDescent="0.15">
      <c r="A64" s="6">
        <v>2</v>
      </c>
      <c r="B64" s="7" t="s">
        <v>10</v>
      </c>
      <c r="C64" s="8">
        <v>1080</v>
      </c>
      <c r="D64" s="8">
        <v>24</v>
      </c>
      <c r="E64" s="8">
        <f t="shared" si="2"/>
        <v>74520</v>
      </c>
      <c r="F64" s="9"/>
      <c r="G64" s="9"/>
      <c r="H64" s="9"/>
      <c r="I64" s="10">
        <f t="shared" si="1"/>
        <v>1656</v>
      </c>
      <c r="J64" s="9"/>
      <c r="K64" s="9"/>
      <c r="L64" s="9"/>
    </row>
    <row r="65" spans="1:12" ht="20" customHeight="1" x14ac:dyDescent="0.15">
      <c r="A65" s="6">
        <v>2</v>
      </c>
      <c r="B65" s="7" t="s">
        <v>10</v>
      </c>
      <c r="C65" s="8">
        <v>1533</v>
      </c>
      <c r="D65" s="8">
        <v>217</v>
      </c>
      <c r="E65" s="8">
        <f t="shared" si="2"/>
        <v>105777</v>
      </c>
      <c r="F65" s="9"/>
      <c r="G65" s="9"/>
      <c r="H65" s="9"/>
      <c r="I65" s="10">
        <f t="shared" si="1"/>
        <v>14973</v>
      </c>
      <c r="J65" s="9"/>
      <c r="K65" s="9"/>
      <c r="L65" s="9"/>
    </row>
    <row r="66" spans="1:12" ht="20" customHeight="1" x14ac:dyDescent="0.15">
      <c r="A66" s="6">
        <v>2</v>
      </c>
      <c r="B66" s="7" t="s">
        <v>10</v>
      </c>
      <c r="C66" s="8">
        <v>1340</v>
      </c>
      <c r="D66" s="8">
        <v>123</v>
      </c>
      <c r="E66" s="8">
        <f t="shared" ref="E66:E97" si="3">C66*69</f>
        <v>92460</v>
      </c>
      <c r="F66" s="9"/>
      <c r="G66" s="9"/>
      <c r="H66" s="9"/>
      <c r="I66" s="10">
        <f t="shared" si="1"/>
        <v>8487</v>
      </c>
      <c r="J66" s="9"/>
      <c r="K66" s="9"/>
      <c r="L66" s="9"/>
    </row>
    <row r="67" spans="1:12" ht="20" customHeight="1" x14ac:dyDescent="0.15">
      <c r="A67" s="6">
        <v>2</v>
      </c>
      <c r="B67" s="7" t="s">
        <v>10</v>
      </c>
      <c r="C67" s="8">
        <v>1361</v>
      </c>
      <c r="D67" s="8">
        <v>272</v>
      </c>
      <c r="E67" s="8">
        <f t="shared" si="3"/>
        <v>93909</v>
      </c>
      <c r="F67" s="9"/>
      <c r="G67" s="9"/>
      <c r="H67" s="9"/>
      <c r="I67" s="10">
        <f t="shared" ref="I67:I130" si="4">D67*69</f>
        <v>18768</v>
      </c>
      <c r="J67" s="9"/>
      <c r="K67" s="9"/>
      <c r="L67" s="9"/>
    </row>
    <row r="68" spans="1:12" ht="20" customHeight="1" x14ac:dyDescent="0.15">
      <c r="A68" s="6">
        <v>2</v>
      </c>
      <c r="B68" s="7" t="s">
        <v>10</v>
      </c>
      <c r="C68" s="8">
        <v>1021</v>
      </c>
      <c r="D68" s="8">
        <v>156</v>
      </c>
      <c r="E68" s="8">
        <f t="shared" si="3"/>
        <v>70449</v>
      </c>
      <c r="F68" s="9"/>
      <c r="G68" s="9"/>
      <c r="H68" s="9"/>
      <c r="I68" s="10">
        <f t="shared" si="4"/>
        <v>10764</v>
      </c>
      <c r="J68" s="9"/>
      <c r="K68" s="9"/>
      <c r="L68" s="9"/>
    </row>
    <row r="69" spans="1:12" ht="20" customHeight="1" x14ac:dyDescent="0.15">
      <c r="A69" s="6">
        <v>2</v>
      </c>
      <c r="B69" s="7" t="s">
        <v>10</v>
      </c>
      <c r="C69" s="8">
        <v>1043</v>
      </c>
      <c r="D69" s="8">
        <v>296</v>
      </c>
      <c r="E69" s="8">
        <f t="shared" si="3"/>
        <v>71967</v>
      </c>
      <c r="F69" s="9"/>
      <c r="G69" s="9"/>
      <c r="H69" s="9"/>
      <c r="I69" s="10">
        <f t="shared" si="4"/>
        <v>20424</v>
      </c>
      <c r="J69" s="9"/>
      <c r="K69" s="9"/>
      <c r="L69" s="9"/>
    </row>
    <row r="70" spans="1:12" ht="20" customHeight="1" x14ac:dyDescent="0.15">
      <c r="A70" s="6">
        <v>2</v>
      </c>
      <c r="B70" s="7" t="s">
        <v>10</v>
      </c>
      <c r="C70" s="8">
        <v>1313</v>
      </c>
      <c r="D70" s="8">
        <v>140</v>
      </c>
      <c r="E70" s="8">
        <f t="shared" si="3"/>
        <v>90597</v>
      </c>
      <c r="F70" s="9"/>
      <c r="G70" s="9"/>
      <c r="H70" s="9"/>
      <c r="I70" s="10">
        <f t="shared" si="4"/>
        <v>9660</v>
      </c>
      <c r="J70" s="9"/>
      <c r="K70" s="9"/>
      <c r="L70" s="9"/>
    </row>
    <row r="71" spans="1:12" ht="20" customHeight="1" x14ac:dyDescent="0.15">
      <c r="A71" s="6">
        <v>2</v>
      </c>
      <c r="B71" s="7" t="s">
        <v>10</v>
      </c>
      <c r="C71" s="8">
        <v>931</v>
      </c>
      <c r="D71" s="8">
        <v>279</v>
      </c>
      <c r="E71" s="8">
        <f t="shared" si="3"/>
        <v>64239</v>
      </c>
      <c r="F71" s="9"/>
      <c r="G71" s="9"/>
      <c r="H71" s="9"/>
      <c r="I71" s="10">
        <f t="shared" si="4"/>
        <v>19251</v>
      </c>
      <c r="J71" s="9"/>
      <c r="K71" s="9"/>
      <c r="L71" s="9"/>
    </row>
    <row r="72" spans="1:12" ht="20" customHeight="1" x14ac:dyDescent="0.15">
      <c r="A72" s="6">
        <v>2</v>
      </c>
      <c r="B72" s="7" t="s">
        <v>10</v>
      </c>
      <c r="C72" s="8">
        <v>1027</v>
      </c>
      <c r="D72" s="8">
        <v>106</v>
      </c>
      <c r="E72" s="8">
        <f t="shared" si="3"/>
        <v>70863</v>
      </c>
      <c r="F72" s="9"/>
      <c r="G72" s="9"/>
      <c r="H72" s="9"/>
      <c r="I72" s="10">
        <f t="shared" si="4"/>
        <v>7314</v>
      </c>
      <c r="J72" s="9"/>
      <c r="K72" s="9"/>
      <c r="L72" s="9"/>
    </row>
    <row r="73" spans="1:12" ht="20" customHeight="1" x14ac:dyDescent="0.15">
      <c r="A73" s="6">
        <v>2</v>
      </c>
      <c r="B73" s="7" t="s">
        <v>10</v>
      </c>
      <c r="C73" s="8">
        <v>1068</v>
      </c>
      <c r="D73" s="8">
        <v>75</v>
      </c>
      <c r="E73" s="8">
        <f t="shared" si="3"/>
        <v>73692</v>
      </c>
      <c r="F73" s="9"/>
      <c r="G73" s="9"/>
      <c r="H73" s="9"/>
      <c r="I73" s="10">
        <f t="shared" si="4"/>
        <v>5175</v>
      </c>
      <c r="J73" s="9"/>
      <c r="K73" s="9"/>
      <c r="L73" s="9"/>
    </row>
    <row r="74" spans="1:12" ht="20" customHeight="1" x14ac:dyDescent="0.15">
      <c r="A74" s="6">
        <v>2</v>
      </c>
      <c r="B74" s="7" t="s">
        <v>10</v>
      </c>
      <c r="C74" s="8">
        <v>800</v>
      </c>
      <c r="D74" s="8">
        <v>95</v>
      </c>
      <c r="E74" s="8">
        <f t="shared" si="3"/>
        <v>55200</v>
      </c>
      <c r="F74" s="9"/>
      <c r="G74" s="9"/>
      <c r="H74" s="9"/>
      <c r="I74" s="10">
        <f t="shared" si="4"/>
        <v>6555</v>
      </c>
      <c r="J74" s="9"/>
      <c r="K74" s="9"/>
      <c r="L74" s="9"/>
    </row>
    <row r="75" spans="1:12" ht="20" customHeight="1" x14ac:dyDescent="0.15">
      <c r="A75" s="6">
        <v>2</v>
      </c>
      <c r="B75" s="7" t="s">
        <v>10</v>
      </c>
      <c r="C75" s="8">
        <v>952</v>
      </c>
      <c r="D75" s="8">
        <v>96</v>
      </c>
      <c r="E75" s="8">
        <f t="shared" si="3"/>
        <v>65688</v>
      </c>
      <c r="F75" s="9"/>
      <c r="G75" s="9"/>
      <c r="H75" s="9"/>
      <c r="I75" s="10">
        <f t="shared" si="4"/>
        <v>6624</v>
      </c>
      <c r="J75" s="9"/>
      <c r="K75" s="9"/>
      <c r="L75" s="9"/>
    </row>
    <row r="76" spans="1:12" ht="20" customHeight="1" x14ac:dyDescent="0.15">
      <c r="A76" s="6">
        <v>2</v>
      </c>
      <c r="B76" s="7" t="s">
        <v>10</v>
      </c>
      <c r="C76" s="8">
        <v>1074</v>
      </c>
      <c r="D76" s="8">
        <v>193</v>
      </c>
      <c r="E76" s="8">
        <f t="shared" si="3"/>
        <v>74106</v>
      </c>
      <c r="F76" s="9"/>
      <c r="G76" s="9"/>
      <c r="H76" s="9"/>
      <c r="I76" s="10">
        <f t="shared" si="4"/>
        <v>13317</v>
      </c>
      <c r="J76" s="9"/>
      <c r="K76" s="9"/>
      <c r="L76" s="9"/>
    </row>
    <row r="77" spans="1:12" ht="20" customHeight="1" x14ac:dyDescent="0.15">
      <c r="A77" s="6">
        <v>2</v>
      </c>
      <c r="B77" s="7" t="s">
        <v>10</v>
      </c>
      <c r="C77" s="8">
        <v>1267</v>
      </c>
      <c r="D77" s="8">
        <v>151</v>
      </c>
      <c r="E77" s="8">
        <f t="shared" si="3"/>
        <v>87423</v>
      </c>
      <c r="F77" s="9"/>
      <c r="G77" s="9"/>
      <c r="H77" s="9"/>
      <c r="I77" s="10">
        <f t="shared" si="4"/>
        <v>10419</v>
      </c>
      <c r="J77" s="9"/>
      <c r="K77" s="9"/>
      <c r="L77" s="9"/>
    </row>
    <row r="78" spans="1:12" ht="20" customHeight="1" x14ac:dyDescent="0.15">
      <c r="A78" s="6">
        <v>2</v>
      </c>
      <c r="B78" s="7" t="s">
        <v>10</v>
      </c>
      <c r="C78" s="8">
        <v>1252</v>
      </c>
      <c r="D78" s="8">
        <v>70</v>
      </c>
      <c r="E78" s="8">
        <f t="shared" si="3"/>
        <v>86388</v>
      </c>
      <c r="F78" s="9"/>
      <c r="G78" s="9"/>
      <c r="H78" s="9"/>
      <c r="I78" s="10">
        <f t="shared" si="4"/>
        <v>4830</v>
      </c>
      <c r="J78" s="9"/>
      <c r="K78" s="9"/>
      <c r="L78" s="9"/>
    </row>
    <row r="79" spans="1:12" ht="20" customHeight="1" x14ac:dyDescent="0.15">
      <c r="A79" s="6">
        <v>2</v>
      </c>
      <c r="B79" s="7" t="s">
        <v>10</v>
      </c>
      <c r="C79" s="8">
        <v>1168</v>
      </c>
      <c r="D79" s="8">
        <v>60</v>
      </c>
      <c r="E79" s="8">
        <f t="shared" si="3"/>
        <v>80592</v>
      </c>
      <c r="F79" s="9"/>
      <c r="G79" s="9"/>
      <c r="H79" s="9"/>
      <c r="I79" s="10">
        <f t="shared" si="4"/>
        <v>4140</v>
      </c>
      <c r="J79" s="9"/>
      <c r="K79" s="9"/>
      <c r="L79" s="9"/>
    </row>
    <row r="80" spans="1:12" ht="20" customHeight="1" x14ac:dyDescent="0.15">
      <c r="A80" s="6">
        <v>2</v>
      </c>
      <c r="B80" s="7" t="s">
        <v>10</v>
      </c>
      <c r="C80" s="8">
        <v>1978</v>
      </c>
      <c r="D80" s="8">
        <v>31</v>
      </c>
      <c r="E80" s="8">
        <f t="shared" si="3"/>
        <v>136482</v>
      </c>
      <c r="F80" s="9"/>
      <c r="G80" s="9"/>
      <c r="H80" s="9"/>
      <c r="I80" s="10">
        <f t="shared" si="4"/>
        <v>2139</v>
      </c>
      <c r="J80" s="9"/>
      <c r="K80" s="9"/>
      <c r="L80" s="9"/>
    </row>
    <row r="81" spans="1:12" ht="20" customHeight="1" x14ac:dyDescent="0.15">
      <c r="A81" s="6">
        <v>2</v>
      </c>
      <c r="B81" s="7" t="s">
        <v>10</v>
      </c>
      <c r="C81" s="8">
        <v>636</v>
      </c>
      <c r="D81" s="8">
        <v>113</v>
      </c>
      <c r="E81" s="8">
        <f t="shared" si="3"/>
        <v>43884</v>
      </c>
      <c r="F81" s="9"/>
      <c r="G81" s="9"/>
      <c r="H81" s="9"/>
      <c r="I81" s="10">
        <f t="shared" si="4"/>
        <v>7797</v>
      </c>
      <c r="J81" s="9"/>
      <c r="K81" s="9"/>
      <c r="L81" s="9"/>
    </row>
    <row r="82" spans="1:12" ht="20" customHeight="1" x14ac:dyDescent="0.15">
      <c r="A82" s="6">
        <v>2</v>
      </c>
      <c r="B82" s="7" t="s">
        <v>11</v>
      </c>
      <c r="C82" s="8">
        <v>2230</v>
      </c>
      <c r="D82" s="8">
        <v>44</v>
      </c>
      <c r="E82" s="8">
        <f t="shared" si="3"/>
        <v>153870</v>
      </c>
      <c r="F82" s="9">
        <f>STDEVA(E82:E101)</f>
        <v>322614.21758112928</v>
      </c>
      <c r="G82" s="9">
        <f>STDEVA(E82:E101)</f>
        <v>322614.21758112928</v>
      </c>
      <c r="H82" s="9">
        <f>AVERAGE(E82:E101)</f>
        <v>412985.7</v>
      </c>
      <c r="I82" s="10">
        <f t="shared" si="4"/>
        <v>3036</v>
      </c>
      <c r="J82" s="9">
        <f>STDEVA(I82:I101)</f>
        <v>5570.7124298706894</v>
      </c>
      <c r="K82" s="9">
        <f>J82/SQRT(20)</f>
        <v>1245.649167629389</v>
      </c>
      <c r="L82" s="9">
        <f>AVERAGE(I82:I101)</f>
        <v>10581.15</v>
      </c>
    </row>
    <row r="83" spans="1:12" ht="20" customHeight="1" x14ac:dyDescent="0.15">
      <c r="A83" s="6">
        <v>2</v>
      </c>
      <c r="B83" s="7" t="s">
        <v>11</v>
      </c>
      <c r="C83" s="8">
        <v>1972</v>
      </c>
      <c r="D83" s="8">
        <v>45</v>
      </c>
      <c r="E83" s="8">
        <f t="shared" si="3"/>
        <v>136068</v>
      </c>
      <c r="F83" s="9"/>
      <c r="G83" s="9"/>
      <c r="H83" s="9"/>
      <c r="I83" s="10">
        <f t="shared" si="4"/>
        <v>3105</v>
      </c>
      <c r="J83" s="9"/>
      <c r="K83" s="9"/>
      <c r="L83" s="9"/>
    </row>
    <row r="84" spans="1:12" ht="20" customHeight="1" x14ac:dyDescent="0.15">
      <c r="A84" s="6">
        <v>2</v>
      </c>
      <c r="B84" s="7" t="s">
        <v>11</v>
      </c>
      <c r="C84" s="8">
        <v>1510</v>
      </c>
      <c r="D84" s="8">
        <v>16</v>
      </c>
      <c r="E84" s="8">
        <f t="shared" si="3"/>
        <v>104190</v>
      </c>
      <c r="F84" s="9"/>
      <c r="G84" s="9"/>
      <c r="H84" s="9"/>
      <c r="I84" s="10">
        <f t="shared" si="4"/>
        <v>1104</v>
      </c>
      <c r="J84" s="9"/>
      <c r="K84" s="9"/>
      <c r="L84" s="9"/>
    </row>
    <row r="85" spans="1:12" ht="20" customHeight="1" x14ac:dyDescent="0.15">
      <c r="A85" s="6">
        <v>2</v>
      </c>
      <c r="B85" s="7" t="s">
        <v>11</v>
      </c>
      <c r="C85" s="8">
        <v>1718</v>
      </c>
      <c r="D85" s="8">
        <v>80</v>
      </c>
      <c r="E85" s="8">
        <f t="shared" si="3"/>
        <v>118542</v>
      </c>
      <c r="F85" s="9"/>
      <c r="G85" s="9"/>
      <c r="H85" s="9"/>
      <c r="I85" s="10">
        <f t="shared" si="4"/>
        <v>5520</v>
      </c>
      <c r="J85" s="9"/>
      <c r="K85" s="9"/>
      <c r="L85" s="9"/>
    </row>
    <row r="86" spans="1:12" ht="20" customHeight="1" x14ac:dyDescent="0.15">
      <c r="A86" s="6">
        <v>2</v>
      </c>
      <c r="B86" s="7" t="s">
        <v>11</v>
      </c>
      <c r="C86" s="8">
        <v>1409</v>
      </c>
      <c r="D86" s="8">
        <v>156</v>
      </c>
      <c r="E86" s="8">
        <f t="shared" si="3"/>
        <v>97221</v>
      </c>
      <c r="F86" s="9"/>
      <c r="G86" s="9"/>
      <c r="H86" s="9"/>
      <c r="I86" s="10">
        <f t="shared" si="4"/>
        <v>10764</v>
      </c>
      <c r="J86" s="9"/>
      <c r="K86" s="9"/>
      <c r="L86" s="9"/>
    </row>
    <row r="87" spans="1:12" ht="20" customHeight="1" x14ac:dyDescent="0.15">
      <c r="A87" s="6">
        <v>2</v>
      </c>
      <c r="B87" s="7" t="s">
        <v>11</v>
      </c>
      <c r="C87" s="8">
        <v>1676</v>
      </c>
      <c r="D87" s="8">
        <v>262</v>
      </c>
      <c r="E87" s="8">
        <f t="shared" si="3"/>
        <v>115644</v>
      </c>
      <c r="F87" s="9"/>
      <c r="G87" s="9"/>
      <c r="H87" s="9"/>
      <c r="I87" s="10">
        <f t="shared" si="4"/>
        <v>18078</v>
      </c>
      <c r="J87" s="9"/>
      <c r="K87" s="9"/>
      <c r="L87" s="9"/>
    </row>
    <row r="88" spans="1:12" ht="20" customHeight="1" x14ac:dyDescent="0.15">
      <c r="A88" s="6">
        <v>2</v>
      </c>
      <c r="B88" s="7" t="s">
        <v>11</v>
      </c>
      <c r="C88" s="8">
        <v>5062</v>
      </c>
      <c r="D88" s="8">
        <v>133</v>
      </c>
      <c r="E88" s="8">
        <f t="shared" si="3"/>
        <v>349278</v>
      </c>
      <c r="F88" s="9"/>
      <c r="G88" s="9"/>
      <c r="H88" s="9"/>
      <c r="I88" s="10">
        <f t="shared" si="4"/>
        <v>9177</v>
      </c>
      <c r="J88" s="9"/>
      <c r="K88" s="9"/>
      <c r="L88" s="9"/>
    </row>
    <row r="89" spans="1:12" ht="20" customHeight="1" x14ac:dyDescent="0.15">
      <c r="A89" s="6">
        <v>2</v>
      </c>
      <c r="B89" s="7" t="s">
        <v>11</v>
      </c>
      <c r="C89" s="8">
        <v>11085</v>
      </c>
      <c r="D89" s="8">
        <v>136</v>
      </c>
      <c r="E89" s="8">
        <f t="shared" si="3"/>
        <v>764865</v>
      </c>
      <c r="F89" s="9"/>
      <c r="G89" s="9"/>
      <c r="H89" s="9"/>
      <c r="I89" s="10">
        <f t="shared" si="4"/>
        <v>9384</v>
      </c>
      <c r="J89" s="9"/>
      <c r="K89" s="9"/>
      <c r="L89" s="9"/>
    </row>
    <row r="90" spans="1:12" ht="20" customHeight="1" x14ac:dyDescent="0.15">
      <c r="A90" s="6">
        <v>2</v>
      </c>
      <c r="B90" s="7" t="s">
        <v>11</v>
      </c>
      <c r="C90" s="8">
        <v>9191</v>
      </c>
      <c r="D90" s="8">
        <v>198</v>
      </c>
      <c r="E90" s="8">
        <f t="shared" si="3"/>
        <v>634179</v>
      </c>
      <c r="F90" s="9"/>
      <c r="G90" s="9"/>
      <c r="H90" s="9"/>
      <c r="I90" s="10">
        <f t="shared" si="4"/>
        <v>13662</v>
      </c>
      <c r="J90" s="9"/>
      <c r="K90" s="9"/>
      <c r="L90" s="9"/>
    </row>
    <row r="91" spans="1:12" ht="20" customHeight="1" x14ac:dyDescent="0.15">
      <c r="A91" s="6">
        <v>2</v>
      </c>
      <c r="B91" s="7" t="s">
        <v>11</v>
      </c>
      <c r="C91" s="8">
        <v>1440</v>
      </c>
      <c r="D91" s="8">
        <v>162</v>
      </c>
      <c r="E91" s="8">
        <f t="shared" si="3"/>
        <v>99360</v>
      </c>
      <c r="F91" s="9"/>
      <c r="G91" s="9"/>
      <c r="H91" s="9"/>
      <c r="I91" s="10">
        <f t="shared" si="4"/>
        <v>11178</v>
      </c>
      <c r="J91" s="9"/>
      <c r="K91" s="9"/>
      <c r="L91" s="9"/>
    </row>
    <row r="92" spans="1:12" ht="20" customHeight="1" x14ac:dyDescent="0.15">
      <c r="A92" s="6">
        <v>2</v>
      </c>
      <c r="B92" s="7" t="s">
        <v>11</v>
      </c>
      <c r="C92" s="8">
        <v>4234</v>
      </c>
      <c r="D92" s="8">
        <v>91</v>
      </c>
      <c r="E92" s="8">
        <f t="shared" si="3"/>
        <v>292146</v>
      </c>
      <c r="F92" s="9"/>
      <c r="G92" s="9"/>
      <c r="H92" s="9"/>
      <c r="I92" s="10">
        <f t="shared" si="4"/>
        <v>6279</v>
      </c>
      <c r="J92" s="9"/>
      <c r="K92" s="9"/>
      <c r="L92" s="9"/>
    </row>
    <row r="93" spans="1:12" ht="20" customHeight="1" x14ac:dyDescent="0.15">
      <c r="A93" s="6">
        <v>2</v>
      </c>
      <c r="B93" s="7" t="s">
        <v>11</v>
      </c>
      <c r="C93" s="8">
        <v>7413</v>
      </c>
      <c r="D93" s="8">
        <v>189</v>
      </c>
      <c r="E93" s="8">
        <f t="shared" si="3"/>
        <v>511497</v>
      </c>
      <c r="F93" s="9"/>
      <c r="G93" s="9"/>
      <c r="H93" s="9"/>
      <c r="I93" s="10">
        <f t="shared" si="4"/>
        <v>13041</v>
      </c>
      <c r="J93" s="9"/>
      <c r="K93" s="9"/>
      <c r="L93" s="9"/>
    </row>
    <row r="94" spans="1:12" ht="20" customHeight="1" x14ac:dyDescent="0.15">
      <c r="A94" s="6">
        <v>2</v>
      </c>
      <c r="B94" s="7" t="s">
        <v>11</v>
      </c>
      <c r="C94" s="8">
        <v>6911</v>
      </c>
      <c r="D94" s="8">
        <v>210</v>
      </c>
      <c r="E94" s="8">
        <f t="shared" si="3"/>
        <v>476859</v>
      </c>
      <c r="F94" s="9"/>
      <c r="G94" s="9"/>
      <c r="H94" s="9"/>
      <c r="I94" s="10">
        <f t="shared" si="4"/>
        <v>14490</v>
      </c>
      <c r="J94" s="9"/>
      <c r="K94" s="9"/>
      <c r="L94" s="9"/>
    </row>
    <row r="95" spans="1:12" ht="20" customHeight="1" x14ac:dyDescent="0.15">
      <c r="A95" s="6">
        <v>2</v>
      </c>
      <c r="B95" s="7" t="s">
        <v>11</v>
      </c>
      <c r="C95" s="8">
        <v>3316</v>
      </c>
      <c r="D95" s="8">
        <v>254</v>
      </c>
      <c r="E95" s="8">
        <f t="shared" si="3"/>
        <v>228804</v>
      </c>
      <c r="F95" s="9"/>
      <c r="G95" s="9"/>
      <c r="H95" s="9"/>
      <c r="I95" s="10">
        <f t="shared" si="4"/>
        <v>17526</v>
      </c>
      <c r="J95" s="9"/>
      <c r="K95" s="9"/>
      <c r="L95" s="9"/>
    </row>
    <row r="96" spans="1:12" ht="20" customHeight="1" x14ac:dyDescent="0.15">
      <c r="A96" s="6">
        <v>2</v>
      </c>
      <c r="B96" s="7" t="s">
        <v>11</v>
      </c>
      <c r="C96" s="8">
        <v>5882</v>
      </c>
      <c r="D96" s="8">
        <v>256</v>
      </c>
      <c r="E96" s="8">
        <f t="shared" si="3"/>
        <v>405858</v>
      </c>
      <c r="F96" s="9"/>
      <c r="G96" s="9"/>
      <c r="H96" s="9"/>
      <c r="I96" s="10">
        <f t="shared" si="4"/>
        <v>17664</v>
      </c>
      <c r="J96" s="9"/>
      <c r="K96" s="9"/>
      <c r="L96" s="9"/>
    </row>
    <row r="97" spans="1:12" ht="20" customHeight="1" x14ac:dyDescent="0.15">
      <c r="A97" s="6">
        <v>2</v>
      </c>
      <c r="B97" s="7" t="s">
        <v>11</v>
      </c>
      <c r="C97" s="8">
        <v>10457</v>
      </c>
      <c r="D97" s="8">
        <v>307</v>
      </c>
      <c r="E97" s="8">
        <f t="shared" si="3"/>
        <v>721533</v>
      </c>
      <c r="F97" s="9"/>
      <c r="G97" s="9"/>
      <c r="H97" s="9"/>
      <c r="I97" s="10">
        <f t="shared" si="4"/>
        <v>21183</v>
      </c>
      <c r="J97" s="9"/>
      <c r="K97" s="9"/>
      <c r="L97" s="9"/>
    </row>
    <row r="98" spans="1:12" ht="20" customHeight="1" x14ac:dyDescent="0.15">
      <c r="A98" s="6">
        <v>2</v>
      </c>
      <c r="B98" s="7" t="s">
        <v>11</v>
      </c>
      <c r="C98" s="8">
        <v>12386</v>
      </c>
      <c r="D98" s="8">
        <v>190</v>
      </c>
      <c r="E98" s="8">
        <f t="shared" ref="E98:E129" si="5">C98*69</f>
        <v>854634</v>
      </c>
      <c r="F98" s="9"/>
      <c r="G98" s="9"/>
      <c r="H98" s="9"/>
      <c r="I98" s="10">
        <f t="shared" si="4"/>
        <v>13110</v>
      </c>
      <c r="J98" s="9"/>
      <c r="K98" s="9"/>
      <c r="L98" s="9"/>
    </row>
    <row r="99" spans="1:12" ht="20" customHeight="1" x14ac:dyDescent="0.15">
      <c r="A99" s="6">
        <v>2</v>
      </c>
      <c r="B99" s="7" t="s">
        <v>11</v>
      </c>
      <c r="C99" s="8">
        <v>2190</v>
      </c>
      <c r="D99" s="8">
        <v>144</v>
      </c>
      <c r="E99" s="8">
        <f t="shared" si="5"/>
        <v>151110</v>
      </c>
      <c r="F99" s="9"/>
      <c r="G99" s="9"/>
      <c r="H99" s="9"/>
      <c r="I99" s="10">
        <f t="shared" si="4"/>
        <v>9936</v>
      </c>
      <c r="J99" s="9"/>
      <c r="K99" s="9"/>
      <c r="L99" s="9"/>
    </row>
    <row r="100" spans="1:12" ht="20" customHeight="1" x14ac:dyDescent="0.15">
      <c r="A100" s="6">
        <v>2</v>
      </c>
      <c r="B100" s="7" t="s">
        <v>11</v>
      </c>
      <c r="C100" s="8">
        <v>13182</v>
      </c>
      <c r="D100" s="8">
        <v>118</v>
      </c>
      <c r="E100" s="8">
        <f t="shared" si="5"/>
        <v>909558</v>
      </c>
      <c r="F100" s="9"/>
      <c r="G100" s="9"/>
      <c r="H100" s="9"/>
      <c r="I100" s="10">
        <f t="shared" si="4"/>
        <v>8142</v>
      </c>
      <c r="J100" s="9"/>
      <c r="K100" s="9"/>
      <c r="L100" s="9"/>
    </row>
    <row r="101" spans="1:12" ht="20" customHeight="1" x14ac:dyDescent="0.15">
      <c r="A101" s="6">
        <v>2</v>
      </c>
      <c r="B101" s="7" t="s">
        <v>11</v>
      </c>
      <c r="C101" s="8">
        <v>16442</v>
      </c>
      <c r="D101" s="8">
        <v>76</v>
      </c>
      <c r="E101" s="8">
        <f t="shared" si="5"/>
        <v>1134498</v>
      </c>
      <c r="F101" s="9"/>
      <c r="G101" s="9"/>
      <c r="H101" s="9"/>
      <c r="I101" s="10">
        <f t="shared" si="4"/>
        <v>5244</v>
      </c>
      <c r="J101" s="9"/>
      <c r="K101" s="9"/>
      <c r="L101" s="9"/>
    </row>
    <row r="102" spans="1:12" ht="20" customHeight="1" x14ac:dyDescent="0.15">
      <c r="A102" s="6">
        <v>2</v>
      </c>
      <c r="B102" s="7" t="s">
        <v>12</v>
      </c>
      <c r="C102" s="8">
        <v>3189</v>
      </c>
      <c r="D102" s="8">
        <v>218</v>
      </c>
      <c r="E102" s="8">
        <f t="shared" si="5"/>
        <v>220041</v>
      </c>
      <c r="F102" s="9">
        <f>STDEVA(E102:E121)</f>
        <v>51883.498481948176</v>
      </c>
      <c r="G102" s="9">
        <f>STDEVA(E102:E121)</f>
        <v>51883.498481948176</v>
      </c>
      <c r="H102" s="9">
        <f>AVERAGE(E102:E121)</f>
        <v>255099.9</v>
      </c>
      <c r="I102" s="10">
        <f t="shared" si="4"/>
        <v>15042</v>
      </c>
      <c r="J102" s="9">
        <f>STDEVA(I102:I121)</f>
        <v>9111.396406207592</v>
      </c>
      <c r="K102" s="9">
        <f>J102/SQRT(20)</f>
        <v>2037.3701734227461</v>
      </c>
      <c r="L102" s="9">
        <f>AVERAGE(I102:I121)</f>
        <v>20565.45</v>
      </c>
    </row>
    <row r="103" spans="1:12" ht="20" customHeight="1" x14ac:dyDescent="0.15">
      <c r="A103" s="6">
        <v>2</v>
      </c>
      <c r="B103" s="7" t="s">
        <v>12</v>
      </c>
      <c r="C103" s="8">
        <v>3984</v>
      </c>
      <c r="D103" s="8">
        <v>66</v>
      </c>
      <c r="E103" s="8">
        <f t="shared" si="5"/>
        <v>274896</v>
      </c>
      <c r="F103" s="9"/>
      <c r="G103" s="9"/>
      <c r="H103" s="9"/>
      <c r="I103" s="10">
        <f t="shared" si="4"/>
        <v>4554</v>
      </c>
      <c r="J103" s="9"/>
      <c r="K103" s="9"/>
      <c r="L103" s="9"/>
    </row>
    <row r="104" spans="1:12" ht="20" customHeight="1" x14ac:dyDescent="0.15">
      <c r="A104" s="6">
        <v>2</v>
      </c>
      <c r="B104" s="7" t="s">
        <v>12</v>
      </c>
      <c r="C104" s="8">
        <v>5123</v>
      </c>
      <c r="D104" s="8">
        <v>76</v>
      </c>
      <c r="E104" s="8">
        <f t="shared" si="5"/>
        <v>353487</v>
      </c>
      <c r="F104" s="9"/>
      <c r="G104" s="9"/>
      <c r="H104" s="9"/>
      <c r="I104" s="10">
        <f t="shared" si="4"/>
        <v>5244</v>
      </c>
      <c r="J104" s="9"/>
      <c r="K104" s="9"/>
      <c r="L104" s="9"/>
    </row>
    <row r="105" spans="1:12" ht="20" customHeight="1" x14ac:dyDescent="0.15">
      <c r="A105" s="6">
        <v>2</v>
      </c>
      <c r="B105" s="7" t="s">
        <v>12</v>
      </c>
      <c r="C105" s="8">
        <v>3845</v>
      </c>
      <c r="D105" s="8">
        <v>230</v>
      </c>
      <c r="E105" s="8">
        <f t="shared" si="5"/>
        <v>265305</v>
      </c>
      <c r="F105" s="9"/>
      <c r="G105" s="9"/>
      <c r="H105" s="9"/>
      <c r="I105" s="10">
        <f t="shared" si="4"/>
        <v>15870</v>
      </c>
      <c r="J105" s="9"/>
      <c r="K105" s="9"/>
      <c r="L105" s="9"/>
    </row>
    <row r="106" spans="1:12" ht="20" customHeight="1" x14ac:dyDescent="0.15">
      <c r="A106" s="6">
        <v>2</v>
      </c>
      <c r="B106" s="7" t="s">
        <v>12</v>
      </c>
      <c r="C106" s="8">
        <v>4653</v>
      </c>
      <c r="D106" s="8">
        <v>291</v>
      </c>
      <c r="E106" s="8">
        <f t="shared" si="5"/>
        <v>321057</v>
      </c>
      <c r="F106" s="9"/>
      <c r="G106" s="9"/>
      <c r="H106" s="9"/>
      <c r="I106" s="10">
        <f t="shared" si="4"/>
        <v>20079</v>
      </c>
      <c r="J106" s="9"/>
      <c r="K106" s="9"/>
      <c r="L106" s="9"/>
    </row>
    <row r="107" spans="1:12" ht="20" customHeight="1" x14ac:dyDescent="0.15">
      <c r="A107" s="6">
        <v>2</v>
      </c>
      <c r="B107" s="7" t="s">
        <v>12</v>
      </c>
      <c r="C107" s="8">
        <v>4638</v>
      </c>
      <c r="D107" s="8">
        <v>355</v>
      </c>
      <c r="E107" s="8">
        <f t="shared" si="5"/>
        <v>320022</v>
      </c>
      <c r="F107" s="9"/>
      <c r="G107" s="9"/>
      <c r="H107" s="9"/>
      <c r="I107" s="10">
        <f t="shared" si="4"/>
        <v>24495</v>
      </c>
      <c r="J107" s="9"/>
      <c r="K107" s="9"/>
      <c r="L107" s="9"/>
    </row>
    <row r="108" spans="1:12" ht="20" customHeight="1" x14ac:dyDescent="0.15">
      <c r="A108" s="6">
        <v>2</v>
      </c>
      <c r="B108" s="7" t="s">
        <v>12</v>
      </c>
      <c r="C108" s="8">
        <v>3883</v>
      </c>
      <c r="D108" s="8">
        <v>429</v>
      </c>
      <c r="E108" s="8">
        <f t="shared" si="5"/>
        <v>267927</v>
      </c>
      <c r="F108" s="9"/>
      <c r="G108" s="9"/>
      <c r="H108" s="9"/>
      <c r="I108" s="10">
        <f t="shared" si="4"/>
        <v>29601</v>
      </c>
      <c r="J108" s="9"/>
      <c r="K108" s="9"/>
      <c r="L108" s="9"/>
    </row>
    <row r="109" spans="1:12" ht="20" customHeight="1" x14ac:dyDescent="0.15">
      <c r="A109" s="6">
        <v>2</v>
      </c>
      <c r="B109" s="7" t="s">
        <v>12</v>
      </c>
      <c r="C109" s="8">
        <v>4172</v>
      </c>
      <c r="D109" s="8">
        <v>281</v>
      </c>
      <c r="E109" s="8">
        <f t="shared" si="5"/>
        <v>287868</v>
      </c>
      <c r="F109" s="9"/>
      <c r="G109" s="9"/>
      <c r="H109" s="9"/>
      <c r="I109" s="10">
        <f t="shared" si="4"/>
        <v>19389</v>
      </c>
      <c r="J109" s="9"/>
      <c r="K109" s="9"/>
      <c r="L109" s="9"/>
    </row>
    <row r="110" spans="1:12" ht="20" customHeight="1" x14ac:dyDescent="0.15">
      <c r="A110" s="6">
        <v>2</v>
      </c>
      <c r="B110" s="7" t="s">
        <v>12</v>
      </c>
      <c r="C110" s="8">
        <v>3858</v>
      </c>
      <c r="D110" s="8">
        <v>231</v>
      </c>
      <c r="E110" s="8">
        <f t="shared" si="5"/>
        <v>266202</v>
      </c>
      <c r="F110" s="9"/>
      <c r="G110" s="9"/>
      <c r="H110" s="9"/>
      <c r="I110" s="10">
        <f t="shared" si="4"/>
        <v>15939</v>
      </c>
      <c r="J110" s="9"/>
      <c r="K110" s="9"/>
      <c r="L110" s="9"/>
    </row>
    <row r="111" spans="1:12" ht="20" customHeight="1" x14ac:dyDescent="0.15">
      <c r="A111" s="6">
        <v>2</v>
      </c>
      <c r="B111" s="7" t="s">
        <v>12</v>
      </c>
      <c r="C111" s="8">
        <v>3569</v>
      </c>
      <c r="D111" s="8">
        <v>244</v>
      </c>
      <c r="E111" s="8">
        <f t="shared" si="5"/>
        <v>246261</v>
      </c>
      <c r="F111" s="9"/>
      <c r="G111" s="9"/>
      <c r="H111" s="9"/>
      <c r="I111" s="10">
        <f t="shared" si="4"/>
        <v>16836</v>
      </c>
      <c r="J111" s="9"/>
      <c r="K111" s="9"/>
      <c r="L111" s="9"/>
    </row>
    <row r="112" spans="1:12" ht="20" customHeight="1" x14ac:dyDescent="0.15">
      <c r="A112" s="6">
        <v>2</v>
      </c>
      <c r="B112" s="7" t="s">
        <v>12</v>
      </c>
      <c r="C112" s="8">
        <v>3472</v>
      </c>
      <c r="D112" s="8">
        <v>219</v>
      </c>
      <c r="E112" s="8">
        <f t="shared" si="5"/>
        <v>239568</v>
      </c>
      <c r="F112" s="9"/>
      <c r="G112" s="9"/>
      <c r="H112" s="9"/>
      <c r="I112" s="10">
        <f t="shared" si="4"/>
        <v>15111</v>
      </c>
      <c r="J112" s="9"/>
      <c r="K112" s="9"/>
      <c r="L112" s="9"/>
    </row>
    <row r="113" spans="1:12" ht="20" customHeight="1" x14ac:dyDescent="0.15">
      <c r="A113" s="6">
        <v>2</v>
      </c>
      <c r="B113" s="7" t="s">
        <v>12</v>
      </c>
      <c r="C113" s="8">
        <v>3820</v>
      </c>
      <c r="D113" s="8">
        <v>236</v>
      </c>
      <c r="E113" s="8">
        <f t="shared" si="5"/>
        <v>263580</v>
      </c>
      <c r="F113" s="9"/>
      <c r="G113" s="9"/>
      <c r="H113" s="9"/>
      <c r="I113" s="10">
        <f t="shared" si="4"/>
        <v>16284</v>
      </c>
      <c r="J113" s="9"/>
      <c r="K113" s="9"/>
      <c r="L113" s="9"/>
    </row>
    <row r="114" spans="1:12" ht="20" customHeight="1" x14ac:dyDescent="0.15">
      <c r="A114" s="6">
        <v>2</v>
      </c>
      <c r="B114" s="7" t="s">
        <v>12</v>
      </c>
      <c r="C114" s="8">
        <v>2990</v>
      </c>
      <c r="D114" s="8">
        <v>515</v>
      </c>
      <c r="E114" s="8">
        <f t="shared" si="5"/>
        <v>206310</v>
      </c>
      <c r="F114" s="9"/>
      <c r="G114" s="9"/>
      <c r="H114" s="9"/>
      <c r="I114" s="10">
        <f t="shared" si="4"/>
        <v>35535</v>
      </c>
      <c r="J114" s="9"/>
      <c r="K114" s="9"/>
      <c r="L114" s="9"/>
    </row>
    <row r="115" spans="1:12" ht="20" customHeight="1" x14ac:dyDescent="0.15">
      <c r="A115" s="6">
        <v>2</v>
      </c>
      <c r="B115" s="7" t="s">
        <v>12</v>
      </c>
      <c r="C115" s="8">
        <v>3561</v>
      </c>
      <c r="D115" s="8">
        <v>539</v>
      </c>
      <c r="E115" s="8">
        <f t="shared" si="5"/>
        <v>245709</v>
      </c>
      <c r="F115" s="9"/>
      <c r="G115" s="9"/>
      <c r="H115" s="9"/>
      <c r="I115" s="10">
        <f t="shared" si="4"/>
        <v>37191</v>
      </c>
      <c r="J115" s="9"/>
      <c r="K115" s="9"/>
      <c r="L115" s="9"/>
    </row>
    <row r="116" spans="1:12" ht="20" customHeight="1" x14ac:dyDescent="0.15">
      <c r="A116" s="6">
        <v>2</v>
      </c>
      <c r="B116" s="7" t="s">
        <v>12</v>
      </c>
      <c r="C116" s="8">
        <v>2436</v>
      </c>
      <c r="D116" s="8">
        <v>498</v>
      </c>
      <c r="E116" s="8">
        <f t="shared" si="5"/>
        <v>168084</v>
      </c>
      <c r="F116" s="9"/>
      <c r="G116" s="9"/>
      <c r="H116" s="9"/>
      <c r="I116" s="10">
        <f t="shared" si="4"/>
        <v>34362</v>
      </c>
      <c r="J116" s="9"/>
      <c r="K116" s="9"/>
      <c r="L116" s="9"/>
    </row>
    <row r="117" spans="1:12" ht="20" customHeight="1" x14ac:dyDescent="0.15">
      <c r="A117" s="6">
        <v>2</v>
      </c>
      <c r="B117" s="7" t="s">
        <v>12</v>
      </c>
      <c r="C117" s="8">
        <v>3659</v>
      </c>
      <c r="D117" s="8">
        <v>370</v>
      </c>
      <c r="E117" s="8">
        <f t="shared" si="5"/>
        <v>252471</v>
      </c>
      <c r="F117" s="9"/>
      <c r="G117" s="9"/>
      <c r="H117" s="9"/>
      <c r="I117" s="10">
        <f t="shared" si="4"/>
        <v>25530</v>
      </c>
      <c r="J117" s="9"/>
      <c r="K117" s="9"/>
      <c r="L117" s="9"/>
    </row>
    <row r="118" spans="1:12" ht="20" customHeight="1" x14ac:dyDescent="0.15">
      <c r="A118" s="6">
        <v>2</v>
      </c>
      <c r="B118" s="7" t="s">
        <v>12</v>
      </c>
      <c r="C118" s="8">
        <v>4359</v>
      </c>
      <c r="D118" s="8">
        <v>165</v>
      </c>
      <c r="E118" s="8">
        <f t="shared" si="5"/>
        <v>300771</v>
      </c>
      <c r="F118" s="9"/>
      <c r="G118" s="9"/>
      <c r="H118" s="9"/>
      <c r="I118" s="10">
        <f t="shared" si="4"/>
        <v>11385</v>
      </c>
      <c r="J118" s="9"/>
      <c r="K118" s="9"/>
      <c r="L118" s="9"/>
    </row>
    <row r="119" spans="1:12" ht="20" customHeight="1" x14ac:dyDescent="0.15">
      <c r="A119" s="6">
        <v>2</v>
      </c>
      <c r="B119" s="7" t="s">
        <v>12</v>
      </c>
      <c r="C119" s="8">
        <v>3827</v>
      </c>
      <c r="D119" s="8">
        <v>279</v>
      </c>
      <c r="E119" s="8">
        <f t="shared" si="5"/>
        <v>264063</v>
      </c>
      <c r="F119" s="9"/>
      <c r="G119" s="9"/>
      <c r="H119" s="9"/>
      <c r="I119" s="10">
        <f t="shared" si="4"/>
        <v>19251</v>
      </c>
      <c r="J119" s="9"/>
      <c r="K119" s="9"/>
      <c r="L119" s="9"/>
    </row>
    <row r="120" spans="1:12" ht="20" customHeight="1" x14ac:dyDescent="0.15">
      <c r="A120" s="6">
        <v>2</v>
      </c>
      <c r="B120" s="7" t="s">
        <v>12</v>
      </c>
      <c r="C120" s="8">
        <v>2959</v>
      </c>
      <c r="D120" s="8">
        <v>398</v>
      </c>
      <c r="E120" s="8">
        <f t="shared" si="5"/>
        <v>204171</v>
      </c>
      <c r="F120" s="9"/>
      <c r="G120" s="9"/>
      <c r="H120" s="9"/>
      <c r="I120" s="10">
        <f t="shared" si="4"/>
        <v>27462</v>
      </c>
      <c r="J120" s="9"/>
      <c r="K120" s="9"/>
      <c r="L120" s="9"/>
    </row>
    <row r="121" spans="1:12" ht="20" customHeight="1" x14ac:dyDescent="0.15">
      <c r="A121" s="6">
        <v>2</v>
      </c>
      <c r="B121" s="7" t="s">
        <v>12</v>
      </c>
      <c r="C121" s="8">
        <v>1945</v>
      </c>
      <c r="D121" s="8">
        <v>321</v>
      </c>
      <c r="E121" s="8">
        <f t="shared" si="5"/>
        <v>134205</v>
      </c>
      <c r="F121" s="9"/>
      <c r="G121" s="9"/>
      <c r="H121" s="9"/>
      <c r="I121" s="10">
        <f t="shared" si="4"/>
        <v>22149</v>
      </c>
      <c r="J121" s="9"/>
      <c r="K121" s="9"/>
      <c r="L121" s="9"/>
    </row>
    <row r="122" spans="1:12" ht="20" customHeight="1" x14ac:dyDescent="0.15">
      <c r="A122" s="6">
        <v>3</v>
      </c>
      <c r="B122" s="7" t="s">
        <v>10</v>
      </c>
      <c r="C122" s="8">
        <v>1003</v>
      </c>
      <c r="D122" s="8">
        <v>136</v>
      </c>
      <c r="E122" s="8">
        <f t="shared" si="5"/>
        <v>69207</v>
      </c>
      <c r="F122" s="9">
        <f>STDEVA(E122:E141)</f>
        <v>73030.999760573919</v>
      </c>
      <c r="G122" s="9">
        <f>STDEVA(E122:E141)</f>
        <v>73030.999760573919</v>
      </c>
      <c r="H122" s="9">
        <f>AVERAGE(E122:E141)</f>
        <v>107581.35</v>
      </c>
      <c r="I122" s="10">
        <f t="shared" si="4"/>
        <v>9384</v>
      </c>
      <c r="J122" s="9">
        <f>STDEVA(I122:I141)</f>
        <v>3961.2993651737952</v>
      </c>
      <c r="K122" s="9">
        <f>J122/SQRT(20)</f>
        <v>885.77346597553685</v>
      </c>
      <c r="L122" s="9">
        <f>AVERAGE(I122:I141)</f>
        <v>6737.85</v>
      </c>
    </row>
    <row r="123" spans="1:12" ht="20" customHeight="1" x14ac:dyDescent="0.15">
      <c r="A123" s="6">
        <v>3</v>
      </c>
      <c r="B123" s="7" t="s">
        <v>10</v>
      </c>
      <c r="C123" s="8">
        <v>1947</v>
      </c>
      <c r="D123" s="8">
        <v>78</v>
      </c>
      <c r="E123" s="8">
        <f t="shared" si="5"/>
        <v>134343</v>
      </c>
      <c r="F123" s="9"/>
      <c r="G123" s="9"/>
      <c r="H123" s="9"/>
      <c r="I123" s="10">
        <f t="shared" si="4"/>
        <v>5382</v>
      </c>
      <c r="J123" s="9"/>
      <c r="K123" s="9"/>
      <c r="L123" s="9"/>
    </row>
    <row r="124" spans="1:12" ht="20" customHeight="1" x14ac:dyDescent="0.15">
      <c r="A124" s="6">
        <v>3</v>
      </c>
      <c r="B124" s="7" t="s">
        <v>10</v>
      </c>
      <c r="C124" s="8">
        <v>1786</v>
      </c>
      <c r="D124" s="8">
        <v>140</v>
      </c>
      <c r="E124" s="8">
        <f t="shared" si="5"/>
        <v>123234</v>
      </c>
      <c r="F124" s="9"/>
      <c r="G124" s="9"/>
      <c r="H124" s="9"/>
      <c r="I124" s="10">
        <f t="shared" si="4"/>
        <v>9660</v>
      </c>
      <c r="J124" s="9"/>
      <c r="K124" s="9"/>
      <c r="L124" s="9"/>
    </row>
    <row r="125" spans="1:12" ht="20" customHeight="1" x14ac:dyDescent="0.15">
      <c r="A125" s="6">
        <v>3</v>
      </c>
      <c r="B125" s="7" t="s">
        <v>10</v>
      </c>
      <c r="C125" s="8">
        <v>1544</v>
      </c>
      <c r="D125" s="8">
        <v>34</v>
      </c>
      <c r="E125" s="8">
        <f t="shared" si="5"/>
        <v>106536</v>
      </c>
      <c r="F125" s="9"/>
      <c r="G125" s="9"/>
      <c r="H125" s="9"/>
      <c r="I125" s="10">
        <f t="shared" si="4"/>
        <v>2346</v>
      </c>
      <c r="J125" s="9"/>
      <c r="K125" s="9"/>
      <c r="L125" s="9"/>
    </row>
    <row r="126" spans="1:12" ht="20" customHeight="1" x14ac:dyDescent="0.15">
      <c r="A126" s="6">
        <v>3</v>
      </c>
      <c r="B126" s="7" t="s">
        <v>10</v>
      </c>
      <c r="C126" s="8">
        <v>2363</v>
      </c>
      <c r="D126" s="8">
        <v>45</v>
      </c>
      <c r="E126" s="8">
        <f t="shared" si="5"/>
        <v>163047</v>
      </c>
      <c r="F126" s="9"/>
      <c r="G126" s="9"/>
      <c r="H126" s="9"/>
      <c r="I126" s="10">
        <f t="shared" si="4"/>
        <v>3105</v>
      </c>
      <c r="J126" s="9"/>
      <c r="K126" s="9"/>
      <c r="L126" s="9"/>
    </row>
    <row r="127" spans="1:12" ht="20" customHeight="1" x14ac:dyDescent="0.15">
      <c r="A127" s="6">
        <v>3</v>
      </c>
      <c r="B127" s="7" t="s">
        <v>10</v>
      </c>
      <c r="C127" s="8">
        <v>1042</v>
      </c>
      <c r="D127" s="8">
        <v>62</v>
      </c>
      <c r="E127" s="8">
        <f t="shared" si="5"/>
        <v>71898</v>
      </c>
      <c r="F127" s="9"/>
      <c r="G127" s="9"/>
      <c r="H127" s="9"/>
      <c r="I127" s="10">
        <f t="shared" si="4"/>
        <v>4278</v>
      </c>
      <c r="J127" s="9"/>
      <c r="K127" s="9"/>
      <c r="L127" s="9"/>
    </row>
    <row r="128" spans="1:12" ht="20" customHeight="1" x14ac:dyDescent="0.15">
      <c r="A128" s="6">
        <v>3</v>
      </c>
      <c r="B128" s="7" t="s">
        <v>10</v>
      </c>
      <c r="C128" s="8">
        <v>932</v>
      </c>
      <c r="D128" s="8">
        <v>122</v>
      </c>
      <c r="E128" s="8">
        <f t="shared" si="5"/>
        <v>64308</v>
      </c>
      <c r="F128" s="9"/>
      <c r="G128" s="9"/>
      <c r="H128" s="9"/>
      <c r="I128" s="10">
        <f t="shared" si="4"/>
        <v>8418</v>
      </c>
      <c r="J128" s="9"/>
      <c r="K128" s="9"/>
      <c r="L128" s="9"/>
    </row>
    <row r="129" spans="1:12" ht="20" customHeight="1" x14ac:dyDescent="0.15">
      <c r="A129" s="6">
        <v>3</v>
      </c>
      <c r="B129" s="7" t="s">
        <v>10</v>
      </c>
      <c r="C129" s="8">
        <v>925</v>
      </c>
      <c r="D129" s="8">
        <v>153</v>
      </c>
      <c r="E129" s="8">
        <f t="shared" si="5"/>
        <v>63825</v>
      </c>
      <c r="F129" s="9"/>
      <c r="G129" s="9"/>
      <c r="H129" s="9"/>
      <c r="I129" s="10">
        <f t="shared" si="4"/>
        <v>10557</v>
      </c>
      <c r="J129" s="9"/>
      <c r="K129" s="9"/>
      <c r="L129" s="9"/>
    </row>
    <row r="130" spans="1:12" ht="20" customHeight="1" x14ac:dyDescent="0.15">
      <c r="A130" s="6">
        <v>3</v>
      </c>
      <c r="B130" s="7" t="s">
        <v>10</v>
      </c>
      <c r="C130" s="8">
        <v>855</v>
      </c>
      <c r="D130" s="8">
        <v>66</v>
      </c>
      <c r="E130" s="8">
        <f t="shared" ref="E130:E161" si="6">C130*69</f>
        <v>58995</v>
      </c>
      <c r="F130" s="9"/>
      <c r="G130" s="9"/>
      <c r="H130" s="9"/>
      <c r="I130" s="10">
        <f t="shared" si="4"/>
        <v>4554</v>
      </c>
      <c r="J130" s="9"/>
      <c r="K130" s="9"/>
      <c r="L130" s="9"/>
    </row>
    <row r="131" spans="1:12" ht="20" customHeight="1" x14ac:dyDescent="0.15">
      <c r="A131" s="6">
        <v>3</v>
      </c>
      <c r="B131" s="7" t="s">
        <v>10</v>
      </c>
      <c r="C131" s="8">
        <v>674</v>
      </c>
      <c r="D131" s="8">
        <v>188</v>
      </c>
      <c r="E131" s="8">
        <f t="shared" si="6"/>
        <v>46506</v>
      </c>
      <c r="F131" s="9"/>
      <c r="G131" s="9"/>
      <c r="H131" s="9"/>
      <c r="I131" s="10">
        <f t="shared" ref="I131:I181" si="7">D131*69</f>
        <v>12972</v>
      </c>
      <c r="J131" s="9"/>
      <c r="K131" s="9"/>
      <c r="L131" s="9"/>
    </row>
    <row r="132" spans="1:12" ht="20" customHeight="1" x14ac:dyDescent="0.15">
      <c r="A132" s="6">
        <v>3</v>
      </c>
      <c r="B132" s="7" t="s">
        <v>10</v>
      </c>
      <c r="C132" s="8">
        <v>653</v>
      </c>
      <c r="D132" s="8">
        <v>40</v>
      </c>
      <c r="E132" s="8">
        <f t="shared" si="6"/>
        <v>45057</v>
      </c>
      <c r="F132" s="9"/>
      <c r="G132" s="9"/>
      <c r="H132" s="9"/>
      <c r="I132" s="10">
        <f t="shared" si="7"/>
        <v>2760</v>
      </c>
      <c r="J132" s="9"/>
      <c r="K132" s="9"/>
      <c r="L132" s="9"/>
    </row>
    <row r="133" spans="1:12" ht="20" customHeight="1" x14ac:dyDescent="0.15">
      <c r="A133" s="6">
        <v>3</v>
      </c>
      <c r="B133" s="7" t="s">
        <v>10</v>
      </c>
      <c r="C133" s="8">
        <v>1493</v>
      </c>
      <c r="D133" s="8">
        <v>112</v>
      </c>
      <c r="E133" s="8">
        <f t="shared" si="6"/>
        <v>103017</v>
      </c>
      <c r="F133" s="9"/>
      <c r="G133" s="9"/>
      <c r="H133" s="9"/>
      <c r="I133" s="10">
        <f t="shared" si="7"/>
        <v>7728</v>
      </c>
      <c r="J133" s="9"/>
      <c r="K133" s="9"/>
      <c r="L133" s="9"/>
    </row>
    <row r="134" spans="1:12" ht="20" customHeight="1" x14ac:dyDescent="0.15">
      <c r="A134" s="6">
        <v>3</v>
      </c>
      <c r="B134" s="7" t="s">
        <v>10</v>
      </c>
      <c r="C134" s="8">
        <v>978</v>
      </c>
      <c r="D134" s="8">
        <v>51</v>
      </c>
      <c r="E134" s="8">
        <f t="shared" si="6"/>
        <v>67482</v>
      </c>
      <c r="F134" s="9"/>
      <c r="G134" s="9"/>
      <c r="H134" s="9"/>
      <c r="I134" s="10">
        <f t="shared" si="7"/>
        <v>3519</v>
      </c>
      <c r="J134" s="9"/>
      <c r="K134" s="9"/>
      <c r="L134" s="9"/>
    </row>
    <row r="135" spans="1:12" ht="20" customHeight="1" x14ac:dyDescent="0.15">
      <c r="A135" s="6">
        <v>3</v>
      </c>
      <c r="B135" s="7" t="s">
        <v>10</v>
      </c>
      <c r="C135" s="8">
        <v>1022</v>
      </c>
      <c r="D135" s="8">
        <v>42</v>
      </c>
      <c r="E135" s="8">
        <f t="shared" si="6"/>
        <v>70518</v>
      </c>
      <c r="F135" s="9"/>
      <c r="G135" s="9"/>
      <c r="H135" s="9"/>
      <c r="I135" s="10">
        <f t="shared" si="7"/>
        <v>2898</v>
      </c>
      <c r="J135" s="9"/>
      <c r="K135" s="9"/>
      <c r="L135" s="9"/>
    </row>
    <row r="136" spans="1:12" ht="20" customHeight="1" x14ac:dyDescent="0.15">
      <c r="A136" s="6">
        <v>3</v>
      </c>
      <c r="B136" s="7" t="s">
        <v>10</v>
      </c>
      <c r="C136" s="8">
        <v>2089</v>
      </c>
      <c r="D136" s="8">
        <v>84</v>
      </c>
      <c r="E136" s="8">
        <f t="shared" si="6"/>
        <v>144141</v>
      </c>
      <c r="F136" s="9"/>
      <c r="G136" s="9"/>
      <c r="H136" s="9"/>
      <c r="I136" s="10">
        <f t="shared" si="7"/>
        <v>5796</v>
      </c>
      <c r="J136" s="9"/>
      <c r="K136" s="9"/>
      <c r="L136" s="9"/>
    </row>
    <row r="137" spans="1:12" ht="20" customHeight="1" x14ac:dyDescent="0.15">
      <c r="A137" s="6">
        <v>3</v>
      </c>
      <c r="B137" s="7" t="s">
        <v>10</v>
      </c>
      <c r="C137" s="8">
        <v>2203</v>
      </c>
      <c r="D137" s="8">
        <v>22</v>
      </c>
      <c r="E137" s="8">
        <f t="shared" si="6"/>
        <v>152007</v>
      </c>
      <c r="F137" s="9"/>
      <c r="G137" s="9"/>
      <c r="H137" s="9"/>
      <c r="I137" s="10">
        <f t="shared" si="7"/>
        <v>1518</v>
      </c>
      <c r="J137" s="9"/>
      <c r="K137" s="9"/>
      <c r="L137" s="9"/>
    </row>
    <row r="138" spans="1:12" ht="20" customHeight="1" x14ac:dyDescent="0.15">
      <c r="A138" s="6">
        <v>3</v>
      </c>
      <c r="B138" s="7" t="s">
        <v>10</v>
      </c>
      <c r="C138" s="8">
        <v>5459</v>
      </c>
      <c r="D138" s="8">
        <v>165</v>
      </c>
      <c r="E138" s="8">
        <f t="shared" si="6"/>
        <v>376671</v>
      </c>
      <c r="F138" s="9"/>
      <c r="G138" s="9"/>
      <c r="H138" s="9"/>
      <c r="I138" s="10">
        <f t="shared" si="7"/>
        <v>11385</v>
      </c>
      <c r="J138" s="9"/>
      <c r="K138" s="9"/>
      <c r="L138" s="9"/>
    </row>
    <row r="139" spans="1:12" ht="20" customHeight="1" x14ac:dyDescent="0.15">
      <c r="A139" s="6">
        <v>3</v>
      </c>
      <c r="B139" s="7" t="s">
        <v>10</v>
      </c>
      <c r="C139" s="8">
        <v>924</v>
      </c>
      <c r="D139" s="8">
        <v>234</v>
      </c>
      <c r="E139" s="8">
        <f t="shared" si="6"/>
        <v>63756</v>
      </c>
      <c r="F139" s="9"/>
      <c r="G139" s="9"/>
      <c r="H139" s="9"/>
      <c r="I139" s="10">
        <f t="shared" si="7"/>
        <v>16146</v>
      </c>
      <c r="J139" s="9"/>
      <c r="K139" s="9"/>
      <c r="L139" s="9"/>
    </row>
    <row r="140" spans="1:12" ht="20" customHeight="1" x14ac:dyDescent="0.15">
      <c r="A140" s="6">
        <v>3</v>
      </c>
      <c r="B140" s="7" t="s">
        <v>10</v>
      </c>
      <c r="C140" s="8">
        <v>1719</v>
      </c>
      <c r="D140" s="8">
        <v>96</v>
      </c>
      <c r="E140" s="8">
        <f t="shared" si="6"/>
        <v>118611</v>
      </c>
      <c r="F140" s="9"/>
      <c r="G140" s="9"/>
      <c r="H140" s="9"/>
      <c r="I140" s="10">
        <f t="shared" si="7"/>
        <v>6624</v>
      </c>
      <c r="J140" s="9"/>
      <c r="K140" s="9"/>
      <c r="L140" s="9"/>
    </row>
    <row r="141" spans="1:12" ht="20" customHeight="1" x14ac:dyDescent="0.15">
      <c r="A141" s="6">
        <v>3</v>
      </c>
      <c r="B141" s="7" t="s">
        <v>10</v>
      </c>
      <c r="C141" s="8">
        <v>1572</v>
      </c>
      <c r="D141" s="8">
        <v>83</v>
      </c>
      <c r="E141" s="8">
        <f t="shared" si="6"/>
        <v>108468</v>
      </c>
      <c r="F141" s="9"/>
      <c r="G141" s="9"/>
      <c r="H141" s="9"/>
      <c r="I141" s="10">
        <f t="shared" si="7"/>
        <v>5727</v>
      </c>
      <c r="J141" s="9"/>
      <c r="K141" s="9"/>
      <c r="L141" s="9"/>
    </row>
    <row r="142" spans="1:12" ht="20" customHeight="1" x14ac:dyDescent="0.15">
      <c r="A142" s="6">
        <v>3</v>
      </c>
      <c r="B142" s="7" t="s">
        <v>11</v>
      </c>
      <c r="C142" s="8">
        <v>18829</v>
      </c>
      <c r="D142" s="8">
        <v>1636</v>
      </c>
      <c r="E142" s="8">
        <f t="shared" si="6"/>
        <v>1299201</v>
      </c>
      <c r="F142" s="9">
        <f>STDEVA(E142:E161)</f>
        <v>316473.34063640883</v>
      </c>
      <c r="G142" s="9">
        <f>STDEVA(E142:E161)</f>
        <v>316473.34063640883</v>
      </c>
      <c r="H142" s="9">
        <f>AVERAGE(E142:E161)</f>
        <v>820278.9</v>
      </c>
      <c r="I142" s="10">
        <f t="shared" si="7"/>
        <v>112884</v>
      </c>
      <c r="J142" s="9">
        <f>STDEVA(I142:I161)</f>
        <v>45932.917828869577</v>
      </c>
      <c r="K142" s="9">
        <f>J142/SQRT(20)</f>
        <v>10270.912667026441</v>
      </c>
      <c r="L142" s="9">
        <f>AVERAGE(I142:I161)</f>
        <v>119218.2</v>
      </c>
    </row>
    <row r="143" spans="1:12" ht="20" customHeight="1" x14ac:dyDescent="0.15">
      <c r="A143" s="6">
        <v>3</v>
      </c>
      <c r="B143" s="7" t="s">
        <v>11</v>
      </c>
      <c r="C143" s="8">
        <v>15990</v>
      </c>
      <c r="D143" s="8">
        <v>1800</v>
      </c>
      <c r="E143" s="8">
        <f t="shared" si="6"/>
        <v>1103310</v>
      </c>
      <c r="F143" s="9"/>
      <c r="G143" s="9"/>
      <c r="H143" s="9"/>
      <c r="I143" s="10">
        <f t="shared" si="7"/>
        <v>124200</v>
      </c>
      <c r="J143" s="9"/>
      <c r="K143" s="9"/>
      <c r="L143" s="9"/>
    </row>
    <row r="144" spans="1:12" ht="20" customHeight="1" x14ac:dyDescent="0.15">
      <c r="A144" s="6">
        <v>3</v>
      </c>
      <c r="B144" s="7" t="s">
        <v>11</v>
      </c>
      <c r="C144" s="8">
        <v>17875</v>
      </c>
      <c r="D144" s="8">
        <v>1701</v>
      </c>
      <c r="E144" s="8">
        <f t="shared" si="6"/>
        <v>1233375</v>
      </c>
      <c r="F144" s="9"/>
      <c r="G144" s="9"/>
      <c r="H144" s="9"/>
      <c r="I144" s="10">
        <f t="shared" si="7"/>
        <v>117369</v>
      </c>
      <c r="J144" s="9"/>
      <c r="K144" s="9"/>
      <c r="L144" s="9"/>
    </row>
    <row r="145" spans="1:12" ht="20" customHeight="1" x14ac:dyDescent="0.15">
      <c r="A145" s="6">
        <v>3</v>
      </c>
      <c r="B145" s="7" t="s">
        <v>11</v>
      </c>
      <c r="C145" s="8">
        <v>18895</v>
      </c>
      <c r="D145" s="8">
        <v>1358</v>
      </c>
      <c r="E145" s="8">
        <f t="shared" si="6"/>
        <v>1303755</v>
      </c>
      <c r="F145" s="9"/>
      <c r="G145" s="9"/>
      <c r="H145" s="9"/>
      <c r="I145" s="10">
        <f t="shared" si="7"/>
        <v>93702</v>
      </c>
      <c r="J145" s="9"/>
      <c r="K145" s="9"/>
      <c r="L145" s="9"/>
    </row>
    <row r="146" spans="1:12" ht="20" customHeight="1" x14ac:dyDescent="0.15">
      <c r="A146" s="6">
        <v>3</v>
      </c>
      <c r="B146" s="7" t="s">
        <v>11</v>
      </c>
      <c r="C146" s="8">
        <v>13198</v>
      </c>
      <c r="D146" s="8">
        <v>1844</v>
      </c>
      <c r="E146" s="8">
        <f t="shared" si="6"/>
        <v>910662</v>
      </c>
      <c r="F146" s="9"/>
      <c r="G146" s="9"/>
      <c r="H146" s="9"/>
      <c r="I146" s="10">
        <f t="shared" si="7"/>
        <v>127236</v>
      </c>
      <c r="J146" s="9"/>
      <c r="K146" s="9"/>
      <c r="L146" s="9"/>
    </row>
    <row r="147" spans="1:12" ht="20" customHeight="1" x14ac:dyDescent="0.15">
      <c r="A147" s="6">
        <v>3</v>
      </c>
      <c r="B147" s="7" t="s">
        <v>11</v>
      </c>
      <c r="C147" s="8">
        <v>12995</v>
      </c>
      <c r="D147" s="8">
        <v>1672</v>
      </c>
      <c r="E147" s="8">
        <f t="shared" si="6"/>
        <v>896655</v>
      </c>
      <c r="F147" s="9"/>
      <c r="G147" s="9"/>
      <c r="H147" s="9"/>
      <c r="I147" s="10">
        <f t="shared" si="7"/>
        <v>115368</v>
      </c>
      <c r="J147" s="9"/>
      <c r="K147" s="9"/>
      <c r="L147" s="9"/>
    </row>
    <row r="148" spans="1:12" ht="20" customHeight="1" x14ac:dyDescent="0.15">
      <c r="A148" s="6">
        <v>3</v>
      </c>
      <c r="B148" s="7" t="s">
        <v>11</v>
      </c>
      <c r="C148" s="8">
        <v>13272</v>
      </c>
      <c r="D148" s="8">
        <v>2296</v>
      </c>
      <c r="E148" s="8">
        <f t="shared" si="6"/>
        <v>915768</v>
      </c>
      <c r="F148" s="9"/>
      <c r="G148" s="9"/>
      <c r="H148" s="9"/>
      <c r="I148" s="10">
        <f t="shared" si="7"/>
        <v>158424</v>
      </c>
      <c r="J148" s="9"/>
      <c r="K148" s="9"/>
      <c r="L148" s="9"/>
    </row>
    <row r="149" spans="1:12" ht="20" customHeight="1" x14ac:dyDescent="0.15">
      <c r="A149" s="6">
        <v>3</v>
      </c>
      <c r="B149" s="7" t="s">
        <v>11</v>
      </c>
      <c r="C149" s="8">
        <v>10356</v>
      </c>
      <c r="D149" s="8">
        <v>1530</v>
      </c>
      <c r="E149" s="8">
        <f t="shared" si="6"/>
        <v>714564</v>
      </c>
      <c r="F149" s="9"/>
      <c r="G149" s="9"/>
      <c r="H149" s="9"/>
      <c r="I149" s="10">
        <f t="shared" si="7"/>
        <v>105570</v>
      </c>
      <c r="J149" s="9"/>
      <c r="K149" s="9"/>
      <c r="L149" s="9"/>
    </row>
    <row r="150" spans="1:12" ht="20" customHeight="1" x14ac:dyDescent="0.15">
      <c r="A150" s="6">
        <v>3</v>
      </c>
      <c r="B150" s="7" t="s">
        <v>11</v>
      </c>
      <c r="C150" s="8">
        <v>9986</v>
      </c>
      <c r="D150" s="8">
        <v>1167</v>
      </c>
      <c r="E150" s="8">
        <f t="shared" si="6"/>
        <v>689034</v>
      </c>
      <c r="F150" s="9"/>
      <c r="G150" s="9"/>
      <c r="H150" s="9"/>
      <c r="I150" s="10">
        <f t="shared" si="7"/>
        <v>80523</v>
      </c>
      <c r="J150" s="9"/>
      <c r="K150" s="9"/>
      <c r="L150" s="9"/>
    </row>
    <row r="151" spans="1:12" ht="20" customHeight="1" x14ac:dyDescent="0.15">
      <c r="A151" s="6">
        <v>3</v>
      </c>
      <c r="B151" s="7" t="s">
        <v>11</v>
      </c>
      <c r="C151" s="8">
        <v>13110</v>
      </c>
      <c r="D151" s="8">
        <v>1212</v>
      </c>
      <c r="E151" s="8">
        <f t="shared" si="6"/>
        <v>904590</v>
      </c>
      <c r="F151" s="9"/>
      <c r="G151" s="9"/>
      <c r="H151" s="9"/>
      <c r="I151" s="10">
        <f t="shared" si="7"/>
        <v>83628</v>
      </c>
      <c r="J151" s="9"/>
      <c r="K151" s="9"/>
      <c r="L151" s="9"/>
    </row>
    <row r="152" spans="1:12" ht="20" customHeight="1" x14ac:dyDescent="0.15">
      <c r="A152" s="6">
        <v>3</v>
      </c>
      <c r="B152" s="7" t="s">
        <v>11</v>
      </c>
      <c r="C152" s="8">
        <v>8233</v>
      </c>
      <c r="D152" s="8">
        <v>1877</v>
      </c>
      <c r="E152" s="8">
        <f t="shared" si="6"/>
        <v>568077</v>
      </c>
      <c r="F152" s="9"/>
      <c r="G152" s="9"/>
      <c r="H152" s="9"/>
      <c r="I152" s="10">
        <f t="shared" si="7"/>
        <v>129513</v>
      </c>
      <c r="J152" s="9"/>
      <c r="K152" s="9"/>
      <c r="L152" s="9"/>
    </row>
    <row r="153" spans="1:12" ht="20" customHeight="1" x14ac:dyDescent="0.15">
      <c r="A153" s="6">
        <v>3</v>
      </c>
      <c r="B153" s="7" t="s">
        <v>11</v>
      </c>
      <c r="C153" s="8">
        <v>17326</v>
      </c>
      <c r="D153" s="8">
        <v>1570</v>
      </c>
      <c r="E153" s="8">
        <f t="shared" si="6"/>
        <v>1195494</v>
      </c>
      <c r="F153" s="9"/>
      <c r="G153" s="9"/>
      <c r="H153" s="9"/>
      <c r="I153" s="10">
        <f t="shared" si="7"/>
        <v>108330</v>
      </c>
      <c r="J153" s="9"/>
      <c r="K153" s="9"/>
      <c r="L153" s="9"/>
    </row>
    <row r="154" spans="1:12" ht="20" customHeight="1" x14ac:dyDescent="0.15">
      <c r="A154" s="6">
        <v>3</v>
      </c>
      <c r="B154" s="7" t="s">
        <v>11</v>
      </c>
      <c r="C154" s="8">
        <v>9503</v>
      </c>
      <c r="D154" s="8">
        <v>1239</v>
      </c>
      <c r="E154" s="8">
        <f t="shared" si="6"/>
        <v>655707</v>
      </c>
      <c r="F154" s="9"/>
      <c r="G154" s="9"/>
      <c r="H154" s="9"/>
      <c r="I154" s="10">
        <f t="shared" si="7"/>
        <v>85491</v>
      </c>
      <c r="J154" s="9"/>
      <c r="K154" s="9"/>
      <c r="L154" s="9"/>
    </row>
    <row r="155" spans="1:12" ht="20" customHeight="1" x14ac:dyDescent="0.15">
      <c r="A155" s="6">
        <v>3</v>
      </c>
      <c r="B155" s="7" t="s">
        <v>11</v>
      </c>
      <c r="C155" s="8">
        <v>5985</v>
      </c>
      <c r="D155" s="8">
        <v>1520</v>
      </c>
      <c r="E155" s="8">
        <f t="shared" si="6"/>
        <v>412965</v>
      </c>
      <c r="F155" s="9"/>
      <c r="G155" s="9"/>
      <c r="H155" s="9"/>
      <c r="I155" s="10">
        <f t="shared" si="7"/>
        <v>104880</v>
      </c>
      <c r="J155" s="9"/>
      <c r="K155" s="9"/>
      <c r="L155" s="9"/>
    </row>
    <row r="156" spans="1:12" ht="20" customHeight="1" x14ac:dyDescent="0.15">
      <c r="A156" s="6">
        <v>3</v>
      </c>
      <c r="B156" s="7" t="s">
        <v>11</v>
      </c>
      <c r="C156" s="8">
        <v>5219</v>
      </c>
      <c r="D156" s="8">
        <v>1188</v>
      </c>
      <c r="E156" s="8">
        <f t="shared" si="6"/>
        <v>360111</v>
      </c>
      <c r="F156" s="9"/>
      <c r="G156" s="9"/>
      <c r="H156" s="9"/>
      <c r="I156" s="10">
        <f t="shared" si="7"/>
        <v>81972</v>
      </c>
      <c r="J156" s="9"/>
      <c r="K156" s="9"/>
      <c r="L156" s="9"/>
    </row>
    <row r="157" spans="1:12" ht="20" customHeight="1" x14ac:dyDescent="0.15">
      <c r="A157" s="6">
        <v>3</v>
      </c>
      <c r="B157" s="7" t="s">
        <v>11</v>
      </c>
      <c r="C157" s="8">
        <v>9712</v>
      </c>
      <c r="D157" s="8">
        <v>1398</v>
      </c>
      <c r="E157" s="8">
        <f t="shared" si="6"/>
        <v>670128</v>
      </c>
      <c r="F157" s="9"/>
      <c r="G157" s="9"/>
      <c r="H157" s="9"/>
      <c r="I157" s="10">
        <f t="shared" si="7"/>
        <v>96462</v>
      </c>
      <c r="J157" s="9"/>
      <c r="K157" s="9"/>
      <c r="L157" s="9"/>
    </row>
    <row r="158" spans="1:12" ht="20" customHeight="1" x14ac:dyDescent="0.15">
      <c r="A158" s="6">
        <v>3</v>
      </c>
      <c r="B158" s="7" t="s">
        <v>11</v>
      </c>
      <c r="C158" s="8">
        <v>9216</v>
      </c>
      <c r="D158" s="8">
        <v>4270</v>
      </c>
      <c r="E158" s="8">
        <f t="shared" si="6"/>
        <v>635904</v>
      </c>
      <c r="F158" s="9"/>
      <c r="G158" s="9"/>
      <c r="H158" s="9"/>
      <c r="I158" s="10">
        <f t="shared" si="7"/>
        <v>294630</v>
      </c>
      <c r="J158" s="9"/>
      <c r="K158" s="9"/>
      <c r="L158" s="9"/>
    </row>
    <row r="159" spans="1:12" ht="20" customHeight="1" x14ac:dyDescent="0.15">
      <c r="A159" s="6">
        <v>3</v>
      </c>
      <c r="B159" s="7" t="s">
        <v>11</v>
      </c>
      <c r="C159" s="8">
        <v>11669</v>
      </c>
      <c r="D159" s="8">
        <v>1485</v>
      </c>
      <c r="E159" s="8">
        <f t="shared" si="6"/>
        <v>805161</v>
      </c>
      <c r="F159" s="9"/>
      <c r="G159" s="9"/>
      <c r="H159" s="9"/>
      <c r="I159" s="10">
        <f t="shared" si="7"/>
        <v>102465</v>
      </c>
      <c r="J159" s="9"/>
      <c r="K159" s="9"/>
      <c r="L159" s="9"/>
    </row>
    <row r="160" spans="1:12" ht="20" customHeight="1" x14ac:dyDescent="0.15">
      <c r="A160" s="6">
        <v>3</v>
      </c>
      <c r="B160" s="7" t="s">
        <v>11</v>
      </c>
      <c r="C160" s="8">
        <v>14126</v>
      </c>
      <c r="D160" s="8">
        <v>1924</v>
      </c>
      <c r="E160" s="8">
        <f t="shared" si="6"/>
        <v>974694</v>
      </c>
      <c r="F160" s="9"/>
      <c r="G160" s="9"/>
      <c r="H160" s="9"/>
      <c r="I160" s="10">
        <f t="shared" si="7"/>
        <v>132756</v>
      </c>
      <c r="J160" s="9"/>
      <c r="K160" s="9"/>
      <c r="L160" s="9"/>
    </row>
    <row r="161" spans="1:12" ht="20" customHeight="1" x14ac:dyDescent="0.15">
      <c r="A161" s="6">
        <v>3</v>
      </c>
      <c r="B161" s="7" t="s">
        <v>11</v>
      </c>
      <c r="C161" s="8">
        <v>2267</v>
      </c>
      <c r="D161" s="8">
        <v>1869</v>
      </c>
      <c r="E161" s="8">
        <f t="shared" si="6"/>
        <v>156423</v>
      </c>
      <c r="F161" s="9"/>
      <c r="G161" s="9"/>
      <c r="H161" s="9"/>
      <c r="I161" s="10">
        <f t="shared" si="7"/>
        <v>128961</v>
      </c>
      <c r="J161" s="9"/>
      <c r="K161" s="9"/>
      <c r="L161" s="9"/>
    </row>
    <row r="162" spans="1:12" ht="20" customHeight="1" x14ac:dyDescent="0.15">
      <c r="A162" s="6">
        <v>3</v>
      </c>
      <c r="B162" s="7" t="s">
        <v>12</v>
      </c>
      <c r="C162" s="8">
        <v>3113</v>
      </c>
      <c r="D162" s="8">
        <v>162</v>
      </c>
      <c r="E162" s="8">
        <f t="shared" ref="E162:E181" si="8">C162*69</f>
        <v>214797</v>
      </c>
      <c r="F162" s="9">
        <f>STDEVA(E162:E181)</f>
        <v>54708.835894550386</v>
      </c>
      <c r="G162" s="9">
        <f>STDEVA(E162:E181)</f>
        <v>54708.835894550386</v>
      </c>
      <c r="H162" s="9">
        <f>AVERAGE(E162:E181)</f>
        <v>198174.9</v>
      </c>
      <c r="I162" s="10">
        <f t="shared" si="7"/>
        <v>11178</v>
      </c>
      <c r="J162" s="9">
        <f>STDEVA(I162:I181)</f>
        <v>2639.0607001255903</v>
      </c>
      <c r="K162" s="9">
        <f>J162/SQRT(20)</f>
        <v>590.11191222290074</v>
      </c>
      <c r="L162" s="9">
        <f>AVERAGE(I162:I181)</f>
        <v>8438.7000000000007</v>
      </c>
    </row>
    <row r="163" spans="1:12" ht="20" customHeight="1" x14ac:dyDescent="0.15">
      <c r="A163" s="6">
        <v>3</v>
      </c>
      <c r="B163" s="7" t="s">
        <v>12</v>
      </c>
      <c r="C163" s="8">
        <v>2514</v>
      </c>
      <c r="D163" s="8">
        <v>83</v>
      </c>
      <c r="E163" s="8">
        <f t="shared" si="8"/>
        <v>173466</v>
      </c>
      <c r="F163" s="9"/>
      <c r="G163" s="9"/>
      <c r="H163" s="9"/>
      <c r="I163" s="10">
        <f t="shared" si="7"/>
        <v>5727</v>
      </c>
      <c r="J163" s="9"/>
      <c r="K163" s="9"/>
      <c r="L163" s="9"/>
    </row>
    <row r="164" spans="1:12" ht="20" customHeight="1" x14ac:dyDescent="0.15">
      <c r="A164" s="6">
        <v>3</v>
      </c>
      <c r="B164" s="7" t="s">
        <v>12</v>
      </c>
      <c r="C164" s="8">
        <v>3571</v>
      </c>
      <c r="D164" s="8">
        <v>152</v>
      </c>
      <c r="E164" s="8">
        <f t="shared" si="8"/>
        <v>246399</v>
      </c>
      <c r="F164" s="9"/>
      <c r="G164" s="9"/>
      <c r="H164" s="9"/>
      <c r="I164" s="10">
        <f t="shared" si="7"/>
        <v>10488</v>
      </c>
      <c r="J164" s="9"/>
      <c r="K164" s="9"/>
      <c r="L164" s="9"/>
    </row>
    <row r="165" spans="1:12" ht="20" customHeight="1" x14ac:dyDescent="0.15">
      <c r="A165" s="6">
        <v>3</v>
      </c>
      <c r="B165" s="7" t="s">
        <v>12</v>
      </c>
      <c r="C165" s="8">
        <v>3136</v>
      </c>
      <c r="D165" s="8">
        <v>73</v>
      </c>
      <c r="E165" s="8">
        <f t="shared" si="8"/>
        <v>216384</v>
      </c>
      <c r="F165" s="9"/>
      <c r="G165" s="9"/>
      <c r="H165" s="9"/>
      <c r="I165" s="10">
        <f t="shared" si="7"/>
        <v>5037</v>
      </c>
      <c r="J165" s="9"/>
      <c r="K165" s="9"/>
      <c r="L165" s="9"/>
    </row>
    <row r="166" spans="1:12" ht="20" customHeight="1" x14ac:dyDescent="0.15">
      <c r="A166" s="6">
        <v>3</v>
      </c>
      <c r="B166" s="7" t="s">
        <v>12</v>
      </c>
      <c r="C166" s="8">
        <v>3340</v>
      </c>
      <c r="D166" s="8">
        <v>121</v>
      </c>
      <c r="E166" s="8">
        <f t="shared" si="8"/>
        <v>230460</v>
      </c>
      <c r="F166" s="9"/>
      <c r="G166" s="9"/>
      <c r="H166" s="9"/>
      <c r="I166" s="10">
        <f t="shared" si="7"/>
        <v>8349</v>
      </c>
      <c r="J166" s="9"/>
      <c r="K166" s="9"/>
      <c r="L166" s="9"/>
    </row>
    <row r="167" spans="1:12" ht="20" customHeight="1" x14ac:dyDescent="0.15">
      <c r="A167" s="6">
        <v>3</v>
      </c>
      <c r="B167" s="7" t="s">
        <v>12</v>
      </c>
      <c r="C167" s="8">
        <v>1996</v>
      </c>
      <c r="D167" s="8">
        <v>122</v>
      </c>
      <c r="E167" s="8">
        <f t="shared" si="8"/>
        <v>137724</v>
      </c>
      <c r="F167" s="9"/>
      <c r="G167" s="9"/>
      <c r="H167" s="9"/>
      <c r="I167" s="10">
        <f t="shared" si="7"/>
        <v>8418</v>
      </c>
      <c r="J167" s="9"/>
      <c r="K167" s="9"/>
      <c r="L167" s="9"/>
    </row>
    <row r="168" spans="1:12" ht="20" customHeight="1" x14ac:dyDescent="0.15">
      <c r="A168" s="6">
        <v>3</v>
      </c>
      <c r="B168" s="7" t="s">
        <v>12</v>
      </c>
      <c r="C168" s="8">
        <v>1814</v>
      </c>
      <c r="D168" s="8">
        <v>116</v>
      </c>
      <c r="E168" s="8">
        <f t="shared" si="8"/>
        <v>125166</v>
      </c>
      <c r="F168" s="9"/>
      <c r="G168" s="9"/>
      <c r="H168" s="9"/>
      <c r="I168" s="10">
        <f t="shared" si="7"/>
        <v>8004</v>
      </c>
      <c r="J168" s="9"/>
      <c r="K168" s="9"/>
      <c r="L168" s="9"/>
    </row>
    <row r="169" spans="1:12" ht="20" customHeight="1" x14ac:dyDescent="0.15">
      <c r="A169" s="6">
        <v>3</v>
      </c>
      <c r="B169" s="7" t="s">
        <v>12</v>
      </c>
      <c r="C169" s="8">
        <v>2104</v>
      </c>
      <c r="D169" s="8">
        <v>127</v>
      </c>
      <c r="E169" s="8">
        <f t="shared" si="8"/>
        <v>145176</v>
      </c>
      <c r="F169" s="9"/>
      <c r="G169" s="9"/>
      <c r="H169" s="9"/>
      <c r="I169" s="10">
        <f t="shared" si="7"/>
        <v>8763</v>
      </c>
      <c r="J169" s="9"/>
      <c r="K169" s="9"/>
      <c r="L169" s="9"/>
    </row>
    <row r="170" spans="1:12" ht="20" customHeight="1" x14ac:dyDescent="0.15">
      <c r="A170" s="6">
        <v>3</v>
      </c>
      <c r="B170" s="7" t="s">
        <v>12</v>
      </c>
      <c r="C170" s="8">
        <v>2896</v>
      </c>
      <c r="D170" s="8">
        <v>123</v>
      </c>
      <c r="E170" s="8">
        <f t="shared" si="8"/>
        <v>199824</v>
      </c>
      <c r="F170" s="9"/>
      <c r="G170" s="9"/>
      <c r="H170" s="9"/>
      <c r="I170" s="10">
        <f t="shared" si="7"/>
        <v>8487</v>
      </c>
      <c r="J170" s="9"/>
      <c r="K170" s="9"/>
      <c r="L170" s="9"/>
    </row>
    <row r="171" spans="1:12" ht="20" customHeight="1" x14ac:dyDescent="0.15">
      <c r="A171" s="6">
        <v>3</v>
      </c>
      <c r="B171" s="7" t="s">
        <v>12</v>
      </c>
      <c r="C171" s="8">
        <v>2908</v>
      </c>
      <c r="D171" s="8">
        <v>111</v>
      </c>
      <c r="E171" s="8">
        <f t="shared" si="8"/>
        <v>200652</v>
      </c>
      <c r="F171" s="9"/>
      <c r="G171" s="9"/>
      <c r="H171" s="9"/>
      <c r="I171" s="10">
        <f t="shared" si="7"/>
        <v>7659</v>
      </c>
      <c r="J171" s="9"/>
      <c r="K171" s="9"/>
      <c r="L171" s="9"/>
    </row>
    <row r="172" spans="1:12" ht="20" customHeight="1" x14ac:dyDescent="0.15">
      <c r="A172" s="6">
        <v>3</v>
      </c>
      <c r="B172" s="7" t="s">
        <v>12</v>
      </c>
      <c r="C172" s="8">
        <v>4712</v>
      </c>
      <c r="D172" s="8">
        <v>99</v>
      </c>
      <c r="E172" s="8">
        <f t="shared" si="8"/>
        <v>325128</v>
      </c>
      <c r="F172" s="9"/>
      <c r="G172" s="9"/>
      <c r="H172" s="9"/>
      <c r="I172" s="10">
        <f t="shared" si="7"/>
        <v>6831</v>
      </c>
      <c r="J172" s="9"/>
      <c r="K172" s="9"/>
      <c r="L172" s="9"/>
    </row>
    <row r="173" spans="1:12" ht="20" customHeight="1" x14ac:dyDescent="0.15">
      <c r="A173" s="6">
        <v>3</v>
      </c>
      <c r="B173" s="7" t="s">
        <v>12</v>
      </c>
      <c r="C173" s="8">
        <v>4476</v>
      </c>
      <c r="D173" s="8">
        <v>77</v>
      </c>
      <c r="E173" s="8">
        <f t="shared" si="8"/>
        <v>308844</v>
      </c>
      <c r="F173" s="9"/>
      <c r="G173" s="9"/>
      <c r="H173" s="9"/>
      <c r="I173" s="10">
        <f t="shared" si="7"/>
        <v>5313</v>
      </c>
      <c r="J173" s="9"/>
      <c r="K173" s="9"/>
      <c r="L173" s="9"/>
    </row>
    <row r="174" spans="1:12" ht="20" customHeight="1" x14ac:dyDescent="0.15">
      <c r="A174" s="6">
        <v>3</v>
      </c>
      <c r="B174" s="7" t="s">
        <v>12</v>
      </c>
      <c r="C174" s="8">
        <v>2766</v>
      </c>
      <c r="D174" s="8">
        <v>126</v>
      </c>
      <c r="E174" s="8">
        <f t="shared" si="8"/>
        <v>190854</v>
      </c>
      <c r="F174" s="9"/>
      <c r="G174" s="9"/>
      <c r="H174" s="9"/>
      <c r="I174" s="10">
        <f t="shared" si="7"/>
        <v>8694</v>
      </c>
      <c r="J174" s="9"/>
      <c r="K174" s="9"/>
      <c r="L174" s="9"/>
    </row>
    <row r="175" spans="1:12" ht="20" customHeight="1" x14ac:dyDescent="0.15">
      <c r="A175" s="6">
        <v>3</v>
      </c>
      <c r="B175" s="7" t="s">
        <v>12</v>
      </c>
      <c r="C175" s="8">
        <v>2453</v>
      </c>
      <c r="D175" s="8">
        <v>116</v>
      </c>
      <c r="E175" s="8">
        <f t="shared" si="8"/>
        <v>169257</v>
      </c>
      <c r="F175" s="9"/>
      <c r="G175" s="9"/>
      <c r="H175" s="9"/>
      <c r="I175" s="10">
        <f t="shared" si="7"/>
        <v>8004</v>
      </c>
      <c r="J175" s="9"/>
      <c r="K175" s="9"/>
      <c r="L175" s="9"/>
    </row>
    <row r="176" spans="1:12" ht="20" customHeight="1" x14ac:dyDescent="0.15">
      <c r="A176" s="6">
        <v>3</v>
      </c>
      <c r="B176" s="7" t="s">
        <v>12</v>
      </c>
      <c r="C176" s="8">
        <v>3150</v>
      </c>
      <c r="D176" s="8">
        <v>108</v>
      </c>
      <c r="E176" s="8">
        <f t="shared" si="8"/>
        <v>217350</v>
      </c>
      <c r="F176" s="9"/>
      <c r="G176" s="9"/>
      <c r="H176" s="9"/>
      <c r="I176" s="10">
        <f t="shared" si="7"/>
        <v>7452</v>
      </c>
      <c r="J176" s="9"/>
      <c r="K176" s="9"/>
      <c r="L176" s="9"/>
    </row>
    <row r="177" spans="1:12" ht="20" customHeight="1" x14ac:dyDescent="0.15">
      <c r="A177" s="6">
        <v>3</v>
      </c>
      <c r="B177" s="7" t="s">
        <v>12</v>
      </c>
      <c r="C177" s="8">
        <v>3473</v>
      </c>
      <c r="D177" s="8">
        <v>73</v>
      </c>
      <c r="E177" s="8">
        <f t="shared" si="8"/>
        <v>239637</v>
      </c>
      <c r="F177" s="9"/>
      <c r="G177" s="9"/>
      <c r="H177" s="9"/>
      <c r="I177" s="10">
        <f t="shared" si="7"/>
        <v>5037</v>
      </c>
      <c r="J177" s="9"/>
      <c r="K177" s="9"/>
      <c r="L177" s="9"/>
    </row>
    <row r="178" spans="1:12" ht="20" customHeight="1" x14ac:dyDescent="0.15">
      <c r="A178" s="6">
        <v>3</v>
      </c>
      <c r="B178" s="7" t="s">
        <v>12</v>
      </c>
      <c r="C178" s="8">
        <v>2537</v>
      </c>
      <c r="D178" s="8">
        <v>119</v>
      </c>
      <c r="E178" s="8">
        <f t="shared" si="8"/>
        <v>175053</v>
      </c>
      <c r="F178" s="9"/>
      <c r="G178" s="9"/>
      <c r="H178" s="9"/>
      <c r="I178" s="10">
        <f t="shared" si="7"/>
        <v>8211</v>
      </c>
      <c r="J178" s="9"/>
      <c r="K178" s="9"/>
      <c r="L178" s="9"/>
    </row>
    <row r="179" spans="1:12" ht="20" customHeight="1" x14ac:dyDescent="0.15">
      <c r="A179" s="6">
        <v>3</v>
      </c>
      <c r="B179" s="7" t="s">
        <v>12</v>
      </c>
      <c r="C179" s="8">
        <v>1976</v>
      </c>
      <c r="D179" s="8">
        <v>186</v>
      </c>
      <c r="E179" s="8">
        <f t="shared" si="8"/>
        <v>136344</v>
      </c>
      <c r="F179" s="9"/>
      <c r="G179" s="9"/>
      <c r="H179" s="9"/>
      <c r="I179" s="10">
        <f t="shared" si="7"/>
        <v>12834</v>
      </c>
      <c r="J179" s="9"/>
      <c r="K179" s="9"/>
      <c r="L179" s="9"/>
    </row>
    <row r="180" spans="1:12" ht="20" customHeight="1" x14ac:dyDescent="0.15">
      <c r="A180" s="6">
        <v>3</v>
      </c>
      <c r="B180" s="7" t="s">
        <v>12</v>
      </c>
      <c r="C180" s="8">
        <v>2599</v>
      </c>
      <c r="D180" s="8">
        <v>231</v>
      </c>
      <c r="E180" s="8">
        <f t="shared" si="8"/>
        <v>179331</v>
      </c>
      <c r="F180" s="9"/>
      <c r="G180" s="9"/>
      <c r="H180" s="9"/>
      <c r="I180" s="10">
        <f t="shared" si="7"/>
        <v>15939</v>
      </c>
      <c r="J180" s="9"/>
      <c r="K180" s="9"/>
      <c r="L180" s="9"/>
    </row>
    <row r="181" spans="1:12" ht="20" customHeight="1" x14ac:dyDescent="0.15">
      <c r="A181" s="6">
        <v>3</v>
      </c>
      <c r="B181" s="7" t="s">
        <v>12</v>
      </c>
      <c r="C181" s="8">
        <v>1908</v>
      </c>
      <c r="D181" s="8">
        <v>121</v>
      </c>
      <c r="E181" s="8">
        <f t="shared" si="8"/>
        <v>131652</v>
      </c>
      <c r="F181" s="9"/>
      <c r="G181" s="9"/>
      <c r="H181" s="9"/>
      <c r="I181" s="10">
        <f t="shared" si="7"/>
        <v>8349</v>
      </c>
      <c r="J181" s="9"/>
      <c r="K181" s="9"/>
      <c r="L181" s="9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COET Arthur</cp:lastModifiedBy>
  <dcterms:modified xsi:type="dcterms:W3CDTF">2025-09-11T10:04:48Z</dcterms:modified>
</cp:coreProperties>
</file>