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a/Downloads/"/>
    </mc:Choice>
  </mc:AlternateContent>
  <xr:revisionPtr revIDLastSave="0" documentId="13_ncr:1_{E021403D-46C4-924B-8DE0-11BFEF82D198}" xr6:coauthVersionLast="47" xr6:coauthVersionMax="47" xr10:uidLastSave="{00000000-0000-0000-0000-000000000000}"/>
  <bookViews>
    <workbookView xWindow="5040" yWindow="500" windowWidth="24520" windowHeight="16300" tabRatio="500" activeTab="3" xr2:uid="{00000000-000D-0000-FFFF-FFFF00000000}"/>
  </bookViews>
  <sheets>
    <sheet name="TFs" sheetId="1" r:id="rId1"/>
    <sheet name="het" sheetId="2" r:id="rId2"/>
    <sheet name="always" sheetId="3" r:id="rId3"/>
    <sheet name="PTPNs" sheetId="4" r:id="rId4"/>
    <sheet name="Q92754" sheetId="5" r:id="rId5"/>
    <sheet name="Q15306" sheetId="6" r:id="rId6"/>
    <sheet name="Q13422" sheetId="7" r:id="rId7"/>
    <sheet name="P10242" sheetId="8" r:id="rId8"/>
    <sheet name="Q06710" sheetId="9" r:id="rId9"/>
    <sheet name="P15172" sheetId="10" r:id="rId10"/>
    <sheet name="P55317" sheetId="11" r:id="rId11"/>
    <sheet name="Q9Y261" sheetId="12" r:id="rId12"/>
    <sheet name="P56693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" i="2" l="1"/>
  <c r="O5" i="2"/>
  <c r="O4" i="2"/>
  <c r="O3" i="2"/>
  <c r="X89" i="1"/>
  <c r="X88" i="1"/>
  <c r="X87" i="1"/>
  <c r="X86" i="1"/>
  <c r="X85" i="1"/>
  <c r="X84" i="1"/>
  <c r="X83" i="1"/>
  <c r="X82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6" i="1"/>
  <c r="X65" i="1"/>
  <c r="X64" i="1"/>
  <c r="X63" i="1"/>
  <c r="X62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5" i="1"/>
  <c r="X44" i="1"/>
  <c r="X43" i="1"/>
  <c r="X42" i="1"/>
  <c r="X41" i="1"/>
  <c r="X40" i="1"/>
  <c r="X39" i="1"/>
  <c r="X38" i="1"/>
  <c r="X35" i="1"/>
  <c r="X34" i="1"/>
  <c r="X32" i="1"/>
  <c r="X31" i="1"/>
  <c r="X30" i="1"/>
  <c r="X26" i="1"/>
  <c r="X25" i="1"/>
  <c r="X23" i="1"/>
  <c r="X22" i="1"/>
  <c r="X21" i="1"/>
  <c r="X20" i="1"/>
  <c r="X19" i="1"/>
  <c r="X18" i="1"/>
  <c r="X17" i="1"/>
  <c r="X15" i="1"/>
  <c r="X14" i="1"/>
  <c r="X13" i="1"/>
  <c r="X11" i="1"/>
  <c r="X10" i="1"/>
  <c r="X9" i="1"/>
  <c r="X8" i="1"/>
  <c r="X6" i="1"/>
  <c r="X5" i="1"/>
  <c r="X4" i="1"/>
  <c r="X3" i="1"/>
</calcChain>
</file>

<file path=xl/sharedStrings.xml><?xml version="1.0" encoding="utf-8"?>
<sst xmlns="http://schemas.openxmlformats.org/spreadsheetml/2006/main" count="795" uniqueCount="233">
  <si>
    <t>Table 1</t>
  </si>
  <si>
    <t>DM_Archive</t>
  </si>
  <si>
    <t>DM_webserver</t>
  </si>
  <si>
    <t>LigCysABPP</t>
  </si>
  <si>
    <t>FuzDrop (LLPS) [0.6 thr]</t>
  </si>
  <si>
    <t>[2.2 thr]</t>
  </si>
  <si>
    <t>ANCHOR2 (MoRF) binary dec</t>
  </si>
  <si>
    <t>pos votes</t>
  </si>
  <si>
    <t>LigCys-S</t>
  </si>
  <si>
    <t>LigCys-A</t>
  </si>
  <si>
    <t>neg votes</t>
  </si>
  <si>
    <t>relative score</t>
  </si>
  <si>
    <t>top1</t>
  </si>
  <si>
    <t>Label</t>
  </si>
  <si>
    <t>Grade</t>
  </si>
  <si>
    <t>pos votes (max=3x415)</t>
  </si>
  <si>
    <t>KB02</t>
  </si>
  <si>
    <t>KB03</t>
  </si>
  <si>
    <t>KB05</t>
  </si>
  <si>
    <t>pDP</t>
  </si>
  <si>
    <t>sBIND</t>
  </si>
  <si>
    <t>pLLPS</t>
  </si>
  <si>
    <t>&gt;=.5</t>
  </si>
  <si>
    <t>Q9Y261</t>
  </si>
  <si>
    <t>FOXA2</t>
  </si>
  <si>
    <t>CYS216</t>
  </si>
  <si>
    <t>Negative</t>
  </si>
  <si>
    <t>3R</t>
  </si>
  <si>
    <t>-</t>
  </si>
  <si>
    <t>CYS247</t>
  </si>
  <si>
    <t>Positive</t>
  </si>
  <si>
    <t>1S-1R</t>
  </si>
  <si>
    <t>CYS257</t>
  </si>
  <si>
    <t>CYS311</t>
  </si>
  <si>
    <t>1b</t>
  </si>
  <si>
    <t>P55317</t>
  </si>
  <si>
    <t>FOXA1</t>
  </si>
  <si>
    <t>CYS137</t>
  </si>
  <si>
    <t>CYS227</t>
  </si>
  <si>
    <t>Negative*mv</t>
  </si>
  <si>
    <t>CYS258</t>
  </si>
  <si>
    <t>1S-5R</t>
  </si>
  <si>
    <t>CYS268</t>
  </si>
  <si>
    <t>1S-2R</t>
  </si>
  <si>
    <t>P56693</t>
  </si>
  <si>
    <t>SOX10</t>
  </si>
  <si>
    <t>CYS22</t>
  </si>
  <si>
    <t>2R</t>
  </si>
  <si>
    <t>CYS71</t>
  </si>
  <si>
    <t>5R</t>
  </si>
  <si>
    <t>7+143</t>
  </si>
  <si>
    <t>0+29</t>
  </si>
  <si>
    <t>4+60</t>
  </si>
  <si>
    <t>3+54</t>
  </si>
  <si>
    <t>CYS190</t>
  </si>
  <si>
    <t>P15172</t>
  </si>
  <si>
    <t>MYOD1</t>
  </si>
  <si>
    <t>CYS21</t>
  </si>
  <si>
    <t xml:space="preserve"> '-</t>
  </si>
  <si>
    <t>CYS34</t>
  </si>
  <si>
    <t>CYS93</t>
  </si>
  <si>
    <t>CYS98</t>
  </si>
  <si>
    <t>CYS101</t>
  </si>
  <si>
    <t>CYS135</t>
  </si>
  <si>
    <t>CYS206</t>
  </si>
  <si>
    <t>CYS225</t>
  </si>
  <si>
    <t>FALSE (.48)</t>
  </si>
  <si>
    <t>CYS251</t>
  </si>
  <si>
    <t>CYS307</t>
  </si>
  <si>
    <t>In training</t>
  </si>
  <si>
    <t>NFkB1</t>
  </si>
  <si>
    <t>Q06710</t>
  </si>
  <si>
    <t>PAX8</t>
  </si>
  <si>
    <t>CYS45</t>
  </si>
  <si>
    <t>CYS57</t>
  </si>
  <si>
    <t>CYS117</t>
  </si>
  <si>
    <t>0+0</t>
  </si>
  <si>
    <t>CYS147</t>
  </si>
  <si>
    <t>CYS238</t>
  </si>
  <si>
    <t>P10242</t>
  </si>
  <si>
    <t>MYB</t>
  </si>
  <si>
    <t>FALSE (.49)</t>
  </si>
  <si>
    <t>CYS78</t>
  </si>
  <si>
    <t>4R</t>
  </si>
  <si>
    <t>CYS130</t>
  </si>
  <si>
    <t>CYS322</t>
  </si>
  <si>
    <t>CYS347</t>
  </si>
  <si>
    <t>CYS374</t>
  </si>
  <si>
    <t>CYS542</t>
  </si>
  <si>
    <t>CYS604</t>
  </si>
  <si>
    <t>CYS613</t>
  </si>
  <si>
    <t>Q13422</t>
  </si>
  <si>
    <t>IKZF1</t>
  </si>
  <si>
    <t>2S-2R</t>
  </si>
  <si>
    <t>FALSE/TRUE</t>
  </si>
  <si>
    <t>Negative* amb</t>
  </si>
  <si>
    <t>CYS119</t>
  </si>
  <si>
    <t>CYS122</t>
  </si>
  <si>
    <t>CYS126</t>
  </si>
  <si>
    <t>CYS150</t>
  </si>
  <si>
    <t>CYS175</t>
  </si>
  <si>
    <t>CYS178</t>
  </si>
  <si>
    <t>CYS182</t>
  </si>
  <si>
    <t>2S-3R</t>
  </si>
  <si>
    <t>CYS203</t>
  </si>
  <si>
    <t>CYS223</t>
  </si>
  <si>
    <t>CYS254</t>
  </si>
  <si>
    <t>10R</t>
  </si>
  <si>
    <t>CYS394</t>
  </si>
  <si>
    <t>5S-8R</t>
  </si>
  <si>
    <t>CYS464</t>
  </si>
  <si>
    <t>CYS467</t>
  </si>
  <si>
    <t>CYS483</t>
  </si>
  <si>
    <t>CYS492</t>
  </si>
  <si>
    <t>CYS495</t>
  </si>
  <si>
    <t>Q15306</t>
  </si>
  <si>
    <t>IRF4</t>
  </si>
  <si>
    <t>CYS19</t>
  </si>
  <si>
    <t>CYS99</t>
  </si>
  <si>
    <t>CYS194</t>
  </si>
  <si>
    <t>CYS210</t>
  </si>
  <si>
    <t>CYS214</t>
  </si>
  <si>
    <t>CYS250</t>
  </si>
  <si>
    <t>3S-7R</t>
  </si>
  <si>
    <t>CYS255</t>
  </si>
  <si>
    <t>CYS274</t>
  </si>
  <si>
    <t>2S-6R</t>
  </si>
  <si>
    <t>CYS330</t>
  </si>
  <si>
    <t>CYS343</t>
  </si>
  <si>
    <t>4S-7R</t>
  </si>
  <si>
    <t>CYS356</t>
  </si>
  <si>
    <t>CYS386</t>
  </si>
  <si>
    <t>Q92754</t>
  </si>
  <si>
    <t>TFAP2C</t>
  </si>
  <si>
    <t>CYS15</t>
  </si>
  <si>
    <t>CYS209</t>
  </si>
  <si>
    <t>1S-9R</t>
  </si>
  <si>
    <t>CYS256</t>
  </si>
  <si>
    <t>CYS321</t>
  </si>
  <si>
    <t>CYS359</t>
  </si>
  <si>
    <t>CYS389</t>
  </si>
  <si>
    <t>CYS406</t>
  </si>
  <si>
    <t>P05141</t>
  </si>
  <si>
    <t>SLC25A5</t>
  </si>
  <si>
    <t>CYS129</t>
  </si>
  <si>
    <t>CYS160</t>
  </si>
  <si>
    <t>Q9P2J5</t>
  </si>
  <si>
    <t>LARS1</t>
  </si>
  <si>
    <t>CYS70</t>
  </si>
  <si>
    <t>CYS83</t>
  </si>
  <si>
    <t>CYS84</t>
  </si>
  <si>
    <t>CYS92</t>
  </si>
  <si>
    <t>CYS100</t>
  </si>
  <si>
    <t>CYS113</t>
  </si>
  <si>
    <t>CYS248</t>
  </si>
  <si>
    <t>CYS305</t>
  </si>
  <si>
    <t>CYS326</t>
  </si>
  <si>
    <t>CYS446</t>
  </si>
  <si>
    <t>CYS522</t>
  </si>
  <si>
    <t>CYS527</t>
  </si>
  <si>
    <t>CYS546</t>
  </si>
  <si>
    <t>CYS554</t>
  </si>
  <si>
    <t>CYS573</t>
  </si>
  <si>
    <t>CYS863</t>
  </si>
  <si>
    <t>CYS867</t>
  </si>
  <si>
    <t>CYS936</t>
  </si>
  <si>
    <t>CYS1052</t>
  </si>
  <si>
    <t>CYS1053</t>
  </si>
  <si>
    <t>CYS1093</t>
  </si>
  <si>
    <t>P61247</t>
  </si>
  <si>
    <t>RPS3A</t>
  </si>
  <si>
    <t>CYS96</t>
  </si>
  <si>
    <t>CYS111</t>
  </si>
  <si>
    <t>CYS139</t>
  </si>
  <si>
    <t>CYS201</t>
  </si>
  <si>
    <t>P0DPH7</t>
  </si>
  <si>
    <t>TUBA3C</t>
  </si>
  <si>
    <t>CYS4</t>
  </si>
  <si>
    <t>CYS20</t>
  </si>
  <si>
    <t>CYS25</t>
  </si>
  <si>
    <t>CYS200</t>
  </si>
  <si>
    <t>CYS213</t>
  </si>
  <si>
    <t>CYS295</t>
  </si>
  <si>
    <t>CYS315</t>
  </si>
  <si>
    <t>CYS316</t>
  </si>
  <si>
    <t>CYS376</t>
  </si>
  <si>
    <t>P24752</t>
  </si>
  <si>
    <t>ACAT1</t>
  </si>
  <si>
    <t>CYS142</t>
  </si>
  <si>
    <t>CYS196</t>
  </si>
  <si>
    <t>CYS413</t>
  </si>
  <si>
    <t>Q15365</t>
  </si>
  <si>
    <t>PCBP1</t>
  </si>
  <si>
    <t>CYS54</t>
  </si>
  <si>
    <t>CYS109</t>
  </si>
  <si>
    <t>CYS118</t>
  </si>
  <si>
    <t>CYS158</t>
  </si>
  <si>
    <t>CYS163</t>
  </si>
  <si>
    <t>CYS293</t>
  </si>
  <si>
    <t>CYS355</t>
  </si>
  <si>
    <t>P18031</t>
  </si>
  <si>
    <t>PTPN1</t>
  </si>
  <si>
    <t>CYS32</t>
  </si>
  <si>
    <t>CYS121</t>
  </si>
  <si>
    <t>CYS215</t>
  </si>
  <si>
    <t>CYS226</t>
  </si>
  <si>
    <t>CYS231</t>
  </si>
  <si>
    <t>CYS324</t>
  </si>
  <si>
    <t>CYS344</t>
  </si>
  <si>
    <t>CYS414</t>
  </si>
  <si>
    <t>CYS426</t>
  </si>
  <si>
    <t>Q06124</t>
  </si>
  <si>
    <t>PTPN11</t>
  </si>
  <si>
    <t>CYS104</t>
  </si>
  <si>
    <t>CYS174</t>
  </si>
  <si>
    <t>CYS259</t>
  </si>
  <si>
    <t>CYS318</t>
  </si>
  <si>
    <t>CYS333</t>
  </si>
  <si>
    <t>CYS367</t>
  </si>
  <si>
    <t>CYS459</t>
  </si>
  <si>
    <t>CYS486</t>
  </si>
  <si>
    <t>CYS563</t>
  </si>
  <si>
    <t>CYS569</t>
  </si>
  <si>
    <t>P29350</t>
  </si>
  <si>
    <t>PTPN6</t>
  </si>
  <si>
    <t>CYS102</t>
  </si>
  <si>
    <t>CYS171</t>
  </si>
  <si>
    <t>CYS327</t>
  </si>
  <si>
    <t>CYS361</t>
  </si>
  <si>
    <t>CYS382</t>
  </si>
  <si>
    <t>CYS453</t>
  </si>
  <si>
    <t>CYS480</t>
  </si>
  <si>
    <t>PTPN6 is ABPP protein, none of the cys is ABPP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</si>
</sst>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Helvetica Neue"/>
      <charset val="1"/>
    </font>
    <font>
      <sz val="12"/>
      <name val="Helvetica Neue"/>
      <family val="2"/>
      <charset val="1"/>
    </font>
    <font>
      <b/>
      <sz val="10"/>
      <name val="Helvetica Neue"/>
      <family val="2"/>
      <charset val="1"/>
    </font>
    <font>
      <sz val="12"/>
      <color rgb="FF9C5700"/>
      <name val="Aptos Narrow"/>
      <family val="2"/>
      <charset val="1"/>
    </font>
    <font>
      <b/>
      <sz val="10"/>
      <color rgb="FF191919"/>
      <name val="Helvetica Neue"/>
      <family val="2"/>
      <charset val="1"/>
    </font>
    <font>
      <sz val="10"/>
      <name val="Helvetica Neue"/>
      <family val="2"/>
      <charset val="1"/>
    </font>
    <font>
      <sz val="12"/>
      <color rgb="FF006100"/>
      <name val="Aptos Narrow"/>
      <family val="2"/>
      <charset val="1"/>
    </font>
    <font>
      <sz val="12"/>
      <color rgb="FF9C0006"/>
      <name val="Aptos Narrow"/>
      <family val="2"/>
      <charset val="1"/>
    </font>
    <font>
      <sz val="12"/>
      <color rgb="FF9C0006"/>
      <name val="Aptos Narrow"/>
      <family val="2"/>
      <scheme val="minor"/>
    </font>
    <font>
      <sz val="12"/>
      <color rgb="FFFF0000"/>
      <name val="Aptos Narrow"/>
      <family val="2"/>
      <charset val="1"/>
    </font>
    <font>
      <sz val="10"/>
      <color rgb="FFFF0000"/>
      <name val="Helvetica Neue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  <bgColor rgb="FFD9D9D9"/>
      </patternFill>
    </fill>
    <fill>
      <patternFill patternType="solid">
        <fgColor rgb="FFC6EFCE"/>
        <bgColor rgb="FFD9D9D9"/>
      </patternFill>
    </fill>
    <fill>
      <patternFill patternType="solid">
        <fgColor rgb="FFFFC7CE"/>
        <bgColor rgb="FFD9D9D9"/>
      </patternFill>
    </fill>
    <fill>
      <patternFill patternType="solid">
        <fgColor rgb="FFFFFFFF"/>
        <bgColor rgb="FFFFFFFE"/>
      </patternFill>
    </fill>
    <fill>
      <patternFill patternType="solid">
        <fgColor rgb="FFFFFFFE"/>
        <bgColor rgb="FFFFFFFF"/>
      </patternFill>
    </fill>
    <fill>
      <patternFill patternType="solid">
        <fgColor rgb="FF00E472"/>
        <bgColor rgb="FF00DC00"/>
      </patternFill>
    </fill>
    <fill>
      <patternFill patternType="solid">
        <fgColor rgb="FFD9D9D9"/>
        <bgColor rgb="FFC6EFCE"/>
      </patternFill>
    </fill>
    <fill>
      <patternFill patternType="solid">
        <fgColor rgb="FFCACA00"/>
        <bgColor rgb="FFFFCC00"/>
      </patternFill>
    </fill>
    <fill>
      <patternFill patternType="solid">
        <fgColor rgb="FFDC0000"/>
        <bgColor rgb="FF9C0006"/>
      </patternFill>
    </fill>
    <fill>
      <patternFill patternType="solid">
        <fgColor rgb="FF00DC00"/>
        <bgColor rgb="FF00E472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0" fontId="8" fillId="12" borderId="0" applyNumberFormat="0" applyBorder="0" applyAlignment="0" applyProtection="0"/>
    <xf numFmtId="0" fontId="3" fillId="2" borderId="0" applyBorder="0" applyProtection="0">
      <alignment vertical="top"/>
    </xf>
    <xf numFmtId="0" fontId="6" fillId="3" borderId="0" applyBorder="0" applyProtection="0">
      <alignment vertical="top"/>
    </xf>
    <xf numFmtId="0" fontId="7" fillId="4" borderId="0" applyBorder="0" applyProtection="0">
      <alignment vertical="top"/>
    </xf>
  </cellStyleXfs>
  <cellXfs count="39">
    <xf numFmtId="0" fontId="0" fillId="0" borderId="0" xfId="0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5" borderId="0" xfId="0" applyFont="1" applyFill="1">
      <alignment vertical="top"/>
    </xf>
    <xf numFmtId="0" fontId="2" fillId="5" borderId="0" xfId="0" applyFont="1" applyFill="1" applyAlignment="1">
      <alignment vertical="top" wrapText="1"/>
    </xf>
    <xf numFmtId="49" fontId="2" fillId="5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 wrapText="1"/>
    </xf>
    <xf numFmtId="0" fontId="3" fillId="6" borderId="0" xfId="2" applyFill="1" applyBorder="1" applyProtection="1">
      <alignment vertical="top"/>
    </xf>
    <xf numFmtId="0" fontId="3" fillId="5" borderId="0" xfId="2" applyFill="1" applyBorder="1" applyProtection="1">
      <alignment vertical="top"/>
    </xf>
    <xf numFmtId="0" fontId="0" fillId="7" borderId="0" xfId="0" applyFill="1" applyAlignment="1">
      <alignment horizontal="center" vertical="top"/>
    </xf>
    <xf numFmtId="49" fontId="4" fillId="7" borderId="0" xfId="0" applyNumberFormat="1" applyFont="1" applyFill="1" applyAlignment="1">
      <alignment vertical="top" wrapText="1"/>
    </xf>
    <xf numFmtId="0" fontId="0" fillId="7" borderId="0" xfId="0" applyFill="1">
      <alignment vertical="top"/>
    </xf>
    <xf numFmtId="49" fontId="0" fillId="7" borderId="0" xfId="0" applyNumberFormat="1" applyFill="1" applyAlignment="1">
      <alignment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/>
    </xf>
    <xf numFmtId="49" fontId="2" fillId="8" borderId="0" xfId="0" applyNumberFormat="1" applyFont="1" applyFill="1">
      <alignment vertical="top"/>
    </xf>
    <xf numFmtId="0" fontId="0" fillId="8" borderId="0" xfId="0" applyFill="1">
      <alignment vertical="top"/>
    </xf>
    <xf numFmtId="49" fontId="0" fillId="8" borderId="0" xfId="0" applyNumberFormat="1" applyFill="1">
      <alignment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6" fillId="7" borderId="0" xfId="3" applyFill="1" applyBorder="1" applyAlignment="1" applyProtection="1">
      <alignment vertical="top" wrapText="1"/>
    </xf>
    <xf numFmtId="49" fontId="6" fillId="3" borderId="0" xfId="3" applyNumberFormat="1" applyBorder="1" applyAlignment="1" applyProtection="1">
      <alignment vertical="top" wrapText="1"/>
    </xf>
    <xf numFmtId="0" fontId="6" fillId="3" borderId="0" xfId="3" applyBorder="1" applyAlignment="1" applyProtection="1">
      <alignment vertical="top" wrapText="1"/>
    </xf>
    <xf numFmtId="49" fontId="7" fillId="4" borderId="0" xfId="4" applyNumberFormat="1" applyBorder="1" applyAlignment="1" applyProtection="1">
      <alignment vertical="top" wrapText="1"/>
    </xf>
    <xf numFmtId="0" fontId="7" fillId="4" borderId="0" xfId="4" applyBorder="1" applyProtection="1">
      <alignment vertical="top"/>
    </xf>
    <xf numFmtId="0" fontId="5" fillId="0" borderId="0" xfId="0" applyFont="1" applyAlignment="1">
      <alignment vertical="top" wrapText="1"/>
    </xf>
    <xf numFmtId="49" fontId="3" fillId="2" borderId="0" xfId="2" applyNumberFormat="1" applyBorder="1" applyAlignment="1" applyProtection="1">
      <alignment vertical="top" wrapText="1"/>
    </xf>
    <xf numFmtId="0" fontId="3" fillId="2" borderId="0" xfId="2" applyBorder="1" applyProtection="1">
      <alignment vertical="top"/>
    </xf>
    <xf numFmtId="0" fontId="0" fillId="9" borderId="0" xfId="0" applyFill="1">
      <alignment vertical="top"/>
    </xf>
    <xf numFmtId="0" fontId="0" fillId="10" borderId="0" xfId="0" applyFill="1">
      <alignment vertical="top"/>
    </xf>
    <xf numFmtId="0" fontId="0" fillId="11" borderId="0" xfId="0" applyFill="1">
      <alignment vertical="top"/>
    </xf>
    <xf numFmtId="0" fontId="6" fillId="3" borderId="0" xfId="3">
      <alignment vertical="top"/>
    </xf>
    <xf numFmtId="49" fontId="9" fillId="5" borderId="0" xfId="2" applyNumberFormat="1" applyFont="1" applyFill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8" fillId="12" borderId="0" xfId="1" applyAlignment="1">
      <alignment vertical="top"/>
    </xf>
    <xf numFmtId="0" fontId="3" fillId="2" borderId="0" xfId="2">
      <alignment vertical="top"/>
    </xf>
  </cellXfs>
  <cellStyles count="5">
    <cellStyle name="Bad" xfId="1" builtinId="27"/>
    <cellStyle name="Excel Built-in Bad" xfId="4" xr:uid="{00000000-0005-0000-0000-000008000000}"/>
    <cellStyle name="Excel Built-in Good" xfId="3" xr:uid="{00000000-0005-0000-0000-000007000000}"/>
    <cellStyle name="Excel Built-in Neutral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C0000"/>
      <rgbColor rgb="FF00DC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F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00E472"/>
      <rgbColor rgb="FFCACA00"/>
      <rgbColor rgb="FFFFCC00"/>
      <rgbColor rgb="FFFF9900"/>
      <rgbColor rgb="FFFF6600"/>
      <rgbColor rgb="FF666699"/>
      <rgbColor rgb="FF969696"/>
      <rgbColor rgb="FF003366"/>
      <rgbColor rgb="FF339966"/>
      <rgbColor rgb="FF191919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464400</xdr:colOff>
      <xdr:row>3</xdr:row>
      <xdr:rowOff>38520</xdr:rowOff>
    </xdr:from>
    <xdr:to>
      <xdr:col>16</xdr:col>
      <xdr:colOff>437040</xdr:colOff>
      <xdr:row>46</xdr:row>
      <xdr:rowOff>151560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4400" y="520560"/>
          <a:ext cx="7450560" cy="702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325800</xdr:colOff>
      <xdr:row>50</xdr:row>
      <xdr:rowOff>87840</xdr:rowOff>
    </xdr:from>
    <xdr:to>
      <xdr:col>17</xdr:col>
      <xdr:colOff>24840</xdr:colOff>
      <xdr:row>78</xdr:row>
      <xdr:rowOff>7920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93080" y="8120520"/>
          <a:ext cx="7176960" cy="4418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387360</xdr:colOff>
      <xdr:row>5</xdr:row>
      <xdr:rowOff>59760</xdr:rowOff>
    </xdr:from>
    <xdr:to>
      <xdr:col>17</xdr:col>
      <xdr:colOff>81360</xdr:colOff>
      <xdr:row>47</xdr:row>
      <xdr:rowOff>70920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4640" y="862920"/>
          <a:ext cx="7171920" cy="675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250920</xdr:colOff>
      <xdr:row>52</xdr:row>
      <xdr:rowOff>64800</xdr:rowOff>
    </xdr:from>
    <xdr:to>
      <xdr:col>17</xdr:col>
      <xdr:colOff>12240</xdr:colOff>
      <xdr:row>79</xdr:row>
      <xdr:rowOff>145440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18200" y="8418960"/>
          <a:ext cx="7239240" cy="4418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291960</xdr:colOff>
      <xdr:row>2</xdr:row>
      <xdr:rowOff>158400</xdr:rowOff>
    </xdr:from>
    <xdr:to>
      <xdr:col>16</xdr:col>
      <xdr:colOff>401760</xdr:colOff>
      <xdr:row>47</xdr:row>
      <xdr:rowOff>57960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1960" y="479880"/>
          <a:ext cx="7587720" cy="712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206280</xdr:colOff>
      <xdr:row>49</xdr:row>
      <xdr:rowOff>131760</xdr:rowOff>
    </xdr:from>
    <xdr:to>
      <xdr:col>17</xdr:col>
      <xdr:colOff>17280</xdr:colOff>
      <xdr:row>77</xdr:row>
      <xdr:rowOff>126720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73560" y="8003880"/>
          <a:ext cx="7288920" cy="4493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2</xdr:row>
      <xdr:rowOff>75240</xdr:rowOff>
    </xdr:from>
    <xdr:to>
      <xdr:col>17</xdr:col>
      <xdr:colOff>446400</xdr:colOff>
      <xdr:row>47</xdr:row>
      <xdr:rowOff>118080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4280" y="396720"/>
          <a:ext cx="7897320" cy="727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33840</xdr:colOff>
      <xdr:row>50</xdr:row>
      <xdr:rowOff>127080</xdr:rowOff>
    </xdr:from>
    <xdr:to>
      <xdr:col>18</xdr:col>
      <xdr:colOff>296280</xdr:colOff>
      <xdr:row>81</xdr:row>
      <xdr:rowOff>131040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1120" y="8159760"/>
          <a:ext cx="8207640" cy="4984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425520</xdr:colOff>
      <xdr:row>2</xdr:row>
      <xdr:rowOff>30600</xdr:rowOff>
    </xdr:from>
    <xdr:to>
      <xdr:col>19</xdr:col>
      <xdr:colOff>275040</xdr:colOff>
      <xdr:row>52</xdr:row>
      <xdr:rowOff>111600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5520" y="352080"/>
          <a:ext cx="8729280" cy="811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44280</xdr:colOff>
      <xdr:row>59</xdr:row>
      <xdr:rowOff>106200</xdr:rowOff>
    </xdr:from>
    <xdr:to>
      <xdr:col>18</xdr:col>
      <xdr:colOff>11520</xdr:colOff>
      <xdr:row>87</xdr:row>
      <xdr:rowOff>76320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46480" y="9585000"/>
          <a:ext cx="6977520" cy="446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57240</xdr:colOff>
      <xdr:row>3</xdr:row>
      <xdr:rowOff>11160</xdr:rowOff>
    </xdr:from>
    <xdr:to>
      <xdr:col>19</xdr:col>
      <xdr:colOff>52200</xdr:colOff>
      <xdr:row>51</xdr:row>
      <xdr:rowOff>75600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4520" y="493200"/>
          <a:ext cx="8407440" cy="777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431640</xdr:colOff>
      <xdr:row>60</xdr:row>
      <xdr:rowOff>139680</xdr:rowOff>
    </xdr:from>
    <xdr:to>
      <xdr:col>19</xdr:col>
      <xdr:colOff>173880</xdr:colOff>
      <xdr:row>92</xdr:row>
      <xdr:rowOff>125640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66200" y="9779040"/>
          <a:ext cx="7687440" cy="5126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390960</xdr:colOff>
      <xdr:row>3</xdr:row>
      <xdr:rowOff>153000</xdr:rowOff>
    </xdr:from>
    <xdr:to>
      <xdr:col>17</xdr:col>
      <xdr:colOff>4320</xdr:colOff>
      <xdr:row>47</xdr:row>
      <xdr:rowOff>96480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960" y="635040"/>
          <a:ext cx="7558560" cy="701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25920</xdr:colOff>
      <xdr:row>53</xdr:row>
      <xdr:rowOff>140400</xdr:rowOff>
    </xdr:from>
    <xdr:to>
      <xdr:col>27</xdr:col>
      <xdr:colOff>278640</xdr:colOff>
      <xdr:row>100</xdr:row>
      <xdr:rowOff>29160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60480" y="8655120"/>
          <a:ext cx="11936880" cy="7439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105120</xdr:colOff>
      <xdr:row>3</xdr:row>
      <xdr:rowOff>159120</xdr:rowOff>
    </xdr:from>
    <xdr:to>
      <xdr:col>14</xdr:col>
      <xdr:colOff>119160</xdr:colOff>
      <xdr:row>41</xdr:row>
      <xdr:rowOff>113400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120" y="641160"/>
          <a:ext cx="6557040" cy="605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127080</xdr:colOff>
      <xdr:row>4</xdr:row>
      <xdr:rowOff>155880</xdr:rowOff>
    </xdr:from>
    <xdr:to>
      <xdr:col>34</xdr:col>
      <xdr:colOff>57240</xdr:colOff>
      <xdr:row>36</xdr:row>
      <xdr:rowOff>100440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05000" y="798480"/>
          <a:ext cx="8342640" cy="5085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82440</xdr:colOff>
      <xdr:row>3</xdr:row>
      <xdr:rowOff>74520</xdr:rowOff>
    </xdr:from>
    <xdr:to>
      <xdr:col>17</xdr:col>
      <xdr:colOff>167040</xdr:colOff>
      <xdr:row>46</xdr:row>
      <xdr:rowOff>113760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49720" y="556560"/>
          <a:ext cx="7562520" cy="694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406440</xdr:colOff>
      <xdr:row>50</xdr:row>
      <xdr:rowOff>144000</xdr:rowOff>
    </xdr:from>
    <xdr:to>
      <xdr:col>20</xdr:col>
      <xdr:colOff>28080</xdr:colOff>
      <xdr:row>82</xdr:row>
      <xdr:rowOff>8640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000" y="8176680"/>
          <a:ext cx="8034120" cy="5005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showGridLines="0" zoomScale="96" zoomScaleNormal="96" workbookViewId="0">
      <pane xSplit="2" ySplit="2" topLeftCell="C3" activePane="bottomRight" state="frozen"/>
      <selection pane="topRight" activeCell="C1" sqref="C1"/>
      <selection pane="bottomLeft" activeCell="A52" sqref="A52"/>
      <selection pane="bottomRight" activeCell="D9" sqref="D9"/>
    </sheetView>
  </sheetViews>
  <sheetFormatPr baseColWidth="10" defaultColWidth="11" defaultRowHeight="13" x14ac:dyDescent="0.15"/>
  <cols>
    <col min="1" max="1" width="11" style="2"/>
    <col min="15" max="15" width="12" customWidth="1"/>
  </cols>
  <sheetData>
    <row r="1" spans="1:24" ht="27.7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1</v>
      </c>
      <c r="N1" s="2"/>
      <c r="O1" s="3" t="s">
        <v>2</v>
      </c>
      <c r="P1" s="2"/>
      <c r="Q1" s="2"/>
      <c r="R1" s="2"/>
      <c r="S1" s="3" t="s">
        <v>3</v>
      </c>
      <c r="T1" s="2"/>
      <c r="U1" s="4" t="s">
        <v>4</v>
      </c>
      <c r="V1" s="3" t="s">
        <v>5</v>
      </c>
      <c r="X1" s="4" t="s">
        <v>6</v>
      </c>
    </row>
    <row r="2" spans="1:24" ht="20.25" customHeight="1" x14ac:dyDescent="0.15">
      <c r="B2" s="5"/>
      <c r="C2" s="5"/>
      <c r="D2" s="5"/>
      <c r="E2" s="6" t="s">
        <v>7</v>
      </c>
      <c r="F2" s="6" t="s">
        <v>8</v>
      </c>
      <c r="G2" s="6" t="s">
        <v>9</v>
      </c>
      <c r="H2" s="6" t="s">
        <v>10</v>
      </c>
      <c r="I2" s="6" t="s">
        <v>8</v>
      </c>
      <c r="J2" s="6" t="s">
        <v>9</v>
      </c>
      <c r="K2" s="6" t="s">
        <v>11</v>
      </c>
      <c r="L2" s="6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 t="s">
        <v>17</v>
      </c>
      <c r="R2" s="2" t="s">
        <v>18</v>
      </c>
      <c r="S2" s="3" t="s">
        <v>13</v>
      </c>
      <c r="T2" s="3" t="s">
        <v>14</v>
      </c>
      <c r="U2" s="3" t="s">
        <v>19</v>
      </c>
      <c r="V2" s="3" t="s">
        <v>20</v>
      </c>
      <c r="W2" s="3" t="s">
        <v>21</v>
      </c>
      <c r="X2" s="3" t="s">
        <v>22</v>
      </c>
    </row>
    <row r="3" spans="1:24" ht="20.25" customHeight="1" x14ac:dyDescent="0.15">
      <c r="A3" s="2">
        <v>1</v>
      </c>
      <c r="B3" s="7" t="s">
        <v>23</v>
      </c>
      <c r="C3" s="8" t="s">
        <v>24</v>
      </c>
      <c r="D3" s="35" t="s">
        <v>25</v>
      </c>
      <c r="E3">
        <v>0</v>
      </c>
      <c r="F3">
        <v>0</v>
      </c>
      <c r="G3">
        <v>0</v>
      </c>
      <c r="H3" s="9">
        <v>400</v>
      </c>
      <c r="I3">
        <v>200</v>
      </c>
      <c r="J3">
        <v>200</v>
      </c>
      <c r="K3">
        <v>0</v>
      </c>
      <c r="L3" s="10">
        <v>0</v>
      </c>
      <c r="M3" s="3" t="s">
        <v>26</v>
      </c>
      <c r="N3" s="3" t="s">
        <v>27</v>
      </c>
      <c r="O3" s="2">
        <v>14</v>
      </c>
      <c r="P3" s="2">
        <v>0</v>
      </c>
      <c r="Q3" s="2">
        <v>11</v>
      </c>
      <c r="R3" s="2">
        <v>3</v>
      </c>
      <c r="S3" s="3" t="s">
        <v>28</v>
      </c>
      <c r="T3" s="3" t="s">
        <v>28</v>
      </c>
      <c r="U3">
        <v>0.53</v>
      </c>
      <c r="V3">
        <v>2.2999999999999998</v>
      </c>
      <c r="W3">
        <v>0.99980000000000002</v>
      </c>
      <c r="X3" t="b">
        <f>FALSE()</f>
        <v>0</v>
      </c>
    </row>
    <row r="4" spans="1:24" ht="19.5" customHeight="1" x14ac:dyDescent="0.15">
      <c r="A4" s="11"/>
      <c r="B4" s="12" t="s">
        <v>23</v>
      </c>
      <c r="C4" s="13"/>
      <c r="D4" s="14" t="s">
        <v>29</v>
      </c>
      <c r="E4">
        <v>319</v>
      </c>
      <c r="F4">
        <v>200</v>
      </c>
      <c r="G4">
        <v>119</v>
      </c>
      <c r="H4" s="13">
        <v>81</v>
      </c>
      <c r="I4">
        <v>0</v>
      </c>
      <c r="J4">
        <v>81</v>
      </c>
      <c r="K4">
        <v>0.79749999999999999</v>
      </c>
      <c r="L4" s="13">
        <v>1</v>
      </c>
      <c r="M4" s="15" t="s">
        <v>28</v>
      </c>
      <c r="N4" s="3" t="s">
        <v>28</v>
      </c>
      <c r="O4" s="2">
        <v>20</v>
      </c>
      <c r="P4" s="2">
        <v>5</v>
      </c>
      <c r="Q4" s="2">
        <v>9</v>
      </c>
      <c r="R4" s="2">
        <v>6</v>
      </c>
      <c r="S4" s="3" t="s">
        <v>30</v>
      </c>
      <c r="T4" s="3" t="s">
        <v>31</v>
      </c>
      <c r="U4">
        <v>0.37</v>
      </c>
      <c r="V4">
        <v>1.86</v>
      </c>
      <c r="W4">
        <v>0.99980000000000002</v>
      </c>
      <c r="X4" t="b">
        <f>FALSE()</f>
        <v>0</v>
      </c>
    </row>
    <row r="5" spans="1:24" ht="19.5" customHeight="1" x14ac:dyDescent="0.15">
      <c r="B5" s="7" t="s">
        <v>23</v>
      </c>
      <c r="D5" s="8" t="s">
        <v>32</v>
      </c>
      <c r="E5">
        <v>81</v>
      </c>
      <c r="F5">
        <v>0</v>
      </c>
      <c r="G5">
        <v>81</v>
      </c>
      <c r="H5">
        <v>319</v>
      </c>
      <c r="I5">
        <v>200</v>
      </c>
      <c r="J5">
        <v>119</v>
      </c>
      <c r="K5">
        <v>0.20250000000000001</v>
      </c>
      <c r="L5">
        <v>0</v>
      </c>
      <c r="M5" s="3" t="s">
        <v>28</v>
      </c>
      <c r="N5" s="3" t="s">
        <v>28</v>
      </c>
      <c r="O5" s="3" t="s">
        <v>28</v>
      </c>
      <c r="P5" s="2"/>
      <c r="Q5" s="2"/>
      <c r="R5" s="2"/>
      <c r="S5" s="3" t="s">
        <v>28</v>
      </c>
      <c r="T5" s="3" t="s">
        <v>28</v>
      </c>
      <c r="U5">
        <v>0.37</v>
      </c>
      <c r="V5">
        <v>1.57</v>
      </c>
      <c r="W5">
        <v>0.99980000000000002</v>
      </c>
      <c r="X5" t="b">
        <f>TRUE()</f>
        <v>1</v>
      </c>
    </row>
    <row r="6" spans="1:24" ht="18.75" customHeight="1" x14ac:dyDescent="0.15">
      <c r="B6" s="7" t="s">
        <v>23</v>
      </c>
      <c r="D6" s="8" t="s">
        <v>33</v>
      </c>
      <c r="E6">
        <v>0</v>
      </c>
      <c r="F6">
        <v>0</v>
      </c>
      <c r="G6">
        <v>0</v>
      </c>
      <c r="H6">
        <v>400</v>
      </c>
      <c r="I6">
        <v>200</v>
      </c>
      <c r="J6">
        <v>200</v>
      </c>
      <c r="K6">
        <v>0</v>
      </c>
      <c r="L6">
        <v>0</v>
      </c>
      <c r="M6" s="3" t="s">
        <v>28</v>
      </c>
      <c r="N6" s="3" t="s">
        <v>28</v>
      </c>
      <c r="O6" s="3" t="s">
        <v>28</v>
      </c>
      <c r="P6" s="2"/>
      <c r="Q6" s="2"/>
      <c r="R6" s="2"/>
      <c r="S6" s="3" t="s">
        <v>28</v>
      </c>
      <c r="T6" s="3" t="s">
        <v>28</v>
      </c>
      <c r="U6">
        <v>0.97</v>
      </c>
      <c r="V6">
        <v>2.1</v>
      </c>
      <c r="W6">
        <v>0.99980000000000002</v>
      </c>
      <c r="X6" t="b">
        <f>TRUE()</f>
        <v>1</v>
      </c>
    </row>
    <row r="7" spans="1:24" s="18" customFormat="1" ht="19.5" customHeight="1" x14ac:dyDescent="0.15">
      <c r="A7" s="16"/>
      <c r="B7" s="17"/>
      <c r="D7" s="19"/>
      <c r="M7" s="16"/>
      <c r="N7" s="16"/>
      <c r="O7" s="16"/>
      <c r="P7" s="16"/>
      <c r="Q7" s="16"/>
      <c r="R7" s="16"/>
      <c r="S7" s="16"/>
      <c r="T7" s="16"/>
    </row>
    <row r="8" spans="1:24" ht="19.5" customHeight="1" x14ac:dyDescent="0.15">
      <c r="A8" s="20" t="s">
        <v>34</v>
      </c>
      <c r="B8" s="21" t="s">
        <v>35</v>
      </c>
      <c r="C8" s="4" t="s">
        <v>36</v>
      </c>
      <c r="D8" s="4" t="s">
        <v>37</v>
      </c>
      <c r="E8">
        <v>80</v>
      </c>
      <c r="F8">
        <v>3</v>
      </c>
      <c r="G8">
        <v>77</v>
      </c>
      <c r="H8">
        <v>320</v>
      </c>
      <c r="I8">
        <v>197</v>
      </c>
      <c r="J8">
        <v>123</v>
      </c>
      <c r="K8">
        <v>0.2</v>
      </c>
      <c r="L8">
        <v>0</v>
      </c>
      <c r="M8" s="3" t="s">
        <v>28</v>
      </c>
      <c r="N8" s="3" t="s">
        <v>28</v>
      </c>
      <c r="O8" s="3" t="s">
        <v>28</v>
      </c>
      <c r="P8" s="2"/>
      <c r="Q8" s="2"/>
      <c r="R8" s="2"/>
      <c r="S8" s="3" t="s">
        <v>28</v>
      </c>
      <c r="T8" s="3" t="s">
        <v>28</v>
      </c>
      <c r="U8">
        <v>0.87</v>
      </c>
      <c r="V8">
        <v>2.2200000000000002</v>
      </c>
      <c r="W8">
        <v>0.99980000000000002</v>
      </c>
      <c r="X8" t="b">
        <f>FALSE()</f>
        <v>0</v>
      </c>
    </row>
    <row r="9" spans="1:24" ht="19.5" customHeight="1" x14ac:dyDescent="0.15">
      <c r="B9" s="21" t="s">
        <v>35</v>
      </c>
      <c r="D9" s="36" t="s">
        <v>38</v>
      </c>
      <c r="E9">
        <v>0</v>
      </c>
      <c r="F9">
        <v>0</v>
      </c>
      <c r="G9">
        <v>0</v>
      </c>
      <c r="H9">
        <v>400</v>
      </c>
      <c r="I9">
        <v>200</v>
      </c>
      <c r="J9">
        <v>200</v>
      </c>
      <c r="K9">
        <v>0</v>
      </c>
      <c r="L9">
        <v>0</v>
      </c>
      <c r="M9" s="3" t="s">
        <v>28</v>
      </c>
      <c r="N9" s="3" t="s">
        <v>28</v>
      </c>
      <c r="O9" s="2">
        <v>18</v>
      </c>
      <c r="P9" s="2">
        <v>0</v>
      </c>
      <c r="Q9" s="2">
        <v>13</v>
      </c>
      <c r="R9" s="2">
        <v>5</v>
      </c>
      <c r="S9" s="3" t="s">
        <v>39</v>
      </c>
      <c r="T9" s="3" t="s">
        <v>31</v>
      </c>
      <c r="U9">
        <v>0.31</v>
      </c>
      <c r="V9">
        <v>2.25</v>
      </c>
      <c r="W9">
        <v>0.99980000000000002</v>
      </c>
      <c r="X9" t="b">
        <f>FALSE()</f>
        <v>0</v>
      </c>
    </row>
    <row r="10" spans="1:24" ht="19.5" customHeight="1" x14ac:dyDescent="0.15">
      <c r="A10" s="11"/>
      <c r="B10" s="22" t="s">
        <v>35</v>
      </c>
      <c r="C10" s="13"/>
      <c r="D10" s="23" t="s">
        <v>40</v>
      </c>
      <c r="E10">
        <v>315</v>
      </c>
      <c r="F10">
        <v>197</v>
      </c>
      <c r="G10">
        <v>118</v>
      </c>
      <c r="H10" s="23">
        <v>85</v>
      </c>
      <c r="I10">
        <v>3</v>
      </c>
      <c r="J10">
        <v>82</v>
      </c>
      <c r="K10">
        <v>0.78749999999999998</v>
      </c>
      <c r="L10" s="23">
        <v>1</v>
      </c>
      <c r="M10" s="15" t="s">
        <v>28</v>
      </c>
      <c r="N10" s="3" t="s">
        <v>28</v>
      </c>
      <c r="O10" s="3">
        <v>18</v>
      </c>
      <c r="P10" s="2">
        <v>2</v>
      </c>
      <c r="Q10" s="2">
        <v>12</v>
      </c>
      <c r="R10" s="2">
        <v>4</v>
      </c>
      <c r="S10" s="3" t="s">
        <v>30</v>
      </c>
      <c r="T10" s="3" t="s">
        <v>41</v>
      </c>
      <c r="U10">
        <v>0.47</v>
      </c>
      <c r="V10">
        <v>1.8</v>
      </c>
      <c r="W10">
        <v>0.99980000000000002</v>
      </c>
      <c r="X10" t="b">
        <f>TRUE()</f>
        <v>1</v>
      </c>
    </row>
    <row r="11" spans="1:24" ht="19.5" customHeight="1" x14ac:dyDescent="0.15">
      <c r="B11" s="21" t="s">
        <v>35</v>
      </c>
      <c r="D11" s="4" t="s">
        <v>42</v>
      </c>
      <c r="E11">
        <v>5</v>
      </c>
      <c r="F11">
        <v>0</v>
      </c>
      <c r="G11">
        <v>5</v>
      </c>
      <c r="H11">
        <v>395</v>
      </c>
      <c r="I11">
        <v>200</v>
      </c>
      <c r="J11">
        <v>195</v>
      </c>
      <c r="K11">
        <v>1.2500000000000001E-2</v>
      </c>
      <c r="L11">
        <v>0</v>
      </c>
      <c r="M11" s="3" t="s">
        <v>28</v>
      </c>
      <c r="N11" s="3" t="s">
        <v>28</v>
      </c>
      <c r="O11" s="3" t="s">
        <v>28</v>
      </c>
      <c r="P11" s="2"/>
      <c r="Q11" s="2"/>
      <c r="R11" s="2"/>
      <c r="S11" s="3" t="s">
        <v>26</v>
      </c>
      <c r="T11" s="3" t="s">
        <v>43</v>
      </c>
      <c r="U11">
        <v>0.83</v>
      </c>
      <c r="V11">
        <v>2.7</v>
      </c>
      <c r="W11">
        <v>0.99980000000000002</v>
      </c>
      <c r="X11" t="b">
        <f>TRUE()</f>
        <v>1</v>
      </c>
    </row>
    <row r="12" spans="1:24" s="18" customFormat="1" ht="19.5" customHeight="1" x14ac:dyDescent="0.15">
      <c r="A12" s="16"/>
      <c r="B12" s="17"/>
      <c r="D12" s="19"/>
    </row>
    <row r="13" spans="1:24" ht="19.5" customHeight="1" x14ac:dyDescent="0.15">
      <c r="A13" s="2">
        <v>2</v>
      </c>
      <c r="B13" s="7" t="s">
        <v>44</v>
      </c>
      <c r="C13" s="8" t="s">
        <v>45</v>
      </c>
      <c r="D13" s="8" t="s">
        <v>46</v>
      </c>
      <c r="E13">
        <v>7</v>
      </c>
      <c r="F13">
        <v>7</v>
      </c>
      <c r="G13">
        <v>0</v>
      </c>
      <c r="H13">
        <v>393</v>
      </c>
      <c r="I13">
        <v>193</v>
      </c>
      <c r="J13">
        <v>200</v>
      </c>
      <c r="K13">
        <v>0.03</v>
      </c>
      <c r="L13">
        <v>0</v>
      </c>
      <c r="M13" s="3" t="s">
        <v>26</v>
      </c>
      <c r="N13" s="3" t="s">
        <v>47</v>
      </c>
      <c r="O13" s="2">
        <v>0</v>
      </c>
      <c r="P13" s="2"/>
      <c r="Q13" s="2"/>
      <c r="R13" s="2"/>
      <c r="S13" s="3" t="s">
        <v>28</v>
      </c>
      <c r="T13" s="3" t="s">
        <v>28</v>
      </c>
      <c r="U13">
        <v>0.97</v>
      </c>
      <c r="V13">
        <v>0.6</v>
      </c>
      <c r="W13">
        <v>0.99939999999999996</v>
      </c>
      <c r="X13" t="b">
        <f>TRUE()</f>
        <v>1</v>
      </c>
    </row>
    <row r="14" spans="1:24" ht="19.5" customHeight="1" x14ac:dyDescent="0.15">
      <c r="B14" s="7" t="s">
        <v>44</v>
      </c>
      <c r="D14" s="24" t="s">
        <v>48</v>
      </c>
      <c r="E14">
        <v>321</v>
      </c>
      <c r="F14">
        <v>146</v>
      </c>
      <c r="G14">
        <v>175</v>
      </c>
      <c r="H14" s="25">
        <v>89</v>
      </c>
      <c r="I14">
        <v>54</v>
      </c>
      <c r="J14">
        <v>25</v>
      </c>
      <c r="K14" s="25">
        <v>0.77749999999999997</v>
      </c>
      <c r="L14">
        <v>1</v>
      </c>
      <c r="M14" s="3" t="s">
        <v>26</v>
      </c>
      <c r="N14" s="3" t="s">
        <v>49</v>
      </c>
      <c r="O14" s="3" t="s">
        <v>50</v>
      </c>
      <c r="P14" s="2" t="s">
        <v>51</v>
      </c>
      <c r="Q14" s="2" t="s">
        <v>52</v>
      </c>
      <c r="R14" s="2" t="s">
        <v>53</v>
      </c>
      <c r="S14" s="3" t="s">
        <v>28</v>
      </c>
      <c r="T14" s="3" t="s">
        <v>28</v>
      </c>
      <c r="U14">
        <v>0.59</v>
      </c>
      <c r="V14">
        <v>2.2999999999999998</v>
      </c>
      <c r="W14">
        <v>0.99939999999999996</v>
      </c>
      <c r="X14" t="b">
        <f>TRUE()</f>
        <v>1</v>
      </c>
    </row>
    <row r="15" spans="1:24" ht="19.5" customHeight="1" x14ac:dyDescent="0.15">
      <c r="B15" s="7" t="s">
        <v>44</v>
      </c>
      <c r="D15" s="8" t="s">
        <v>54</v>
      </c>
      <c r="E15">
        <v>72</v>
      </c>
      <c r="F15">
        <v>47</v>
      </c>
      <c r="G15">
        <v>25</v>
      </c>
      <c r="H15">
        <v>328</v>
      </c>
      <c r="I15">
        <v>153</v>
      </c>
      <c r="J15">
        <v>175</v>
      </c>
      <c r="K15">
        <v>0.1925</v>
      </c>
      <c r="L15">
        <v>0</v>
      </c>
      <c r="M15" s="3" t="s">
        <v>26</v>
      </c>
      <c r="N15" s="3" t="s">
        <v>47</v>
      </c>
      <c r="O15" s="2">
        <v>0</v>
      </c>
      <c r="P15" s="2"/>
      <c r="Q15" s="2"/>
      <c r="R15" s="2"/>
      <c r="S15" s="3" t="s">
        <v>28</v>
      </c>
      <c r="T15" s="3" t="s">
        <v>28</v>
      </c>
      <c r="U15">
        <v>0.91</v>
      </c>
      <c r="V15">
        <v>1.7</v>
      </c>
      <c r="W15">
        <v>0.99939999999999996</v>
      </c>
      <c r="X15" t="b">
        <f>TRUE()</f>
        <v>1</v>
      </c>
    </row>
    <row r="16" spans="1:24" s="18" customFormat="1" ht="19.5" customHeight="1" x14ac:dyDescent="0.15">
      <c r="A16" s="16"/>
      <c r="B16" s="17"/>
      <c r="D16" s="19"/>
    </row>
    <row r="17" spans="1:24" ht="19.5" customHeight="1" x14ac:dyDescent="0.15">
      <c r="A17" s="2">
        <v>3</v>
      </c>
      <c r="B17" s="7" t="s">
        <v>55</v>
      </c>
      <c r="C17" s="8" t="s">
        <v>56</v>
      </c>
      <c r="D17" s="8" t="s">
        <v>57</v>
      </c>
      <c r="E17">
        <v>50</v>
      </c>
      <c r="F17">
        <v>24</v>
      </c>
      <c r="G17">
        <v>26</v>
      </c>
      <c r="H17">
        <v>350</v>
      </c>
      <c r="I17">
        <v>176</v>
      </c>
      <c r="J17">
        <v>174</v>
      </c>
      <c r="K17">
        <v>0.125</v>
      </c>
      <c r="L17">
        <v>0</v>
      </c>
      <c r="M17" s="3" t="s">
        <v>28</v>
      </c>
      <c r="N17" s="3" t="s">
        <v>28</v>
      </c>
      <c r="O17" s="3" t="s">
        <v>58</v>
      </c>
      <c r="P17" s="2"/>
      <c r="Q17" s="2"/>
      <c r="R17" s="2"/>
      <c r="S17" s="3" t="s">
        <v>28</v>
      </c>
      <c r="T17" s="3" t="s">
        <v>28</v>
      </c>
      <c r="U17">
        <v>0.4</v>
      </c>
      <c r="V17">
        <v>2.6</v>
      </c>
      <c r="W17">
        <v>0.99309999999999998</v>
      </c>
      <c r="X17" s="2" t="b">
        <f>FALSE()</f>
        <v>0</v>
      </c>
    </row>
    <row r="18" spans="1:24" ht="19.5" customHeight="1" x14ac:dyDescent="0.15">
      <c r="B18" s="7" t="s">
        <v>55</v>
      </c>
      <c r="D18" s="8" t="s">
        <v>59</v>
      </c>
      <c r="E18">
        <v>0</v>
      </c>
      <c r="F18">
        <v>0</v>
      </c>
      <c r="G18">
        <v>0</v>
      </c>
      <c r="H18">
        <v>400</v>
      </c>
      <c r="I18">
        <v>200</v>
      </c>
      <c r="J18">
        <v>200</v>
      </c>
      <c r="K18">
        <v>0</v>
      </c>
      <c r="L18">
        <v>0</v>
      </c>
      <c r="M18" s="3" t="s">
        <v>28</v>
      </c>
      <c r="N18" s="3" t="s">
        <v>28</v>
      </c>
      <c r="O18" s="3" t="s">
        <v>28</v>
      </c>
      <c r="P18" s="2"/>
      <c r="Q18" s="2"/>
      <c r="R18" s="2"/>
      <c r="S18" s="3" t="s">
        <v>28</v>
      </c>
      <c r="T18" s="3" t="s">
        <v>28</v>
      </c>
      <c r="U18">
        <v>0.28000000000000003</v>
      </c>
      <c r="V18">
        <v>1.4</v>
      </c>
      <c r="W18">
        <v>0.99309999999999998</v>
      </c>
      <c r="X18" s="2" t="b">
        <f>FALSE()</f>
        <v>0</v>
      </c>
    </row>
    <row r="19" spans="1:24" ht="19.5" customHeight="1" x14ac:dyDescent="0.15">
      <c r="B19" s="7" t="s">
        <v>55</v>
      </c>
      <c r="D19" s="8" t="s">
        <v>60</v>
      </c>
      <c r="E19">
        <v>3</v>
      </c>
      <c r="F19">
        <v>0</v>
      </c>
      <c r="G19">
        <v>3</v>
      </c>
      <c r="H19">
        <v>397</v>
      </c>
      <c r="I19">
        <v>200</v>
      </c>
      <c r="J19">
        <v>197</v>
      </c>
      <c r="K19">
        <v>7.4999999999999997E-3</v>
      </c>
      <c r="L19">
        <v>0</v>
      </c>
      <c r="M19" s="3" t="s">
        <v>28</v>
      </c>
      <c r="N19" s="3" t="s">
        <v>28</v>
      </c>
      <c r="O19" s="3" t="s">
        <v>28</v>
      </c>
      <c r="P19" s="2"/>
      <c r="Q19" s="2"/>
      <c r="R19" s="2"/>
      <c r="S19" s="3" t="s">
        <v>28</v>
      </c>
      <c r="T19" s="3" t="s">
        <v>28</v>
      </c>
      <c r="U19">
        <v>0.61</v>
      </c>
      <c r="V19">
        <v>2.1</v>
      </c>
      <c r="W19">
        <v>0.99309999999999998</v>
      </c>
      <c r="X19" s="2" t="b">
        <f>TRUE()</f>
        <v>1</v>
      </c>
    </row>
    <row r="20" spans="1:24" ht="19.5" customHeight="1" x14ac:dyDescent="0.15">
      <c r="B20" s="7" t="s">
        <v>55</v>
      </c>
      <c r="D20" s="8" t="s">
        <v>61</v>
      </c>
      <c r="E20">
        <v>2</v>
      </c>
      <c r="F20">
        <v>0</v>
      </c>
      <c r="G20">
        <v>2</v>
      </c>
      <c r="H20">
        <v>398</v>
      </c>
      <c r="I20">
        <v>200</v>
      </c>
      <c r="J20">
        <v>198</v>
      </c>
      <c r="K20">
        <v>5.0000000000000001E-3</v>
      </c>
      <c r="L20">
        <v>0</v>
      </c>
      <c r="M20" s="3" t="s">
        <v>28</v>
      </c>
      <c r="N20" s="3" t="s">
        <v>28</v>
      </c>
      <c r="O20" s="3" t="s">
        <v>28</v>
      </c>
      <c r="P20" s="2"/>
      <c r="Q20" s="2"/>
      <c r="R20" s="2"/>
      <c r="S20" s="3" t="s">
        <v>28</v>
      </c>
      <c r="T20" s="3" t="s">
        <v>28</v>
      </c>
      <c r="U20">
        <v>0.5</v>
      </c>
      <c r="V20">
        <v>2.2000000000000002</v>
      </c>
      <c r="W20">
        <v>0.99309999999999998</v>
      </c>
      <c r="X20" s="2" t="b">
        <f>TRUE()</f>
        <v>1</v>
      </c>
    </row>
    <row r="21" spans="1:24" ht="19.5" customHeight="1" x14ac:dyDescent="0.15">
      <c r="B21" s="7" t="s">
        <v>55</v>
      </c>
      <c r="D21" s="8" t="s">
        <v>62</v>
      </c>
      <c r="E21">
        <v>48</v>
      </c>
      <c r="F21">
        <v>39</v>
      </c>
      <c r="G21">
        <v>9</v>
      </c>
      <c r="H21">
        <v>352</v>
      </c>
      <c r="I21">
        <v>161</v>
      </c>
      <c r="J21">
        <v>191</v>
      </c>
      <c r="K21">
        <v>0.12</v>
      </c>
      <c r="L21">
        <v>0</v>
      </c>
      <c r="M21" s="3" t="s">
        <v>28</v>
      </c>
      <c r="N21" s="3" t="s">
        <v>28</v>
      </c>
      <c r="O21" s="3" t="s">
        <v>28</v>
      </c>
      <c r="P21" s="2"/>
      <c r="Q21" s="2"/>
      <c r="R21" s="2"/>
      <c r="S21" s="3" t="s">
        <v>28</v>
      </c>
      <c r="T21" s="3" t="s">
        <v>28</v>
      </c>
      <c r="U21">
        <v>0.37</v>
      </c>
      <c r="V21">
        <v>2.7</v>
      </c>
      <c r="W21">
        <v>0.99309999999999998</v>
      </c>
      <c r="X21" s="2" t="b">
        <f>FALSE()</f>
        <v>0</v>
      </c>
    </row>
    <row r="22" spans="1:24" ht="19.5" customHeight="1" x14ac:dyDescent="0.15">
      <c r="B22" s="7" t="s">
        <v>55</v>
      </c>
      <c r="D22" s="26" t="s">
        <v>63</v>
      </c>
      <c r="E22">
        <v>0</v>
      </c>
      <c r="F22">
        <v>0</v>
      </c>
      <c r="G22">
        <v>0</v>
      </c>
      <c r="H22" s="27">
        <v>400</v>
      </c>
      <c r="I22">
        <v>200</v>
      </c>
      <c r="J22">
        <v>200</v>
      </c>
      <c r="K22">
        <v>0</v>
      </c>
      <c r="L22">
        <v>0</v>
      </c>
      <c r="M22" s="3" t="s">
        <v>28</v>
      </c>
      <c r="N22" s="3" t="s">
        <v>28</v>
      </c>
      <c r="O22" s="2">
        <v>2</v>
      </c>
      <c r="P22" s="2">
        <v>0</v>
      </c>
      <c r="Q22" s="2">
        <v>2</v>
      </c>
      <c r="R22" s="2">
        <v>0</v>
      </c>
      <c r="S22" s="3" t="s">
        <v>28</v>
      </c>
      <c r="T22" s="3" t="s">
        <v>28</v>
      </c>
      <c r="U22">
        <v>0.67</v>
      </c>
      <c r="V22">
        <v>1.9</v>
      </c>
      <c r="W22">
        <v>0.99309999999999998</v>
      </c>
      <c r="X22" s="2" t="b">
        <f>FALSE()</f>
        <v>0</v>
      </c>
    </row>
    <row r="23" spans="1:24" ht="19.5" customHeight="1" x14ac:dyDescent="0.15">
      <c r="B23" s="7" t="s">
        <v>55</v>
      </c>
      <c r="D23" s="8" t="s">
        <v>64</v>
      </c>
      <c r="E23">
        <v>0</v>
      </c>
      <c r="F23">
        <v>0</v>
      </c>
      <c r="G23">
        <v>0</v>
      </c>
      <c r="H23">
        <v>400</v>
      </c>
      <c r="I23">
        <v>200</v>
      </c>
      <c r="J23">
        <v>200</v>
      </c>
      <c r="K23">
        <v>0</v>
      </c>
      <c r="L23">
        <v>0</v>
      </c>
      <c r="M23" s="3" t="s">
        <v>28</v>
      </c>
      <c r="N23" s="3" t="s">
        <v>28</v>
      </c>
      <c r="O23" s="2">
        <v>0</v>
      </c>
      <c r="P23" s="2"/>
      <c r="Q23" s="2"/>
      <c r="R23" s="2"/>
      <c r="S23" s="3" t="s">
        <v>28</v>
      </c>
      <c r="T23" s="3" t="s">
        <v>28</v>
      </c>
      <c r="U23">
        <v>0.96</v>
      </c>
      <c r="V23">
        <v>0.5</v>
      </c>
      <c r="W23">
        <v>0.99309999999999998</v>
      </c>
      <c r="X23" s="2" t="b">
        <f>TRUE()</f>
        <v>1</v>
      </c>
    </row>
    <row r="24" spans="1:24" ht="19.5" customHeight="1" x14ac:dyDescent="0.15">
      <c r="B24" s="7" t="s">
        <v>55</v>
      </c>
      <c r="D24" s="8" t="s">
        <v>65</v>
      </c>
      <c r="E24">
        <v>2</v>
      </c>
      <c r="F24">
        <v>2</v>
      </c>
      <c r="G24">
        <v>0</v>
      </c>
      <c r="H24">
        <v>398</v>
      </c>
      <c r="I24">
        <v>198</v>
      </c>
      <c r="J24">
        <v>200</v>
      </c>
      <c r="K24">
        <v>5.0000000000000001E-3</v>
      </c>
      <c r="L24">
        <v>0</v>
      </c>
      <c r="M24" s="3" t="s">
        <v>28</v>
      </c>
      <c r="N24" s="3" t="s">
        <v>28</v>
      </c>
      <c r="O24" s="2">
        <v>1</v>
      </c>
      <c r="P24" s="2">
        <v>0</v>
      </c>
      <c r="Q24" s="2">
        <v>1</v>
      </c>
      <c r="R24" s="2">
        <v>0</v>
      </c>
      <c r="S24" s="3" t="s">
        <v>28</v>
      </c>
      <c r="T24" s="3" t="s">
        <v>28</v>
      </c>
      <c r="U24">
        <v>0.91</v>
      </c>
      <c r="V24">
        <v>2.4</v>
      </c>
      <c r="W24">
        <v>0.99309999999999998</v>
      </c>
      <c r="X24" s="3" t="s">
        <v>66</v>
      </c>
    </row>
    <row r="25" spans="1:24" ht="19.5" customHeight="1" x14ac:dyDescent="0.15">
      <c r="B25" s="7" t="s">
        <v>55</v>
      </c>
      <c r="D25" s="8" t="s">
        <v>67</v>
      </c>
      <c r="E25">
        <v>295</v>
      </c>
      <c r="F25">
        <v>135</v>
      </c>
      <c r="G25">
        <v>160</v>
      </c>
      <c r="H25">
        <v>105</v>
      </c>
      <c r="I25">
        <v>65</v>
      </c>
      <c r="J25">
        <v>40</v>
      </c>
      <c r="K25">
        <v>0.73750000000000004</v>
      </c>
      <c r="L25">
        <v>1</v>
      </c>
      <c r="M25" s="3" t="s">
        <v>28</v>
      </c>
      <c r="N25" s="3" t="s">
        <v>28</v>
      </c>
      <c r="O25" s="3" t="s">
        <v>28</v>
      </c>
      <c r="P25" s="2"/>
      <c r="Q25" s="2"/>
      <c r="R25" s="2"/>
      <c r="S25" s="3" t="s">
        <v>28</v>
      </c>
      <c r="T25" s="3" t="s">
        <v>28</v>
      </c>
      <c r="U25">
        <v>0.61</v>
      </c>
      <c r="V25">
        <v>2.6</v>
      </c>
      <c r="W25">
        <v>0.99309999999999998</v>
      </c>
      <c r="X25" s="2" t="b">
        <f>TRUE()</f>
        <v>1</v>
      </c>
    </row>
    <row r="26" spans="1:24" ht="19.5" customHeight="1" x14ac:dyDescent="0.15">
      <c r="B26" s="7" t="s">
        <v>55</v>
      </c>
      <c r="D26" s="8" t="s">
        <v>68</v>
      </c>
      <c r="E26">
        <v>0</v>
      </c>
      <c r="F26">
        <v>0</v>
      </c>
      <c r="G26">
        <v>0</v>
      </c>
      <c r="H26">
        <v>400</v>
      </c>
      <c r="I26">
        <v>200</v>
      </c>
      <c r="J26">
        <v>200</v>
      </c>
      <c r="K26">
        <v>0</v>
      </c>
      <c r="L26">
        <v>0</v>
      </c>
      <c r="M26" s="3" t="s">
        <v>28</v>
      </c>
      <c r="N26" s="3" t="s">
        <v>28</v>
      </c>
      <c r="O26" s="3" t="s">
        <v>28</v>
      </c>
      <c r="P26" s="2"/>
      <c r="Q26" s="2"/>
      <c r="R26" s="2"/>
      <c r="S26" s="3" t="s">
        <v>28</v>
      </c>
      <c r="T26" s="3" t="s">
        <v>28</v>
      </c>
      <c r="U26">
        <v>0.95</v>
      </c>
      <c r="V26">
        <v>0.1</v>
      </c>
      <c r="W26">
        <v>0.99309999999999998</v>
      </c>
      <c r="X26" s="2" t="b">
        <f>TRUE()</f>
        <v>1</v>
      </c>
    </row>
    <row r="27" spans="1:24" s="18" customFormat="1" ht="19.5" customHeight="1" x14ac:dyDescent="0.15">
      <c r="A27" s="16"/>
      <c r="B27" s="17"/>
      <c r="D27" s="19"/>
    </row>
    <row r="28" spans="1:24" ht="19.5" customHeight="1" x14ac:dyDescent="0.15">
      <c r="A28" s="2">
        <v>4</v>
      </c>
      <c r="B28" s="7" t="s">
        <v>69</v>
      </c>
      <c r="C28" s="28" t="s">
        <v>70</v>
      </c>
      <c r="D28" s="8"/>
    </row>
    <row r="29" spans="1:24" s="18" customFormat="1" ht="19.5" customHeight="1" x14ac:dyDescent="0.15">
      <c r="A29" s="16"/>
      <c r="B29" s="17"/>
      <c r="D29" s="19"/>
    </row>
    <row r="30" spans="1:24" ht="19.5" customHeight="1" x14ac:dyDescent="0.15">
      <c r="A30" s="2">
        <v>5</v>
      </c>
      <c r="B30" s="7" t="s">
        <v>71</v>
      </c>
      <c r="C30" s="8" t="s">
        <v>72</v>
      </c>
      <c r="D30" s="34" t="s">
        <v>73</v>
      </c>
      <c r="E30">
        <v>313</v>
      </c>
      <c r="F30">
        <v>176</v>
      </c>
      <c r="G30">
        <v>137</v>
      </c>
      <c r="H30">
        <v>87</v>
      </c>
      <c r="I30">
        <v>24</v>
      </c>
      <c r="J30">
        <v>63</v>
      </c>
      <c r="K30">
        <v>0.78249999999999997</v>
      </c>
      <c r="L30">
        <v>1</v>
      </c>
      <c r="M30" s="3" t="s">
        <v>28</v>
      </c>
      <c r="N30" s="3" t="s">
        <v>28</v>
      </c>
      <c r="O30" s="2">
        <v>38</v>
      </c>
      <c r="P30" s="2">
        <v>6</v>
      </c>
      <c r="Q30" s="2">
        <v>23</v>
      </c>
      <c r="R30" s="2">
        <v>9</v>
      </c>
      <c r="S30" s="3" t="s">
        <v>28</v>
      </c>
      <c r="T30" s="3" t="s">
        <v>28</v>
      </c>
      <c r="U30">
        <v>0.3</v>
      </c>
      <c r="V30">
        <v>2.4</v>
      </c>
      <c r="W30">
        <v>0.99680000000000002</v>
      </c>
      <c r="X30" s="2" t="b">
        <f>FALSE()</f>
        <v>0</v>
      </c>
    </row>
    <row r="31" spans="1:24" ht="19.5" customHeight="1" x14ac:dyDescent="0.15">
      <c r="B31" s="7" t="s">
        <v>71</v>
      </c>
      <c r="D31" s="29" t="s">
        <v>74</v>
      </c>
      <c r="E31">
        <v>27</v>
      </c>
      <c r="F31">
        <v>24</v>
      </c>
      <c r="G31">
        <v>3</v>
      </c>
      <c r="H31" s="30">
        <v>373</v>
      </c>
      <c r="I31">
        <v>176</v>
      </c>
      <c r="J31">
        <v>197</v>
      </c>
      <c r="K31">
        <v>6.7500000000000004E-2</v>
      </c>
      <c r="L31">
        <v>0</v>
      </c>
      <c r="M31" s="3" t="s">
        <v>28</v>
      </c>
      <c r="N31" s="3" t="s">
        <v>28</v>
      </c>
      <c r="O31" s="2">
        <v>216</v>
      </c>
      <c r="P31" s="2">
        <v>33</v>
      </c>
      <c r="Q31" s="2">
        <v>111</v>
      </c>
      <c r="R31" s="2">
        <v>72</v>
      </c>
      <c r="S31" s="3" t="s">
        <v>28</v>
      </c>
      <c r="T31" s="3" t="s">
        <v>28</v>
      </c>
      <c r="U31">
        <v>0.27</v>
      </c>
      <c r="V31">
        <v>2.7</v>
      </c>
      <c r="W31">
        <v>0.99680000000000002</v>
      </c>
      <c r="X31" s="2" t="b">
        <f>FALSE()</f>
        <v>0</v>
      </c>
    </row>
    <row r="32" spans="1:24" ht="19.5" customHeight="1" x14ac:dyDescent="0.15">
      <c r="B32" s="7" t="s">
        <v>71</v>
      </c>
      <c r="D32" s="8" t="s">
        <v>75</v>
      </c>
      <c r="E32">
        <v>0</v>
      </c>
      <c r="F32">
        <v>0</v>
      </c>
      <c r="G32">
        <v>0</v>
      </c>
      <c r="H32">
        <v>400</v>
      </c>
      <c r="I32">
        <v>200</v>
      </c>
      <c r="J32">
        <v>200</v>
      </c>
      <c r="K32">
        <v>0</v>
      </c>
      <c r="L32">
        <v>0</v>
      </c>
      <c r="M32" s="3" t="s">
        <v>28</v>
      </c>
      <c r="N32" s="3" t="s">
        <v>28</v>
      </c>
      <c r="O32" s="3" t="s">
        <v>76</v>
      </c>
      <c r="P32" s="2"/>
      <c r="Q32" s="2"/>
      <c r="R32" s="2"/>
      <c r="S32" s="3" t="s">
        <v>28</v>
      </c>
      <c r="T32" s="3" t="s">
        <v>28</v>
      </c>
      <c r="U32">
        <v>0.24</v>
      </c>
      <c r="V32">
        <v>1.1000000000000001</v>
      </c>
      <c r="W32">
        <v>0.99680000000000002</v>
      </c>
      <c r="X32" s="2" t="b">
        <f>FALSE()</f>
        <v>0</v>
      </c>
    </row>
    <row r="33" spans="1:24" ht="19.5" customHeight="1" x14ac:dyDescent="0.15">
      <c r="B33" s="7" t="s">
        <v>71</v>
      </c>
      <c r="D33" s="8" t="s">
        <v>77</v>
      </c>
      <c r="E33">
        <v>0</v>
      </c>
      <c r="F33">
        <v>0</v>
      </c>
      <c r="G33">
        <v>0</v>
      </c>
      <c r="H33">
        <v>400</v>
      </c>
      <c r="I33">
        <v>200</v>
      </c>
      <c r="J33">
        <v>200</v>
      </c>
      <c r="K33">
        <v>0</v>
      </c>
      <c r="L33">
        <v>0</v>
      </c>
      <c r="M33" s="3" t="s">
        <v>28</v>
      </c>
      <c r="N33" s="3" t="s">
        <v>28</v>
      </c>
      <c r="O33" s="3">
        <v>5</v>
      </c>
      <c r="P33" s="2">
        <v>0</v>
      </c>
      <c r="Q33" s="2">
        <v>5</v>
      </c>
      <c r="R33" s="2">
        <v>0</v>
      </c>
      <c r="S33" s="3" t="s">
        <v>28</v>
      </c>
      <c r="T33" s="3" t="s">
        <v>28</v>
      </c>
      <c r="U33">
        <v>0.51</v>
      </c>
      <c r="V33">
        <v>2</v>
      </c>
      <c r="W33">
        <v>0.99680000000000002</v>
      </c>
      <c r="X33" s="3" t="s">
        <v>66</v>
      </c>
    </row>
    <row r="34" spans="1:24" ht="19.5" customHeight="1" x14ac:dyDescent="0.15">
      <c r="B34" s="7" t="s">
        <v>71</v>
      </c>
      <c r="D34" s="8" t="s">
        <v>64</v>
      </c>
      <c r="E34">
        <v>1</v>
      </c>
      <c r="F34">
        <v>0</v>
      </c>
      <c r="G34">
        <v>1</v>
      </c>
      <c r="H34">
        <v>399</v>
      </c>
      <c r="I34">
        <v>200</v>
      </c>
      <c r="J34">
        <v>199</v>
      </c>
      <c r="K34">
        <v>2.5000000000000001E-3</v>
      </c>
      <c r="L34">
        <v>0</v>
      </c>
      <c r="M34" s="3" t="s">
        <v>28</v>
      </c>
      <c r="N34" s="3" t="s">
        <v>28</v>
      </c>
      <c r="O34" s="3" t="s">
        <v>28</v>
      </c>
      <c r="P34" s="2"/>
      <c r="Q34" s="2"/>
      <c r="R34" s="2"/>
      <c r="S34" s="3" t="s">
        <v>28</v>
      </c>
      <c r="T34" s="3" t="s">
        <v>28</v>
      </c>
      <c r="U34">
        <v>0.89</v>
      </c>
      <c r="V34">
        <v>2.2999999999999998</v>
      </c>
      <c r="W34">
        <v>0.99680000000000002</v>
      </c>
      <c r="X34" s="2" t="b">
        <f>TRUE()</f>
        <v>1</v>
      </c>
    </row>
    <row r="35" spans="1:24" ht="19.5" customHeight="1" x14ac:dyDescent="0.15">
      <c r="B35" s="7" t="s">
        <v>71</v>
      </c>
      <c r="D35" s="8" t="s">
        <v>78</v>
      </c>
      <c r="E35">
        <v>59</v>
      </c>
      <c r="F35">
        <v>0</v>
      </c>
      <c r="G35">
        <v>59</v>
      </c>
      <c r="H35">
        <v>341</v>
      </c>
      <c r="I35">
        <v>200</v>
      </c>
      <c r="J35">
        <v>141</v>
      </c>
      <c r="K35">
        <v>0.14749999999999999</v>
      </c>
      <c r="L35">
        <v>0</v>
      </c>
      <c r="M35" s="3" t="s">
        <v>28</v>
      </c>
      <c r="N35" s="3" t="s">
        <v>28</v>
      </c>
      <c r="O35" s="3">
        <v>0</v>
      </c>
      <c r="P35" s="2"/>
      <c r="Q35" s="2"/>
      <c r="R35" s="2"/>
      <c r="S35" s="3" t="s">
        <v>28</v>
      </c>
      <c r="T35" s="3" t="s">
        <v>28</v>
      </c>
      <c r="U35">
        <v>0.65</v>
      </c>
      <c r="V35">
        <v>2.6</v>
      </c>
      <c r="W35">
        <v>0.99680000000000002</v>
      </c>
      <c r="X35" s="2" t="b">
        <f>TRUE()</f>
        <v>1</v>
      </c>
    </row>
    <row r="36" spans="1:24" s="18" customFormat="1" x14ac:dyDescent="0.15">
      <c r="A36" s="16"/>
      <c r="E36"/>
    </row>
    <row r="37" spans="1:24" ht="19.5" customHeight="1" x14ac:dyDescent="0.15">
      <c r="A37" s="2">
        <v>6</v>
      </c>
      <c r="B37" s="7" t="s">
        <v>79</v>
      </c>
      <c r="C37" s="8" t="s">
        <v>80</v>
      </c>
      <c r="D37" s="8" t="s">
        <v>46</v>
      </c>
      <c r="E37">
        <v>0</v>
      </c>
      <c r="F37">
        <v>0</v>
      </c>
      <c r="G37">
        <v>0</v>
      </c>
      <c r="H37">
        <v>400</v>
      </c>
      <c r="I37">
        <v>200</v>
      </c>
      <c r="J37">
        <v>200</v>
      </c>
      <c r="K37">
        <v>0</v>
      </c>
      <c r="L37">
        <v>0</v>
      </c>
      <c r="O37" s="4" t="s">
        <v>28</v>
      </c>
      <c r="U37">
        <v>0.31</v>
      </c>
      <c r="V37">
        <v>2.4</v>
      </c>
      <c r="W37">
        <v>0.48959999999999998</v>
      </c>
      <c r="X37" s="3" t="s">
        <v>81</v>
      </c>
    </row>
    <row r="38" spans="1:24" ht="19.5" customHeight="1" x14ac:dyDescent="0.15">
      <c r="B38" s="7" t="s">
        <v>79</v>
      </c>
      <c r="D38" s="26" t="s">
        <v>82</v>
      </c>
      <c r="E38">
        <v>0</v>
      </c>
      <c r="F38">
        <v>0</v>
      </c>
      <c r="G38">
        <v>0</v>
      </c>
      <c r="H38" s="27">
        <v>400</v>
      </c>
      <c r="I38">
        <v>200</v>
      </c>
      <c r="J38">
        <v>200</v>
      </c>
      <c r="K38">
        <v>0</v>
      </c>
      <c r="L38">
        <v>0</v>
      </c>
      <c r="M38" s="3" t="s">
        <v>26</v>
      </c>
      <c r="N38" s="3" t="s">
        <v>83</v>
      </c>
      <c r="O38" s="2">
        <v>0</v>
      </c>
      <c r="P38" s="2">
        <v>0</v>
      </c>
      <c r="Q38" s="2">
        <v>0</v>
      </c>
      <c r="R38" s="2">
        <v>0</v>
      </c>
      <c r="S38" s="3" t="s">
        <v>28</v>
      </c>
      <c r="T38" s="3" t="s">
        <v>28</v>
      </c>
      <c r="U38">
        <v>0.15</v>
      </c>
      <c r="V38">
        <v>1.2</v>
      </c>
      <c r="W38">
        <v>0.48959999999999998</v>
      </c>
      <c r="X38" s="2" t="b">
        <f>FALSE()</f>
        <v>0</v>
      </c>
    </row>
    <row r="39" spans="1:24" ht="19.5" customHeight="1" x14ac:dyDescent="0.15">
      <c r="B39" s="7" t="s">
        <v>79</v>
      </c>
      <c r="D39" s="8" t="s">
        <v>84</v>
      </c>
      <c r="E39">
        <v>0</v>
      </c>
      <c r="F39">
        <v>0</v>
      </c>
      <c r="G39">
        <v>0</v>
      </c>
      <c r="H39">
        <v>400</v>
      </c>
      <c r="I39">
        <v>200</v>
      </c>
      <c r="J39">
        <v>200</v>
      </c>
      <c r="K39">
        <v>0</v>
      </c>
      <c r="L39">
        <v>0</v>
      </c>
      <c r="M39" s="3" t="s">
        <v>28</v>
      </c>
      <c r="N39" s="3" t="s">
        <v>28</v>
      </c>
      <c r="O39" s="3" t="s">
        <v>28</v>
      </c>
      <c r="P39" s="2"/>
      <c r="Q39" s="2"/>
      <c r="R39" s="2"/>
      <c r="S39" s="3" t="s">
        <v>28</v>
      </c>
      <c r="T39" s="3" t="s">
        <v>28</v>
      </c>
      <c r="U39">
        <v>0.31</v>
      </c>
      <c r="V39">
        <v>1.7</v>
      </c>
      <c r="W39">
        <v>0.48959999999999998</v>
      </c>
      <c r="X39" s="2" t="b">
        <f>FALSE()</f>
        <v>0</v>
      </c>
    </row>
    <row r="40" spans="1:24" ht="19.5" customHeight="1" x14ac:dyDescent="0.15">
      <c r="B40" s="7" t="s">
        <v>79</v>
      </c>
      <c r="D40" s="8" t="s">
        <v>85</v>
      </c>
      <c r="E40">
        <v>348</v>
      </c>
      <c r="F40">
        <v>167</v>
      </c>
      <c r="G40">
        <v>181</v>
      </c>
      <c r="H40">
        <v>52</v>
      </c>
      <c r="I40">
        <v>33</v>
      </c>
      <c r="J40">
        <v>19</v>
      </c>
      <c r="K40">
        <v>0.87</v>
      </c>
      <c r="L40">
        <v>1</v>
      </c>
      <c r="M40" s="3" t="s">
        <v>28</v>
      </c>
      <c r="N40" s="3" t="s">
        <v>28</v>
      </c>
      <c r="O40" s="3" t="s">
        <v>28</v>
      </c>
      <c r="P40" s="2"/>
      <c r="Q40" s="2"/>
      <c r="R40" s="2"/>
      <c r="S40" s="3" t="s">
        <v>28</v>
      </c>
      <c r="T40" s="3" t="s">
        <v>28</v>
      </c>
      <c r="U40">
        <v>0.44</v>
      </c>
      <c r="V40">
        <v>1.6</v>
      </c>
      <c r="W40">
        <v>0.48959999999999998</v>
      </c>
      <c r="X40" s="2" t="b">
        <f>TRUE()</f>
        <v>1</v>
      </c>
    </row>
    <row r="41" spans="1:24" ht="19.5" customHeight="1" x14ac:dyDescent="0.15">
      <c r="B41" s="7" t="s">
        <v>79</v>
      </c>
      <c r="D41" s="8" t="s">
        <v>86</v>
      </c>
      <c r="E41">
        <v>0</v>
      </c>
      <c r="F41">
        <v>0</v>
      </c>
      <c r="G41">
        <v>0</v>
      </c>
      <c r="H41">
        <v>400</v>
      </c>
      <c r="I41">
        <v>200</v>
      </c>
      <c r="J41">
        <v>200</v>
      </c>
      <c r="K41">
        <v>0</v>
      </c>
      <c r="L41">
        <v>0</v>
      </c>
      <c r="M41" s="3" t="s">
        <v>28</v>
      </c>
      <c r="N41" s="3" t="s">
        <v>28</v>
      </c>
      <c r="O41" s="3" t="s">
        <v>28</v>
      </c>
      <c r="P41" s="2"/>
      <c r="Q41" s="2"/>
      <c r="R41" s="2"/>
      <c r="S41" s="3" t="s">
        <v>28</v>
      </c>
      <c r="T41" s="3" t="s">
        <v>28</v>
      </c>
      <c r="U41">
        <v>0.92</v>
      </c>
      <c r="V41">
        <v>1.8</v>
      </c>
      <c r="W41">
        <v>0.48959999999999998</v>
      </c>
      <c r="X41" s="2" t="b">
        <f>TRUE()</f>
        <v>1</v>
      </c>
    </row>
    <row r="42" spans="1:24" ht="19.5" customHeight="1" x14ac:dyDescent="0.15">
      <c r="B42" s="7" t="s">
        <v>79</v>
      </c>
      <c r="D42" s="34" t="s">
        <v>87</v>
      </c>
      <c r="E42" s="34">
        <v>50</v>
      </c>
      <c r="F42" s="34">
        <v>31</v>
      </c>
      <c r="G42" s="34">
        <v>19</v>
      </c>
      <c r="H42" s="34">
        <v>350</v>
      </c>
      <c r="I42" s="34">
        <v>169</v>
      </c>
      <c r="J42" s="34">
        <v>181</v>
      </c>
      <c r="K42" s="34">
        <v>0.125</v>
      </c>
      <c r="L42">
        <v>0</v>
      </c>
      <c r="M42" s="34" t="s">
        <v>28</v>
      </c>
      <c r="N42" s="34" t="s">
        <v>28</v>
      </c>
      <c r="O42" s="34">
        <v>3</v>
      </c>
      <c r="P42" s="34">
        <v>0</v>
      </c>
      <c r="Q42" s="34">
        <v>3</v>
      </c>
      <c r="R42" s="34">
        <v>0</v>
      </c>
      <c r="S42" s="3" t="s">
        <v>28</v>
      </c>
      <c r="T42" s="3" t="s">
        <v>28</v>
      </c>
      <c r="U42">
        <v>0.44</v>
      </c>
      <c r="V42">
        <v>2.5</v>
      </c>
      <c r="W42">
        <v>0.48959999999999998</v>
      </c>
      <c r="X42" s="2" t="b">
        <f>TRUE()</f>
        <v>1</v>
      </c>
    </row>
    <row r="43" spans="1:24" ht="19.5" customHeight="1" x14ac:dyDescent="0.15">
      <c r="B43" s="7" t="s">
        <v>79</v>
      </c>
      <c r="D43" s="8" t="s">
        <v>88</v>
      </c>
      <c r="E43">
        <v>1</v>
      </c>
      <c r="F43">
        <v>1</v>
      </c>
      <c r="G43">
        <v>0</v>
      </c>
      <c r="H43">
        <v>399</v>
      </c>
      <c r="I43">
        <v>199</v>
      </c>
      <c r="J43">
        <v>200</v>
      </c>
      <c r="K43">
        <v>2.5000000000000001E-3</v>
      </c>
      <c r="L43">
        <v>0</v>
      </c>
      <c r="M43" s="3" t="s">
        <v>28</v>
      </c>
      <c r="N43" s="3" t="s">
        <v>28</v>
      </c>
      <c r="O43" s="3" t="s">
        <v>28</v>
      </c>
      <c r="P43" s="2"/>
      <c r="Q43" s="2"/>
      <c r="R43" s="2"/>
      <c r="S43" s="3" t="s">
        <v>28</v>
      </c>
      <c r="T43" s="3" t="s">
        <v>28</v>
      </c>
      <c r="U43">
        <v>0.28000000000000003</v>
      </c>
      <c r="V43">
        <v>1.4</v>
      </c>
      <c r="W43">
        <v>0.48959999999999998</v>
      </c>
      <c r="X43" s="2" t="b">
        <f>TRUE()</f>
        <v>1</v>
      </c>
    </row>
    <row r="44" spans="1:24" ht="19.5" customHeight="1" x14ac:dyDescent="0.15">
      <c r="B44" s="7" t="s">
        <v>79</v>
      </c>
      <c r="D44" s="8" t="s">
        <v>89</v>
      </c>
      <c r="E44">
        <v>0</v>
      </c>
      <c r="F44">
        <v>0</v>
      </c>
      <c r="G44">
        <v>0</v>
      </c>
      <c r="H44">
        <v>400</v>
      </c>
      <c r="I44">
        <v>200</v>
      </c>
      <c r="J44">
        <v>200</v>
      </c>
      <c r="K44">
        <v>0</v>
      </c>
      <c r="L44">
        <v>0</v>
      </c>
      <c r="M44" s="3" t="s">
        <v>28</v>
      </c>
      <c r="N44" s="3" t="s">
        <v>28</v>
      </c>
      <c r="O44" s="3" t="s">
        <v>28</v>
      </c>
      <c r="P44" s="2"/>
      <c r="Q44" s="2"/>
      <c r="R44" s="2"/>
      <c r="S44" s="3" t="s">
        <v>28</v>
      </c>
      <c r="T44" s="3" t="s">
        <v>28</v>
      </c>
      <c r="U44">
        <v>0.47</v>
      </c>
      <c r="V44">
        <v>2</v>
      </c>
      <c r="W44">
        <v>0.48959999999999998</v>
      </c>
      <c r="X44" s="2" t="b">
        <f>FALSE()</f>
        <v>0</v>
      </c>
    </row>
    <row r="45" spans="1:24" ht="19.5" customHeight="1" x14ac:dyDescent="0.15">
      <c r="B45" s="7" t="s">
        <v>79</v>
      </c>
      <c r="D45" s="8" t="s">
        <v>90</v>
      </c>
      <c r="E45">
        <v>1</v>
      </c>
      <c r="F45">
        <v>1</v>
      </c>
      <c r="G45">
        <v>0</v>
      </c>
      <c r="H45">
        <v>399</v>
      </c>
      <c r="I45">
        <v>199</v>
      </c>
      <c r="J45">
        <v>200</v>
      </c>
      <c r="K45">
        <v>2.5000000000000001E-3</v>
      </c>
      <c r="L45">
        <v>0</v>
      </c>
      <c r="M45" s="3" t="s">
        <v>28</v>
      </c>
      <c r="N45" s="3" t="s">
        <v>28</v>
      </c>
      <c r="O45" s="3" t="s">
        <v>28</v>
      </c>
      <c r="P45" s="2"/>
      <c r="Q45" s="2"/>
      <c r="R45" s="2"/>
      <c r="S45" s="3" t="s">
        <v>28</v>
      </c>
      <c r="T45" s="3" t="s">
        <v>28</v>
      </c>
      <c r="U45">
        <v>0.28000000000000003</v>
      </c>
      <c r="V45">
        <v>2</v>
      </c>
      <c r="W45">
        <v>0.48959999999999998</v>
      </c>
      <c r="X45" s="2" t="b">
        <f>FALSE()</f>
        <v>0</v>
      </c>
    </row>
    <row r="46" spans="1:24" s="18" customFormat="1" ht="19.5" customHeight="1" x14ac:dyDescent="0.15">
      <c r="B46" s="17"/>
      <c r="D46" s="19"/>
    </row>
    <row r="47" spans="1:24" ht="19.5" customHeight="1" x14ac:dyDescent="0.15">
      <c r="A47" s="2">
        <v>7</v>
      </c>
      <c r="B47" s="7" t="s">
        <v>91</v>
      </c>
      <c r="C47" s="8" t="s">
        <v>92</v>
      </c>
      <c r="D47" s="8" t="s">
        <v>48</v>
      </c>
      <c r="E47">
        <v>1</v>
      </c>
      <c r="F47">
        <v>1</v>
      </c>
      <c r="G47">
        <v>0</v>
      </c>
      <c r="H47">
        <v>399</v>
      </c>
      <c r="I47">
        <v>199</v>
      </c>
      <c r="J47">
        <v>200</v>
      </c>
      <c r="K47">
        <v>2.5000000000000001E-3</v>
      </c>
      <c r="L47">
        <v>0</v>
      </c>
      <c r="M47" s="3" t="s">
        <v>28</v>
      </c>
      <c r="N47" s="3" t="s">
        <v>28</v>
      </c>
      <c r="O47" s="3" t="s">
        <v>28</v>
      </c>
      <c r="P47" s="2"/>
      <c r="Q47" s="2"/>
      <c r="R47" s="2"/>
      <c r="S47" s="3" t="s">
        <v>26</v>
      </c>
      <c r="T47" s="3" t="s">
        <v>93</v>
      </c>
      <c r="U47">
        <v>0.89</v>
      </c>
      <c r="V47">
        <v>2</v>
      </c>
      <c r="W47">
        <v>0.90369999999999995</v>
      </c>
      <c r="X47" s="3" t="s">
        <v>94</v>
      </c>
    </row>
    <row r="48" spans="1:24" ht="19.5" customHeight="1" x14ac:dyDescent="0.15">
      <c r="B48" s="7" t="s">
        <v>91</v>
      </c>
      <c r="D48" s="8" t="s">
        <v>82</v>
      </c>
      <c r="E48">
        <v>0</v>
      </c>
      <c r="F48">
        <v>0</v>
      </c>
      <c r="G48">
        <v>0</v>
      </c>
      <c r="H48">
        <v>400</v>
      </c>
      <c r="I48">
        <v>200</v>
      </c>
      <c r="J48">
        <v>200</v>
      </c>
      <c r="K48">
        <v>0</v>
      </c>
      <c r="L48">
        <v>0</v>
      </c>
      <c r="M48" s="3" t="s">
        <v>28</v>
      </c>
      <c r="N48" s="3" t="s">
        <v>28</v>
      </c>
      <c r="O48" s="3" t="s">
        <v>28</v>
      </c>
      <c r="P48" s="2"/>
      <c r="Q48" s="2"/>
      <c r="R48" s="2"/>
      <c r="S48" s="3" t="s">
        <v>95</v>
      </c>
      <c r="T48" s="3" t="s">
        <v>31</v>
      </c>
      <c r="U48">
        <v>0.81</v>
      </c>
      <c r="V48">
        <v>2.4</v>
      </c>
      <c r="W48">
        <v>0.90369999999999995</v>
      </c>
      <c r="X48" s="2" t="b">
        <f>TRUE()</f>
        <v>1</v>
      </c>
    </row>
    <row r="49" spans="2:24" ht="19.5" customHeight="1" x14ac:dyDescent="0.15">
      <c r="B49" s="7" t="s">
        <v>91</v>
      </c>
      <c r="D49" s="8" t="s">
        <v>96</v>
      </c>
      <c r="E49">
        <v>0</v>
      </c>
      <c r="F49">
        <v>0</v>
      </c>
      <c r="G49">
        <v>0</v>
      </c>
      <c r="H49">
        <v>400</v>
      </c>
      <c r="I49">
        <v>200</v>
      </c>
      <c r="J49">
        <v>200</v>
      </c>
      <c r="K49">
        <v>0</v>
      </c>
      <c r="L49">
        <v>0</v>
      </c>
      <c r="M49" s="3" t="s">
        <v>28</v>
      </c>
      <c r="N49" s="3" t="s">
        <v>28</v>
      </c>
      <c r="O49" s="3" t="s">
        <v>28</v>
      </c>
      <c r="P49" s="2"/>
      <c r="Q49" s="2"/>
      <c r="R49" s="2"/>
      <c r="S49" s="3" t="s">
        <v>28</v>
      </c>
      <c r="T49" s="3" t="s">
        <v>28</v>
      </c>
      <c r="U49">
        <v>0.59</v>
      </c>
      <c r="V49">
        <v>2.5</v>
      </c>
      <c r="W49">
        <v>0.90369999999999995</v>
      </c>
      <c r="X49" s="2" t="b">
        <f>FALSE()</f>
        <v>0</v>
      </c>
    </row>
    <row r="50" spans="2:24" ht="19.5" customHeight="1" x14ac:dyDescent="0.15">
      <c r="B50" s="7" t="s">
        <v>91</v>
      </c>
      <c r="D50" s="8" t="s">
        <v>97</v>
      </c>
      <c r="E50">
        <v>0</v>
      </c>
      <c r="F50">
        <v>0</v>
      </c>
      <c r="G50">
        <v>0</v>
      </c>
      <c r="H50">
        <v>400</v>
      </c>
      <c r="I50">
        <v>200</v>
      </c>
      <c r="J50">
        <v>200</v>
      </c>
      <c r="K50">
        <v>0</v>
      </c>
      <c r="L50">
        <v>0</v>
      </c>
      <c r="M50" s="3" t="s">
        <v>28</v>
      </c>
      <c r="N50" s="3" t="s">
        <v>28</v>
      </c>
      <c r="O50" s="3" t="s">
        <v>28</v>
      </c>
      <c r="P50" s="2"/>
      <c r="Q50" s="2"/>
      <c r="R50" s="2"/>
      <c r="S50" s="3" t="s">
        <v>28</v>
      </c>
      <c r="T50" s="3" t="s">
        <v>28</v>
      </c>
      <c r="U50">
        <v>0.55000000000000004</v>
      </c>
      <c r="V50">
        <v>2.4</v>
      </c>
      <c r="W50">
        <v>0.90369999999999995</v>
      </c>
      <c r="X50" s="2" t="b">
        <f>FALSE()</f>
        <v>0</v>
      </c>
    </row>
    <row r="51" spans="2:24" ht="19.5" customHeight="1" x14ac:dyDescent="0.15">
      <c r="B51" s="7" t="s">
        <v>91</v>
      </c>
      <c r="D51" s="8" t="s">
        <v>98</v>
      </c>
      <c r="E51">
        <v>267</v>
      </c>
      <c r="F51">
        <v>182</v>
      </c>
      <c r="G51">
        <v>85</v>
      </c>
      <c r="H51">
        <v>133</v>
      </c>
      <c r="I51">
        <v>18</v>
      </c>
      <c r="J51">
        <v>115</v>
      </c>
      <c r="K51">
        <v>0.66749999999999998</v>
      </c>
      <c r="L51">
        <v>1</v>
      </c>
      <c r="M51" s="3" t="s">
        <v>28</v>
      </c>
      <c r="N51" s="3" t="s">
        <v>28</v>
      </c>
      <c r="O51" s="3" t="s">
        <v>28</v>
      </c>
      <c r="P51" s="2"/>
      <c r="Q51" s="2"/>
      <c r="R51" s="2"/>
      <c r="S51" s="3" t="s">
        <v>28</v>
      </c>
      <c r="T51" s="3" t="s">
        <v>28</v>
      </c>
      <c r="U51">
        <v>0.45</v>
      </c>
      <c r="V51">
        <v>2.2000000000000002</v>
      </c>
      <c r="W51">
        <v>0.90369999999999995</v>
      </c>
      <c r="X51" s="2" t="b">
        <f>FALSE()</f>
        <v>0</v>
      </c>
    </row>
    <row r="52" spans="2:24" ht="19.5" customHeight="1" x14ac:dyDescent="0.15">
      <c r="B52" s="7" t="s">
        <v>91</v>
      </c>
      <c r="D52" s="8" t="s">
        <v>77</v>
      </c>
      <c r="E52">
        <v>0</v>
      </c>
      <c r="F52">
        <v>0</v>
      </c>
      <c r="G52">
        <v>0</v>
      </c>
      <c r="H52">
        <v>400</v>
      </c>
      <c r="I52">
        <v>200</v>
      </c>
      <c r="J52">
        <v>200</v>
      </c>
      <c r="K52">
        <v>0</v>
      </c>
      <c r="L52">
        <v>0</v>
      </c>
      <c r="M52" s="3" t="s">
        <v>28</v>
      </c>
      <c r="N52" s="3" t="s">
        <v>28</v>
      </c>
      <c r="O52" s="3" t="s">
        <v>28</v>
      </c>
      <c r="P52" s="2"/>
      <c r="Q52" s="2"/>
      <c r="R52" s="2"/>
      <c r="S52" s="3" t="s">
        <v>28</v>
      </c>
      <c r="T52" s="3" t="s">
        <v>28</v>
      </c>
      <c r="U52">
        <v>0.31</v>
      </c>
      <c r="V52">
        <v>1.9</v>
      </c>
      <c r="W52">
        <v>0.90369999999999995</v>
      </c>
      <c r="X52" s="2" t="b">
        <f>FALSE()</f>
        <v>0</v>
      </c>
    </row>
    <row r="53" spans="2:24" ht="19.5" customHeight="1" x14ac:dyDescent="0.15">
      <c r="B53" s="7" t="s">
        <v>91</v>
      </c>
      <c r="D53" s="8" t="s">
        <v>99</v>
      </c>
      <c r="E53">
        <v>0</v>
      </c>
      <c r="F53">
        <v>0</v>
      </c>
      <c r="G53">
        <v>0</v>
      </c>
      <c r="H53">
        <v>400</v>
      </c>
      <c r="I53">
        <v>200</v>
      </c>
      <c r="J53">
        <v>200</v>
      </c>
      <c r="K53">
        <v>0</v>
      </c>
      <c r="L53">
        <v>0</v>
      </c>
      <c r="M53" s="3" t="s">
        <v>28</v>
      </c>
      <c r="N53" s="3" t="s">
        <v>28</v>
      </c>
      <c r="O53" s="3" t="s">
        <v>28</v>
      </c>
      <c r="P53" s="2"/>
      <c r="Q53" s="2"/>
      <c r="R53" s="2"/>
      <c r="S53" s="3" t="s">
        <v>28</v>
      </c>
      <c r="T53" s="3" t="s">
        <v>28</v>
      </c>
      <c r="U53">
        <v>0.32</v>
      </c>
      <c r="V53">
        <v>2.1</v>
      </c>
      <c r="W53">
        <v>0.90369999999999995</v>
      </c>
      <c r="X53" s="2" t="b">
        <f>FALSE()</f>
        <v>0</v>
      </c>
    </row>
    <row r="54" spans="2:24" ht="19.5" customHeight="1" x14ac:dyDescent="0.15">
      <c r="B54" s="7" t="s">
        <v>91</v>
      </c>
      <c r="D54" s="8" t="s">
        <v>100</v>
      </c>
      <c r="E54">
        <v>0</v>
      </c>
      <c r="F54">
        <v>0</v>
      </c>
      <c r="G54">
        <v>0</v>
      </c>
      <c r="H54">
        <v>400</v>
      </c>
      <c r="I54">
        <v>200</v>
      </c>
      <c r="J54">
        <v>200</v>
      </c>
      <c r="K54">
        <v>0</v>
      </c>
      <c r="L54">
        <v>0</v>
      </c>
      <c r="M54" s="3" t="s">
        <v>28</v>
      </c>
      <c r="N54" s="3" t="s">
        <v>28</v>
      </c>
      <c r="O54" s="3" t="s">
        <v>28</v>
      </c>
      <c r="P54" s="2"/>
      <c r="Q54" s="2"/>
      <c r="R54" s="2"/>
      <c r="S54" s="3" t="s">
        <v>28</v>
      </c>
      <c r="T54" s="3" t="s">
        <v>28</v>
      </c>
      <c r="U54">
        <v>0.19</v>
      </c>
      <c r="V54">
        <v>1.7</v>
      </c>
      <c r="W54">
        <v>0.90369999999999995</v>
      </c>
      <c r="X54" s="2" t="b">
        <f>FALSE()</f>
        <v>0</v>
      </c>
    </row>
    <row r="55" spans="2:24" ht="19.5" customHeight="1" x14ac:dyDescent="0.15">
      <c r="B55" s="7" t="s">
        <v>91</v>
      </c>
      <c r="D55" s="8" t="s">
        <v>101</v>
      </c>
      <c r="E55">
        <v>0</v>
      </c>
      <c r="F55">
        <v>0</v>
      </c>
      <c r="G55">
        <v>0</v>
      </c>
      <c r="H55">
        <v>400</v>
      </c>
      <c r="I55">
        <v>200</v>
      </c>
      <c r="J55">
        <v>200</v>
      </c>
      <c r="K55">
        <v>0</v>
      </c>
      <c r="L55">
        <v>0</v>
      </c>
      <c r="M55" s="3" t="s">
        <v>28</v>
      </c>
      <c r="N55" s="3" t="s">
        <v>28</v>
      </c>
      <c r="O55" s="3" t="s">
        <v>28</v>
      </c>
      <c r="P55" s="2"/>
      <c r="Q55" s="2"/>
      <c r="R55" s="2"/>
      <c r="S55" s="3" t="s">
        <v>28</v>
      </c>
      <c r="T55" s="3" t="s">
        <v>28</v>
      </c>
      <c r="U55">
        <v>0.19</v>
      </c>
      <c r="V55">
        <v>1.8</v>
      </c>
      <c r="W55">
        <v>0.90369999999999995</v>
      </c>
      <c r="X55" s="2" t="b">
        <f>FALSE()</f>
        <v>0</v>
      </c>
    </row>
    <row r="56" spans="2:24" ht="19.5" customHeight="1" x14ac:dyDescent="0.15">
      <c r="B56" s="7" t="s">
        <v>91</v>
      </c>
      <c r="D56" s="8" t="s">
        <v>102</v>
      </c>
      <c r="E56">
        <v>2</v>
      </c>
      <c r="F56">
        <v>2</v>
      </c>
      <c r="G56">
        <v>0</v>
      </c>
      <c r="H56">
        <v>398</v>
      </c>
      <c r="I56">
        <v>198</v>
      </c>
      <c r="J56">
        <v>200</v>
      </c>
      <c r="K56">
        <v>5.0000000000000001E-3</v>
      </c>
      <c r="L56">
        <v>0</v>
      </c>
      <c r="M56" s="3" t="s">
        <v>28</v>
      </c>
      <c r="N56" s="3" t="s">
        <v>28</v>
      </c>
      <c r="O56" s="3" t="s">
        <v>28</v>
      </c>
      <c r="P56" s="2"/>
      <c r="Q56" s="2"/>
      <c r="R56" s="2"/>
      <c r="S56" s="3" t="s">
        <v>26</v>
      </c>
      <c r="T56" s="3" t="s">
        <v>103</v>
      </c>
      <c r="U56">
        <v>0.18</v>
      </c>
      <c r="V56">
        <v>1.7</v>
      </c>
      <c r="W56">
        <v>0.90369999999999995</v>
      </c>
      <c r="X56" s="2" t="b">
        <f>FALSE()</f>
        <v>0</v>
      </c>
    </row>
    <row r="57" spans="2:24" ht="19.5" customHeight="1" x14ac:dyDescent="0.15">
      <c r="B57" s="7" t="s">
        <v>91</v>
      </c>
      <c r="D57" s="8" t="s">
        <v>104</v>
      </c>
      <c r="E57">
        <v>0</v>
      </c>
      <c r="F57">
        <v>0</v>
      </c>
      <c r="G57">
        <v>0</v>
      </c>
      <c r="H57">
        <v>400</v>
      </c>
      <c r="I57">
        <v>200</v>
      </c>
      <c r="J57">
        <v>200</v>
      </c>
      <c r="K57">
        <v>0</v>
      </c>
      <c r="L57">
        <v>0</v>
      </c>
      <c r="M57" s="3" t="s">
        <v>28</v>
      </c>
      <c r="N57" s="3" t="s">
        <v>28</v>
      </c>
      <c r="O57" s="3" t="s">
        <v>28</v>
      </c>
      <c r="P57" s="2"/>
      <c r="Q57" s="2"/>
      <c r="R57" s="2"/>
      <c r="S57" s="3" t="s">
        <v>28</v>
      </c>
      <c r="T57" s="3" t="s">
        <v>28</v>
      </c>
      <c r="U57">
        <v>0.28000000000000003</v>
      </c>
      <c r="V57">
        <v>1.4</v>
      </c>
      <c r="W57">
        <v>0.90369999999999995</v>
      </c>
      <c r="X57" s="2" t="b">
        <f>FALSE()</f>
        <v>0</v>
      </c>
    </row>
    <row r="58" spans="2:24" ht="19.5" customHeight="1" x14ac:dyDescent="0.15">
      <c r="B58" s="7" t="s">
        <v>91</v>
      </c>
      <c r="D58" s="8" t="s">
        <v>64</v>
      </c>
      <c r="E58">
        <v>0</v>
      </c>
      <c r="F58">
        <v>0</v>
      </c>
      <c r="G58">
        <v>0</v>
      </c>
      <c r="H58">
        <v>400</v>
      </c>
      <c r="I58">
        <v>200</v>
      </c>
      <c r="J58">
        <v>200</v>
      </c>
      <c r="K58">
        <v>0</v>
      </c>
      <c r="L58">
        <v>0</v>
      </c>
      <c r="M58" s="3" t="s">
        <v>28</v>
      </c>
      <c r="N58" s="3" t="s">
        <v>28</v>
      </c>
      <c r="O58" s="3" t="s">
        <v>28</v>
      </c>
      <c r="P58" s="2"/>
      <c r="Q58" s="2"/>
      <c r="R58" s="2"/>
      <c r="S58" s="3" t="s">
        <v>28</v>
      </c>
      <c r="T58" s="3" t="s">
        <v>28</v>
      </c>
      <c r="U58">
        <v>0.32</v>
      </c>
      <c r="V58">
        <v>1.7</v>
      </c>
      <c r="W58">
        <v>0.90369999999999995</v>
      </c>
      <c r="X58" s="2" t="b">
        <f>FALSE()</f>
        <v>0</v>
      </c>
    </row>
    <row r="59" spans="2:24" ht="19.5" customHeight="1" x14ac:dyDescent="0.15">
      <c r="B59" s="7" t="s">
        <v>91</v>
      </c>
      <c r="D59" s="8" t="s">
        <v>105</v>
      </c>
      <c r="E59">
        <v>4</v>
      </c>
      <c r="F59">
        <v>4</v>
      </c>
      <c r="G59">
        <v>0</v>
      </c>
      <c r="H59">
        <v>396</v>
      </c>
      <c r="I59">
        <v>196</v>
      </c>
      <c r="J59">
        <v>200</v>
      </c>
      <c r="K59">
        <v>0.01</v>
      </c>
      <c r="L59">
        <v>0</v>
      </c>
      <c r="M59" s="3" t="s">
        <v>28</v>
      </c>
      <c r="N59" s="3" t="s">
        <v>28</v>
      </c>
      <c r="O59" s="3" t="s">
        <v>28</v>
      </c>
      <c r="P59" s="2"/>
      <c r="Q59" s="2"/>
      <c r="R59" s="2"/>
      <c r="S59" s="3" t="s">
        <v>28</v>
      </c>
      <c r="T59" s="3" t="s">
        <v>28</v>
      </c>
      <c r="U59">
        <v>0.28999999999999998</v>
      </c>
      <c r="V59">
        <v>2.5</v>
      </c>
      <c r="W59">
        <v>0.90369999999999995</v>
      </c>
      <c r="X59" s="2" t="b">
        <f>FALSE()</f>
        <v>0</v>
      </c>
    </row>
    <row r="60" spans="2:24" ht="19.5" customHeight="1" x14ac:dyDescent="0.15">
      <c r="B60" s="7" t="s">
        <v>91</v>
      </c>
      <c r="D60" s="24" t="s">
        <v>106</v>
      </c>
      <c r="E60">
        <v>120</v>
      </c>
      <c r="F60">
        <v>5</v>
      </c>
      <c r="G60">
        <v>115</v>
      </c>
      <c r="H60" s="25">
        <v>280</v>
      </c>
      <c r="I60">
        <v>195</v>
      </c>
      <c r="J60">
        <v>85</v>
      </c>
      <c r="K60">
        <v>0.3</v>
      </c>
      <c r="L60" s="25">
        <v>0</v>
      </c>
      <c r="M60" s="3" t="s">
        <v>26</v>
      </c>
      <c r="N60" s="3" t="s">
        <v>107</v>
      </c>
      <c r="O60" s="2">
        <v>5</v>
      </c>
      <c r="P60" s="2">
        <v>0</v>
      </c>
      <c r="Q60" s="2">
        <v>1</v>
      </c>
      <c r="R60" s="2">
        <v>4</v>
      </c>
      <c r="S60" s="3" t="s">
        <v>30</v>
      </c>
      <c r="T60" s="3" t="s">
        <v>31</v>
      </c>
      <c r="U60">
        <v>0.33</v>
      </c>
      <c r="V60">
        <v>2.2000000000000002</v>
      </c>
      <c r="W60">
        <v>0.90369999999999995</v>
      </c>
      <c r="X60" s="2" t="b">
        <f>FALSE()</f>
        <v>0</v>
      </c>
    </row>
    <row r="61" spans="2:24" ht="19.5" customHeight="1" x14ac:dyDescent="0.15">
      <c r="B61" s="7" t="s">
        <v>91</v>
      </c>
      <c r="D61" s="8" t="s">
        <v>108</v>
      </c>
      <c r="E61">
        <v>4</v>
      </c>
      <c r="F61">
        <v>4</v>
      </c>
      <c r="G61">
        <v>0</v>
      </c>
      <c r="H61">
        <v>396</v>
      </c>
      <c r="I61">
        <v>196</v>
      </c>
      <c r="J61">
        <v>200</v>
      </c>
      <c r="K61">
        <v>0.01</v>
      </c>
      <c r="L61">
        <v>0</v>
      </c>
      <c r="M61" s="3" t="s">
        <v>28</v>
      </c>
      <c r="N61" s="3" t="s">
        <v>28</v>
      </c>
      <c r="O61" s="3" t="s">
        <v>28</v>
      </c>
      <c r="P61" s="2"/>
      <c r="Q61" s="2"/>
      <c r="R61" s="2"/>
      <c r="S61" s="3" t="s">
        <v>26</v>
      </c>
      <c r="T61" s="3" t="s">
        <v>109</v>
      </c>
      <c r="U61">
        <v>0.98</v>
      </c>
      <c r="V61">
        <v>0.9</v>
      </c>
      <c r="W61">
        <v>0.90369999999999995</v>
      </c>
      <c r="X61" s="3" t="s">
        <v>94</v>
      </c>
    </row>
    <row r="62" spans="2:24" ht="19.5" customHeight="1" x14ac:dyDescent="0.15">
      <c r="B62" s="7" t="s">
        <v>91</v>
      </c>
      <c r="D62" s="8" t="s">
        <v>110</v>
      </c>
      <c r="E62">
        <v>0</v>
      </c>
      <c r="F62">
        <v>0</v>
      </c>
      <c r="G62">
        <v>0</v>
      </c>
      <c r="H62">
        <v>400</v>
      </c>
      <c r="I62">
        <v>200</v>
      </c>
      <c r="J62">
        <v>200</v>
      </c>
      <c r="K62">
        <v>0</v>
      </c>
      <c r="L62">
        <v>0</v>
      </c>
      <c r="M62" s="3" t="s">
        <v>28</v>
      </c>
      <c r="N62" s="3" t="s">
        <v>28</v>
      </c>
      <c r="O62" s="3" t="s">
        <v>28</v>
      </c>
      <c r="P62" s="2"/>
      <c r="Q62" s="2"/>
      <c r="R62" s="2"/>
      <c r="S62" s="3" t="s">
        <v>28</v>
      </c>
      <c r="T62" s="3" t="s">
        <v>28</v>
      </c>
      <c r="U62">
        <v>0.15</v>
      </c>
      <c r="V62">
        <v>1.7</v>
      </c>
      <c r="W62">
        <v>0.90369999999999995</v>
      </c>
      <c r="X62" s="2" t="b">
        <f>FALSE()</f>
        <v>0</v>
      </c>
    </row>
    <row r="63" spans="2:24" ht="19.5" customHeight="1" x14ac:dyDescent="0.15">
      <c r="B63" s="7" t="s">
        <v>91</v>
      </c>
      <c r="D63" s="8" t="s">
        <v>111</v>
      </c>
      <c r="E63">
        <v>0</v>
      </c>
      <c r="F63">
        <v>0</v>
      </c>
      <c r="G63">
        <v>0</v>
      </c>
      <c r="H63">
        <v>400</v>
      </c>
      <c r="I63">
        <v>200</v>
      </c>
      <c r="J63">
        <v>200</v>
      </c>
      <c r="K63">
        <v>0</v>
      </c>
      <c r="L63">
        <v>0</v>
      </c>
      <c r="M63" s="3" t="s">
        <v>28</v>
      </c>
      <c r="N63" s="3" t="s">
        <v>28</v>
      </c>
      <c r="O63" s="3" t="s">
        <v>28</v>
      </c>
      <c r="P63" s="2"/>
      <c r="Q63" s="2"/>
      <c r="R63" s="2"/>
      <c r="S63" s="3" t="s">
        <v>28</v>
      </c>
      <c r="T63" s="3" t="s">
        <v>28</v>
      </c>
      <c r="U63">
        <v>0.18</v>
      </c>
      <c r="V63">
        <v>1.8</v>
      </c>
      <c r="W63">
        <v>0.90369999999999995</v>
      </c>
      <c r="X63" s="2" t="b">
        <f>FALSE()</f>
        <v>0</v>
      </c>
    </row>
    <row r="64" spans="2:24" ht="19.5" customHeight="1" x14ac:dyDescent="0.15">
      <c r="B64" s="7" t="s">
        <v>91</v>
      </c>
      <c r="D64" s="8" t="s">
        <v>112</v>
      </c>
      <c r="E64">
        <v>2</v>
      </c>
      <c r="F64">
        <v>2</v>
      </c>
      <c r="G64">
        <v>0</v>
      </c>
      <c r="H64">
        <v>398</v>
      </c>
      <c r="I64">
        <v>198</v>
      </c>
      <c r="J64">
        <v>200</v>
      </c>
      <c r="K64">
        <v>5.0000000000000001E-3</v>
      </c>
      <c r="L64">
        <v>0</v>
      </c>
      <c r="M64" s="3" t="s">
        <v>28</v>
      </c>
      <c r="N64" s="3" t="s">
        <v>28</v>
      </c>
      <c r="O64" s="2">
        <v>0</v>
      </c>
      <c r="P64" s="2"/>
      <c r="Q64" s="2"/>
      <c r="R64" s="2"/>
      <c r="S64" s="3" t="s">
        <v>28</v>
      </c>
      <c r="T64" s="3" t="s">
        <v>28</v>
      </c>
      <c r="U64">
        <v>0.33</v>
      </c>
      <c r="V64">
        <v>2</v>
      </c>
      <c r="W64">
        <v>0.90369999999999995</v>
      </c>
      <c r="X64" s="2" t="b">
        <f>FALSE()</f>
        <v>0</v>
      </c>
    </row>
    <row r="65" spans="1:24" ht="19.5" customHeight="1" x14ac:dyDescent="0.15">
      <c r="B65" s="7" t="s">
        <v>91</v>
      </c>
      <c r="D65" s="8" t="s">
        <v>113</v>
      </c>
      <c r="E65">
        <v>0</v>
      </c>
      <c r="F65">
        <v>0</v>
      </c>
      <c r="G65">
        <v>0</v>
      </c>
      <c r="H65">
        <v>400</v>
      </c>
      <c r="I65">
        <v>200</v>
      </c>
      <c r="J65">
        <v>200</v>
      </c>
      <c r="K65">
        <v>0</v>
      </c>
      <c r="L65">
        <v>0</v>
      </c>
      <c r="M65" s="3" t="s">
        <v>28</v>
      </c>
      <c r="N65" s="3" t="s">
        <v>28</v>
      </c>
      <c r="O65" s="3" t="s">
        <v>28</v>
      </c>
      <c r="P65" s="2"/>
      <c r="Q65" s="2"/>
      <c r="R65" s="2"/>
      <c r="S65" s="3" t="s">
        <v>28</v>
      </c>
      <c r="T65" s="3" t="s">
        <v>28</v>
      </c>
      <c r="U65">
        <v>0.16</v>
      </c>
      <c r="V65">
        <v>2.1</v>
      </c>
      <c r="W65">
        <v>0.90369999999999995</v>
      </c>
      <c r="X65" s="2" t="b">
        <f>FALSE()</f>
        <v>0</v>
      </c>
    </row>
    <row r="66" spans="1:24" ht="19.5" customHeight="1" x14ac:dyDescent="0.15">
      <c r="B66" s="7" t="s">
        <v>91</v>
      </c>
      <c r="D66" s="8" t="s">
        <v>114</v>
      </c>
      <c r="E66">
        <v>0</v>
      </c>
      <c r="F66">
        <v>0</v>
      </c>
      <c r="G66">
        <v>0</v>
      </c>
      <c r="H66">
        <v>400</v>
      </c>
      <c r="I66">
        <v>200</v>
      </c>
      <c r="J66">
        <v>200</v>
      </c>
      <c r="K66">
        <v>0</v>
      </c>
      <c r="L66">
        <v>0</v>
      </c>
      <c r="M66" s="3" t="s">
        <v>28</v>
      </c>
      <c r="N66" s="3" t="s">
        <v>28</v>
      </c>
      <c r="O66" s="3" t="s">
        <v>28</v>
      </c>
      <c r="P66" s="2"/>
      <c r="Q66" s="2"/>
      <c r="R66" s="2"/>
      <c r="S66" s="3" t="s">
        <v>28</v>
      </c>
      <c r="T66" s="3" t="s">
        <v>28</v>
      </c>
      <c r="U66">
        <v>0.21</v>
      </c>
      <c r="V66">
        <v>2.7</v>
      </c>
      <c r="W66">
        <v>0.90369999999999995</v>
      </c>
      <c r="X66" s="2" t="b">
        <f>FALSE()</f>
        <v>0</v>
      </c>
    </row>
    <row r="67" spans="1:24" s="18" customFormat="1" ht="19.5" customHeight="1" x14ac:dyDescent="0.15"/>
    <row r="68" spans="1:24" ht="19.5" customHeight="1" x14ac:dyDescent="0.15">
      <c r="A68" s="2">
        <v>8</v>
      </c>
      <c r="B68" s="7" t="s">
        <v>115</v>
      </c>
      <c r="C68" s="8" t="s">
        <v>116</v>
      </c>
      <c r="D68" s="8" t="s">
        <v>117</v>
      </c>
      <c r="E68">
        <v>11</v>
      </c>
      <c r="F68">
        <v>0</v>
      </c>
      <c r="G68">
        <v>11</v>
      </c>
      <c r="H68">
        <v>389</v>
      </c>
      <c r="I68">
        <v>200</v>
      </c>
      <c r="J68">
        <v>189</v>
      </c>
      <c r="K68">
        <v>2.75E-2</v>
      </c>
      <c r="L68">
        <v>0</v>
      </c>
      <c r="M68" s="3" t="s">
        <v>26</v>
      </c>
      <c r="N68" s="3" t="s">
        <v>83</v>
      </c>
      <c r="O68" s="2">
        <v>3</v>
      </c>
      <c r="P68" s="2">
        <v>0</v>
      </c>
      <c r="Q68" s="2">
        <v>1</v>
      </c>
      <c r="R68" s="2">
        <v>2</v>
      </c>
      <c r="S68" s="3" t="s">
        <v>30</v>
      </c>
      <c r="T68" s="3" t="s">
        <v>31</v>
      </c>
      <c r="U68">
        <v>0.73</v>
      </c>
      <c r="V68">
        <v>2.9</v>
      </c>
      <c r="W68">
        <v>0.61639999999999995</v>
      </c>
      <c r="X68" s="2" t="b">
        <f>FALSE()</f>
        <v>0</v>
      </c>
    </row>
    <row r="69" spans="1:24" ht="19.5" customHeight="1" x14ac:dyDescent="0.15">
      <c r="B69" s="7" t="s">
        <v>115</v>
      </c>
      <c r="D69" s="8" t="s">
        <v>118</v>
      </c>
      <c r="E69">
        <v>354</v>
      </c>
      <c r="F69">
        <v>185</v>
      </c>
      <c r="G69">
        <v>169</v>
      </c>
      <c r="H69">
        <v>56</v>
      </c>
      <c r="I69">
        <v>15</v>
      </c>
      <c r="J69">
        <v>31</v>
      </c>
      <c r="K69">
        <v>0.88500000000000001</v>
      </c>
      <c r="L69">
        <v>1</v>
      </c>
      <c r="M69" s="2"/>
      <c r="N69" s="2"/>
      <c r="O69" s="3" t="s">
        <v>28</v>
      </c>
      <c r="P69" s="2"/>
      <c r="Q69" s="2"/>
      <c r="R69" s="2"/>
      <c r="S69" s="3" t="s">
        <v>30</v>
      </c>
      <c r="T69" s="3" t="s">
        <v>31</v>
      </c>
      <c r="U69">
        <v>0.28000000000000003</v>
      </c>
      <c r="V69">
        <v>1.6</v>
      </c>
      <c r="W69">
        <v>0.61639999999999995</v>
      </c>
      <c r="X69" s="2" t="b">
        <f>FALSE()</f>
        <v>0</v>
      </c>
    </row>
    <row r="70" spans="1:24" ht="19.5" customHeight="1" x14ac:dyDescent="0.15">
      <c r="B70" s="7" t="s">
        <v>115</v>
      </c>
      <c r="D70" s="29" t="s">
        <v>119</v>
      </c>
      <c r="E70">
        <v>1</v>
      </c>
      <c r="F70">
        <v>1</v>
      </c>
      <c r="G70">
        <v>0</v>
      </c>
      <c r="H70" s="30">
        <v>399</v>
      </c>
      <c r="I70">
        <v>199</v>
      </c>
      <c r="J70">
        <v>200</v>
      </c>
      <c r="K70">
        <v>2.5000000000000001E-3</v>
      </c>
      <c r="L70" s="30">
        <v>0</v>
      </c>
      <c r="M70" s="3" t="s">
        <v>26</v>
      </c>
      <c r="N70" s="3" t="s">
        <v>83</v>
      </c>
      <c r="O70" s="2">
        <v>9</v>
      </c>
      <c r="P70" s="2">
        <v>2</v>
      </c>
      <c r="Q70" s="2">
        <v>7</v>
      </c>
      <c r="R70" s="2">
        <v>0</v>
      </c>
      <c r="S70" s="3" t="s">
        <v>30</v>
      </c>
      <c r="T70" s="3" t="s">
        <v>93</v>
      </c>
      <c r="U70">
        <v>0.57999999999999996</v>
      </c>
      <c r="V70">
        <v>1.9</v>
      </c>
      <c r="W70">
        <v>0.61639999999999995</v>
      </c>
      <c r="X70" s="2" t="b">
        <f>FALSE()</f>
        <v>0</v>
      </c>
    </row>
    <row r="71" spans="1:24" ht="19.5" customHeight="1" x14ac:dyDescent="0.15">
      <c r="B71" s="7" t="s">
        <v>115</v>
      </c>
      <c r="D71" s="8" t="s">
        <v>120</v>
      </c>
      <c r="E71">
        <v>0</v>
      </c>
      <c r="F71">
        <v>0</v>
      </c>
      <c r="G71">
        <v>0</v>
      </c>
      <c r="H71">
        <v>400</v>
      </c>
      <c r="I71">
        <v>200</v>
      </c>
      <c r="J71">
        <v>200</v>
      </c>
      <c r="K71">
        <v>0</v>
      </c>
      <c r="L71">
        <v>0</v>
      </c>
      <c r="M71" s="2"/>
      <c r="N71" s="2"/>
      <c r="O71" s="3" t="s">
        <v>28</v>
      </c>
      <c r="P71" s="2"/>
      <c r="Q71" s="2"/>
      <c r="R71" s="2"/>
      <c r="S71" s="3" t="s">
        <v>28</v>
      </c>
      <c r="T71" s="3" t="s">
        <v>28</v>
      </c>
      <c r="U71">
        <v>0.53</v>
      </c>
      <c r="V71">
        <v>2.2000000000000002</v>
      </c>
      <c r="W71">
        <v>0.61639999999999995</v>
      </c>
      <c r="X71" s="2" t="b">
        <f>FALSE()</f>
        <v>0</v>
      </c>
    </row>
    <row r="72" spans="1:24" ht="19.5" customHeight="1" x14ac:dyDescent="0.15">
      <c r="B72" s="7" t="s">
        <v>115</v>
      </c>
      <c r="D72" s="8" t="s">
        <v>121</v>
      </c>
      <c r="E72">
        <v>24</v>
      </c>
      <c r="F72">
        <v>4</v>
      </c>
      <c r="G72">
        <v>20</v>
      </c>
      <c r="H72">
        <v>376</v>
      </c>
      <c r="I72">
        <v>196</v>
      </c>
      <c r="J72">
        <v>180</v>
      </c>
      <c r="K72">
        <v>0.06</v>
      </c>
      <c r="L72">
        <v>0</v>
      </c>
      <c r="M72" s="2"/>
      <c r="N72" s="2"/>
      <c r="O72" s="3" t="s">
        <v>28</v>
      </c>
      <c r="P72" s="2"/>
      <c r="Q72" s="2"/>
      <c r="R72" s="2"/>
      <c r="S72" s="3" t="s">
        <v>28</v>
      </c>
      <c r="T72" s="3" t="s">
        <v>28</v>
      </c>
      <c r="U72">
        <v>0.45</v>
      </c>
      <c r="V72">
        <v>2.2000000000000002</v>
      </c>
      <c r="W72">
        <v>0.61639999999999995</v>
      </c>
      <c r="X72" s="2" t="b">
        <f>FALSE()</f>
        <v>0</v>
      </c>
    </row>
    <row r="73" spans="1:24" ht="19.5" customHeight="1" x14ac:dyDescent="0.15">
      <c r="B73" s="7" t="s">
        <v>115</v>
      </c>
      <c r="D73" s="8" t="s">
        <v>105</v>
      </c>
      <c r="E73">
        <v>10</v>
      </c>
      <c r="F73">
        <v>10</v>
      </c>
      <c r="G73">
        <v>0</v>
      </c>
      <c r="H73">
        <v>390</v>
      </c>
      <c r="I73">
        <v>190</v>
      </c>
      <c r="J73">
        <v>200</v>
      </c>
      <c r="K73">
        <v>2.5000000000000001E-2</v>
      </c>
      <c r="L73">
        <v>0</v>
      </c>
      <c r="M73" s="2"/>
      <c r="N73" s="2"/>
      <c r="O73" s="3" t="s">
        <v>28</v>
      </c>
      <c r="P73" s="2"/>
      <c r="Q73" s="2"/>
      <c r="R73" s="2"/>
      <c r="S73" s="3" t="s">
        <v>26</v>
      </c>
      <c r="T73" s="3" t="s">
        <v>93</v>
      </c>
      <c r="U73">
        <v>0.37</v>
      </c>
      <c r="V73">
        <v>2.2999999999999998</v>
      </c>
      <c r="W73">
        <v>0.61639999999999995</v>
      </c>
      <c r="X73" s="2" t="b">
        <f>FALSE()</f>
        <v>0</v>
      </c>
    </row>
    <row r="74" spans="1:24" ht="19.5" customHeight="1" x14ac:dyDescent="0.15">
      <c r="B74" s="7" t="s">
        <v>115</v>
      </c>
      <c r="D74" s="8" t="s">
        <v>122</v>
      </c>
      <c r="E74">
        <v>0</v>
      </c>
      <c r="F74">
        <v>0</v>
      </c>
      <c r="G74">
        <v>0</v>
      </c>
      <c r="H74">
        <v>400</v>
      </c>
      <c r="I74">
        <v>200</v>
      </c>
      <c r="J74">
        <v>200</v>
      </c>
      <c r="K74">
        <v>0</v>
      </c>
      <c r="L74">
        <v>0</v>
      </c>
      <c r="M74" s="3" t="s">
        <v>26</v>
      </c>
      <c r="N74" s="3" t="s">
        <v>83</v>
      </c>
      <c r="O74" s="2">
        <v>4</v>
      </c>
      <c r="P74" s="2">
        <v>0</v>
      </c>
      <c r="Q74" s="2">
        <v>3</v>
      </c>
      <c r="R74" s="2">
        <v>1</v>
      </c>
      <c r="S74" s="3" t="s">
        <v>26</v>
      </c>
      <c r="T74" s="3" t="s">
        <v>123</v>
      </c>
      <c r="U74">
        <v>0.22</v>
      </c>
      <c r="V74">
        <v>2.4</v>
      </c>
      <c r="W74">
        <v>0.61639999999999995</v>
      </c>
      <c r="X74" s="2" t="b">
        <f>FALSE()</f>
        <v>0</v>
      </c>
    </row>
    <row r="75" spans="1:24" ht="19.5" customHeight="1" x14ac:dyDescent="0.15">
      <c r="B75" s="7" t="s">
        <v>115</v>
      </c>
      <c r="D75" s="8" t="s">
        <v>124</v>
      </c>
      <c r="E75">
        <v>0</v>
      </c>
      <c r="F75">
        <v>0</v>
      </c>
      <c r="G75">
        <v>0</v>
      </c>
      <c r="H75">
        <v>400</v>
      </c>
      <c r="I75">
        <v>200</v>
      </c>
      <c r="J75">
        <v>200</v>
      </c>
      <c r="K75">
        <v>0</v>
      </c>
      <c r="L75">
        <v>0</v>
      </c>
      <c r="M75" s="3" t="s">
        <v>26</v>
      </c>
      <c r="N75" s="3" t="s">
        <v>47</v>
      </c>
      <c r="O75" s="2">
        <v>3</v>
      </c>
      <c r="P75" s="2">
        <v>0</v>
      </c>
      <c r="Q75" s="2">
        <v>2</v>
      </c>
      <c r="R75" s="2">
        <v>1</v>
      </c>
      <c r="S75" s="3" t="s">
        <v>26</v>
      </c>
      <c r="T75" s="3" t="s">
        <v>31</v>
      </c>
      <c r="U75">
        <v>0.18</v>
      </c>
      <c r="V75">
        <v>2.2999999999999998</v>
      </c>
      <c r="W75">
        <v>0.61639999999999995</v>
      </c>
      <c r="X75" s="2" t="b">
        <f>FALSE()</f>
        <v>0</v>
      </c>
    </row>
    <row r="76" spans="1:24" ht="19.5" customHeight="1" x14ac:dyDescent="0.15">
      <c r="B76" s="7" t="s">
        <v>115</v>
      </c>
      <c r="D76" s="8" t="s">
        <v>125</v>
      </c>
      <c r="E76">
        <v>0</v>
      </c>
      <c r="F76">
        <v>0</v>
      </c>
      <c r="G76">
        <v>0</v>
      </c>
      <c r="H76">
        <v>400</v>
      </c>
      <c r="I76">
        <v>200</v>
      </c>
      <c r="J76">
        <v>200</v>
      </c>
      <c r="K76">
        <v>0</v>
      </c>
      <c r="L76">
        <v>0</v>
      </c>
      <c r="M76" s="3" t="s">
        <v>26</v>
      </c>
      <c r="N76" s="3" t="s">
        <v>83</v>
      </c>
      <c r="O76" s="2">
        <v>2</v>
      </c>
      <c r="P76" s="2">
        <v>0</v>
      </c>
      <c r="Q76" s="2">
        <v>2</v>
      </c>
      <c r="R76" s="2">
        <v>0</v>
      </c>
      <c r="S76" s="3" t="s">
        <v>26</v>
      </c>
      <c r="T76" s="3" t="s">
        <v>126</v>
      </c>
      <c r="U76">
        <v>0.41</v>
      </c>
      <c r="V76">
        <v>2.1</v>
      </c>
      <c r="W76">
        <v>0.61639999999999995</v>
      </c>
      <c r="X76" s="2" t="b">
        <f>FALSE()</f>
        <v>0</v>
      </c>
    </row>
    <row r="77" spans="1:24" ht="19.5" customHeight="1" x14ac:dyDescent="0.15">
      <c r="B77" s="7" t="s">
        <v>115</v>
      </c>
      <c r="D77" s="8" t="s">
        <v>127</v>
      </c>
      <c r="E77">
        <v>0</v>
      </c>
      <c r="F77">
        <v>0</v>
      </c>
      <c r="G77">
        <v>0</v>
      </c>
      <c r="H77">
        <v>400</v>
      </c>
      <c r="I77">
        <v>200</v>
      </c>
      <c r="J77">
        <v>200</v>
      </c>
      <c r="K77">
        <v>0</v>
      </c>
      <c r="L77">
        <v>0</v>
      </c>
      <c r="M77" s="2"/>
      <c r="N77" s="2"/>
      <c r="O77" s="2">
        <v>0</v>
      </c>
      <c r="P77" s="2"/>
      <c r="Q77" s="2"/>
      <c r="R77" s="2"/>
      <c r="S77" s="3" t="s">
        <v>28</v>
      </c>
      <c r="T77" s="3" t="s">
        <v>28</v>
      </c>
      <c r="U77">
        <v>0.18</v>
      </c>
      <c r="V77">
        <v>1.5</v>
      </c>
      <c r="W77">
        <v>0.61639999999999995</v>
      </c>
      <c r="X77" s="2" t="b">
        <f>FALSE()</f>
        <v>0</v>
      </c>
    </row>
    <row r="78" spans="1:24" ht="19.5" customHeight="1" x14ac:dyDescent="0.15">
      <c r="B78" s="7" t="s">
        <v>115</v>
      </c>
      <c r="D78" s="8" t="s">
        <v>128</v>
      </c>
      <c r="E78">
        <v>0</v>
      </c>
      <c r="F78">
        <v>0</v>
      </c>
      <c r="G78">
        <v>0</v>
      </c>
      <c r="H78">
        <v>400</v>
      </c>
      <c r="I78">
        <v>200</v>
      </c>
      <c r="J78">
        <v>200</v>
      </c>
      <c r="K78">
        <v>0</v>
      </c>
      <c r="L78">
        <v>0</v>
      </c>
      <c r="M78" s="3" t="s">
        <v>26</v>
      </c>
      <c r="N78" s="3" t="s">
        <v>83</v>
      </c>
      <c r="O78" s="2">
        <v>0</v>
      </c>
      <c r="P78" s="2"/>
      <c r="Q78" s="2"/>
      <c r="R78" s="2"/>
      <c r="S78" s="3" t="s">
        <v>26</v>
      </c>
      <c r="T78" s="3" t="s">
        <v>129</v>
      </c>
      <c r="U78">
        <v>0.23</v>
      </c>
      <c r="V78">
        <v>1.5</v>
      </c>
      <c r="W78">
        <v>0.61639999999999995</v>
      </c>
      <c r="X78" s="2" t="b">
        <f>FALSE()</f>
        <v>0</v>
      </c>
    </row>
    <row r="79" spans="1:24" ht="19.5" customHeight="1" x14ac:dyDescent="0.15">
      <c r="B79" s="7" t="s">
        <v>115</v>
      </c>
      <c r="D79" s="8" t="s">
        <v>130</v>
      </c>
      <c r="E79">
        <v>0</v>
      </c>
      <c r="F79">
        <v>0</v>
      </c>
      <c r="G79">
        <v>0</v>
      </c>
      <c r="H79">
        <v>400</v>
      </c>
      <c r="I79">
        <v>200</v>
      </c>
      <c r="J79">
        <v>200</v>
      </c>
      <c r="K79">
        <v>0</v>
      </c>
      <c r="L79">
        <v>0</v>
      </c>
      <c r="M79" s="2"/>
      <c r="N79" s="2"/>
      <c r="O79" s="3" t="s">
        <v>28</v>
      </c>
      <c r="P79" s="2"/>
      <c r="Q79" s="2"/>
      <c r="R79" s="2"/>
      <c r="S79" s="3" t="s">
        <v>28</v>
      </c>
      <c r="T79" s="3" t="s">
        <v>28</v>
      </c>
      <c r="U79">
        <v>0.2</v>
      </c>
      <c r="V79">
        <v>2.1</v>
      </c>
      <c r="W79">
        <v>0.61639999999999995</v>
      </c>
      <c r="X79" s="2" t="b">
        <f>FALSE()</f>
        <v>0</v>
      </c>
    </row>
    <row r="80" spans="1:24" ht="19.5" customHeight="1" x14ac:dyDescent="0.15">
      <c r="B80" s="7" t="s">
        <v>115</v>
      </c>
      <c r="D80" s="8" t="s">
        <v>131</v>
      </c>
      <c r="E80">
        <v>0</v>
      </c>
      <c r="F80">
        <v>0</v>
      </c>
      <c r="G80">
        <v>0</v>
      </c>
      <c r="H80">
        <v>400</v>
      </c>
      <c r="I80">
        <v>200</v>
      </c>
      <c r="J80">
        <v>200</v>
      </c>
      <c r="K80">
        <v>0</v>
      </c>
      <c r="L80">
        <v>0</v>
      </c>
      <c r="M80" s="3" t="s">
        <v>26</v>
      </c>
      <c r="N80" s="3" t="s">
        <v>47</v>
      </c>
      <c r="O80" s="3" t="s">
        <v>28</v>
      </c>
      <c r="P80" s="2"/>
      <c r="Q80" s="2"/>
      <c r="R80" s="2"/>
      <c r="S80" s="3" t="s">
        <v>26</v>
      </c>
      <c r="T80" s="3" t="s">
        <v>31</v>
      </c>
      <c r="U80">
        <v>0.19</v>
      </c>
      <c r="V80">
        <v>2.4</v>
      </c>
      <c r="W80">
        <v>0.61639999999999995</v>
      </c>
      <c r="X80" s="2" t="b">
        <f>FALSE()</f>
        <v>0</v>
      </c>
    </row>
    <row r="81" spans="1:24" s="18" customFormat="1" ht="19.5" customHeight="1" x14ac:dyDescent="0.15"/>
    <row r="82" spans="1:24" ht="19.5" customHeight="1" x14ac:dyDescent="0.15">
      <c r="A82" s="2">
        <v>9</v>
      </c>
      <c r="B82" s="7" t="s">
        <v>132</v>
      </c>
      <c r="C82" s="8" t="s">
        <v>133</v>
      </c>
      <c r="D82" s="8" t="s">
        <v>134</v>
      </c>
      <c r="E82">
        <v>0</v>
      </c>
      <c r="F82">
        <v>0</v>
      </c>
      <c r="G82">
        <v>0</v>
      </c>
      <c r="H82">
        <v>400</v>
      </c>
      <c r="I82">
        <v>200</v>
      </c>
      <c r="J82">
        <v>200</v>
      </c>
      <c r="K82">
        <v>0</v>
      </c>
      <c r="L82">
        <v>0</v>
      </c>
      <c r="M82" s="3" t="s">
        <v>28</v>
      </c>
      <c r="N82" s="3" t="s">
        <v>28</v>
      </c>
      <c r="O82" s="2">
        <v>0</v>
      </c>
      <c r="P82" s="2"/>
      <c r="Q82" s="2"/>
      <c r="R82" s="2"/>
      <c r="S82" s="3" t="s">
        <v>26</v>
      </c>
      <c r="T82" s="3" t="s">
        <v>43</v>
      </c>
      <c r="U82">
        <v>0.64</v>
      </c>
      <c r="V82">
        <v>2.9</v>
      </c>
      <c r="W82">
        <v>0.80720000000000003</v>
      </c>
      <c r="X82" s="2" t="b">
        <f>TRUE()</f>
        <v>1</v>
      </c>
    </row>
    <row r="83" spans="1:24" ht="19.5" customHeight="1" x14ac:dyDescent="0.15">
      <c r="B83" s="7" t="s">
        <v>132</v>
      </c>
      <c r="D83" s="34" t="s">
        <v>135</v>
      </c>
      <c r="E83" s="34">
        <v>97</v>
      </c>
      <c r="F83">
        <v>13</v>
      </c>
      <c r="G83">
        <v>84</v>
      </c>
      <c r="H83">
        <v>303</v>
      </c>
      <c r="I83">
        <v>187</v>
      </c>
      <c r="J83">
        <v>116</v>
      </c>
      <c r="K83">
        <v>0.24249999999999999</v>
      </c>
      <c r="L83">
        <v>0</v>
      </c>
      <c r="M83" s="3" t="s">
        <v>30</v>
      </c>
      <c r="N83" s="3" t="s">
        <v>47</v>
      </c>
      <c r="O83" s="2">
        <v>151</v>
      </c>
      <c r="P83" s="2">
        <v>26</v>
      </c>
      <c r="Q83" s="2">
        <v>78</v>
      </c>
      <c r="R83" s="2">
        <v>47</v>
      </c>
      <c r="S83" s="3" t="s">
        <v>30</v>
      </c>
      <c r="T83" s="3" t="s">
        <v>136</v>
      </c>
      <c r="U83">
        <v>0.34</v>
      </c>
      <c r="V83">
        <v>2.6</v>
      </c>
      <c r="W83">
        <v>0.80720000000000003</v>
      </c>
      <c r="X83" s="2" t="b">
        <f>FALSE()</f>
        <v>0</v>
      </c>
    </row>
    <row r="84" spans="1:24" ht="19.5" customHeight="1" x14ac:dyDescent="0.15">
      <c r="B84" s="7" t="s">
        <v>132</v>
      </c>
      <c r="D84" s="8" t="s">
        <v>65</v>
      </c>
      <c r="E84">
        <v>102</v>
      </c>
      <c r="F84">
        <v>100</v>
      </c>
      <c r="G84">
        <v>2</v>
      </c>
      <c r="H84">
        <v>298</v>
      </c>
      <c r="I84">
        <v>100</v>
      </c>
      <c r="J84">
        <v>198</v>
      </c>
      <c r="K84">
        <v>0.255</v>
      </c>
      <c r="L84">
        <v>1</v>
      </c>
      <c r="M84" s="3" t="s">
        <v>28</v>
      </c>
      <c r="N84" s="3" t="s">
        <v>28</v>
      </c>
      <c r="O84" s="2">
        <v>0</v>
      </c>
      <c r="P84" s="2"/>
      <c r="Q84" s="2"/>
      <c r="R84" s="2"/>
      <c r="S84" s="3" t="s">
        <v>30</v>
      </c>
      <c r="T84" s="3" t="s">
        <v>31</v>
      </c>
      <c r="U84">
        <v>0.21</v>
      </c>
      <c r="V84">
        <v>2.1</v>
      </c>
      <c r="W84">
        <v>0.80720000000000003</v>
      </c>
      <c r="X84" s="2" t="b">
        <f>FALSE()</f>
        <v>0</v>
      </c>
    </row>
    <row r="85" spans="1:24" ht="19.5" customHeight="1" x14ac:dyDescent="0.15">
      <c r="B85" s="7" t="s">
        <v>132</v>
      </c>
      <c r="D85" s="8" t="s">
        <v>137</v>
      </c>
      <c r="E85">
        <v>56</v>
      </c>
      <c r="F85">
        <v>48</v>
      </c>
      <c r="G85">
        <v>8</v>
      </c>
      <c r="H85">
        <v>344</v>
      </c>
      <c r="I85">
        <v>152</v>
      </c>
      <c r="J85">
        <v>192</v>
      </c>
      <c r="K85">
        <v>0.14000000000000001</v>
      </c>
      <c r="L85">
        <v>0</v>
      </c>
      <c r="M85" s="3" t="s">
        <v>28</v>
      </c>
      <c r="N85" s="3" t="s">
        <v>28</v>
      </c>
      <c r="O85" s="2">
        <v>46</v>
      </c>
      <c r="P85" s="2">
        <v>2</v>
      </c>
      <c r="Q85" s="2">
        <v>39</v>
      </c>
      <c r="R85" s="2">
        <v>5</v>
      </c>
      <c r="S85" s="3" t="s">
        <v>39</v>
      </c>
      <c r="T85" s="3" t="s">
        <v>31</v>
      </c>
      <c r="U85">
        <v>0.24</v>
      </c>
      <c r="V85">
        <v>1.7</v>
      </c>
      <c r="W85">
        <v>0.80720000000000003</v>
      </c>
      <c r="X85" s="2" t="b">
        <f>FALSE()</f>
        <v>0</v>
      </c>
    </row>
    <row r="86" spans="1:24" ht="19.5" customHeight="1" x14ac:dyDescent="0.15">
      <c r="B86" s="7" t="s">
        <v>132</v>
      </c>
      <c r="D86" s="8" t="s">
        <v>138</v>
      </c>
      <c r="E86">
        <v>8</v>
      </c>
      <c r="F86">
        <v>8</v>
      </c>
      <c r="G86">
        <v>0</v>
      </c>
      <c r="H86">
        <v>392</v>
      </c>
      <c r="I86">
        <v>192</v>
      </c>
      <c r="J86">
        <v>200</v>
      </c>
      <c r="K86">
        <v>0.02</v>
      </c>
      <c r="L86">
        <v>0</v>
      </c>
      <c r="M86" s="3" t="s">
        <v>28</v>
      </c>
      <c r="N86" s="3" t="s">
        <v>28</v>
      </c>
      <c r="O86" s="3" t="s">
        <v>28</v>
      </c>
      <c r="P86" s="2"/>
      <c r="Q86" s="2"/>
      <c r="R86" s="2"/>
      <c r="S86" s="3" t="s">
        <v>28</v>
      </c>
      <c r="T86" s="2"/>
      <c r="U86">
        <v>0.2</v>
      </c>
      <c r="V86">
        <v>1.9</v>
      </c>
      <c r="W86">
        <v>0.80720000000000003</v>
      </c>
      <c r="X86" s="2" t="b">
        <f>FALSE()</f>
        <v>0</v>
      </c>
    </row>
    <row r="87" spans="1:24" ht="19.5" customHeight="1" x14ac:dyDescent="0.15">
      <c r="B87" s="7" t="s">
        <v>132</v>
      </c>
      <c r="D87" s="26" t="s">
        <v>139</v>
      </c>
      <c r="E87">
        <v>0</v>
      </c>
      <c r="F87">
        <v>0</v>
      </c>
      <c r="G87">
        <v>0</v>
      </c>
      <c r="H87" s="27">
        <v>400</v>
      </c>
      <c r="I87">
        <v>200</v>
      </c>
      <c r="J87">
        <v>200</v>
      </c>
      <c r="K87">
        <v>0</v>
      </c>
      <c r="L87" s="27">
        <v>0</v>
      </c>
      <c r="M87" s="3" t="s">
        <v>28</v>
      </c>
      <c r="N87" s="3" t="s">
        <v>28</v>
      </c>
      <c r="O87" s="2">
        <v>53</v>
      </c>
      <c r="P87" s="2">
        <v>0</v>
      </c>
      <c r="Q87" s="2">
        <v>29</v>
      </c>
      <c r="R87" s="2">
        <v>24</v>
      </c>
      <c r="S87" s="3" t="s">
        <v>26</v>
      </c>
      <c r="T87" s="3" t="s">
        <v>31</v>
      </c>
      <c r="U87">
        <v>0.3</v>
      </c>
      <c r="V87">
        <v>2</v>
      </c>
      <c r="W87">
        <v>0.80720000000000003</v>
      </c>
      <c r="X87" s="2" t="b">
        <f>FALSE()</f>
        <v>0</v>
      </c>
    </row>
    <row r="88" spans="1:24" ht="19.5" customHeight="1" x14ac:dyDescent="0.15">
      <c r="B88" s="7" t="s">
        <v>132</v>
      </c>
      <c r="D88" s="8" t="s">
        <v>140</v>
      </c>
      <c r="E88">
        <v>76</v>
      </c>
      <c r="F88">
        <v>30</v>
      </c>
      <c r="G88">
        <v>46</v>
      </c>
      <c r="H88">
        <v>324</v>
      </c>
      <c r="I88">
        <v>170</v>
      </c>
      <c r="J88">
        <v>154</v>
      </c>
      <c r="K88">
        <v>0.19</v>
      </c>
      <c r="L88">
        <v>0</v>
      </c>
      <c r="M88" s="3" t="s">
        <v>28</v>
      </c>
      <c r="N88" s="3" t="s">
        <v>28</v>
      </c>
      <c r="O88" s="3" t="s">
        <v>28</v>
      </c>
      <c r="P88" s="2"/>
      <c r="Q88" s="2"/>
      <c r="R88" s="2"/>
      <c r="S88" s="3" t="s">
        <v>28</v>
      </c>
      <c r="T88" s="3" t="s">
        <v>28</v>
      </c>
      <c r="U88">
        <v>0.31</v>
      </c>
      <c r="V88">
        <v>2.8</v>
      </c>
      <c r="W88">
        <v>0.80720000000000003</v>
      </c>
      <c r="X88" s="2" t="b">
        <f>FALSE()</f>
        <v>0</v>
      </c>
    </row>
    <row r="89" spans="1:24" ht="19.5" customHeight="1" x14ac:dyDescent="0.15">
      <c r="B89" s="7" t="s">
        <v>132</v>
      </c>
      <c r="D89" s="8" t="s">
        <v>141</v>
      </c>
      <c r="E89">
        <v>61</v>
      </c>
      <c r="F89">
        <v>1</v>
      </c>
      <c r="G89">
        <v>60</v>
      </c>
      <c r="H89">
        <v>339</v>
      </c>
      <c r="I89">
        <v>199</v>
      </c>
      <c r="J89">
        <v>140</v>
      </c>
      <c r="K89">
        <v>0.1525</v>
      </c>
      <c r="L89">
        <v>0</v>
      </c>
      <c r="M89" s="3" t="s">
        <v>28</v>
      </c>
      <c r="N89" s="3" t="s">
        <v>28</v>
      </c>
      <c r="O89" s="3" t="s">
        <v>28</v>
      </c>
      <c r="P89" s="2"/>
      <c r="Q89" s="2"/>
      <c r="R89" s="2"/>
      <c r="S89" s="3" t="s">
        <v>28</v>
      </c>
      <c r="T89" s="3" t="s">
        <v>28</v>
      </c>
      <c r="U89">
        <v>0.18</v>
      </c>
      <c r="V89">
        <v>2</v>
      </c>
      <c r="W89">
        <v>0.80720000000000003</v>
      </c>
      <c r="X89" s="2" t="b">
        <f>FALSE()</f>
        <v>0</v>
      </c>
    </row>
    <row r="90" spans="1:24" s="18" customFormat="1" ht="19.5" customHeight="1" x14ac:dyDescent="0.15"/>
    <row r="91" spans="1:24" ht="19.5" customHeight="1" x14ac:dyDescent="0.15"/>
    <row r="92" spans="1:24" ht="19.5" customHeight="1" x14ac:dyDescent="0.15"/>
    <row r="93" spans="1:24" ht="19.5" customHeight="1" x14ac:dyDescent="0.15"/>
    <row r="94" spans="1:24" ht="19.5" customHeight="1" x14ac:dyDescent="0.15"/>
    <row r="95" spans="1:24" ht="19.5" customHeight="1" x14ac:dyDescent="0.15"/>
  </sheetData>
  <mergeCells count="1">
    <mergeCell ref="B1:L1"/>
  </mergeCells>
  <pageMargins left="0.5" right="0.5" top="0.75" bottom="0.75" header="0.511811023622047" footer="0.27777777777777801"/>
  <pageSetup scale="72" orientation="portrait" horizontalDpi="300" verticalDpi="300"/>
  <headerFooter>
    <oddFooter>&amp;C&amp;12&amp;K000000&amp;P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25" zoomScaleNormal="25" workbookViewId="0">
      <selection activeCell="A28" sqref="A28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40" zoomScaleNormal="40" workbookViewId="0">
      <selection activeCell="B4" sqref="B4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="40" zoomScaleNormal="40" workbookViewId="0">
      <selection activeCell="P44" sqref="P44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zoomScale="40" zoomScaleNormal="40" workbookViewId="0">
      <selection activeCell="B2" sqref="B2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3"/>
  <sheetViews>
    <sheetView zoomScaleNormal="100" workbookViewId="0">
      <selection activeCell="O12" sqref="O12"/>
    </sheetView>
  </sheetViews>
  <sheetFormatPr baseColWidth="10" defaultColWidth="10" defaultRowHeight="13" x14ac:dyDescent="0.15"/>
  <sheetData>
    <row r="1" spans="1:24" ht="27.75" customHeight="1" x14ac:dyDescent="0.15">
      <c r="A1" s="2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1</v>
      </c>
      <c r="N1" s="2"/>
      <c r="O1" s="3" t="s">
        <v>2</v>
      </c>
      <c r="P1" s="2"/>
      <c r="Q1" s="2"/>
      <c r="R1" s="2"/>
      <c r="S1" s="3" t="s">
        <v>3</v>
      </c>
      <c r="T1" s="2"/>
      <c r="U1" s="4" t="s">
        <v>4</v>
      </c>
      <c r="V1" s="3" t="s">
        <v>5</v>
      </c>
      <c r="X1" s="4" t="s">
        <v>6</v>
      </c>
    </row>
    <row r="2" spans="1:24" ht="20.25" customHeight="1" x14ac:dyDescent="0.15">
      <c r="A2" s="2"/>
      <c r="B2" s="5"/>
      <c r="C2" s="5"/>
      <c r="D2" s="5"/>
      <c r="E2" s="6" t="s">
        <v>7</v>
      </c>
      <c r="F2" s="6" t="s">
        <v>8</v>
      </c>
      <c r="G2" s="6" t="s">
        <v>9</v>
      </c>
      <c r="H2" s="6" t="s">
        <v>10</v>
      </c>
      <c r="I2" s="6" t="s">
        <v>8</v>
      </c>
      <c r="J2" s="6" t="s">
        <v>9</v>
      </c>
      <c r="K2" s="6" t="s">
        <v>11</v>
      </c>
      <c r="L2" s="6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 t="s">
        <v>17</v>
      </c>
      <c r="R2" s="2" t="s">
        <v>18</v>
      </c>
      <c r="S2" s="3" t="s">
        <v>13</v>
      </c>
      <c r="T2" s="3" t="s">
        <v>14</v>
      </c>
      <c r="U2" s="3" t="s">
        <v>19</v>
      </c>
      <c r="V2" s="3" t="s">
        <v>20</v>
      </c>
      <c r="W2" s="3" t="s">
        <v>21</v>
      </c>
      <c r="X2" s="3" t="s">
        <v>22</v>
      </c>
    </row>
    <row r="3" spans="1:24" ht="16" x14ac:dyDescent="0.15">
      <c r="A3" t="s">
        <v>142</v>
      </c>
      <c r="B3" t="s">
        <v>143</v>
      </c>
      <c r="C3" s="34" t="s">
        <v>74</v>
      </c>
      <c r="D3" s="34"/>
      <c r="E3" s="34">
        <v>168</v>
      </c>
      <c r="F3">
        <v>87</v>
      </c>
      <c r="G3">
        <v>81</v>
      </c>
      <c r="H3">
        <v>232</v>
      </c>
      <c r="I3">
        <v>113</v>
      </c>
      <c r="J3">
        <v>119</v>
      </c>
      <c r="K3">
        <v>0.42</v>
      </c>
      <c r="L3">
        <v>0</v>
      </c>
      <c r="O3">
        <f>SUM(P3:R3)</f>
        <v>386</v>
      </c>
      <c r="P3" s="34">
        <v>0</v>
      </c>
      <c r="Q3" s="34">
        <v>256</v>
      </c>
      <c r="R3" s="34">
        <v>130</v>
      </c>
    </row>
    <row r="4" spans="1:24" ht="16" x14ac:dyDescent="0.15">
      <c r="A4" t="s">
        <v>142</v>
      </c>
      <c r="C4" s="34" t="s">
        <v>144</v>
      </c>
      <c r="D4" s="34"/>
      <c r="E4" s="34">
        <v>1</v>
      </c>
      <c r="F4">
        <v>0</v>
      </c>
      <c r="G4">
        <v>1</v>
      </c>
      <c r="H4">
        <v>399</v>
      </c>
      <c r="I4">
        <v>200</v>
      </c>
      <c r="J4">
        <v>199</v>
      </c>
      <c r="K4">
        <v>2.5000000000000001E-3</v>
      </c>
      <c r="L4">
        <v>0</v>
      </c>
      <c r="O4">
        <f t="shared" ref="O4:O6" si="0">SUM(P4:R4)</f>
        <v>37</v>
      </c>
      <c r="P4" s="34">
        <v>0</v>
      </c>
      <c r="Q4" s="34">
        <v>17</v>
      </c>
      <c r="R4" s="34">
        <v>20</v>
      </c>
    </row>
    <row r="5" spans="1:24" ht="16" x14ac:dyDescent="0.15">
      <c r="A5" t="s">
        <v>142</v>
      </c>
      <c r="C5" s="34" t="s">
        <v>145</v>
      </c>
      <c r="D5" s="34"/>
      <c r="E5" s="34">
        <v>185</v>
      </c>
      <c r="F5">
        <v>67</v>
      </c>
      <c r="G5">
        <v>118</v>
      </c>
      <c r="H5">
        <v>215</v>
      </c>
      <c r="I5">
        <v>133</v>
      </c>
      <c r="J5">
        <v>82</v>
      </c>
      <c r="K5">
        <v>0.46250000000000002</v>
      </c>
      <c r="L5">
        <v>1</v>
      </c>
      <c r="O5">
        <f t="shared" si="0"/>
        <v>291</v>
      </c>
      <c r="P5" s="34">
        <v>10</v>
      </c>
      <c r="Q5" s="34">
        <v>186</v>
      </c>
      <c r="R5" s="34">
        <v>95</v>
      </c>
    </row>
    <row r="6" spans="1:24" ht="16" x14ac:dyDescent="0.15">
      <c r="A6" t="s">
        <v>142</v>
      </c>
      <c r="C6" s="34" t="s">
        <v>32</v>
      </c>
      <c r="E6" s="34">
        <v>46</v>
      </c>
      <c r="F6">
        <v>46</v>
      </c>
      <c r="G6">
        <v>0</v>
      </c>
      <c r="H6">
        <v>354</v>
      </c>
      <c r="I6">
        <v>154</v>
      </c>
      <c r="J6">
        <v>200</v>
      </c>
      <c r="K6">
        <v>0.115</v>
      </c>
      <c r="L6">
        <v>0</v>
      </c>
      <c r="O6">
        <f t="shared" si="0"/>
        <v>50</v>
      </c>
      <c r="P6" s="34">
        <v>4</v>
      </c>
      <c r="Q6" s="34">
        <v>19</v>
      </c>
      <c r="R6" s="34">
        <v>27</v>
      </c>
    </row>
    <row r="8" spans="1:24" x14ac:dyDescent="0.15">
      <c r="A8" s="32" t="s">
        <v>146</v>
      </c>
      <c r="B8" s="32" t="s">
        <v>147</v>
      </c>
      <c r="C8" s="32" t="s">
        <v>148</v>
      </c>
      <c r="E8">
        <v>0</v>
      </c>
      <c r="F8">
        <v>0</v>
      </c>
      <c r="G8">
        <v>0</v>
      </c>
      <c r="H8">
        <v>400</v>
      </c>
      <c r="I8">
        <v>200</v>
      </c>
      <c r="J8">
        <v>200</v>
      </c>
      <c r="K8">
        <v>0</v>
      </c>
      <c r="L8">
        <v>0</v>
      </c>
      <c r="P8">
        <v>0</v>
      </c>
      <c r="Q8">
        <v>65</v>
      </c>
      <c r="R8">
        <v>6</v>
      </c>
    </row>
    <row r="9" spans="1:24" x14ac:dyDescent="0.15">
      <c r="A9" t="s">
        <v>146</v>
      </c>
      <c r="C9" t="s">
        <v>149</v>
      </c>
      <c r="E9">
        <v>5</v>
      </c>
      <c r="F9">
        <v>5</v>
      </c>
      <c r="G9">
        <v>0</v>
      </c>
      <c r="H9">
        <v>395</v>
      </c>
      <c r="I9">
        <v>195</v>
      </c>
      <c r="J9">
        <v>200</v>
      </c>
      <c r="K9">
        <v>1.2500000000000001E-2</v>
      </c>
      <c r="L9">
        <v>0</v>
      </c>
    </row>
    <row r="10" spans="1:24" x14ac:dyDescent="0.15">
      <c r="A10" t="s">
        <v>146</v>
      </c>
      <c r="C10" t="s">
        <v>150</v>
      </c>
      <c r="E10">
        <v>24</v>
      </c>
      <c r="F10">
        <v>0</v>
      </c>
      <c r="G10">
        <v>24</v>
      </c>
      <c r="H10">
        <v>376</v>
      </c>
      <c r="I10">
        <v>200</v>
      </c>
      <c r="J10">
        <v>176</v>
      </c>
      <c r="K10">
        <v>0.06</v>
      </c>
      <c r="L10">
        <v>0</v>
      </c>
    </row>
    <row r="11" spans="1:24" x14ac:dyDescent="0.15">
      <c r="A11" t="s">
        <v>146</v>
      </c>
      <c r="C11" t="s">
        <v>151</v>
      </c>
      <c r="E11">
        <v>8</v>
      </c>
      <c r="F11">
        <v>8</v>
      </c>
      <c r="G11">
        <v>0</v>
      </c>
      <c r="H11">
        <v>392</v>
      </c>
      <c r="I11">
        <v>192</v>
      </c>
      <c r="J11">
        <v>200</v>
      </c>
      <c r="K11">
        <v>0.02</v>
      </c>
      <c r="L11">
        <v>0</v>
      </c>
    </row>
    <row r="12" spans="1:24" x14ac:dyDescent="0.15">
      <c r="A12" t="s">
        <v>146</v>
      </c>
      <c r="C12" t="s">
        <v>152</v>
      </c>
      <c r="E12">
        <v>50</v>
      </c>
      <c r="F12">
        <v>40</v>
      </c>
      <c r="G12">
        <v>10</v>
      </c>
      <c r="H12">
        <v>350</v>
      </c>
      <c r="I12">
        <v>160</v>
      </c>
      <c r="J12">
        <v>190</v>
      </c>
      <c r="K12">
        <v>0.125</v>
      </c>
      <c r="L12">
        <v>0</v>
      </c>
    </row>
    <row r="13" spans="1:24" x14ac:dyDescent="0.15">
      <c r="A13" t="s">
        <v>146</v>
      </c>
      <c r="C13" t="s">
        <v>153</v>
      </c>
      <c r="E13">
        <v>0</v>
      </c>
      <c r="F13">
        <v>0</v>
      </c>
      <c r="G13">
        <v>0</v>
      </c>
      <c r="H13">
        <v>400</v>
      </c>
      <c r="I13">
        <v>200</v>
      </c>
      <c r="J13">
        <v>200</v>
      </c>
      <c r="K13">
        <v>0</v>
      </c>
      <c r="L13">
        <v>0</v>
      </c>
      <c r="P13">
        <v>0</v>
      </c>
      <c r="Q13">
        <v>0</v>
      </c>
      <c r="R13">
        <v>0</v>
      </c>
    </row>
    <row r="14" spans="1:24" x14ac:dyDescent="0.15">
      <c r="A14" t="s">
        <v>146</v>
      </c>
      <c r="C14" t="s">
        <v>154</v>
      </c>
      <c r="E14">
        <v>19</v>
      </c>
      <c r="F14">
        <v>15</v>
      </c>
      <c r="G14">
        <v>4</v>
      </c>
      <c r="H14">
        <v>381</v>
      </c>
      <c r="I14">
        <v>185</v>
      </c>
      <c r="J14">
        <v>196</v>
      </c>
      <c r="K14">
        <v>4.7500000000000001E-2</v>
      </c>
      <c r="L14">
        <v>0</v>
      </c>
      <c r="P14">
        <v>0</v>
      </c>
      <c r="Q14">
        <v>0</v>
      </c>
      <c r="R14">
        <v>0</v>
      </c>
    </row>
    <row r="15" spans="1:24" x14ac:dyDescent="0.15">
      <c r="A15" t="s">
        <v>146</v>
      </c>
      <c r="C15" t="s">
        <v>155</v>
      </c>
      <c r="E15">
        <v>0</v>
      </c>
      <c r="F15">
        <v>0</v>
      </c>
      <c r="G15">
        <v>0</v>
      </c>
      <c r="H15">
        <v>400</v>
      </c>
      <c r="I15">
        <v>200</v>
      </c>
      <c r="J15">
        <v>200</v>
      </c>
      <c r="K15">
        <v>0</v>
      </c>
      <c r="L15">
        <v>0</v>
      </c>
      <c r="P15">
        <v>0</v>
      </c>
      <c r="Q15">
        <v>6</v>
      </c>
      <c r="R15">
        <v>8</v>
      </c>
    </row>
    <row r="16" spans="1:24" x14ac:dyDescent="0.15">
      <c r="A16" t="s">
        <v>146</v>
      </c>
      <c r="C16" t="s">
        <v>156</v>
      </c>
      <c r="E16">
        <v>0</v>
      </c>
      <c r="F16">
        <v>0</v>
      </c>
      <c r="G16">
        <v>0</v>
      </c>
      <c r="H16">
        <v>400</v>
      </c>
      <c r="I16">
        <v>200</v>
      </c>
      <c r="J16">
        <v>200</v>
      </c>
      <c r="K16">
        <v>0</v>
      </c>
      <c r="L16">
        <v>0</v>
      </c>
      <c r="P16">
        <v>0</v>
      </c>
      <c r="Q16">
        <v>0</v>
      </c>
      <c r="R16">
        <v>3</v>
      </c>
    </row>
    <row r="17" spans="1:18" x14ac:dyDescent="0.15">
      <c r="A17" t="s">
        <v>146</v>
      </c>
      <c r="C17" t="s">
        <v>157</v>
      </c>
      <c r="E17">
        <v>0</v>
      </c>
      <c r="F17">
        <v>0</v>
      </c>
      <c r="G17">
        <v>0</v>
      </c>
      <c r="H17">
        <v>400</v>
      </c>
      <c r="I17">
        <v>200</v>
      </c>
      <c r="J17">
        <v>200</v>
      </c>
      <c r="K17">
        <v>0</v>
      </c>
      <c r="L17">
        <v>0</v>
      </c>
      <c r="P17">
        <v>0</v>
      </c>
      <c r="Q17">
        <v>4</v>
      </c>
      <c r="R17">
        <v>2</v>
      </c>
    </row>
    <row r="18" spans="1:18" x14ac:dyDescent="0.15">
      <c r="A18" t="s">
        <v>146</v>
      </c>
      <c r="C18" t="s">
        <v>158</v>
      </c>
      <c r="E18">
        <v>0</v>
      </c>
      <c r="F18">
        <v>0</v>
      </c>
      <c r="G18">
        <v>0</v>
      </c>
      <c r="H18">
        <v>400</v>
      </c>
      <c r="I18">
        <v>200</v>
      </c>
      <c r="J18">
        <v>200</v>
      </c>
      <c r="K18">
        <v>0</v>
      </c>
      <c r="L18">
        <v>0</v>
      </c>
    </row>
    <row r="19" spans="1:18" x14ac:dyDescent="0.15">
      <c r="A19" t="s">
        <v>146</v>
      </c>
      <c r="C19" t="s">
        <v>159</v>
      </c>
      <c r="E19">
        <v>23</v>
      </c>
      <c r="F19">
        <v>0</v>
      </c>
      <c r="G19">
        <v>23</v>
      </c>
      <c r="H19">
        <v>877</v>
      </c>
      <c r="I19">
        <v>200</v>
      </c>
      <c r="J19">
        <v>177</v>
      </c>
      <c r="K19">
        <v>5.7500000000000002E-2</v>
      </c>
      <c r="L19">
        <v>0</v>
      </c>
    </row>
    <row r="20" spans="1:18" x14ac:dyDescent="0.15">
      <c r="A20" t="s">
        <v>146</v>
      </c>
      <c r="C20" t="s">
        <v>160</v>
      </c>
      <c r="E20">
        <v>0</v>
      </c>
      <c r="F20">
        <v>0</v>
      </c>
      <c r="G20">
        <v>0</v>
      </c>
      <c r="H20">
        <v>400</v>
      </c>
      <c r="I20">
        <v>200</v>
      </c>
      <c r="J20">
        <v>200</v>
      </c>
      <c r="K20">
        <v>0</v>
      </c>
      <c r="L20">
        <v>0</v>
      </c>
      <c r="P20">
        <v>3</v>
      </c>
      <c r="Q20">
        <v>142</v>
      </c>
      <c r="R20">
        <v>198</v>
      </c>
    </row>
    <row r="21" spans="1:18" x14ac:dyDescent="0.15">
      <c r="A21" t="s">
        <v>146</v>
      </c>
      <c r="C21" t="s">
        <v>161</v>
      </c>
      <c r="E21">
        <v>205</v>
      </c>
      <c r="F21">
        <v>66</v>
      </c>
      <c r="G21">
        <v>139</v>
      </c>
      <c r="H21">
        <v>195</v>
      </c>
      <c r="I21">
        <v>134</v>
      </c>
      <c r="J21">
        <v>61</v>
      </c>
      <c r="K21">
        <v>0.51249999999999996</v>
      </c>
      <c r="L21">
        <v>1</v>
      </c>
      <c r="P21">
        <v>268</v>
      </c>
      <c r="Q21">
        <v>350</v>
      </c>
      <c r="R21">
        <v>125</v>
      </c>
    </row>
    <row r="22" spans="1:18" x14ac:dyDescent="0.15">
      <c r="A22" t="s">
        <v>146</v>
      </c>
      <c r="C22" t="s">
        <v>162</v>
      </c>
      <c r="E22">
        <v>0</v>
      </c>
      <c r="F22">
        <v>0</v>
      </c>
      <c r="G22">
        <v>0</v>
      </c>
      <c r="H22">
        <v>400</v>
      </c>
      <c r="I22">
        <v>200</v>
      </c>
      <c r="J22">
        <v>200</v>
      </c>
      <c r="K22">
        <v>0</v>
      </c>
      <c r="L22">
        <v>0</v>
      </c>
      <c r="P22">
        <v>0</v>
      </c>
      <c r="Q22">
        <v>110</v>
      </c>
      <c r="R22">
        <v>40</v>
      </c>
    </row>
    <row r="23" spans="1:18" x14ac:dyDescent="0.15">
      <c r="A23" t="s">
        <v>146</v>
      </c>
      <c r="C23" t="s">
        <v>163</v>
      </c>
      <c r="E23">
        <v>0</v>
      </c>
      <c r="F23">
        <v>0</v>
      </c>
      <c r="G23">
        <v>0</v>
      </c>
      <c r="H23">
        <v>400</v>
      </c>
      <c r="I23">
        <v>200</v>
      </c>
      <c r="J23">
        <v>200</v>
      </c>
      <c r="K23">
        <v>0</v>
      </c>
      <c r="L23">
        <v>0</v>
      </c>
    </row>
    <row r="24" spans="1:18" x14ac:dyDescent="0.15">
      <c r="A24" t="s">
        <v>146</v>
      </c>
      <c r="C24" t="s">
        <v>164</v>
      </c>
      <c r="E24">
        <v>0</v>
      </c>
      <c r="F24">
        <v>0</v>
      </c>
      <c r="G24">
        <v>0</v>
      </c>
      <c r="H24">
        <v>400</v>
      </c>
      <c r="I24">
        <v>200</v>
      </c>
      <c r="J24">
        <v>200</v>
      </c>
      <c r="K24">
        <v>0</v>
      </c>
      <c r="L24">
        <v>0</v>
      </c>
    </row>
    <row r="25" spans="1:18" x14ac:dyDescent="0.15">
      <c r="A25" t="s">
        <v>146</v>
      </c>
      <c r="C25" t="s">
        <v>165</v>
      </c>
      <c r="E25">
        <v>0</v>
      </c>
      <c r="F25">
        <v>0</v>
      </c>
      <c r="G25">
        <v>0</v>
      </c>
      <c r="H25">
        <v>400</v>
      </c>
      <c r="I25">
        <v>200</v>
      </c>
      <c r="J25">
        <v>200</v>
      </c>
      <c r="K25">
        <v>0</v>
      </c>
      <c r="L25">
        <v>0</v>
      </c>
    </row>
    <row r="26" spans="1:18" x14ac:dyDescent="0.15">
      <c r="A26" t="s">
        <v>146</v>
      </c>
      <c r="C26" t="s">
        <v>166</v>
      </c>
      <c r="E26">
        <v>0</v>
      </c>
      <c r="F26">
        <v>0</v>
      </c>
      <c r="G26">
        <v>0</v>
      </c>
      <c r="H26">
        <v>400</v>
      </c>
      <c r="I26">
        <v>200</v>
      </c>
      <c r="J26">
        <v>200</v>
      </c>
      <c r="K26">
        <v>0</v>
      </c>
      <c r="L26">
        <v>0</v>
      </c>
      <c r="P26">
        <v>0</v>
      </c>
      <c r="Q26">
        <v>0</v>
      </c>
      <c r="R26">
        <v>0</v>
      </c>
    </row>
    <row r="27" spans="1:18" x14ac:dyDescent="0.15">
      <c r="A27" t="s">
        <v>146</v>
      </c>
      <c r="C27" t="s">
        <v>167</v>
      </c>
      <c r="E27">
        <v>66</v>
      </c>
      <c r="F27">
        <v>66</v>
      </c>
      <c r="G27">
        <v>0</v>
      </c>
      <c r="H27">
        <v>334</v>
      </c>
      <c r="I27">
        <v>134</v>
      </c>
      <c r="J27">
        <v>200</v>
      </c>
      <c r="K27">
        <v>0.16500000000000001</v>
      </c>
      <c r="L27">
        <v>0</v>
      </c>
    </row>
    <row r="28" spans="1:18" x14ac:dyDescent="0.15">
      <c r="A28" t="s">
        <v>146</v>
      </c>
      <c r="C28" t="s">
        <v>168</v>
      </c>
      <c r="E28">
        <v>0</v>
      </c>
      <c r="F28">
        <v>0</v>
      </c>
      <c r="G28">
        <v>0</v>
      </c>
      <c r="H28">
        <v>400</v>
      </c>
      <c r="I28">
        <v>200</v>
      </c>
      <c r="J28">
        <v>200</v>
      </c>
      <c r="K28">
        <v>0</v>
      </c>
      <c r="L28">
        <v>0</v>
      </c>
      <c r="P28">
        <v>0</v>
      </c>
      <c r="Q28">
        <v>17</v>
      </c>
      <c r="R28">
        <v>8</v>
      </c>
    </row>
    <row r="30" spans="1:18" x14ac:dyDescent="0.15">
      <c r="A30" t="s">
        <v>169</v>
      </c>
      <c r="B30" t="s">
        <v>170</v>
      </c>
      <c r="C30" t="s">
        <v>171</v>
      </c>
      <c r="E30">
        <v>0</v>
      </c>
      <c r="F30">
        <v>0</v>
      </c>
      <c r="G30">
        <v>0</v>
      </c>
      <c r="H30">
        <v>400</v>
      </c>
      <c r="I30">
        <v>200</v>
      </c>
      <c r="J30">
        <v>200</v>
      </c>
      <c r="K30">
        <v>0</v>
      </c>
      <c r="L30">
        <v>0</v>
      </c>
      <c r="P30">
        <v>3</v>
      </c>
      <c r="Q30">
        <v>294</v>
      </c>
      <c r="R30">
        <v>285</v>
      </c>
    </row>
    <row r="31" spans="1:18" x14ac:dyDescent="0.15">
      <c r="A31" t="s">
        <v>169</v>
      </c>
      <c r="C31" t="s">
        <v>172</v>
      </c>
      <c r="E31">
        <v>400</v>
      </c>
      <c r="F31">
        <v>200</v>
      </c>
      <c r="G31">
        <v>200</v>
      </c>
      <c r="H31">
        <v>0</v>
      </c>
      <c r="I31">
        <v>0</v>
      </c>
      <c r="J31">
        <v>0</v>
      </c>
      <c r="K31">
        <v>1</v>
      </c>
      <c r="L31">
        <v>1</v>
      </c>
      <c r="P31">
        <v>164</v>
      </c>
      <c r="Q31">
        <v>230</v>
      </c>
      <c r="R31">
        <v>243</v>
      </c>
    </row>
    <row r="32" spans="1:18" x14ac:dyDescent="0.15">
      <c r="A32" t="s">
        <v>169</v>
      </c>
      <c r="C32" t="s">
        <v>173</v>
      </c>
      <c r="E32">
        <v>0</v>
      </c>
      <c r="F32">
        <v>0</v>
      </c>
      <c r="G32">
        <v>0</v>
      </c>
      <c r="H32">
        <v>400</v>
      </c>
      <c r="I32">
        <v>200</v>
      </c>
      <c r="J32">
        <v>200</v>
      </c>
      <c r="K32">
        <v>0</v>
      </c>
      <c r="L32">
        <v>0</v>
      </c>
      <c r="P32">
        <v>0</v>
      </c>
      <c r="Q32">
        <v>11</v>
      </c>
      <c r="R32">
        <v>21</v>
      </c>
    </row>
    <row r="33" spans="1:18" x14ac:dyDescent="0.15">
      <c r="A33" t="s">
        <v>169</v>
      </c>
      <c r="B33" s="32"/>
      <c r="C33" s="32" t="s">
        <v>174</v>
      </c>
      <c r="E33">
        <v>0</v>
      </c>
      <c r="F33">
        <v>0</v>
      </c>
      <c r="G33">
        <v>0</v>
      </c>
      <c r="H33">
        <v>400</v>
      </c>
      <c r="I33">
        <v>200</v>
      </c>
      <c r="J33">
        <v>200</v>
      </c>
      <c r="K33">
        <v>0</v>
      </c>
      <c r="L33">
        <v>0</v>
      </c>
      <c r="P33">
        <v>0</v>
      </c>
      <c r="Q33">
        <v>59</v>
      </c>
      <c r="R33">
        <v>41</v>
      </c>
    </row>
  </sheetData>
  <mergeCells count="1">
    <mergeCell ref="B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0"/>
  <sheetViews>
    <sheetView topLeftCell="B1" zoomScaleNormal="100" workbookViewId="0">
      <selection activeCell="Q13" sqref="Q13"/>
    </sheetView>
  </sheetViews>
  <sheetFormatPr baseColWidth="10" defaultColWidth="10" defaultRowHeight="13" x14ac:dyDescent="0.15"/>
  <sheetData>
    <row r="1" spans="1:24" ht="27.75" customHeight="1" x14ac:dyDescent="0.15">
      <c r="A1" s="2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1</v>
      </c>
      <c r="N1" s="2"/>
      <c r="O1" s="3" t="s">
        <v>2</v>
      </c>
      <c r="P1" s="2"/>
      <c r="Q1" s="2"/>
      <c r="R1" s="2"/>
      <c r="S1" s="3" t="s">
        <v>3</v>
      </c>
      <c r="T1" s="2"/>
      <c r="U1" s="4" t="s">
        <v>4</v>
      </c>
      <c r="V1" s="3" t="s">
        <v>5</v>
      </c>
      <c r="X1" s="4" t="s">
        <v>6</v>
      </c>
    </row>
    <row r="2" spans="1:24" ht="20.25" customHeight="1" x14ac:dyDescent="0.15">
      <c r="A2" s="2"/>
      <c r="B2" s="5"/>
      <c r="C2" s="5"/>
      <c r="D2" s="5"/>
      <c r="E2" s="6" t="s">
        <v>7</v>
      </c>
      <c r="F2" s="6" t="s">
        <v>8</v>
      </c>
      <c r="G2" s="6" t="s">
        <v>9</v>
      </c>
      <c r="H2" s="6" t="s">
        <v>10</v>
      </c>
      <c r="I2" s="6" t="s">
        <v>8</v>
      </c>
      <c r="J2" s="6" t="s">
        <v>9</v>
      </c>
      <c r="K2" s="6" t="s">
        <v>11</v>
      </c>
      <c r="L2" s="6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 t="s">
        <v>17</v>
      </c>
      <c r="R2" s="2" t="s">
        <v>18</v>
      </c>
      <c r="S2" s="3" t="s">
        <v>13</v>
      </c>
      <c r="T2" s="3" t="s">
        <v>14</v>
      </c>
      <c r="U2" s="3" t="s">
        <v>19</v>
      </c>
      <c r="V2" s="3" t="s">
        <v>20</v>
      </c>
      <c r="W2" s="3" t="s">
        <v>21</v>
      </c>
      <c r="X2" s="3" t="s">
        <v>22</v>
      </c>
    </row>
    <row r="3" spans="1:24" x14ac:dyDescent="0.15">
      <c r="A3" t="s">
        <v>175</v>
      </c>
      <c r="B3" t="s">
        <v>176</v>
      </c>
      <c r="C3" t="s">
        <v>177</v>
      </c>
      <c r="E3">
        <v>0</v>
      </c>
      <c r="F3">
        <v>0</v>
      </c>
      <c r="G3">
        <v>0</v>
      </c>
      <c r="H3">
        <v>400</v>
      </c>
      <c r="I3">
        <v>200</v>
      </c>
      <c r="J3">
        <v>200</v>
      </c>
      <c r="K3">
        <v>0</v>
      </c>
      <c r="L3">
        <v>0</v>
      </c>
    </row>
    <row r="4" spans="1:24" x14ac:dyDescent="0.15">
      <c r="A4" t="s">
        <v>175</v>
      </c>
      <c r="C4" t="s">
        <v>178</v>
      </c>
      <c r="E4">
        <v>0</v>
      </c>
      <c r="F4">
        <v>0</v>
      </c>
      <c r="G4">
        <v>0</v>
      </c>
      <c r="H4">
        <v>400</v>
      </c>
      <c r="I4">
        <v>200</v>
      </c>
      <c r="J4">
        <v>200</v>
      </c>
      <c r="K4">
        <v>0</v>
      </c>
      <c r="L4">
        <v>0</v>
      </c>
    </row>
    <row r="5" spans="1:24" x14ac:dyDescent="0.15">
      <c r="A5" t="s">
        <v>175</v>
      </c>
      <c r="C5" t="s">
        <v>179</v>
      </c>
      <c r="E5">
        <v>0</v>
      </c>
      <c r="F5">
        <v>0</v>
      </c>
      <c r="G5">
        <v>0</v>
      </c>
      <c r="H5">
        <v>400</v>
      </c>
      <c r="I5">
        <v>200</v>
      </c>
      <c r="J5">
        <v>200</v>
      </c>
      <c r="K5">
        <v>0</v>
      </c>
      <c r="L5">
        <v>0</v>
      </c>
    </row>
    <row r="6" spans="1:24" x14ac:dyDescent="0.15">
      <c r="A6" t="s">
        <v>175</v>
      </c>
      <c r="C6" t="s">
        <v>144</v>
      </c>
      <c r="E6">
        <v>0</v>
      </c>
      <c r="F6">
        <v>0</v>
      </c>
      <c r="G6">
        <v>0</v>
      </c>
      <c r="H6">
        <v>400</v>
      </c>
      <c r="I6">
        <v>200</v>
      </c>
      <c r="J6">
        <v>200</v>
      </c>
      <c r="K6">
        <v>0</v>
      </c>
      <c r="L6">
        <v>0</v>
      </c>
    </row>
    <row r="7" spans="1:24" x14ac:dyDescent="0.15">
      <c r="A7" t="s">
        <v>175</v>
      </c>
      <c r="C7" t="s">
        <v>180</v>
      </c>
      <c r="E7">
        <v>0</v>
      </c>
      <c r="F7">
        <v>0</v>
      </c>
      <c r="G7">
        <v>0</v>
      </c>
      <c r="H7">
        <v>400</v>
      </c>
      <c r="I7">
        <v>200</v>
      </c>
      <c r="J7">
        <v>200</v>
      </c>
      <c r="K7">
        <v>0</v>
      </c>
      <c r="L7">
        <v>0</v>
      </c>
    </row>
    <row r="8" spans="1:24" x14ac:dyDescent="0.15">
      <c r="A8" t="s">
        <v>175</v>
      </c>
      <c r="C8" t="s">
        <v>181</v>
      </c>
      <c r="E8">
        <v>0</v>
      </c>
      <c r="F8">
        <v>0</v>
      </c>
      <c r="G8">
        <v>0</v>
      </c>
      <c r="H8">
        <v>400</v>
      </c>
      <c r="I8">
        <v>200</v>
      </c>
      <c r="J8">
        <v>200</v>
      </c>
      <c r="K8">
        <v>0</v>
      </c>
      <c r="L8">
        <v>0</v>
      </c>
    </row>
    <row r="9" spans="1:24" x14ac:dyDescent="0.15">
      <c r="A9" t="s">
        <v>175</v>
      </c>
      <c r="C9" t="s">
        <v>182</v>
      </c>
      <c r="E9">
        <v>0</v>
      </c>
      <c r="F9">
        <v>0</v>
      </c>
      <c r="G9">
        <v>0</v>
      </c>
      <c r="H9">
        <v>400</v>
      </c>
      <c r="I9">
        <v>200</v>
      </c>
      <c r="J9">
        <v>200</v>
      </c>
      <c r="K9">
        <v>0</v>
      </c>
      <c r="L9">
        <v>0</v>
      </c>
      <c r="P9">
        <v>2</v>
      </c>
      <c r="Q9">
        <v>171</v>
      </c>
      <c r="R9">
        <v>106</v>
      </c>
    </row>
    <row r="10" spans="1:24" x14ac:dyDescent="0.15">
      <c r="A10" t="s">
        <v>175</v>
      </c>
      <c r="C10" t="s">
        <v>155</v>
      </c>
      <c r="E10">
        <v>0</v>
      </c>
      <c r="F10">
        <v>0</v>
      </c>
      <c r="G10">
        <v>0</v>
      </c>
      <c r="H10">
        <v>400</v>
      </c>
      <c r="I10">
        <v>200</v>
      </c>
      <c r="J10">
        <v>200</v>
      </c>
      <c r="K10">
        <v>0</v>
      </c>
      <c r="L10">
        <v>0</v>
      </c>
      <c r="P10">
        <v>0</v>
      </c>
      <c r="Q10">
        <v>0</v>
      </c>
      <c r="R10">
        <v>3</v>
      </c>
    </row>
    <row r="11" spans="1:24" x14ac:dyDescent="0.15">
      <c r="A11" t="s">
        <v>175</v>
      </c>
      <c r="C11" t="s">
        <v>183</v>
      </c>
      <c r="E11">
        <v>0</v>
      </c>
      <c r="F11">
        <v>0</v>
      </c>
      <c r="G11">
        <v>0</v>
      </c>
      <c r="H11">
        <v>400</v>
      </c>
      <c r="I11">
        <v>200</v>
      </c>
      <c r="J11">
        <v>200</v>
      </c>
      <c r="K11">
        <v>0</v>
      </c>
      <c r="L11">
        <v>0</v>
      </c>
    </row>
    <row r="12" spans="1:24" x14ac:dyDescent="0.15">
      <c r="A12" t="s">
        <v>175</v>
      </c>
      <c r="C12" t="s">
        <v>184</v>
      </c>
      <c r="E12">
        <v>0</v>
      </c>
      <c r="F12">
        <v>0</v>
      </c>
      <c r="G12">
        <v>0</v>
      </c>
      <c r="H12">
        <v>400</v>
      </c>
      <c r="I12">
        <v>200</v>
      </c>
      <c r="J12">
        <v>200</v>
      </c>
      <c r="K12">
        <v>0</v>
      </c>
      <c r="L12">
        <v>0</v>
      </c>
    </row>
    <row r="13" spans="1:24" x14ac:dyDescent="0.15">
      <c r="A13" s="33" t="s">
        <v>175</v>
      </c>
      <c r="B13" s="33"/>
      <c r="C13" s="33" t="s">
        <v>86</v>
      </c>
      <c r="E13">
        <v>400</v>
      </c>
      <c r="F13">
        <v>200</v>
      </c>
      <c r="G13">
        <v>200</v>
      </c>
      <c r="H13">
        <v>0</v>
      </c>
      <c r="I13">
        <v>0</v>
      </c>
      <c r="J13">
        <v>0</v>
      </c>
      <c r="K13">
        <v>1</v>
      </c>
      <c r="L13">
        <v>1</v>
      </c>
      <c r="P13">
        <v>0</v>
      </c>
      <c r="Q13">
        <v>401</v>
      </c>
      <c r="R13">
        <v>78</v>
      </c>
    </row>
    <row r="14" spans="1:24" x14ac:dyDescent="0.15">
      <c r="A14" t="s">
        <v>175</v>
      </c>
      <c r="C14" t="s">
        <v>185</v>
      </c>
      <c r="E14">
        <v>0</v>
      </c>
      <c r="F14">
        <v>0</v>
      </c>
      <c r="G14">
        <v>0</v>
      </c>
      <c r="H14">
        <v>400</v>
      </c>
      <c r="I14">
        <v>200</v>
      </c>
      <c r="J14">
        <v>200</v>
      </c>
      <c r="K14">
        <v>0</v>
      </c>
      <c r="L14">
        <v>0</v>
      </c>
      <c r="P14">
        <v>0</v>
      </c>
      <c r="Q14">
        <v>349</v>
      </c>
      <c r="R14">
        <v>108</v>
      </c>
    </row>
    <row r="16" spans="1:24" x14ac:dyDescent="0.15">
      <c r="A16" t="s">
        <v>186</v>
      </c>
      <c r="B16" t="s">
        <v>187</v>
      </c>
      <c r="C16" t="s">
        <v>96</v>
      </c>
      <c r="E16">
        <v>2</v>
      </c>
      <c r="F16">
        <v>0</v>
      </c>
      <c r="G16">
        <v>2</v>
      </c>
      <c r="H16">
        <v>398</v>
      </c>
      <c r="I16">
        <v>200</v>
      </c>
      <c r="J16">
        <v>198</v>
      </c>
      <c r="K16">
        <v>5.0000000000000001E-3</v>
      </c>
      <c r="L16">
        <v>0</v>
      </c>
      <c r="P16">
        <v>102</v>
      </c>
      <c r="Q16">
        <v>290</v>
      </c>
      <c r="R16">
        <v>0</v>
      </c>
    </row>
    <row r="17" spans="1:18" ht="16" x14ac:dyDescent="0.15">
      <c r="A17" t="s">
        <v>186</v>
      </c>
      <c r="C17" t="s">
        <v>98</v>
      </c>
      <c r="E17" s="34">
        <v>389</v>
      </c>
      <c r="F17">
        <v>200</v>
      </c>
      <c r="G17">
        <v>189</v>
      </c>
      <c r="H17">
        <v>11</v>
      </c>
      <c r="I17">
        <v>0</v>
      </c>
      <c r="J17">
        <v>11</v>
      </c>
      <c r="K17">
        <v>0.97250000000000003</v>
      </c>
      <c r="L17">
        <v>1</v>
      </c>
      <c r="P17">
        <v>307</v>
      </c>
      <c r="Q17">
        <v>299</v>
      </c>
      <c r="R17">
        <v>0</v>
      </c>
    </row>
    <row r="18" spans="1:18" x14ac:dyDescent="0.15">
      <c r="A18" t="s">
        <v>186</v>
      </c>
      <c r="C18" t="s">
        <v>188</v>
      </c>
      <c r="E18">
        <v>0</v>
      </c>
      <c r="F18">
        <v>0</v>
      </c>
      <c r="G18">
        <v>0</v>
      </c>
      <c r="H18">
        <v>400</v>
      </c>
      <c r="I18">
        <v>200</v>
      </c>
      <c r="J18">
        <v>200</v>
      </c>
      <c r="K18">
        <v>0</v>
      </c>
      <c r="L18">
        <v>0</v>
      </c>
      <c r="P18">
        <v>0</v>
      </c>
      <c r="Q18">
        <v>5</v>
      </c>
      <c r="R18">
        <v>0</v>
      </c>
    </row>
    <row r="19" spans="1:18" ht="16" x14ac:dyDescent="0.15">
      <c r="A19" t="s">
        <v>186</v>
      </c>
      <c r="C19" t="s">
        <v>189</v>
      </c>
      <c r="E19" s="34">
        <v>4</v>
      </c>
      <c r="F19">
        <v>0</v>
      </c>
      <c r="G19">
        <v>4</v>
      </c>
      <c r="H19">
        <v>396</v>
      </c>
      <c r="I19">
        <v>200</v>
      </c>
      <c r="J19">
        <v>196</v>
      </c>
      <c r="K19">
        <v>0.01</v>
      </c>
      <c r="L19">
        <v>0</v>
      </c>
      <c r="P19">
        <v>339</v>
      </c>
      <c r="Q19">
        <v>311</v>
      </c>
      <c r="R19">
        <v>5</v>
      </c>
    </row>
    <row r="20" spans="1:18" ht="16" x14ac:dyDescent="0.15">
      <c r="A20" s="31" t="s">
        <v>186</v>
      </c>
      <c r="B20" s="31"/>
      <c r="C20" s="31" t="s">
        <v>190</v>
      </c>
      <c r="E20" s="34">
        <v>5</v>
      </c>
      <c r="F20">
        <v>0</v>
      </c>
      <c r="G20">
        <v>5</v>
      </c>
      <c r="H20">
        <v>395</v>
      </c>
      <c r="I20">
        <v>200</v>
      </c>
      <c r="J20">
        <v>195</v>
      </c>
      <c r="K20">
        <v>1.2500000000000001E-2</v>
      </c>
      <c r="L20">
        <v>0</v>
      </c>
      <c r="P20">
        <v>335</v>
      </c>
      <c r="Q20">
        <v>387</v>
      </c>
      <c r="R20">
        <v>0</v>
      </c>
    </row>
    <row r="22" spans="1:18" x14ac:dyDescent="0.15">
      <c r="A22" t="s">
        <v>191</v>
      </c>
      <c r="B22" t="s">
        <v>192</v>
      </c>
      <c r="C22" t="s">
        <v>193</v>
      </c>
      <c r="E22">
        <v>1</v>
      </c>
      <c r="F22">
        <v>1</v>
      </c>
      <c r="G22">
        <v>0</v>
      </c>
      <c r="H22">
        <v>399</v>
      </c>
      <c r="I22">
        <v>199</v>
      </c>
      <c r="J22">
        <v>200</v>
      </c>
      <c r="K22">
        <v>2.5000000000000001E-3</v>
      </c>
      <c r="L22">
        <v>0</v>
      </c>
      <c r="P22">
        <v>0</v>
      </c>
      <c r="Q22">
        <v>150</v>
      </c>
      <c r="R22">
        <v>1</v>
      </c>
    </row>
    <row r="23" spans="1:18" x14ac:dyDescent="0.15">
      <c r="A23" s="31" t="s">
        <v>191</v>
      </c>
      <c r="B23" s="31"/>
      <c r="C23" s="31" t="s">
        <v>194</v>
      </c>
      <c r="E23">
        <v>1</v>
      </c>
      <c r="F23">
        <v>1</v>
      </c>
      <c r="G23">
        <v>0</v>
      </c>
      <c r="H23">
        <v>399</v>
      </c>
      <c r="I23">
        <v>199</v>
      </c>
      <c r="J23">
        <v>200</v>
      </c>
      <c r="K23">
        <v>2.5000000000000001E-3</v>
      </c>
      <c r="L23">
        <v>0</v>
      </c>
      <c r="P23">
        <v>0</v>
      </c>
      <c r="Q23">
        <v>402</v>
      </c>
      <c r="R23">
        <v>362</v>
      </c>
    </row>
    <row r="24" spans="1:18" x14ac:dyDescent="0.15">
      <c r="A24" t="s">
        <v>191</v>
      </c>
      <c r="C24" t="s">
        <v>195</v>
      </c>
      <c r="E24">
        <v>0</v>
      </c>
      <c r="F24">
        <v>0</v>
      </c>
      <c r="G24">
        <v>0</v>
      </c>
      <c r="H24">
        <v>400</v>
      </c>
      <c r="I24">
        <v>200</v>
      </c>
      <c r="J24">
        <v>200</v>
      </c>
      <c r="K24">
        <v>0</v>
      </c>
      <c r="L24">
        <v>0</v>
      </c>
    </row>
    <row r="25" spans="1:18" x14ac:dyDescent="0.15">
      <c r="A25" t="s">
        <v>191</v>
      </c>
      <c r="C25" t="s">
        <v>196</v>
      </c>
      <c r="E25">
        <v>0</v>
      </c>
      <c r="F25">
        <v>0</v>
      </c>
      <c r="G25">
        <v>0</v>
      </c>
      <c r="H25">
        <v>400</v>
      </c>
      <c r="I25">
        <v>200</v>
      </c>
      <c r="J25">
        <v>200</v>
      </c>
      <c r="K25">
        <v>0</v>
      </c>
      <c r="L25">
        <v>0</v>
      </c>
      <c r="P25">
        <v>0</v>
      </c>
      <c r="Q25">
        <v>232</v>
      </c>
      <c r="R25">
        <v>107</v>
      </c>
    </row>
    <row r="26" spans="1:18" x14ac:dyDescent="0.15">
      <c r="A26" t="s">
        <v>191</v>
      </c>
      <c r="C26" t="s">
        <v>197</v>
      </c>
      <c r="E26">
        <v>0</v>
      </c>
      <c r="F26">
        <v>0</v>
      </c>
      <c r="G26">
        <v>0</v>
      </c>
      <c r="H26">
        <v>400</v>
      </c>
      <c r="I26">
        <v>200</v>
      </c>
      <c r="J26">
        <v>200</v>
      </c>
      <c r="K26">
        <v>0</v>
      </c>
      <c r="L26">
        <v>0</v>
      </c>
      <c r="P26">
        <v>0</v>
      </c>
      <c r="Q26">
        <v>0</v>
      </c>
      <c r="R26">
        <v>1</v>
      </c>
    </row>
    <row r="27" spans="1:18" x14ac:dyDescent="0.15">
      <c r="A27" t="s">
        <v>191</v>
      </c>
      <c r="C27" t="s">
        <v>119</v>
      </c>
      <c r="E27">
        <v>393</v>
      </c>
      <c r="F27">
        <v>198</v>
      </c>
      <c r="G27">
        <v>195</v>
      </c>
      <c r="H27">
        <v>7</v>
      </c>
      <c r="I27">
        <v>2</v>
      </c>
      <c r="J27">
        <v>5</v>
      </c>
      <c r="K27">
        <v>0.98250000000000004</v>
      </c>
      <c r="L27">
        <v>1</v>
      </c>
      <c r="P27">
        <v>0</v>
      </c>
      <c r="Q27">
        <v>12</v>
      </c>
      <c r="R27">
        <v>0</v>
      </c>
    </row>
    <row r="28" spans="1:18" x14ac:dyDescent="0.15">
      <c r="A28" t="s">
        <v>191</v>
      </c>
      <c r="C28" t="s">
        <v>174</v>
      </c>
      <c r="E28">
        <v>0</v>
      </c>
      <c r="F28">
        <v>0</v>
      </c>
      <c r="G28">
        <v>0</v>
      </c>
      <c r="H28">
        <v>400</v>
      </c>
      <c r="I28">
        <v>200</v>
      </c>
      <c r="J28">
        <v>200</v>
      </c>
      <c r="K28">
        <v>0</v>
      </c>
      <c r="L28">
        <v>0</v>
      </c>
      <c r="P28">
        <v>0</v>
      </c>
      <c r="Q28">
        <v>3</v>
      </c>
      <c r="R28">
        <v>1</v>
      </c>
    </row>
    <row r="29" spans="1:18" x14ac:dyDescent="0.15">
      <c r="A29" t="s">
        <v>191</v>
      </c>
      <c r="C29" t="s">
        <v>198</v>
      </c>
      <c r="E29">
        <v>0</v>
      </c>
      <c r="F29">
        <v>0</v>
      </c>
      <c r="G29">
        <v>0</v>
      </c>
      <c r="H29">
        <v>400</v>
      </c>
      <c r="I29">
        <v>200</v>
      </c>
      <c r="J29">
        <v>200</v>
      </c>
      <c r="K29">
        <v>0</v>
      </c>
      <c r="L29">
        <v>0</v>
      </c>
      <c r="P29">
        <v>1</v>
      </c>
      <c r="Q29">
        <v>14</v>
      </c>
      <c r="R29">
        <v>0</v>
      </c>
    </row>
    <row r="30" spans="1:18" x14ac:dyDescent="0.15">
      <c r="A30" t="s">
        <v>191</v>
      </c>
      <c r="C30" t="s">
        <v>199</v>
      </c>
      <c r="E30">
        <v>5</v>
      </c>
      <c r="F30">
        <v>0</v>
      </c>
      <c r="G30">
        <v>5</v>
      </c>
      <c r="H30">
        <v>395</v>
      </c>
      <c r="I30">
        <v>200</v>
      </c>
      <c r="J30">
        <v>195</v>
      </c>
      <c r="K30">
        <v>1.2500000000000001E-2</v>
      </c>
      <c r="L30">
        <v>0</v>
      </c>
    </row>
  </sheetData>
  <mergeCells count="1">
    <mergeCell ref="B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tabSelected="1" zoomScaleNormal="100" workbookViewId="0">
      <selection activeCell="M39" sqref="M39"/>
    </sheetView>
  </sheetViews>
  <sheetFormatPr baseColWidth="10" defaultColWidth="10" defaultRowHeight="13" x14ac:dyDescent="0.15"/>
  <sheetData>
    <row r="1" spans="1:24" ht="27.75" customHeight="1" x14ac:dyDescent="0.15">
      <c r="A1" s="2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1</v>
      </c>
      <c r="N1" s="2"/>
      <c r="O1" s="3" t="s">
        <v>2</v>
      </c>
      <c r="P1" s="2"/>
      <c r="Q1" s="2"/>
      <c r="R1" s="2"/>
      <c r="S1" s="3" t="s">
        <v>3</v>
      </c>
      <c r="T1" s="2"/>
      <c r="U1" s="4" t="s">
        <v>4</v>
      </c>
      <c r="V1" s="3" t="s">
        <v>5</v>
      </c>
      <c r="X1" s="4" t="s">
        <v>6</v>
      </c>
    </row>
    <row r="2" spans="1:24" ht="20.25" customHeight="1" x14ac:dyDescent="0.15">
      <c r="A2" s="2"/>
      <c r="B2" s="5"/>
      <c r="C2" s="5"/>
      <c r="D2" s="5"/>
      <c r="E2" s="6" t="s">
        <v>7</v>
      </c>
      <c r="F2" s="6" t="s">
        <v>8</v>
      </c>
      <c r="G2" s="6" t="s">
        <v>9</v>
      </c>
      <c r="H2" s="6" t="s">
        <v>10</v>
      </c>
      <c r="I2" s="6" t="s">
        <v>8</v>
      </c>
      <c r="J2" s="6" t="s">
        <v>9</v>
      </c>
      <c r="K2" s="6" t="s">
        <v>11</v>
      </c>
      <c r="L2" s="6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 t="s">
        <v>17</v>
      </c>
      <c r="R2" s="2" t="s">
        <v>18</v>
      </c>
      <c r="S2" s="3" t="s">
        <v>13</v>
      </c>
      <c r="T2" s="3" t="s">
        <v>14</v>
      </c>
      <c r="U2" s="3" t="s">
        <v>19</v>
      </c>
      <c r="V2" s="3" t="s">
        <v>20</v>
      </c>
      <c r="W2" s="3" t="s">
        <v>21</v>
      </c>
      <c r="X2" s="3" t="s">
        <v>22</v>
      </c>
    </row>
    <row r="3" spans="1:24" x14ac:dyDescent="0.15">
      <c r="A3" t="s">
        <v>200</v>
      </c>
      <c r="B3" t="s">
        <v>201</v>
      </c>
      <c r="C3" t="s">
        <v>202</v>
      </c>
      <c r="E3">
        <v>0</v>
      </c>
      <c r="F3">
        <v>0</v>
      </c>
      <c r="G3">
        <v>0</v>
      </c>
      <c r="H3">
        <v>400</v>
      </c>
      <c r="I3">
        <v>200</v>
      </c>
      <c r="J3">
        <v>200</v>
      </c>
      <c r="K3">
        <v>0</v>
      </c>
      <c r="L3">
        <v>0</v>
      </c>
      <c r="P3">
        <v>4</v>
      </c>
      <c r="Q3">
        <v>128</v>
      </c>
      <c r="R3">
        <v>38</v>
      </c>
    </row>
    <row r="4" spans="1:24" ht="16" x14ac:dyDescent="0.15">
      <c r="A4" t="s">
        <v>200</v>
      </c>
      <c r="C4" t="s">
        <v>151</v>
      </c>
      <c r="E4">
        <v>0</v>
      </c>
      <c r="F4">
        <v>0</v>
      </c>
      <c r="G4">
        <v>0</v>
      </c>
      <c r="H4">
        <v>400</v>
      </c>
      <c r="I4">
        <v>200</v>
      </c>
      <c r="J4">
        <v>200</v>
      </c>
      <c r="K4">
        <v>0</v>
      </c>
      <c r="L4">
        <v>0</v>
      </c>
      <c r="P4" s="38">
        <v>5</v>
      </c>
      <c r="Q4" s="38">
        <v>34</v>
      </c>
      <c r="R4" s="38">
        <v>1</v>
      </c>
    </row>
    <row r="5" spans="1:24" ht="16" x14ac:dyDescent="0.15">
      <c r="A5" t="s">
        <v>200</v>
      </c>
      <c r="C5" s="38" t="s">
        <v>203</v>
      </c>
      <c r="D5" s="38"/>
      <c r="E5" s="38">
        <v>95</v>
      </c>
      <c r="F5">
        <v>62</v>
      </c>
      <c r="G5">
        <v>33</v>
      </c>
      <c r="H5">
        <v>305</v>
      </c>
      <c r="I5">
        <v>138</v>
      </c>
      <c r="J5">
        <v>167</v>
      </c>
      <c r="K5">
        <v>0.23749999999999999</v>
      </c>
      <c r="L5">
        <v>0</v>
      </c>
      <c r="P5" s="34">
        <v>17</v>
      </c>
      <c r="Q5" s="34">
        <v>269</v>
      </c>
      <c r="R5" s="34">
        <v>53</v>
      </c>
    </row>
    <row r="6" spans="1:24" ht="16" x14ac:dyDescent="0.15">
      <c r="A6" t="s">
        <v>200</v>
      </c>
      <c r="C6" s="34" t="s">
        <v>204</v>
      </c>
      <c r="D6" s="34"/>
      <c r="E6" s="34">
        <v>214</v>
      </c>
      <c r="F6" s="34">
        <v>135</v>
      </c>
      <c r="G6" s="34">
        <v>79</v>
      </c>
      <c r="H6">
        <v>186</v>
      </c>
      <c r="I6">
        <v>65</v>
      </c>
      <c r="J6">
        <v>121</v>
      </c>
      <c r="K6">
        <v>0.53500000000000003</v>
      </c>
      <c r="L6">
        <v>1</v>
      </c>
      <c r="P6" s="37">
        <v>0</v>
      </c>
      <c r="Q6" s="37">
        <v>8</v>
      </c>
      <c r="R6" s="37">
        <v>6</v>
      </c>
    </row>
    <row r="7" spans="1:24" x14ac:dyDescent="0.15">
      <c r="A7" t="s">
        <v>200</v>
      </c>
      <c r="C7" t="s">
        <v>205</v>
      </c>
      <c r="E7">
        <v>0</v>
      </c>
      <c r="F7">
        <v>0</v>
      </c>
      <c r="G7">
        <v>0</v>
      </c>
      <c r="H7">
        <v>400</v>
      </c>
      <c r="I7">
        <v>200</v>
      </c>
      <c r="J7">
        <v>200</v>
      </c>
      <c r="K7">
        <v>0</v>
      </c>
      <c r="L7">
        <v>0</v>
      </c>
      <c r="P7">
        <v>1</v>
      </c>
      <c r="Q7">
        <v>4</v>
      </c>
      <c r="R7">
        <v>1</v>
      </c>
    </row>
    <row r="8" spans="1:24" x14ac:dyDescent="0.15">
      <c r="A8" t="s">
        <v>200</v>
      </c>
      <c r="C8" t="s">
        <v>206</v>
      </c>
      <c r="E8">
        <v>0</v>
      </c>
      <c r="F8">
        <v>0</v>
      </c>
      <c r="G8">
        <v>0</v>
      </c>
      <c r="H8">
        <v>400</v>
      </c>
      <c r="I8">
        <v>200</v>
      </c>
      <c r="J8">
        <v>200</v>
      </c>
      <c r="K8">
        <v>0</v>
      </c>
      <c r="L8">
        <v>0</v>
      </c>
    </row>
    <row r="9" spans="1:24" x14ac:dyDescent="0.15">
      <c r="A9" t="s">
        <v>200</v>
      </c>
      <c r="C9" t="s">
        <v>207</v>
      </c>
      <c r="E9">
        <v>0</v>
      </c>
      <c r="F9">
        <v>0</v>
      </c>
      <c r="G9">
        <v>0</v>
      </c>
      <c r="H9">
        <v>400</v>
      </c>
      <c r="I9">
        <v>200</v>
      </c>
      <c r="J9">
        <v>200</v>
      </c>
      <c r="K9">
        <v>0</v>
      </c>
      <c r="L9">
        <v>0</v>
      </c>
    </row>
    <row r="10" spans="1:24" x14ac:dyDescent="0.15">
      <c r="A10" t="s">
        <v>200</v>
      </c>
      <c r="C10" t="s">
        <v>208</v>
      </c>
      <c r="E10">
        <v>0</v>
      </c>
      <c r="F10">
        <v>0</v>
      </c>
      <c r="G10">
        <v>0</v>
      </c>
      <c r="H10">
        <v>400</v>
      </c>
      <c r="I10">
        <v>200</v>
      </c>
      <c r="J10">
        <v>200</v>
      </c>
      <c r="K10">
        <v>0</v>
      </c>
      <c r="L10">
        <v>0</v>
      </c>
      <c r="P10">
        <v>0</v>
      </c>
      <c r="Q10">
        <v>0</v>
      </c>
      <c r="R10">
        <v>0</v>
      </c>
    </row>
    <row r="11" spans="1:24" x14ac:dyDescent="0.15">
      <c r="A11" t="s">
        <v>200</v>
      </c>
      <c r="C11" t="s">
        <v>209</v>
      </c>
      <c r="E11">
        <v>16</v>
      </c>
      <c r="F11">
        <v>0</v>
      </c>
      <c r="G11">
        <v>16</v>
      </c>
      <c r="H11">
        <v>384</v>
      </c>
      <c r="I11">
        <v>200</v>
      </c>
      <c r="J11">
        <v>184</v>
      </c>
      <c r="K11">
        <v>0.04</v>
      </c>
      <c r="L11">
        <v>0</v>
      </c>
    </row>
    <row r="12" spans="1:24" x14ac:dyDescent="0.15">
      <c r="A12" t="s">
        <v>200</v>
      </c>
      <c r="C12" t="s">
        <v>210</v>
      </c>
      <c r="E12">
        <v>75</v>
      </c>
      <c r="F12">
        <v>3</v>
      </c>
      <c r="G12">
        <v>72</v>
      </c>
      <c r="H12">
        <v>325</v>
      </c>
      <c r="I12">
        <v>197</v>
      </c>
      <c r="J12">
        <v>128</v>
      </c>
      <c r="K12">
        <v>0.1875</v>
      </c>
      <c r="L12">
        <v>0</v>
      </c>
    </row>
    <row r="15" spans="1:24" x14ac:dyDescent="0.15">
      <c r="A15" t="s">
        <v>223</v>
      </c>
      <c r="B15" t="s">
        <v>224</v>
      </c>
      <c r="C15" t="s">
        <v>225</v>
      </c>
      <c r="E15">
        <v>0</v>
      </c>
      <c r="F15">
        <v>0</v>
      </c>
      <c r="G15">
        <v>0</v>
      </c>
      <c r="H15">
        <v>400</v>
      </c>
      <c r="I15">
        <v>200</v>
      </c>
      <c r="J15">
        <v>200</v>
      </c>
      <c r="K15">
        <v>0</v>
      </c>
      <c r="L15">
        <v>0</v>
      </c>
      <c r="P15">
        <v>0</v>
      </c>
      <c r="Q15">
        <v>1</v>
      </c>
      <c r="R15">
        <v>0</v>
      </c>
    </row>
    <row r="16" spans="1:24" x14ac:dyDescent="0.15">
      <c r="A16" t="s">
        <v>223</v>
      </c>
      <c r="C16" t="s">
        <v>226</v>
      </c>
      <c r="E16">
        <v>2</v>
      </c>
      <c r="F16">
        <v>0</v>
      </c>
      <c r="G16">
        <v>2</v>
      </c>
      <c r="H16">
        <v>398</v>
      </c>
      <c r="I16">
        <v>200</v>
      </c>
      <c r="J16">
        <v>198</v>
      </c>
      <c r="K16">
        <v>5.0000000000000001E-3</v>
      </c>
      <c r="L16">
        <v>0</v>
      </c>
      <c r="P16">
        <v>1</v>
      </c>
      <c r="Q16">
        <v>2</v>
      </c>
      <c r="R16">
        <v>0</v>
      </c>
    </row>
    <row r="17" spans="1:18" x14ac:dyDescent="0.15">
      <c r="A17" t="s">
        <v>223</v>
      </c>
      <c r="C17" t="s">
        <v>227</v>
      </c>
      <c r="E17">
        <v>0</v>
      </c>
      <c r="F17">
        <v>0</v>
      </c>
      <c r="G17">
        <v>0</v>
      </c>
      <c r="H17">
        <v>400</v>
      </c>
      <c r="I17">
        <v>200</v>
      </c>
      <c r="J17">
        <v>200</v>
      </c>
      <c r="K17">
        <v>0</v>
      </c>
      <c r="L17">
        <v>0</v>
      </c>
      <c r="P17">
        <v>0</v>
      </c>
      <c r="Q17">
        <v>0</v>
      </c>
      <c r="R17">
        <v>1</v>
      </c>
    </row>
    <row r="18" spans="1:18" ht="16" x14ac:dyDescent="0.15">
      <c r="A18" t="s">
        <v>223</v>
      </c>
      <c r="C18" s="38" t="s">
        <v>228</v>
      </c>
      <c r="D18" s="38"/>
      <c r="E18" s="38">
        <v>3</v>
      </c>
      <c r="F18">
        <v>3</v>
      </c>
      <c r="G18">
        <v>0</v>
      </c>
      <c r="H18">
        <v>397</v>
      </c>
      <c r="I18">
        <v>197</v>
      </c>
      <c r="J18">
        <v>200</v>
      </c>
      <c r="K18">
        <v>7.4999999999999997E-3</v>
      </c>
      <c r="L18">
        <v>0</v>
      </c>
      <c r="P18">
        <v>0</v>
      </c>
      <c r="Q18">
        <v>2</v>
      </c>
      <c r="R18">
        <v>0</v>
      </c>
    </row>
    <row r="19" spans="1:18" x14ac:dyDescent="0.15">
      <c r="A19" t="s">
        <v>223</v>
      </c>
      <c r="C19" t="s">
        <v>229</v>
      </c>
      <c r="E19">
        <v>0</v>
      </c>
      <c r="F19">
        <v>0</v>
      </c>
      <c r="G19">
        <v>0</v>
      </c>
      <c r="H19">
        <v>400</v>
      </c>
      <c r="I19">
        <v>200</v>
      </c>
      <c r="J19">
        <v>200</v>
      </c>
      <c r="K19">
        <v>0</v>
      </c>
      <c r="L19">
        <v>0</v>
      </c>
      <c r="P19">
        <v>0</v>
      </c>
      <c r="Q19">
        <v>0</v>
      </c>
      <c r="R19">
        <v>0</v>
      </c>
    </row>
    <row r="20" spans="1:18" ht="16" x14ac:dyDescent="0.15">
      <c r="A20" t="s">
        <v>223</v>
      </c>
      <c r="C20" s="34" t="s">
        <v>230</v>
      </c>
      <c r="D20" s="34"/>
      <c r="E20" s="34">
        <v>394</v>
      </c>
      <c r="F20">
        <v>197</v>
      </c>
      <c r="G20">
        <v>197</v>
      </c>
      <c r="H20">
        <v>6</v>
      </c>
      <c r="I20">
        <v>3</v>
      </c>
      <c r="J20">
        <v>3</v>
      </c>
      <c r="K20">
        <v>0.98499999999999999</v>
      </c>
      <c r="L20">
        <v>1</v>
      </c>
    </row>
    <row r="21" spans="1:18" x14ac:dyDescent="0.15">
      <c r="A21" t="s">
        <v>223</v>
      </c>
      <c r="C21" t="s">
        <v>231</v>
      </c>
      <c r="E21">
        <v>1</v>
      </c>
      <c r="F21">
        <v>0</v>
      </c>
      <c r="G21">
        <v>1</v>
      </c>
      <c r="H21">
        <v>399</v>
      </c>
      <c r="I21">
        <v>200</v>
      </c>
      <c r="J21">
        <v>199</v>
      </c>
      <c r="K21">
        <v>2.5000000000000001E-3</v>
      </c>
      <c r="L21">
        <v>0</v>
      </c>
    </row>
    <row r="23" spans="1:18" x14ac:dyDescent="0.15">
      <c r="A23" t="s">
        <v>211</v>
      </c>
      <c r="B23" t="s">
        <v>212</v>
      </c>
      <c r="C23" t="s">
        <v>213</v>
      </c>
      <c r="E23">
        <v>0</v>
      </c>
      <c r="F23">
        <v>0</v>
      </c>
      <c r="G23">
        <v>0</v>
      </c>
      <c r="H23">
        <v>400</v>
      </c>
      <c r="I23">
        <v>200</v>
      </c>
      <c r="J23">
        <v>200</v>
      </c>
      <c r="K23">
        <v>0</v>
      </c>
      <c r="L23">
        <v>0</v>
      </c>
      <c r="P23">
        <v>0</v>
      </c>
      <c r="Q23">
        <v>1</v>
      </c>
      <c r="R23">
        <v>0</v>
      </c>
    </row>
    <row r="24" spans="1:18" x14ac:dyDescent="0.15">
      <c r="A24" t="s">
        <v>211</v>
      </c>
      <c r="C24" t="s">
        <v>214</v>
      </c>
      <c r="E24">
        <v>0</v>
      </c>
      <c r="F24">
        <v>0</v>
      </c>
      <c r="G24">
        <v>0</v>
      </c>
      <c r="H24">
        <v>400</v>
      </c>
      <c r="I24">
        <v>200</v>
      </c>
      <c r="J24">
        <v>200</v>
      </c>
      <c r="K24">
        <v>0</v>
      </c>
      <c r="L24">
        <v>0</v>
      </c>
    </row>
    <row r="25" spans="1:18" x14ac:dyDescent="0.15">
      <c r="A25" t="s">
        <v>211</v>
      </c>
      <c r="C25" t="s">
        <v>215</v>
      </c>
      <c r="E25">
        <v>11</v>
      </c>
      <c r="F25">
        <v>3</v>
      </c>
      <c r="G25">
        <v>8</v>
      </c>
      <c r="H25">
        <v>389</v>
      </c>
      <c r="I25">
        <v>197</v>
      </c>
      <c r="J25">
        <v>192</v>
      </c>
      <c r="K25">
        <v>2.75E-2</v>
      </c>
      <c r="L25">
        <v>0</v>
      </c>
      <c r="P25">
        <v>0</v>
      </c>
      <c r="Q25">
        <v>29</v>
      </c>
      <c r="R25">
        <v>33</v>
      </c>
    </row>
    <row r="26" spans="1:18" ht="16" x14ac:dyDescent="0.15">
      <c r="A26" t="s">
        <v>211</v>
      </c>
      <c r="C26" s="34" t="s">
        <v>216</v>
      </c>
      <c r="D26" s="34"/>
      <c r="E26" s="34">
        <v>181</v>
      </c>
      <c r="F26">
        <v>13</v>
      </c>
      <c r="G26">
        <v>168</v>
      </c>
      <c r="H26">
        <v>219</v>
      </c>
      <c r="I26">
        <v>187</v>
      </c>
      <c r="J26">
        <v>32</v>
      </c>
      <c r="K26">
        <v>0.45250000000000001</v>
      </c>
      <c r="L26">
        <v>1</v>
      </c>
      <c r="P26" s="34">
        <v>2</v>
      </c>
      <c r="Q26" s="34">
        <v>5</v>
      </c>
      <c r="R26" s="34">
        <v>9</v>
      </c>
    </row>
    <row r="27" spans="1:18" x14ac:dyDescent="0.15">
      <c r="A27" t="s">
        <v>211</v>
      </c>
      <c r="C27" t="s">
        <v>217</v>
      </c>
      <c r="E27">
        <v>0</v>
      </c>
      <c r="F27">
        <v>0</v>
      </c>
      <c r="G27">
        <v>0</v>
      </c>
      <c r="H27">
        <v>400</v>
      </c>
      <c r="I27">
        <v>200</v>
      </c>
      <c r="J27">
        <v>200</v>
      </c>
      <c r="K27">
        <v>0</v>
      </c>
      <c r="L27">
        <v>0</v>
      </c>
      <c r="P27">
        <v>0</v>
      </c>
      <c r="Q27">
        <v>0</v>
      </c>
      <c r="R27">
        <v>0</v>
      </c>
    </row>
    <row r="28" spans="1:18" ht="16" x14ac:dyDescent="0.15">
      <c r="A28" t="s">
        <v>211</v>
      </c>
      <c r="C28" s="38" t="s">
        <v>218</v>
      </c>
      <c r="D28" s="38"/>
      <c r="E28" s="38">
        <v>3</v>
      </c>
      <c r="F28">
        <v>3</v>
      </c>
      <c r="G28">
        <v>0</v>
      </c>
      <c r="H28">
        <v>397</v>
      </c>
      <c r="I28">
        <v>197</v>
      </c>
      <c r="J28">
        <v>200</v>
      </c>
      <c r="K28">
        <v>7.4999999999999997E-3</v>
      </c>
      <c r="L28">
        <v>0</v>
      </c>
    </row>
    <row r="29" spans="1:18" ht="16" x14ac:dyDescent="0.15">
      <c r="A29" t="s">
        <v>211</v>
      </c>
      <c r="C29" s="34" t="s">
        <v>219</v>
      </c>
      <c r="D29" s="34"/>
      <c r="E29" s="34">
        <v>177</v>
      </c>
      <c r="F29">
        <v>153</v>
      </c>
      <c r="G29">
        <v>24</v>
      </c>
      <c r="H29">
        <v>223</v>
      </c>
      <c r="I29">
        <v>47</v>
      </c>
      <c r="J29">
        <v>176</v>
      </c>
      <c r="K29">
        <v>0.4425</v>
      </c>
      <c r="L29">
        <v>0</v>
      </c>
    </row>
    <row r="30" spans="1:18" x14ac:dyDescent="0.15">
      <c r="A30" t="s">
        <v>211</v>
      </c>
      <c r="C30" t="s">
        <v>220</v>
      </c>
      <c r="E30">
        <v>0</v>
      </c>
      <c r="F30">
        <v>0</v>
      </c>
      <c r="G30">
        <v>0</v>
      </c>
      <c r="H30">
        <v>400</v>
      </c>
      <c r="I30">
        <v>200</v>
      </c>
      <c r="J30">
        <v>200</v>
      </c>
      <c r="K30">
        <v>0</v>
      </c>
      <c r="L30">
        <v>0</v>
      </c>
      <c r="P30">
        <v>0</v>
      </c>
      <c r="Q30">
        <v>10</v>
      </c>
      <c r="R30">
        <v>3</v>
      </c>
    </row>
    <row r="31" spans="1:18" x14ac:dyDescent="0.15">
      <c r="A31" t="s">
        <v>211</v>
      </c>
      <c r="C31" t="s">
        <v>221</v>
      </c>
      <c r="E31">
        <v>28</v>
      </c>
      <c r="F31">
        <v>28</v>
      </c>
      <c r="G31">
        <v>0</v>
      </c>
      <c r="H31">
        <v>372</v>
      </c>
      <c r="I31">
        <v>172</v>
      </c>
      <c r="J31">
        <v>200</v>
      </c>
      <c r="K31">
        <v>7.0000000000000007E-2</v>
      </c>
      <c r="L31">
        <v>0</v>
      </c>
    </row>
    <row r="32" spans="1:18" x14ac:dyDescent="0.15">
      <c r="A32" t="s">
        <v>211</v>
      </c>
      <c r="C32" t="s">
        <v>222</v>
      </c>
      <c r="E32">
        <v>0</v>
      </c>
      <c r="F32">
        <v>0</v>
      </c>
      <c r="G32">
        <v>0</v>
      </c>
      <c r="H32">
        <v>400</v>
      </c>
      <c r="I32">
        <v>200</v>
      </c>
      <c r="J32">
        <v>200</v>
      </c>
      <c r="K32">
        <v>0</v>
      </c>
      <c r="L32">
        <v>0</v>
      </c>
    </row>
    <row r="40" spans="3:3" x14ac:dyDescent="0.15">
      <c r="C40" t="s">
        <v>232</v>
      </c>
    </row>
  </sheetData>
  <mergeCells count="1">
    <mergeCell ref="B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55" zoomScaleNormal="55" workbookViewId="0"/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40" zoomScaleNormal="40" workbookViewId="0">
      <selection activeCell="U95" sqref="U95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40" zoomScaleNormal="40" workbookViewId="0">
      <selection activeCell="AC70" sqref="AC70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40" zoomScaleNormal="40" workbookViewId="0">
      <selection activeCell="Q97" sqref="Q97"/>
    </sheetView>
  </sheetViews>
  <sheetFormatPr baseColWidth="10" defaultColWidth="5.83203125" defaultRowHeight="13" x14ac:dyDescent="0.15"/>
  <sheetData>
    <row r="1" spans="1:1" x14ac:dyDescent="0.15">
      <c r="A1" s="7"/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="25" zoomScaleNormal="25" workbookViewId="0">
      <selection activeCell="B2" sqref="B2"/>
    </sheetView>
  </sheetViews>
  <sheetFormatPr baseColWidth="10" defaultColWidth="5.83203125" defaultRowHeight="13" x14ac:dyDescent="0.15"/>
  <sheetData/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TFs</vt:lpstr>
      <vt:lpstr>het</vt:lpstr>
      <vt:lpstr>always</vt:lpstr>
      <vt:lpstr>PTPNs</vt:lpstr>
      <vt:lpstr>Q92754</vt:lpstr>
      <vt:lpstr>Q15306</vt:lpstr>
      <vt:lpstr>Q13422</vt:lpstr>
      <vt:lpstr>P10242</vt:lpstr>
      <vt:lpstr>Q06710</vt:lpstr>
      <vt:lpstr>P15172</vt:lpstr>
      <vt:lpstr>P55317</vt:lpstr>
      <vt:lpstr>Q9Y261</vt:lpstr>
      <vt:lpstr>P56693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Shen, Jana</cp:lastModifiedBy>
  <cp:revision>55</cp:revision>
  <dcterms:created xsi:type="dcterms:W3CDTF">2025-09-09T19:32:42Z</dcterms:created>
  <dcterms:modified xsi:type="dcterms:W3CDTF">2025-09-20T21:43:05Z</dcterms:modified>
  <dc:language>en-US</dc:language>
</cp:coreProperties>
</file>