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roger_thilmony_usda_gov/Documents/Desktop/Shivani ECS manuscript/Plant Methods submission/"/>
    </mc:Choice>
  </mc:AlternateContent>
  <xr:revisionPtr revIDLastSave="2" documentId="13_ncr:1_{08B6D14F-A3CA-47BE-945E-1B82EA36565D}" xr6:coauthVersionLast="47" xr6:coauthVersionMax="47" xr10:uidLastSave="{C5128B44-3428-4867-AE6D-0B0B630A277D}"/>
  <bookViews>
    <workbookView xWindow="-108" yWindow="-108" windowWidth="46296" windowHeight="18696" tabRatio="659" xr2:uid="{A865231F-0467-4976-9E85-3889545D2D46}"/>
  </bookViews>
  <sheets>
    <sheet name="PIV for callus initiation" sheetId="14" r:id="rId1"/>
    <sheet name="CIM" sheetId="1" r:id="rId2"/>
    <sheet name="Suspension Media" sheetId="34" r:id="rId3"/>
    <sheet name="CCM" sheetId="16" r:id="rId4"/>
    <sheet name="EDM" sheetId="23" r:id="rId5"/>
    <sheet name="SSM " sheetId="25" r:id="rId6"/>
    <sheet name="SSM-I" sheetId="35" r:id="rId7"/>
    <sheet name="Hormone and macro stocks" sheetId="7" r:id="rId8"/>
  </sheets>
  <definedNames>
    <definedName name="_xlnm.Print_Area" localSheetId="2">'Suspension Media'!$B:$D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7" l="1"/>
  <c r="C6" i="7"/>
</calcChain>
</file>

<file path=xl/sharedStrings.xml><?xml version="1.0" encoding="utf-8"?>
<sst xmlns="http://schemas.openxmlformats.org/spreadsheetml/2006/main" count="215" uniqueCount="114">
  <si>
    <t>Ingredient</t>
  </si>
  <si>
    <t>1 ml</t>
  </si>
  <si>
    <t>5 ml</t>
  </si>
  <si>
    <t>1 g</t>
  </si>
  <si>
    <t>Sucrose</t>
  </si>
  <si>
    <t>30 g</t>
  </si>
  <si>
    <t>wt (g)</t>
  </si>
  <si>
    <t>Nicotinic acid</t>
  </si>
  <si>
    <t>D-pantonthenic acid</t>
  </si>
  <si>
    <t xml:space="preserve">Biotin </t>
  </si>
  <si>
    <t>L-glutamic acid</t>
  </si>
  <si>
    <t>phenylalanine</t>
  </si>
  <si>
    <t>glycine</t>
  </si>
  <si>
    <t>3 g</t>
  </si>
  <si>
    <t>4.23 g</t>
  </si>
  <si>
    <t>1.0% bacto agar</t>
  </si>
  <si>
    <t>0.25% activated charcoal</t>
  </si>
  <si>
    <t>2.5 g</t>
  </si>
  <si>
    <t xml:space="preserve">10 g </t>
  </si>
  <si>
    <t>10 ml</t>
  </si>
  <si>
    <t>60 g</t>
  </si>
  <si>
    <t>Amount</t>
  </si>
  <si>
    <t>Dissolve 45.04 mg in about 1ml of 1M NaOH.  Add water and make up to 200 ml.</t>
  </si>
  <si>
    <t>Dissolve 9.3 mg in about 1ml of 1M NaOH.  Add water and make up to 50ml.</t>
  </si>
  <si>
    <t xml:space="preserve">Dissolve 44.2 mg in about 1 ml 1M NaOH. Add water and heat to completely dissolve. </t>
  </si>
  <si>
    <t>Dissolve 35.0 mg in about 1ml of 1M NaOH.  Add water and make up to 200ml.</t>
  </si>
  <si>
    <t>Vitamin and hormone stocks for grape media</t>
  </si>
  <si>
    <t>Adjust the pH to appx. 5.8 with 0.1 to 1 N KOH, then make up to 1000 ml volume.</t>
  </si>
  <si>
    <t>Add 3 g phytagel.</t>
  </si>
  <si>
    <t>Ammonium Nitrate (NH4NO3)</t>
  </si>
  <si>
    <t>Potassium Nitrate (KNO3)</t>
  </si>
  <si>
    <t>Calcium Chloride, Anhydrous (CaCl2.2H2O)</t>
  </si>
  <si>
    <t>Magnesium Sulfate, Anhydrous (MgSO4.7H2O)</t>
  </si>
  <si>
    <t>Potassium Phosphate, Monobasic (KH2PO4)</t>
  </si>
  <si>
    <t>Autoclave.</t>
  </si>
  <si>
    <t xml:space="preserve"> </t>
  </si>
  <si>
    <t>100 ml</t>
  </si>
  <si>
    <t>20 ml</t>
  </si>
  <si>
    <t>12 g</t>
  </si>
  <si>
    <t>Adjust the pH to appx. 6.2 with 0.1 to 1 N KOH, then make up to 200 ml volume.</t>
  </si>
  <si>
    <t>9 ml</t>
  </si>
  <si>
    <t>8.9 ml</t>
  </si>
  <si>
    <t>Adjust the pH to appx. 5.7 with 0.1 to 1 N KOH, then make up to ~1000 ml volume.</t>
  </si>
  <si>
    <t>Lloyd &amp; McCown Woody Plant Basal Medium with Vitamins</t>
  </si>
  <si>
    <t>2.41 g</t>
  </si>
  <si>
    <t>Add sterile liquid ingredients in the laminar flow hood as needed, then pour.</t>
  </si>
  <si>
    <t>Adjust the pH to appx. 6.2 with 0.1 to 1 N KOH, then make up to ~960 ml volume.</t>
  </si>
  <si>
    <t>Phytagel</t>
  </si>
  <si>
    <t>20 g</t>
  </si>
  <si>
    <t>Adjust the pH to appx. 6.0 with 0.1 to 1 N KOH, then make up to ~980 ml volume.</t>
  </si>
  <si>
    <t xml:space="preserve">Autoclave. </t>
  </si>
  <si>
    <t xml:space="preserve">Cef250 </t>
  </si>
  <si>
    <t>2 ml</t>
  </si>
  <si>
    <r>
      <t>PIV (For callus initiation) 1 L</t>
    </r>
    <r>
      <rPr>
        <b/>
        <sz val="11"/>
        <color rgb="FF000000"/>
        <rFont val="Calibri"/>
        <family val="2"/>
        <scheme val="minor"/>
      </rPr>
      <t>:</t>
    </r>
  </si>
  <si>
    <t xml:space="preserve">Murashige &amp; Skoog (MS) Macronutrient Salt Base </t>
  </si>
  <si>
    <t>Casein enzymatic hydrolysate</t>
  </si>
  <si>
    <t xml:space="preserve">Gamborg's Vitamin mix 1000X                                                                           </t>
  </si>
  <si>
    <t>1000X AA mix</t>
  </si>
  <si>
    <t>Murashige &amp; Skoog (MS) Micronutrient Salt Base 100X</t>
  </si>
  <si>
    <t>2,4-D 1 mM</t>
  </si>
  <si>
    <t>BAP 1 mM</t>
  </si>
  <si>
    <t>10X NN macronutrients</t>
  </si>
  <si>
    <t xml:space="preserve">1000X Gamborg's vitamin powder </t>
  </si>
  <si>
    <t>1000X AA+ mix</t>
  </si>
  <si>
    <t>1000X AA+ vitamin mix, 100 ml</t>
  </si>
  <si>
    <t>Gamborg's Vitamin mix 1000X</t>
  </si>
  <si>
    <t>Murashige &amp; Skoog (MS) Macronutrient Salt Base</t>
  </si>
  <si>
    <t>Cefotaxime 250mg/ml</t>
  </si>
  <si>
    <t>IAA 1 mM</t>
  </si>
  <si>
    <t>NOA 1 mM</t>
  </si>
  <si>
    <t xml:space="preserve">NN macronutrients (10X stock, 1 L) </t>
  </si>
  <si>
    <r>
      <t>CCM (Co-cultivation medium)</t>
    </r>
    <r>
      <rPr>
        <b/>
        <sz val="11"/>
        <color rgb="FF000000"/>
        <rFont val="Calibri"/>
        <family val="2"/>
        <scheme val="minor"/>
      </rPr>
      <t>: 200ml</t>
    </r>
  </si>
  <si>
    <t>Suspension Media (suspension initiation and  maintenance) – 1L</t>
  </si>
  <si>
    <t>SSM (Suspension shooting medium)</t>
  </si>
  <si>
    <t>1 mM IAA (Indole-3-acetic acid) stock</t>
  </si>
  <si>
    <t>1 mM NAA (Naphthaleneacetic Acid) stock</t>
  </si>
  <si>
    <t>1 mM NOA (2-Naphthoxyacetic acid) stock</t>
  </si>
  <si>
    <t>1 mM 2,4-D (2,4-Dichlorophenoxyacetic acid) stock</t>
  </si>
  <si>
    <t>1 mM BAP (6-Benzylaminopurine) stock</t>
  </si>
  <si>
    <t>Selection antibiotic as needed</t>
  </si>
  <si>
    <t>-</t>
  </si>
  <si>
    <t>1 mg/ml Zeatin stock</t>
  </si>
  <si>
    <t>Dissolve 40.44 mg in about 1 ml of 1M NaOH.  Add water and heat to completely dissolve.</t>
  </si>
  <si>
    <t>Dissolve 100 mg in about 1 ml of 1M NaOH.  Add water and make up to 100ml.</t>
  </si>
  <si>
    <t xml:space="preserve">IAA 1 mM </t>
  </si>
  <si>
    <t xml:space="preserve">BAP 1 mM </t>
  </si>
  <si>
    <r>
      <t>Filter sterilize and store at 4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C wrapped in foil.</t>
    </r>
  </si>
  <si>
    <t>Then add:</t>
  </si>
  <si>
    <t xml:space="preserve"> Store at 4°C.</t>
  </si>
  <si>
    <t>EDM (Embryo development and maturation medium) 1 L</t>
  </si>
  <si>
    <t>CIM (for callus proliferation and  maintenance) – 1L</t>
  </si>
  <si>
    <r>
      <t>Autoclave and allow to cool to about 55</t>
    </r>
    <r>
      <rPr>
        <b/>
        <sz val="11"/>
        <rFont val="Calibri"/>
        <family val="2"/>
      </rPr>
      <t>°</t>
    </r>
    <r>
      <rPr>
        <b/>
        <sz val="11"/>
        <rFont val="Calibri"/>
        <family val="2"/>
        <scheme val="minor"/>
      </rPr>
      <t>C-65°C.</t>
    </r>
  </si>
  <si>
    <r>
      <t xml:space="preserve">Then add 250 </t>
    </r>
    <r>
      <rPr>
        <b/>
        <sz val="11"/>
        <rFont val="Calibri"/>
        <family val="2"/>
      </rPr>
      <t>µ</t>
    </r>
    <r>
      <rPr>
        <b/>
        <sz val="11"/>
        <rFont val="Calibri"/>
        <family val="2"/>
        <scheme val="minor"/>
      </rPr>
      <t xml:space="preserve">l zeatin (1 mg/ml stock). </t>
    </r>
  </si>
  <si>
    <t>Check for contamination by  incubating 1 ml medium in vial at 37°C and 28°C before use.</t>
  </si>
  <si>
    <r>
      <t>Add 800 ml ddH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O and a stir bar to a 1 L bottle.</t>
    </r>
  </si>
  <si>
    <r>
      <t>Add 150 ml ddH</t>
    </r>
    <r>
      <rPr>
        <b/>
        <vertAlign val="sub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O and a stir bar to a 500 mL bottle.</t>
    </r>
  </si>
  <si>
    <r>
      <t xml:space="preserve">Immediately before use, add acetosyringone to a final concentration of 400 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M.</t>
    </r>
  </si>
  <si>
    <r>
      <t>Autoclave and allow to cool to about 55</t>
    </r>
    <r>
      <rPr>
        <b/>
        <sz val="11"/>
        <rFont val="Calibri"/>
        <family val="2"/>
      </rPr>
      <t>°</t>
    </r>
    <r>
      <rPr>
        <b/>
        <sz val="11"/>
        <rFont val="Calibri"/>
        <family val="2"/>
        <scheme val="minor"/>
      </rPr>
      <t>C-65</t>
    </r>
    <r>
      <rPr>
        <b/>
        <sz val="11"/>
        <rFont val="Calibri"/>
        <family val="2"/>
      </rPr>
      <t>°</t>
    </r>
    <r>
      <rPr>
        <b/>
        <sz val="11"/>
        <rFont val="Calibri"/>
        <family val="2"/>
        <scheme val="minor"/>
      </rPr>
      <t>C.</t>
    </r>
  </si>
  <si>
    <t>For ECS culture after transformation</t>
  </si>
  <si>
    <r>
      <t>Autoclave and allow to cool to about 55</t>
    </r>
    <r>
      <rPr>
        <b/>
        <sz val="11"/>
        <rFont val="Calibri"/>
        <family val="2"/>
      </rPr>
      <t>°</t>
    </r>
    <r>
      <rPr>
        <b/>
        <sz val="11"/>
        <rFont val="Calibri"/>
        <family val="2"/>
        <scheme val="minor"/>
      </rPr>
      <t>C.</t>
    </r>
  </si>
  <si>
    <t>SSM-I ( for shoot development )</t>
  </si>
  <si>
    <r>
      <t>GA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(5 mg/ml stock)</t>
    </r>
  </si>
  <si>
    <r>
      <t>Make up to 200ml. Sterile filter, aliquot, and store in -20</t>
    </r>
    <r>
      <rPr>
        <sz val="11"/>
        <color rgb="FF000000"/>
        <rFont val="Calibri"/>
        <family val="2"/>
      </rPr>
      <t>°</t>
    </r>
    <r>
      <rPr>
        <sz val="11"/>
        <color rgb="FF000000"/>
        <rFont val="Calibri"/>
        <family val="2"/>
        <scheme val="minor"/>
      </rPr>
      <t>C.</t>
    </r>
  </si>
  <si>
    <t>Sterile filter, aliquot, and store in -20°C.</t>
  </si>
  <si>
    <t>Make up to 200ml. Sterile filter, aliquot, and store in -20°C.</t>
  </si>
  <si>
    <t>Dissolve 500 mg in 100 ml 95% ethanol. Aliquot and store in -20°CC.</t>
  </si>
  <si>
    <r>
      <t>5 mg/ml GA</t>
    </r>
    <r>
      <rPr>
        <b/>
        <vertAlign val="subscript"/>
        <sz val="11"/>
        <color rgb="FF000000"/>
        <rFont val="Calibri"/>
        <family val="2"/>
        <scheme val="minor"/>
      </rPr>
      <t>3</t>
    </r>
    <r>
      <rPr>
        <b/>
        <sz val="11"/>
        <color rgb="FF000000"/>
        <rFont val="Calibri"/>
        <family val="2"/>
        <scheme val="minor"/>
      </rPr>
      <t xml:space="preserve"> (Gibberellin A</t>
    </r>
    <r>
      <rPr>
        <b/>
        <vertAlign val="subscript"/>
        <sz val="11"/>
        <color rgb="FF000000"/>
        <rFont val="Calibri"/>
        <family val="2"/>
        <scheme val="minor"/>
      </rPr>
      <t>3</t>
    </r>
    <r>
      <rPr>
        <b/>
        <sz val="11"/>
        <color rgb="FF000000"/>
        <rFont val="Calibri"/>
        <family val="2"/>
        <scheme val="minor"/>
      </rPr>
      <t>) stock</t>
    </r>
  </si>
  <si>
    <t>1000x Murashige &amp; Skoog (MS) Micronutrient Salt Base. 0.1 g/L working concentration</t>
  </si>
  <si>
    <t>1000X Gamborg's vitamin powder, 100 ml</t>
  </si>
  <si>
    <t>11.2 g in 100 ml water, filter sterilize.</t>
  </si>
  <si>
    <t>Dissolve one 5 g packet into 50 ml water. Filter sterilize.</t>
  </si>
  <si>
    <r>
      <t>GA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(5 mg/ml stock)</t>
    </r>
  </si>
  <si>
    <t xml:space="preserve">500 µl </t>
  </si>
  <si>
    <t xml:space="preserve">1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</si>
</sst>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vertAlign val="subscript"/>
      <sz val="11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/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D655-C516-4E0A-AED0-4AF09DA6E8DC}">
  <sheetPr>
    <pageSetUpPr fitToPage="1"/>
  </sheetPr>
  <dimension ref="B2:D17"/>
  <sheetViews>
    <sheetView tabSelected="1" workbookViewId="0">
      <selection activeCell="B2" sqref="B2"/>
    </sheetView>
  </sheetViews>
  <sheetFormatPr defaultRowHeight="14.4" x14ac:dyDescent="0.3"/>
  <cols>
    <col min="1" max="1" width="7.109375" customWidth="1"/>
    <col min="2" max="2" width="57.109375" customWidth="1"/>
    <col min="3" max="3" width="14.33203125" customWidth="1"/>
  </cols>
  <sheetData>
    <row r="2" spans="2:4" ht="15" customHeight="1" x14ac:dyDescent="0.3">
      <c r="B2" s="8" t="s">
        <v>53</v>
      </c>
    </row>
    <row r="3" spans="2:4" ht="15" customHeight="1" x14ac:dyDescent="0.3">
      <c r="B3" s="8"/>
    </row>
    <row r="4" spans="2:4" ht="15" customHeight="1" x14ac:dyDescent="0.3">
      <c r="B4" s="3" t="s">
        <v>94</v>
      </c>
    </row>
    <row r="5" spans="2:4" ht="15" customHeight="1" thickBot="1" x14ac:dyDescent="0.35">
      <c r="B5" s="3" t="s">
        <v>87</v>
      </c>
      <c r="C5" s="36"/>
      <c r="D5" s="36"/>
    </row>
    <row r="6" spans="2:4" ht="15" thickBot="1" x14ac:dyDescent="0.35">
      <c r="B6" s="35" t="s">
        <v>0</v>
      </c>
      <c r="C6" s="7" t="s">
        <v>21</v>
      </c>
    </row>
    <row r="7" spans="2:4" ht="15.6" x14ac:dyDescent="0.3">
      <c r="B7" s="38" t="s">
        <v>61</v>
      </c>
      <c r="C7" s="31" t="s">
        <v>36</v>
      </c>
    </row>
    <row r="8" spans="2:4" ht="15" customHeight="1" x14ac:dyDescent="0.3">
      <c r="B8" s="23" t="s">
        <v>58</v>
      </c>
      <c r="C8" s="24" t="s">
        <v>2</v>
      </c>
    </row>
    <row r="9" spans="2:4" ht="15" customHeight="1" x14ac:dyDescent="0.3">
      <c r="B9" s="18" t="s">
        <v>62</v>
      </c>
      <c r="C9" s="10" t="s">
        <v>1</v>
      </c>
    </row>
    <row r="10" spans="2:4" ht="15" customHeight="1" x14ac:dyDescent="0.3">
      <c r="B10" s="23" t="s">
        <v>59</v>
      </c>
      <c r="C10" s="24" t="s">
        <v>40</v>
      </c>
    </row>
    <row r="11" spans="2:4" ht="15" customHeight="1" thickBot="1" x14ac:dyDescent="0.35">
      <c r="B11" s="29" t="s">
        <v>60</v>
      </c>
      <c r="C11" s="25" t="s">
        <v>41</v>
      </c>
      <c r="D11" t="s">
        <v>35</v>
      </c>
    </row>
    <row r="12" spans="2:4" ht="15" thickBot="1" x14ac:dyDescent="0.35">
      <c r="B12" s="16" t="s">
        <v>4</v>
      </c>
      <c r="C12" s="33" t="s">
        <v>20</v>
      </c>
    </row>
    <row r="13" spans="2:4" x14ac:dyDescent="0.3">
      <c r="B13" s="36"/>
      <c r="C13" s="36"/>
    </row>
    <row r="14" spans="2:4" ht="15" customHeight="1" x14ac:dyDescent="0.3">
      <c r="B14" s="26" t="s">
        <v>42</v>
      </c>
      <c r="C14" s="36"/>
    </row>
    <row r="15" spans="2:4" ht="15" customHeight="1" x14ac:dyDescent="0.3">
      <c r="B15" s="26" t="s">
        <v>28</v>
      </c>
      <c r="C15" s="36"/>
    </row>
    <row r="16" spans="2:4" ht="15" customHeight="1" x14ac:dyDescent="0.3">
      <c r="B16" s="26" t="s">
        <v>50</v>
      </c>
    </row>
    <row r="17" ht="15" customHeight="1" x14ac:dyDescent="0.3"/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7B9DD-2B45-4AD7-BA0C-E13B75D8196A}">
  <sheetPr>
    <pageSetUpPr fitToPage="1"/>
  </sheetPr>
  <dimension ref="B2:E18"/>
  <sheetViews>
    <sheetView workbookViewId="0">
      <selection activeCell="B2" sqref="B2"/>
    </sheetView>
  </sheetViews>
  <sheetFormatPr defaultRowHeight="14.4" x14ac:dyDescent="0.3"/>
  <cols>
    <col min="1" max="1" width="7.109375" customWidth="1"/>
    <col min="2" max="2" width="57.109375" customWidth="1"/>
    <col min="3" max="3" width="14.33203125" customWidth="1"/>
    <col min="4" max="6" width="9.109375" customWidth="1"/>
  </cols>
  <sheetData>
    <row r="2" spans="2:5" x14ac:dyDescent="0.3">
      <c r="B2" s="8" t="s">
        <v>90</v>
      </c>
    </row>
    <row r="3" spans="2:5" x14ac:dyDescent="0.3">
      <c r="B3" s="8"/>
    </row>
    <row r="4" spans="2:5" ht="15" customHeight="1" x14ac:dyDescent="0.3">
      <c r="B4" s="3" t="s">
        <v>94</v>
      </c>
    </row>
    <row r="5" spans="2:5" ht="15" customHeight="1" thickBot="1" x14ac:dyDescent="0.35">
      <c r="B5" s="3" t="s">
        <v>87</v>
      </c>
    </row>
    <row r="6" spans="2:5" ht="15" customHeight="1" thickBot="1" x14ac:dyDescent="0.35">
      <c r="B6" s="20" t="s">
        <v>0</v>
      </c>
      <c r="C6" s="21" t="s">
        <v>21</v>
      </c>
    </row>
    <row r="7" spans="2:5" s="22" customFormat="1" ht="15" customHeight="1" x14ac:dyDescent="0.3">
      <c r="B7" s="27" t="s">
        <v>58</v>
      </c>
      <c r="C7" s="28" t="s">
        <v>2</v>
      </c>
    </row>
    <row r="8" spans="2:5" s="22" customFormat="1" ht="15" customHeight="1" x14ac:dyDescent="0.3">
      <c r="B8" s="18" t="s">
        <v>63</v>
      </c>
      <c r="C8" s="24" t="s">
        <v>19</v>
      </c>
    </row>
    <row r="9" spans="2:5" s="22" customFormat="1" ht="15" customHeight="1" x14ac:dyDescent="0.3">
      <c r="B9" s="23" t="s">
        <v>56</v>
      </c>
      <c r="C9" s="24" t="s">
        <v>1</v>
      </c>
    </row>
    <row r="10" spans="2:5" s="22" customFormat="1" ht="15" customHeight="1" x14ac:dyDescent="0.3">
      <c r="B10" s="23" t="s">
        <v>59</v>
      </c>
      <c r="C10" s="24" t="s">
        <v>2</v>
      </c>
    </row>
    <row r="11" spans="2:5" s="22" customFormat="1" ht="15" customHeight="1" thickBot="1" x14ac:dyDescent="0.35">
      <c r="B11" s="29" t="s">
        <v>60</v>
      </c>
      <c r="C11" s="25" t="s">
        <v>1</v>
      </c>
    </row>
    <row r="12" spans="2:5" s="22" customFormat="1" ht="15" customHeight="1" x14ac:dyDescent="0.3">
      <c r="B12" s="27" t="s">
        <v>54</v>
      </c>
      <c r="C12" s="28" t="s">
        <v>14</v>
      </c>
    </row>
    <row r="13" spans="2:5" s="22" customFormat="1" ht="15" customHeight="1" x14ac:dyDescent="0.3">
      <c r="B13" s="18" t="s">
        <v>55</v>
      </c>
      <c r="C13" s="24" t="s">
        <v>3</v>
      </c>
    </row>
    <row r="14" spans="2:5" s="22" customFormat="1" ht="15" customHeight="1" thickBot="1" x14ac:dyDescent="0.35">
      <c r="B14" s="19" t="s">
        <v>4</v>
      </c>
      <c r="C14" s="25" t="s">
        <v>5</v>
      </c>
    </row>
    <row r="15" spans="2:5" s="22" customFormat="1" ht="15" customHeight="1" x14ac:dyDescent="0.3">
      <c r="B15" s="59"/>
    </row>
    <row r="16" spans="2:5" s="17" customFormat="1" ht="15" customHeight="1" x14ac:dyDescent="0.3">
      <c r="B16" s="26" t="s">
        <v>27</v>
      </c>
      <c r="D16" s="22"/>
      <c r="E16" s="22"/>
    </row>
    <row r="17" spans="2:5" s="17" customFormat="1" ht="15" customHeight="1" x14ac:dyDescent="0.3">
      <c r="B17" s="26" t="s">
        <v>28</v>
      </c>
      <c r="C17"/>
      <c r="D17" s="22"/>
      <c r="E17" s="22"/>
    </row>
    <row r="18" spans="2:5" x14ac:dyDescent="0.3">
      <c r="B18" s="26" t="s">
        <v>50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FA1F7-3684-4221-8CD3-5BCF7DE986F9}">
  <sheetPr>
    <pageSetUpPr fitToPage="1"/>
  </sheetPr>
  <dimension ref="B2:D22"/>
  <sheetViews>
    <sheetView workbookViewId="0">
      <selection activeCell="B2" sqref="B2"/>
    </sheetView>
  </sheetViews>
  <sheetFormatPr defaultRowHeight="14.4" x14ac:dyDescent="0.3"/>
  <cols>
    <col min="1" max="1" width="7.109375" customWidth="1"/>
    <col min="2" max="2" width="57.109375" customWidth="1"/>
    <col min="3" max="3" width="14.33203125" customWidth="1"/>
  </cols>
  <sheetData>
    <row r="2" spans="2:4" x14ac:dyDescent="0.3">
      <c r="B2" s="8" t="s">
        <v>72</v>
      </c>
    </row>
    <row r="3" spans="2:4" x14ac:dyDescent="0.3">
      <c r="B3" s="8"/>
    </row>
    <row r="4" spans="2:4" ht="15.6" x14ac:dyDescent="0.3">
      <c r="B4" s="3" t="s">
        <v>94</v>
      </c>
    </row>
    <row r="5" spans="2:4" ht="15" customHeight="1" thickBot="1" x14ac:dyDescent="0.35">
      <c r="B5" s="3" t="s">
        <v>87</v>
      </c>
      <c r="C5" s="36"/>
      <c r="D5" s="36"/>
    </row>
    <row r="6" spans="2:4" ht="15" thickBot="1" x14ac:dyDescent="0.35">
      <c r="B6" s="20" t="s">
        <v>0</v>
      </c>
      <c r="C6" s="21" t="s">
        <v>21</v>
      </c>
    </row>
    <row r="7" spans="2:4" x14ac:dyDescent="0.3">
      <c r="B7" s="27" t="s">
        <v>58</v>
      </c>
      <c r="C7" s="28" t="s">
        <v>2</v>
      </c>
    </row>
    <row r="8" spans="2:4" x14ac:dyDescent="0.3">
      <c r="B8" s="18" t="s">
        <v>57</v>
      </c>
      <c r="C8" s="24" t="s">
        <v>19</v>
      </c>
    </row>
    <row r="9" spans="2:4" x14ac:dyDescent="0.3">
      <c r="B9" s="23" t="s">
        <v>65</v>
      </c>
      <c r="C9" s="24" t="s">
        <v>1</v>
      </c>
    </row>
    <row r="10" spans="2:4" x14ac:dyDescent="0.3">
      <c r="B10" s="23" t="s">
        <v>59</v>
      </c>
      <c r="C10" s="24" t="s">
        <v>2</v>
      </c>
    </row>
    <row r="11" spans="2:4" ht="15" thickBot="1" x14ac:dyDescent="0.35">
      <c r="B11" s="29" t="s">
        <v>60</v>
      </c>
      <c r="C11" s="25" t="s">
        <v>1</v>
      </c>
    </row>
    <row r="12" spans="2:4" x14ac:dyDescent="0.3">
      <c r="B12" s="27" t="s">
        <v>66</v>
      </c>
      <c r="C12" s="28" t="s">
        <v>14</v>
      </c>
    </row>
    <row r="13" spans="2:4" x14ac:dyDescent="0.3">
      <c r="B13" s="18" t="s">
        <v>55</v>
      </c>
      <c r="C13" s="24" t="s">
        <v>3</v>
      </c>
    </row>
    <row r="14" spans="2:4" ht="15" thickBot="1" x14ac:dyDescent="0.35">
      <c r="B14" s="19" t="s">
        <v>4</v>
      </c>
      <c r="C14" s="25" t="s">
        <v>5</v>
      </c>
    </row>
    <row r="15" spans="2:4" x14ac:dyDescent="0.3">
      <c r="B15" s="26"/>
      <c r="C15" s="17"/>
    </row>
    <row r="16" spans="2:4" x14ac:dyDescent="0.3">
      <c r="B16" s="26" t="s">
        <v>27</v>
      </c>
    </row>
    <row r="17" spans="2:3" x14ac:dyDescent="0.3">
      <c r="B17" s="26" t="s">
        <v>91</v>
      </c>
      <c r="C17" s="17"/>
    </row>
    <row r="18" spans="2:3" x14ac:dyDescent="0.3">
      <c r="B18" s="26"/>
      <c r="C18" s="17"/>
    </row>
    <row r="19" spans="2:3" x14ac:dyDescent="0.3">
      <c r="B19" s="26" t="s">
        <v>92</v>
      </c>
      <c r="C19" s="17"/>
    </row>
    <row r="20" spans="2:3" x14ac:dyDescent="0.3">
      <c r="B20" s="26" t="s">
        <v>93</v>
      </c>
      <c r="C20" s="17"/>
    </row>
    <row r="21" spans="2:3" x14ac:dyDescent="0.3">
      <c r="B21" s="26" t="s">
        <v>88</v>
      </c>
      <c r="C21" s="17"/>
    </row>
    <row r="22" spans="2:3" x14ac:dyDescent="0.3">
      <c r="B22" s="26"/>
      <c r="C22" s="17"/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49C8-1EC1-4A61-A830-54D2A8802DCA}">
  <sheetPr>
    <pageSetUpPr fitToPage="1"/>
  </sheetPr>
  <dimension ref="B2:H14"/>
  <sheetViews>
    <sheetView workbookViewId="0">
      <selection activeCell="B2" sqref="B2"/>
    </sheetView>
  </sheetViews>
  <sheetFormatPr defaultRowHeight="14.4" x14ac:dyDescent="0.3"/>
  <cols>
    <col min="1" max="1" width="7.109375" customWidth="1"/>
    <col min="2" max="2" width="57.109375" customWidth="1"/>
    <col min="3" max="3" width="14.33203125" customWidth="1"/>
    <col min="4" max="7" width="9.109375" customWidth="1"/>
  </cols>
  <sheetData>
    <row r="2" spans="2:8" ht="15" customHeight="1" x14ac:dyDescent="0.3">
      <c r="B2" s="8" t="s">
        <v>71</v>
      </c>
    </row>
    <row r="3" spans="2:8" ht="15" customHeight="1" x14ac:dyDescent="0.3">
      <c r="B3" s="8"/>
    </row>
    <row r="4" spans="2:8" ht="15" customHeight="1" x14ac:dyDescent="0.3">
      <c r="B4" s="3" t="s">
        <v>95</v>
      </c>
    </row>
    <row r="5" spans="2:8" ht="15" customHeight="1" thickBot="1" x14ac:dyDescent="0.35">
      <c r="B5" s="3" t="s">
        <v>87</v>
      </c>
    </row>
    <row r="6" spans="2:8" ht="15" customHeight="1" thickBot="1" x14ac:dyDescent="0.35">
      <c r="B6" s="35" t="s">
        <v>0</v>
      </c>
      <c r="C6" s="7" t="s">
        <v>21</v>
      </c>
    </row>
    <row r="7" spans="2:8" ht="15" customHeight="1" x14ac:dyDescent="0.3">
      <c r="B7" s="38" t="s">
        <v>43</v>
      </c>
      <c r="C7" s="31" t="s">
        <v>44</v>
      </c>
    </row>
    <row r="8" spans="2:8" ht="15" customHeight="1" thickBot="1" x14ac:dyDescent="0.35">
      <c r="B8" s="16" t="s">
        <v>4</v>
      </c>
      <c r="C8" s="33" t="s">
        <v>38</v>
      </c>
    </row>
    <row r="9" spans="2:8" ht="15" customHeight="1" x14ac:dyDescent="0.3">
      <c r="B9" s="58"/>
      <c r="C9" s="54"/>
    </row>
    <row r="10" spans="2:8" ht="15" customHeight="1" x14ac:dyDescent="0.3">
      <c r="B10" s="26" t="s">
        <v>39</v>
      </c>
      <c r="C10" s="36"/>
    </row>
    <row r="11" spans="2:8" s="2" customFormat="1" ht="15" customHeight="1" x14ac:dyDescent="0.3">
      <c r="B11" s="39" t="s">
        <v>34</v>
      </c>
    </row>
    <row r="12" spans="2:8" ht="15" customHeight="1" x14ac:dyDescent="0.3">
      <c r="B12" s="39" t="s">
        <v>96</v>
      </c>
    </row>
    <row r="13" spans="2:8" s="12" customFormat="1" ht="23.25" customHeight="1" x14ac:dyDescent="0.3">
      <c r="B13" s="36"/>
      <c r="C13"/>
      <c r="D13"/>
      <c r="E13"/>
      <c r="F13"/>
      <c r="G13"/>
      <c r="H13"/>
    </row>
    <row r="14" spans="2:8" s="12" customFormat="1" x14ac:dyDescent="0.3">
      <c r="B14"/>
      <c r="C14"/>
      <c r="D14"/>
      <c r="E14"/>
      <c r="F14"/>
      <c r="G14"/>
      <c r="H14"/>
    </row>
  </sheetData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1A7-659E-4A62-BF05-15F6239A2574}">
  <sheetPr>
    <pageSetUpPr fitToPage="1"/>
  </sheetPr>
  <dimension ref="B2:H25"/>
  <sheetViews>
    <sheetView workbookViewId="0">
      <selection activeCell="B2" sqref="B2"/>
    </sheetView>
  </sheetViews>
  <sheetFormatPr defaultRowHeight="14.4" x14ac:dyDescent="0.3"/>
  <cols>
    <col min="1" max="1" width="7.109375" customWidth="1"/>
    <col min="2" max="2" width="57.109375" customWidth="1"/>
    <col min="3" max="3" width="14.33203125" customWidth="1"/>
    <col min="4" max="7" width="9.109375" customWidth="1"/>
  </cols>
  <sheetData>
    <row r="2" spans="2:3" x14ac:dyDescent="0.3">
      <c r="B2" s="8" t="s">
        <v>89</v>
      </c>
    </row>
    <row r="3" spans="2:3" x14ac:dyDescent="0.3">
      <c r="B3" s="8"/>
    </row>
    <row r="4" spans="2:3" ht="19.5" customHeight="1" x14ac:dyDescent="0.3">
      <c r="B4" s="3" t="s">
        <v>94</v>
      </c>
    </row>
    <row r="5" spans="2:3" ht="15" customHeight="1" thickBot="1" x14ac:dyDescent="0.35">
      <c r="B5" s="3" t="s">
        <v>87</v>
      </c>
      <c r="C5" s="36"/>
    </row>
    <row r="6" spans="2:3" ht="15" customHeight="1" thickBot="1" x14ac:dyDescent="0.35">
      <c r="B6" s="35" t="s">
        <v>0</v>
      </c>
      <c r="C6" s="7" t="s">
        <v>21</v>
      </c>
    </row>
    <row r="7" spans="2:3" ht="15" customHeight="1" x14ac:dyDescent="0.3">
      <c r="B7" s="38" t="s">
        <v>43</v>
      </c>
      <c r="C7" s="31" t="s">
        <v>44</v>
      </c>
    </row>
    <row r="8" spans="2:3" ht="15" customHeight="1" thickBot="1" x14ac:dyDescent="0.35">
      <c r="B8" s="16" t="s">
        <v>4</v>
      </c>
      <c r="C8" s="33" t="s">
        <v>20</v>
      </c>
    </row>
    <row r="9" spans="2:3" ht="15" customHeight="1" x14ac:dyDescent="0.3">
      <c r="B9" s="58"/>
      <c r="C9" s="54"/>
    </row>
    <row r="10" spans="2:3" ht="15" customHeight="1" x14ac:dyDescent="0.3">
      <c r="B10" s="26" t="s">
        <v>46</v>
      </c>
      <c r="C10" s="36"/>
    </row>
    <row r="11" spans="2:3" ht="15" customHeight="1" thickBot="1" x14ac:dyDescent="0.35">
      <c r="B11" s="3" t="s">
        <v>87</v>
      </c>
      <c r="C11" s="36"/>
    </row>
    <row r="12" spans="2:3" ht="15" customHeight="1" thickBot="1" x14ac:dyDescent="0.35">
      <c r="B12" s="20" t="s">
        <v>0</v>
      </c>
      <c r="C12" s="30" t="s">
        <v>21</v>
      </c>
    </row>
    <row r="13" spans="2:3" ht="15" customHeight="1" x14ac:dyDescent="0.3">
      <c r="B13" s="34" t="s">
        <v>15</v>
      </c>
      <c r="C13" s="31" t="s">
        <v>18</v>
      </c>
    </row>
    <row r="14" spans="2:3" ht="15" customHeight="1" thickBot="1" x14ac:dyDescent="0.35">
      <c r="B14" s="16" t="s">
        <v>16</v>
      </c>
      <c r="C14" s="33" t="s">
        <v>17</v>
      </c>
    </row>
    <row r="15" spans="2:3" ht="15" customHeight="1" x14ac:dyDescent="0.3">
      <c r="B15" s="58"/>
      <c r="C15" s="54"/>
    </row>
    <row r="16" spans="2:3" ht="15" customHeight="1" x14ac:dyDescent="0.3">
      <c r="B16" s="26" t="s">
        <v>97</v>
      </c>
    </row>
    <row r="17" spans="2:8" s="12" customFormat="1" ht="15" customHeight="1" x14ac:dyDescent="0.3">
      <c r="B17" s="3" t="s">
        <v>45</v>
      </c>
      <c r="C17"/>
      <c r="D17"/>
      <c r="E17"/>
      <c r="F17"/>
      <c r="G17"/>
      <c r="H17"/>
    </row>
    <row r="18" spans="2:8" ht="15" customHeight="1" x14ac:dyDescent="0.3"/>
    <row r="19" spans="2:8" ht="15" customHeight="1" thickBot="1" x14ac:dyDescent="0.35">
      <c r="B19" s="2" t="s">
        <v>98</v>
      </c>
    </row>
    <row r="20" spans="2:8" ht="15" customHeight="1" thickBot="1" x14ac:dyDescent="0.35">
      <c r="B20" s="35" t="s">
        <v>0</v>
      </c>
      <c r="C20" s="40" t="s">
        <v>21</v>
      </c>
    </row>
    <row r="21" spans="2:8" ht="15" customHeight="1" x14ac:dyDescent="0.3">
      <c r="B21" s="34" t="s">
        <v>69</v>
      </c>
      <c r="C21" s="31" t="s">
        <v>19</v>
      </c>
    </row>
    <row r="22" spans="2:8" ht="15" customHeight="1" x14ac:dyDescent="0.3">
      <c r="B22" s="23" t="s">
        <v>60</v>
      </c>
      <c r="C22" s="32" t="s">
        <v>1</v>
      </c>
    </row>
    <row r="23" spans="2:8" ht="15" customHeight="1" x14ac:dyDescent="0.3">
      <c r="B23" s="15" t="s">
        <v>68</v>
      </c>
      <c r="C23" s="5" t="s">
        <v>37</v>
      </c>
    </row>
    <row r="24" spans="2:8" ht="15" customHeight="1" x14ac:dyDescent="0.3">
      <c r="B24" s="42" t="s">
        <v>67</v>
      </c>
      <c r="C24" s="5" t="s">
        <v>1</v>
      </c>
    </row>
    <row r="25" spans="2:8" ht="15" customHeight="1" thickBot="1" x14ac:dyDescent="0.35">
      <c r="B25" s="44" t="s">
        <v>79</v>
      </c>
      <c r="C25" s="11" t="s">
        <v>80</v>
      </c>
    </row>
  </sheetData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4EA3-6713-46D2-996F-F1FABD2EFBD8}">
  <sheetPr>
    <pageSetUpPr fitToPage="1"/>
  </sheetPr>
  <dimension ref="A1:D34"/>
  <sheetViews>
    <sheetView zoomScaleNormal="100" workbookViewId="0">
      <selection activeCell="B2" sqref="B2"/>
    </sheetView>
  </sheetViews>
  <sheetFormatPr defaultRowHeight="14.4" x14ac:dyDescent="0.3"/>
  <cols>
    <col min="1" max="1" width="7.109375" style="13" customWidth="1"/>
    <col min="2" max="2" width="57.109375" style="4" customWidth="1"/>
    <col min="3" max="3" width="21.88671875" bestFit="1" customWidth="1"/>
    <col min="4" max="4" width="9.109375" customWidth="1"/>
    <col min="6" max="8" width="9.109375" customWidth="1"/>
  </cols>
  <sheetData>
    <row r="1" spans="1:4" ht="15.6" x14ac:dyDescent="0.3">
      <c r="A1"/>
      <c r="B1" s="47"/>
      <c r="C1" s="47"/>
    </row>
    <row r="2" spans="1:4" x14ac:dyDescent="0.3">
      <c r="A2"/>
      <c r="B2" s="55" t="s">
        <v>73</v>
      </c>
      <c r="C2" s="4"/>
      <c r="D2" s="4"/>
    </row>
    <row r="3" spans="1:4" ht="15" customHeight="1" x14ac:dyDescent="0.3">
      <c r="A3"/>
      <c r="B3" s="55"/>
      <c r="C3" s="4"/>
      <c r="D3" s="4"/>
    </row>
    <row r="4" spans="1:4" ht="15" customHeight="1" x14ac:dyDescent="0.3">
      <c r="A4"/>
      <c r="B4" s="56" t="s">
        <v>94</v>
      </c>
      <c r="C4" s="4"/>
      <c r="D4" s="4"/>
    </row>
    <row r="5" spans="1:4" ht="15" customHeight="1" thickBot="1" x14ac:dyDescent="0.35">
      <c r="A5"/>
      <c r="B5" s="3" t="s">
        <v>87</v>
      </c>
      <c r="C5" s="4"/>
      <c r="D5" s="4"/>
    </row>
    <row r="6" spans="1:4" ht="15" customHeight="1" thickBot="1" x14ac:dyDescent="0.35">
      <c r="A6"/>
      <c r="B6" s="35" t="s">
        <v>0</v>
      </c>
      <c r="C6" s="7" t="s">
        <v>21</v>
      </c>
      <c r="D6" s="1"/>
    </row>
    <row r="7" spans="1:4" ht="15" customHeight="1" x14ac:dyDescent="0.3">
      <c r="A7"/>
      <c r="B7" s="57" t="s">
        <v>43</v>
      </c>
      <c r="C7" s="31" t="s">
        <v>44</v>
      </c>
      <c r="D7" s="54"/>
    </row>
    <row r="8" spans="1:4" ht="15" customHeight="1" x14ac:dyDescent="0.3">
      <c r="A8"/>
      <c r="B8" s="15" t="s">
        <v>4</v>
      </c>
      <c r="C8" s="32" t="s">
        <v>48</v>
      </c>
      <c r="D8" s="54"/>
    </row>
    <row r="9" spans="1:4" ht="15" customHeight="1" thickBot="1" x14ac:dyDescent="0.35">
      <c r="A9"/>
      <c r="B9" s="29" t="s">
        <v>85</v>
      </c>
      <c r="C9" s="33" t="s">
        <v>1</v>
      </c>
      <c r="D9" s="54"/>
    </row>
    <row r="10" spans="1:4" ht="15" customHeight="1" x14ac:dyDescent="0.3">
      <c r="A10"/>
      <c r="B10" s="22"/>
      <c r="C10" s="54"/>
      <c r="D10" s="54"/>
    </row>
    <row r="11" spans="1:4" ht="15" customHeight="1" x14ac:dyDescent="0.3">
      <c r="A11"/>
      <c r="B11" s="26" t="s">
        <v>49</v>
      </c>
      <c r="C11" s="36"/>
      <c r="D11" s="36"/>
    </row>
    <row r="12" spans="1:4" ht="15" customHeight="1" thickBot="1" x14ac:dyDescent="0.35">
      <c r="A12"/>
      <c r="B12" s="3" t="s">
        <v>87</v>
      </c>
      <c r="C12" s="36"/>
      <c r="D12" s="36"/>
    </row>
    <row r="13" spans="1:4" ht="15" customHeight="1" thickBot="1" x14ac:dyDescent="0.35">
      <c r="A13"/>
      <c r="B13" s="20" t="s">
        <v>0</v>
      </c>
      <c r="C13" s="30" t="s">
        <v>21</v>
      </c>
      <c r="D13" s="46"/>
    </row>
    <row r="14" spans="1:4" ht="15" customHeight="1" x14ac:dyDescent="0.3">
      <c r="A14"/>
      <c r="B14" s="34" t="s">
        <v>47</v>
      </c>
      <c r="C14" s="31" t="s">
        <v>13</v>
      </c>
      <c r="D14" s="54"/>
    </row>
    <row r="15" spans="1:4" ht="15" customHeight="1" thickBot="1" x14ac:dyDescent="0.35">
      <c r="A15"/>
      <c r="B15" s="16" t="s">
        <v>16</v>
      </c>
      <c r="C15" s="33" t="s">
        <v>3</v>
      </c>
      <c r="D15" s="54"/>
    </row>
    <row r="16" spans="1:4" ht="15" customHeight="1" x14ac:dyDescent="0.3">
      <c r="A16"/>
      <c r="B16" s="58"/>
      <c r="C16" s="54"/>
      <c r="D16" s="54"/>
    </row>
    <row r="17" spans="1:4" ht="15" customHeight="1" x14ac:dyDescent="0.3">
      <c r="A17"/>
      <c r="B17" s="26" t="s">
        <v>99</v>
      </c>
    </row>
    <row r="18" spans="1:4" ht="15" customHeight="1" thickBot="1" x14ac:dyDescent="0.35">
      <c r="A18"/>
      <c r="B18" s="3" t="s">
        <v>87</v>
      </c>
    </row>
    <row r="19" spans="1:4" ht="15" customHeight="1" thickBot="1" x14ac:dyDescent="0.35">
      <c r="A19"/>
      <c r="B19" s="35" t="s">
        <v>0</v>
      </c>
      <c r="C19" s="40" t="s">
        <v>21</v>
      </c>
      <c r="D19" s="46"/>
    </row>
    <row r="20" spans="1:4" ht="15" customHeight="1" x14ac:dyDescent="0.3">
      <c r="A20"/>
      <c r="B20" s="34" t="s">
        <v>84</v>
      </c>
      <c r="C20" s="65" t="s">
        <v>112</v>
      </c>
      <c r="D20" s="4"/>
    </row>
    <row r="21" spans="1:4" ht="15" customHeight="1" x14ac:dyDescent="0.3">
      <c r="A21"/>
      <c r="B21" s="23" t="s">
        <v>111</v>
      </c>
      <c r="C21" s="32" t="s">
        <v>113</v>
      </c>
      <c r="D21" s="54"/>
    </row>
    <row r="22" spans="1:4" ht="15" customHeight="1" x14ac:dyDescent="0.3">
      <c r="A22"/>
      <c r="B22" s="42" t="s">
        <v>51</v>
      </c>
      <c r="C22" s="5" t="s">
        <v>1</v>
      </c>
      <c r="D22" s="4"/>
    </row>
    <row r="23" spans="1:4" ht="15" customHeight="1" thickBot="1" x14ac:dyDescent="0.35">
      <c r="A23"/>
      <c r="B23" s="44" t="s">
        <v>79</v>
      </c>
      <c r="C23" s="11" t="s">
        <v>80</v>
      </c>
      <c r="D23" s="4"/>
    </row>
    <row r="24" spans="1:4" ht="15.6" x14ac:dyDescent="0.3">
      <c r="A24"/>
      <c r="B24" s="48"/>
      <c r="C24" s="48"/>
    </row>
    <row r="25" spans="1:4" ht="18.75" customHeight="1" x14ac:dyDescent="0.3">
      <c r="A25"/>
      <c r="B25" s="48"/>
      <c r="C25" s="48"/>
    </row>
    <row r="26" spans="1:4" ht="15.75" customHeight="1" x14ac:dyDescent="0.3">
      <c r="A26"/>
      <c r="B26" s="48"/>
      <c r="C26" s="48"/>
    </row>
    <row r="27" spans="1:4" ht="15" customHeight="1" x14ac:dyDescent="0.3">
      <c r="A27"/>
      <c r="B27" s="48"/>
      <c r="C27" s="48"/>
    </row>
    <row r="28" spans="1:4" ht="26.25" customHeight="1" x14ac:dyDescent="0.3">
      <c r="A28"/>
      <c r="B28" s="47"/>
      <c r="C28" s="47"/>
    </row>
    <row r="29" spans="1:4" ht="15.6" x14ac:dyDescent="0.3">
      <c r="A29"/>
      <c r="B29" s="47"/>
      <c r="C29" s="47"/>
    </row>
    <row r="30" spans="1:4" ht="15.6" x14ac:dyDescent="0.3">
      <c r="A30"/>
      <c r="B30" s="47"/>
      <c r="C30" s="47"/>
    </row>
    <row r="31" spans="1:4" ht="15.6" x14ac:dyDescent="0.3">
      <c r="B31" s="45"/>
      <c r="C31" s="47"/>
    </row>
    <row r="32" spans="1:4" ht="15.6" x14ac:dyDescent="0.3">
      <c r="B32" s="45"/>
      <c r="C32" s="47"/>
    </row>
    <row r="33" spans="2:3" ht="15.6" x14ac:dyDescent="0.3">
      <c r="B33" s="45"/>
      <c r="C33" s="47"/>
    </row>
    <row r="34" spans="2:3" ht="15.6" x14ac:dyDescent="0.3">
      <c r="B34" s="45"/>
      <c r="C34" s="47"/>
    </row>
  </sheetData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665A-E936-44F9-B6CB-F4333EA4B780}">
  <sheetPr>
    <pageSetUpPr fitToPage="1"/>
  </sheetPr>
  <dimension ref="B1:D25"/>
  <sheetViews>
    <sheetView workbookViewId="0">
      <selection activeCell="B2" sqref="B2"/>
    </sheetView>
  </sheetViews>
  <sheetFormatPr defaultRowHeight="14.4" x14ac:dyDescent="0.3"/>
  <cols>
    <col min="1" max="1" width="7.109375" customWidth="1"/>
    <col min="2" max="2" width="57.109375" customWidth="1"/>
    <col min="3" max="3" width="14.33203125" customWidth="1"/>
  </cols>
  <sheetData>
    <row r="1" spans="2:4" ht="15" customHeight="1" x14ac:dyDescent="0.3">
      <c r="B1" s="47"/>
      <c r="C1" s="47"/>
    </row>
    <row r="2" spans="2:4" ht="15" customHeight="1" x14ac:dyDescent="0.3">
      <c r="B2" s="55" t="s">
        <v>100</v>
      </c>
      <c r="C2" s="4"/>
      <c r="D2" s="4"/>
    </row>
    <row r="3" spans="2:4" ht="15" customHeight="1" x14ac:dyDescent="0.3">
      <c r="B3" s="55"/>
      <c r="C3" s="4"/>
      <c r="D3" s="4"/>
    </row>
    <row r="4" spans="2:4" ht="15" customHeight="1" x14ac:dyDescent="0.3">
      <c r="B4" s="56" t="s">
        <v>94</v>
      </c>
      <c r="C4" s="4"/>
      <c r="D4" s="4"/>
    </row>
    <row r="5" spans="2:4" ht="15" customHeight="1" thickBot="1" x14ac:dyDescent="0.35">
      <c r="B5" s="3" t="s">
        <v>87</v>
      </c>
      <c r="C5" s="4"/>
      <c r="D5" s="4"/>
    </row>
    <row r="6" spans="2:4" ht="15" customHeight="1" thickBot="1" x14ac:dyDescent="0.35">
      <c r="B6" s="35" t="s">
        <v>0</v>
      </c>
      <c r="C6" s="7" t="s">
        <v>21</v>
      </c>
      <c r="D6" s="1"/>
    </row>
    <row r="7" spans="2:4" ht="15" customHeight="1" x14ac:dyDescent="0.3">
      <c r="B7" s="57" t="s">
        <v>43</v>
      </c>
      <c r="C7" s="31" t="s">
        <v>44</v>
      </c>
      <c r="D7" s="54"/>
    </row>
    <row r="8" spans="2:4" ht="15" customHeight="1" thickBot="1" x14ac:dyDescent="0.35">
      <c r="B8" s="16" t="s">
        <v>4</v>
      </c>
      <c r="C8" s="33" t="s">
        <v>48</v>
      </c>
      <c r="D8" s="54"/>
    </row>
    <row r="9" spans="2:4" ht="15" customHeight="1" x14ac:dyDescent="0.3">
      <c r="B9" s="22"/>
      <c r="C9" s="54"/>
      <c r="D9" s="54"/>
    </row>
    <row r="10" spans="2:4" ht="15" customHeight="1" x14ac:dyDescent="0.3">
      <c r="B10" s="26" t="s">
        <v>49</v>
      </c>
      <c r="C10" s="36"/>
      <c r="D10" s="36"/>
    </row>
    <row r="11" spans="2:4" ht="15" customHeight="1" x14ac:dyDescent="0.3">
      <c r="B11" s="26"/>
      <c r="C11" s="36"/>
      <c r="D11" s="36"/>
    </row>
    <row r="12" spans="2:4" ht="15" customHeight="1" thickBot="1" x14ac:dyDescent="0.35">
      <c r="B12" s="3" t="s">
        <v>87</v>
      </c>
      <c r="C12" s="36"/>
      <c r="D12" s="36"/>
    </row>
    <row r="13" spans="2:4" ht="15" customHeight="1" thickBot="1" x14ac:dyDescent="0.35">
      <c r="B13" s="20" t="s">
        <v>0</v>
      </c>
      <c r="C13" s="30" t="s">
        <v>21</v>
      </c>
      <c r="D13" s="46"/>
    </row>
    <row r="14" spans="2:4" ht="15" customHeight="1" x14ac:dyDescent="0.3">
      <c r="B14" s="34" t="s">
        <v>47</v>
      </c>
      <c r="C14" s="31" t="s">
        <v>13</v>
      </c>
      <c r="D14" s="54"/>
    </row>
    <row r="15" spans="2:4" ht="15" customHeight="1" thickBot="1" x14ac:dyDescent="0.35">
      <c r="B15" s="16" t="s">
        <v>16</v>
      </c>
      <c r="C15" s="33" t="s">
        <v>3</v>
      </c>
      <c r="D15" s="54"/>
    </row>
    <row r="16" spans="2:4" ht="15" customHeight="1" x14ac:dyDescent="0.3">
      <c r="B16" s="58"/>
      <c r="C16" s="54"/>
      <c r="D16" s="54"/>
    </row>
    <row r="17" spans="2:4" ht="15" customHeight="1" x14ac:dyDescent="0.3">
      <c r="B17" s="26" t="s">
        <v>99</v>
      </c>
    </row>
    <row r="18" spans="2:4" ht="15" customHeight="1" thickBot="1" x14ac:dyDescent="0.35">
      <c r="B18" s="3" t="s">
        <v>87</v>
      </c>
    </row>
    <row r="19" spans="2:4" ht="15" customHeight="1" x14ac:dyDescent="0.3">
      <c r="B19" s="35" t="s">
        <v>0</v>
      </c>
      <c r="C19" s="40" t="s">
        <v>21</v>
      </c>
      <c r="D19" s="46"/>
    </row>
    <row r="20" spans="2:4" ht="15" customHeight="1" x14ac:dyDescent="0.3">
      <c r="B20" s="23" t="s">
        <v>101</v>
      </c>
      <c r="C20" s="32" t="s">
        <v>52</v>
      </c>
      <c r="D20" s="54"/>
    </row>
    <row r="21" spans="2:4" ht="15" customHeight="1" thickBot="1" x14ac:dyDescent="0.35">
      <c r="B21" s="44" t="s">
        <v>51</v>
      </c>
      <c r="C21" s="11" t="s">
        <v>1</v>
      </c>
      <c r="D21" s="4"/>
    </row>
    <row r="22" spans="2:4" ht="15" customHeight="1" x14ac:dyDescent="0.3">
      <c r="B22" s="47"/>
      <c r="C22" s="47"/>
    </row>
    <row r="23" spans="2:4" ht="15" customHeight="1" x14ac:dyDescent="0.3">
      <c r="B23" s="47"/>
      <c r="C23" s="47"/>
    </row>
    <row r="24" spans="2:4" ht="15.6" x14ac:dyDescent="0.3">
      <c r="B24" s="47"/>
      <c r="C24" s="47"/>
    </row>
    <row r="25" spans="2:4" ht="15.6" x14ac:dyDescent="0.3">
      <c r="B25" s="48"/>
      <c r="C25" s="48"/>
    </row>
  </sheetData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D9AB-6FBB-4FCB-B084-ABC2CEBE70F1}">
  <sheetPr>
    <pageSetUpPr fitToPage="1"/>
  </sheetPr>
  <dimension ref="B2:N56"/>
  <sheetViews>
    <sheetView workbookViewId="0">
      <selection activeCell="B2" sqref="B2"/>
    </sheetView>
  </sheetViews>
  <sheetFormatPr defaultRowHeight="14.4" x14ac:dyDescent="0.3"/>
  <cols>
    <col min="1" max="1" width="7.109375" customWidth="1"/>
    <col min="2" max="2" width="57.109375" customWidth="1"/>
    <col min="3" max="3" width="14.33203125" customWidth="1"/>
    <col min="4" max="11" width="9.109375" customWidth="1"/>
  </cols>
  <sheetData>
    <row r="2" spans="2:3" ht="15.6" x14ac:dyDescent="0.3">
      <c r="B2" s="14" t="s">
        <v>26</v>
      </c>
    </row>
    <row r="3" spans="2:3" ht="15.6" x14ac:dyDescent="0.3">
      <c r="B3" s="14"/>
    </row>
    <row r="4" spans="2:3" ht="15" customHeight="1" thickBot="1" x14ac:dyDescent="0.35">
      <c r="B4" s="2" t="s">
        <v>64</v>
      </c>
    </row>
    <row r="5" spans="2:3" ht="15" thickBot="1" x14ac:dyDescent="0.35">
      <c r="B5" s="20" t="s">
        <v>0</v>
      </c>
      <c r="C5" s="7" t="s">
        <v>6</v>
      </c>
    </row>
    <row r="6" spans="2:3" x14ac:dyDescent="0.3">
      <c r="B6" s="60" t="s">
        <v>7</v>
      </c>
      <c r="C6" s="49">
        <f>0.09*4</f>
        <v>0.36</v>
      </c>
    </row>
    <row r="7" spans="2:3" x14ac:dyDescent="0.3">
      <c r="B7" s="61" t="s">
        <v>8</v>
      </c>
      <c r="C7" s="50">
        <v>0.04</v>
      </c>
    </row>
    <row r="8" spans="2:3" x14ac:dyDescent="0.3">
      <c r="B8" s="62" t="s">
        <v>9</v>
      </c>
      <c r="C8" s="50">
        <f>0.0001*4</f>
        <v>4.0000000000000002E-4</v>
      </c>
    </row>
    <row r="9" spans="2:3" x14ac:dyDescent="0.3">
      <c r="B9" s="15" t="s">
        <v>10</v>
      </c>
      <c r="C9" s="51">
        <v>40</v>
      </c>
    </row>
    <row r="10" spans="2:3" x14ac:dyDescent="0.3">
      <c r="B10" s="41" t="s">
        <v>11</v>
      </c>
      <c r="C10" s="52">
        <v>0.4</v>
      </c>
    </row>
    <row r="11" spans="2:3" ht="15" thickBot="1" x14ac:dyDescent="0.35">
      <c r="B11" s="43" t="s">
        <v>12</v>
      </c>
      <c r="C11" s="53">
        <v>0.08</v>
      </c>
    </row>
    <row r="12" spans="2:3" x14ac:dyDescent="0.3">
      <c r="B12" s="63"/>
      <c r="C12" s="63"/>
    </row>
    <row r="13" spans="2:3" ht="15" customHeight="1" x14ac:dyDescent="0.3">
      <c r="B13" s="64" t="s">
        <v>86</v>
      </c>
    </row>
    <row r="15" spans="2:3" ht="16.2" thickBot="1" x14ac:dyDescent="0.35">
      <c r="B15" s="37" t="s">
        <v>70</v>
      </c>
    </row>
    <row r="16" spans="2:3" ht="15" thickBot="1" x14ac:dyDescent="0.35">
      <c r="B16" s="20" t="s">
        <v>0</v>
      </c>
      <c r="C16" s="7" t="s">
        <v>6</v>
      </c>
    </row>
    <row r="17" spans="2:14" ht="15" customHeight="1" x14ac:dyDescent="0.3">
      <c r="B17" s="27" t="s">
        <v>29</v>
      </c>
      <c r="C17" s="31">
        <v>0.72</v>
      </c>
      <c r="N17" s="14"/>
    </row>
    <row r="18" spans="2:14" ht="15" customHeight="1" x14ac:dyDescent="0.3">
      <c r="B18" s="23" t="s">
        <v>30</v>
      </c>
      <c r="C18" s="32">
        <v>0.95</v>
      </c>
      <c r="N18" s="2"/>
    </row>
    <row r="19" spans="2:14" ht="15" customHeight="1" x14ac:dyDescent="0.3">
      <c r="B19" s="23" t="s">
        <v>31</v>
      </c>
      <c r="C19" s="32">
        <v>0.44</v>
      </c>
      <c r="N19" s="9"/>
    </row>
    <row r="20" spans="2:14" ht="15" customHeight="1" x14ac:dyDescent="0.3">
      <c r="B20" s="23" t="s">
        <v>32</v>
      </c>
      <c r="C20" s="32">
        <v>0.18</v>
      </c>
    </row>
    <row r="21" spans="2:14" ht="15" customHeight="1" thickBot="1" x14ac:dyDescent="0.35">
      <c r="B21" s="29" t="s">
        <v>33</v>
      </c>
      <c r="C21" s="33">
        <v>0.17</v>
      </c>
      <c r="N21" s="2"/>
    </row>
    <row r="22" spans="2:14" ht="15" customHeight="1" x14ac:dyDescent="0.3">
      <c r="B22" s="22"/>
      <c r="C22" s="54"/>
    </row>
    <row r="23" spans="2:14" x14ac:dyDescent="0.3">
      <c r="B23" s="64" t="s">
        <v>86</v>
      </c>
    </row>
    <row r="24" spans="2:14" x14ac:dyDescent="0.3">
      <c r="B24" s="64"/>
    </row>
    <row r="25" spans="2:14" x14ac:dyDescent="0.3">
      <c r="B25" s="2" t="s">
        <v>107</v>
      </c>
    </row>
    <row r="26" spans="2:14" x14ac:dyDescent="0.3">
      <c r="B26" s="9" t="s">
        <v>110</v>
      </c>
    </row>
    <row r="28" spans="2:14" x14ac:dyDescent="0.3">
      <c r="B28" s="2" t="s">
        <v>108</v>
      </c>
    </row>
    <row r="29" spans="2:14" x14ac:dyDescent="0.3">
      <c r="B29" t="s">
        <v>109</v>
      </c>
    </row>
    <row r="30" spans="2:14" x14ac:dyDescent="0.3">
      <c r="B30" s="64"/>
    </row>
    <row r="31" spans="2:14" x14ac:dyDescent="0.3">
      <c r="B31" s="3" t="s">
        <v>77</v>
      </c>
    </row>
    <row r="32" spans="2:14" x14ac:dyDescent="0.3">
      <c r="B32" s="9" t="s">
        <v>24</v>
      </c>
    </row>
    <row r="33" spans="2:2" x14ac:dyDescent="0.3">
      <c r="B33" s="9" t="s">
        <v>102</v>
      </c>
    </row>
    <row r="34" spans="2:2" x14ac:dyDescent="0.3">
      <c r="B34" s="9"/>
    </row>
    <row r="35" spans="2:2" x14ac:dyDescent="0.3">
      <c r="B35" s="3" t="s">
        <v>78</v>
      </c>
    </row>
    <row r="36" spans="2:2" x14ac:dyDescent="0.3">
      <c r="B36" s="9" t="s">
        <v>22</v>
      </c>
    </row>
    <row r="37" spans="2:2" x14ac:dyDescent="0.3">
      <c r="B37" s="9" t="s">
        <v>103</v>
      </c>
    </row>
    <row r="39" spans="2:2" x14ac:dyDescent="0.3">
      <c r="B39" s="6" t="s">
        <v>76</v>
      </c>
    </row>
    <row r="40" spans="2:2" x14ac:dyDescent="0.3">
      <c r="B40" s="9" t="s">
        <v>82</v>
      </c>
    </row>
    <row r="41" spans="2:2" x14ac:dyDescent="0.3">
      <c r="B41" s="9" t="s">
        <v>104</v>
      </c>
    </row>
    <row r="43" spans="2:2" x14ac:dyDescent="0.3">
      <c r="B43" s="3" t="s">
        <v>74</v>
      </c>
    </row>
    <row r="44" spans="2:2" x14ac:dyDescent="0.3">
      <c r="B44" s="9" t="s">
        <v>25</v>
      </c>
    </row>
    <row r="45" spans="2:2" x14ac:dyDescent="0.3">
      <c r="B45" s="9" t="s">
        <v>103</v>
      </c>
    </row>
    <row r="47" spans="2:2" x14ac:dyDescent="0.3">
      <c r="B47" s="3" t="s">
        <v>75</v>
      </c>
    </row>
    <row r="48" spans="2:2" x14ac:dyDescent="0.3">
      <c r="B48" s="9" t="s">
        <v>23</v>
      </c>
    </row>
    <row r="49" spans="2:2" x14ac:dyDescent="0.3">
      <c r="B49" s="9" t="s">
        <v>103</v>
      </c>
    </row>
    <row r="51" spans="2:2" ht="15.6" x14ac:dyDescent="0.3">
      <c r="B51" s="3" t="s">
        <v>106</v>
      </c>
    </row>
    <row r="52" spans="2:2" x14ac:dyDescent="0.3">
      <c r="B52" s="9" t="s">
        <v>105</v>
      </c>
    </row>
    <row r="54" spans="2:2" x14ac:dyDescent="0.3">
      <c r="B54" s="26" t="s">
        <v>81</v>
      </c>
    </row>
    <row r="55" spans="2:2" x14ac:dyDescent="0.3">
      <c r="B55" s="9" t="s">
        <v>83</v>
      </c>
    </row>
    <row r="56" spans="2:2" x14ac:dyDescent="0.3">
      <c r="B56" s="9" t="s">
        <v>103</v>
      </c>
    </row>
  </sheetData>
  <pageMargins left="0.25" right="0.25" top="0.75" bottom="0.75" header="0.3" footer="0.3"/>
  <pageSetup scale="79" orientation="portrait" r:id="rId1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PIV for callus initiation</vt:lpstr>
      <vt:lpstr>CIM</vt:lpstr>
      <vt:lpstr>Suspension Media</vt:lpstr>
      <vt:lpstr>CCM</vt:lpstr>
      <vt:lpstr>EDM</vt:lpstr>
      <vt:lpstr>SSM </vt:lpstr>
      <vt:lpstr>SSM-I</vt:lpstr>
      <vt:lpstr>Hormone and macro stocks</vt:lpstr>
      <vt:lpstr>'Suspension Media'!Print_Area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Mohr, Toni - ARS</dc:creator>
  <cp:lastModifiedBy>Thilmony, Roger - REE-ARS</cp:lastModifiedBy>
  <cp:lastPrinted>2025-08-26T20:05:27Z</cp:lastPrinted>
  <dcterms:created xsi:type="dcterms:W3CDTF">2022-02-09T17:48:21Z</dcterms:created>
  <dcterms:modified xsi:type="dcterms:W3CDTF">2025-09-19T20:10:12Z</dcterms:modified>
</cp:coreProperties>
</file>