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_Marton\Szabolcs cikk\Feltöltés\"/>
    </mc:Choice>
  </mc:AlternateContent>
  <bookViews>
    <workbookView xWindow="0" yWindow="0" windowWidth="38400" windowHeight="17700"/>
  </bookViews>
  <sheets>
    <sheet name="HEB01" sheetId="5" r:id="rId1"/>
    <sheet name="HEB02" sheetId="6" r:id="rId2"/>
    <sheet name="HEB03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7" l="1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2" i="7"/>
  <c r="N2" i="7"/>
  <c r="O2" i="7"/>
  <c r="P2" i="7"/>
  <c r="Q2" i="7"/>
  <c r="R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2" i="7"/>
  <c r="AA3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2" i="7"/>
  <c r="AA57" i="7" s="1"/>
  <c r="Z3" i="7"/>
  <c r="Z4" i="7"/>
  <c r="K4" i="7" s="1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2" i="7"/>
  <c r="Z57" i="7" s="1"/>
  <c r="J3" i="7"/>
  <c r="J4" i="7"/>
  <c r="J5" i="7"/>
  <c r="J6" i="7"/>
  <c r="J57" i="7" s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2" i="7"/>
  <c r="I3" i="7"/>
  <c r="I4" i="7"/>
  <c r="I5" i="7"/>
  <c r="K5" i="7" s="1"/>
  <c r="I6" i="7"/>
  <c r="K6" i="7" s="1"/>
  <c r="I7" i="7"/>
  <c r="K7" i="7" s="1"/>
  <c r="I8" i="7"/>
  <c r="I9" i="7"/>
  <c r="K9" i="7" s="1"/>
  <c r="I10" i="7"/>
  <c r="K10" i="7" s="1"/>
  <c r="I11" i="7"/>
  <c r="K11" i="7" s="1"/>
  <c r="I12" i="7"/>
  <c r="I13" i="7"/>
  <c r="K13" i="7" s="1"/>
  <c r="I14" i="7"/>
  <c r="K14" i="7" s="1"/>
  <c r="I15" i="7"/>
  <c r="K15" i="7" s="1"/>
  <c r="I16" i="7"/>
  <c r="I17" i="7"/>
  <c r="K17" i="7" s="1"/>
  <c r="I18" i="7"/>
  <c r="K18" i="7" s="1"/>
  <c r="I19" i="7"/>
  <c r="K19" i="7" s="1"/>
  <c r="I20" i="7"/>
  <c r="I21" i="7"/>
  <c r="K21" i="7" s="1"/>
  <c r="I22" i="7"/>
  <c r="K22" i="7" s="1"/>
  <c r="I23" i="7"/>
  <c r="K23" i="7" s="1"/>
  <c r="I24" i="7"/>
  <c r="I25" i="7"/>
  <c r="K25" i="7" s="1"/>
  <c r="I26" i="7"/>
  <c r="K26" i="7" s="1"/>
  <c r="I27" i="7"/>
  <c r="K27" i="7" s="1"/>
  <c r="I28" i="7"/>
  <c r="I29" i="7"/>
  <c r="K29" i="7" s="1"/>
  <c r="I30" i="7"/>
  <c r="K30" i="7" s="1"/>
  <c r="I31" i="7"/>
  <c r="K31" i="7" s="1"/>
  <c r="I32" i="7"/>
  <c r="I33" i="7"/>
  <c r="K33" i="7" s="1"/>
  <c r="I34" i="7"/>
  <c r="K34" i="7" s="1"/>
  <c r="I35" i="7"/>
  <c r="K35" i="7" s="1"/>
  <c r="I36" i="7"/>
  <c r="I37" i="7"/>
  <c r="K37" i="7" s="1"/>
  <c r="I38" i="7"/>
  <c r="K38" i="7" s="1"/>
  <c r="I39" i="7"/>
  <c r="K39" i="7" s="1"/>
  <c r="I40" i="7"/>
  <c r="I41" i="7"/>
  <c r="K41" i="7" s="1"/>
  <c r="I42" i="7"/>
  <c r="K42" i="7" s="1"/>
  <c r="I43" i="7"/>
  <c r="K43" i="7" s="1"/>
  <c r="I44" i="7"/>
  <c r="I45" i="7"/>
  <c r="K45" i="7" s="1"/>
  <c r="I46" i="7"/>
  <c r="K46" i="7" s="1"/>
  <c r="I47" i="7"/>
  <c r="K47" i="7" s="1"/>
  <c r="I48" i="7"/>
  <c r="I49" i="7"/>
  <c r="K49" i="7" s="1"/>
  <c r="I50" i="7"/>
  <c r="K50" i="7" s="1"/>
  <c r="I51" i="7"/>
  <c r="K51" i="7" s="1"/>
  <c r="I52" i="7"/>
  <c r="I53" i="7"/>
  <c r="K53" i="7" s="1"/>
  <c r="I54" i="7"/>
  <c r="K54" i="7" s="1"/>
  <c r="I55" i="7"/>
  <c r="K55" i="7" s="1"/>
  <c r="I56" i="7"/>
  <c r="I2" i="7"/>
  <c r="K2" i="7" s="1"/>
  <c r="AA47" i="6"/>
  <c r="R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2" i="6"/>
  <c r="N2" i="6"/>
  <c r="O2" i="6"/>
  <c r="P2" i="6"/>
  <c r="Q2" i="6"/>
  <c r="R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2" i="6"/>
  <c r="M3" i="5"/>
  <c r="M2" i="5"/>
  <c r="Z47" i="6"/>
  <c r="J4" i="6"/>
  <c r="J2" i="6"/>
  <c r="J3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I3" i="6"/>
  <c r="K3" i="6" s="1"/>
  <c r="I4" i="6"/>
  <c r="K4" i="6" s="1"/>
  <c r="I5" i="6"/>
  <c r="K5" i="6" s="1"/>
  <c r="I6" i="6"/>
  <c r="K6" i="6" s="1"/>
  <c r="I7" i="6"/>
  <c r="K7" i="6" s="1"/>
  <c r="I8" i="6"/>
  <c r="K8" i="6" s="1"/>
  <c r="I9" i="6"/>
  <c r="K9" i="6" s="1"/>
  <c r="I10" i="6"/>
  <c r="K10" i="6" s="1"/>
  <c r="I11" i="6"/>
  <c r="K11" i="6" s="1"/>
  <c r="I12" i="6"/>
  <c r="K12" i="6" s="1"/>
  <c r="I13" i="6"/>
  <c r="K13" i="6" s="1"/>
  <c r="I14" i="6"/>
  <c r="K14" i="6" s="1"/>
  <c r="I15" i="6"/>
  <c r="K15" i="6" s="1"/>
  <c r="I16" i="6"/>
  <c r="K16" i="6" s="1"/>
  <c r="I17" i="6"/>
  <c r="K17" i="6" s="1"/>
  <c r="I18" i="6"/>
  <c r="K18" i="6" s="1"/>
  <c r="I19" i="6"/>
  <c r="K19" i="6" s="1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26" i="6"/>
  <c r="K26" i="6" s="1"/>
  <c r="I27" i="6"/>
  <c r="K27" i="6" s="1"/>
  <c r="I28" i="6"/>
  <c r="K28" i="6" s="1"/>
  <c r="I29" i="6"/>
  <c r="K29" i="6" s="1"/>
  <c r="I30" i="6"/>
  <c r="K30" i="6" s="1"/>
  <c r="I31" i="6"/>
  <c r="K31" i="6" s="1"/>
  <c r="I32" i="6"/>
  <c r="K32" i="6" s="1"/>
  <c r="I33" i="6"/>
  <c r="K33" i="6" s="1"/>
  <c r="I34" i="6"/>
  <c r="K34" i="6" s="1"/>
  <c r="I35" i="6"/>
  <c r="K35" i="6" s="1"/>
  <c r="I36" i="6"/>
  <c r="K36" i="6" s="1"/>
  <c r="I37" i="6"/>
  <c r="K37" i="6" s="1"/>
  <c r="I38" i="6"/>
  <c r="K38" i="6" s="1"/>
  <c r="I39" i="6"/>
  <c r="K39" i="6" s="1"/>
  <c r="I40" i="6"/>
  <c r="K40" i="6" s="1"/>
  <c r="I41" i="6"/>
  <c r="K41" i="6" s="1"/>
  <c r="I42" i="6"/>
  <c r="K42" i="6" s="1"/>
  <c r="I43" i="6"/>
  <c r="K43" i="6" s="1"/>
  <c r="I44" i="6"/>
  <c r="K44" i="6" s="1"/>
  <c r="I45" i="6"/>
  <c r="K45" i="6" s="1"/>
  <c r="I46" i="6"/>
  <c r="K46" i="6" s="1"/>
  <c r="I2" i="6"/>
  <c r="K2" i="6" s="1"/>
  <c r="K56" i="7" l="1"/>
  <c r="K52" i="7"/>
  <c r="K48" i="7"/>
  <c r="K44" i="7"/>
  <c r="K40" i="7"/>
  <c r="K36" i="7"/>
  <c r="K32" i="7"/>
  <c r="K28" i="7"/>
  <c r="K24" i="7"/>
  <c r="K20" i="7"/>
  <c r="K16" i="7"/>
  <c r="K12" i="7"/>
  <c r="K8" i="7"/>
  <c r="K57" i="7" s="1"/>
  <c r="I57" i="7"/>
  <c r="K3" i="7"/>
  <c r="K47" i="6"/>
  <c r="J47" i="6"/>
  <c r="I47" i="6"/>
  <c r="Z56" i="5"/>
  <c r="AA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2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2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2" i="5"/>
  <c r="I3" i="5"/>
  <c r="K3" i="5" s="1"/>
  <c r="I4" i="5"/>
  <c r="K4" i="5" s="1"/>
  <c r="I5" i="5"/>
  <c r="K5" i="5" s="1"/>
  <c r="I6" i="5"/>
  <c r="K6" i="5" s="1"/>
  <c r="I7" i="5"/>
  <c r="K7" i="5" s="1"/>
  <c r="I8" i="5"/>
  <c r="K8" i="5" s="1"/>
  <c r="I9" i="5"/>
  <c r="K9" i="5" s="1"/>
  <c r="I10" i="5"/>
  <c r="K10" i="5" s="1"/>
  <c r="I11" i="5"/>
  <c r="K11" i="5" s="1"/>
  <c r="I12" i="5"/>
  <c r="K12" i="5" s="1"/>
  <c r="I13" i="5"/>
  <c r="K13" i="5" s="1"/>
  <c r="I14" i="5"/>
  <c r="K14" i="5" s="1"/>
  <c r="I15" i="5"/>
  <c r="K15" i="5" s="1"/>
  <c r="I16" i="5"/>
  <c r="K16" i="5" s="1"/>
  <c r="I17" i="5"/>
  <c r="K17" i="5" s="1"/>
  <c r="I18" i="5"/>
  <c r="K18" i="5" s="1"/>
  <c r="I19" i="5"/>
  <c r="K19" i="5" s="1"/>
  <c r="I20" i="5"/>
  <c r="K20" i="5" s="1"/>
  <c r="I21" i="5"/>
  <c r="K21" i="5" s="1"/>
  <c r="I22" i="5"/>
  <c r="K22" i="5" s="1"/>
  <c r="I23" i="5"/>
  <c r="K23" i="5" s="1"/>
  <c r="I24" i="5"/>
  <c r="K24" i="5" s="1"/>
  <c r="I25" i="5"/>
  <c r="K25" i="5" s="1"/>
  <c r="I26" i="5"/>
  <c r="K26" i="5" s="1"/>
  <c r="I27" i="5"/>
  <c r="K27" i="5" s="1"/>
  <c r="I28" i="5"/>
  <c r="K28" i="5" s="1"/>
  <c r="I29" i="5"/>
  <c r="K29" i="5" s="1"/>
  <c r="I30" i="5"/>
  <c r="K30" i="5" s="1"/>
  <c r="I31" i="5"/>
  <c r="K31" i="5" s="1"/>
  <c r="I32" i="5"/>
  <c r="K32" i="5" s="1"/>
  <c r="I33" i="5"/>
  <c r="K33" i="5" s="1"/>
  <c r="I34" i="5"/>
  <c r="K34" i="5" s="1"/>
  <c r="I35" i="5"/>
  <c r="K35" i="5" s="1"/>
  <c r="I36" i="5"/>
  <c r="K36" i="5" s="1"/>
  <c r="I37" i="5"/>
  <c r="K37" i="5" s="1"/>
  <c r="I38" i="5"/>
  <c r="K38" i="5" s="1"/>
  <c r="I39" i="5"/>
  <c r="K39" i="5" s="1"/>
  <c r="I40" i="5"/>
  <c r="K40" i="5" s="1"/>
  <c r="I41" i="5"/>
  <c r="K41" i="5" s="1"/>
  <c r="I42" i="5"/>
  <c r="K42" i="5" s="1"/>
  <c r="I43" i="5"/>
  <c r="K43" i="5" s="1"/>
  <c r="I44" i="5"/>
  <c r="K44" i="5" s="1"/>
  <c r="I45" i="5"/>
  <c r="K45" i="5" s="1"/>
  <c r="I46" i="5"/>
  <c r="K46" i="5" s="1"/>
  <c r="I47" i="5"/>
  <c r="K47" i="5" s="1"/>
  <c r="I48" i="5"/>
  <c r="K48" i="5" s="1"/>
  <c r="I49" i="5"/>
  <c r="K49" i="5" s="1"/>
  <c r="I50" i="5"/>
  <c r="K50" i="5" s="1"/>
  <c r="I51" i="5"/>
  <c r="K51" i="5" s="1"/>
  <c r="I52" i="5"/>
  <c r="K52" i="5" s="1"/>
  <c r="I53" i="5"/>
  <c r="K53" i="5" s="1"/>
  <c r="I54" i="5"/>
  <c r="K54" i="5" s="1"/>
  <c r="I55" i="5"/>
  <c r="K55" i="5" s="1"/>
  <c r="I2" i="5"/>
  <c r="I56" i="5" l="1"/>
  <c r="K2" i="5"/>
  <c r="K56" i="5" s="1"/>
  <c r="AA56" i="5"/>
  <c r="J56" i="5"/>
</calcChain>
</file>

<file path=xl/sharedStrings.xml><?xml version="1.0" encoding="utf-8"?>
<sst xmlns="http://schemas.openxmlformats.org/spreadsheetml/2006/main" count="241" uniqueCount="182">
  <si>
    <t>HEB_01_003</t>
  </si>
  <si>
    <t>HEB_01_013</t>
  </si>
  <si>
    <t>HEB_01_021</t>
  </si>
  <si>
    <t>HEB_01_022</t>
  </si>
  <si>
    <t>HEB_01_023</t>
  </si>
  <si>
    <t>HEB_01_025</t>
  </si>
  <si>
    <t>HEB_01_031</t>
  </si>
  <si>
    <t>HEB_01_032</t>
  </si>
  <si>
    <t>HEB_01_033</t>
  </si>
  <si>
    <t>HEB_01_038</t>
  </si>
  <si>
    <t>HEB_01_041</t>
  </si>
  <si>
    <t>HEB_01_042</t>
  </si>
  <si>
    <t>HEB_01_047</t>
  </si>
  <si>
    <t>HEB_01_050</t>
  </si>
  <si>
    <t>HEB_01_053</t>
  </si>
  <si>
    <t>HEB_01_055</t>
  </si>
  <si>
    <t>HEB_01_057</t>
  </si>
  <si>
    <t>HEB_01_071</t>
  </si>
  <si>
    <t>HEB_01_072</t>
  </si>
  <si>
    <t>HEB_01_074</t>
  </si>
  <si>
    <t>HEB_01_075</t>
  </si>
  <si>
    <t>HEB_01_077</t>
  </si>
  <si>
    <t>HEB_01_079</t>
  </si>
  <si>
    <t>HEB_01_080</t>
  </si>
  <si>
    <t>HEB_01_085</t>
  </si>
  <si>
    <t>HEB_01_086</t>
  </si>
  <si>
    <t>HEB_01_087</t>
  </si>
  <si>
    <t>HEB_01_090</t>
  </si>
  <si>
    <t>HEB_01_091</t>
  </si>
  <si>
    <t>HEB_01_092</t>
  </si>
  <si>
    <t>HEB_01_093</t>
  </si>
  <si>
    <t>HEB_01_096</t>
  </si>
  <si>
    <t>HEB_01_097</t>
  </si>
  <si>
    <t>HEB_01_099</t>
  </si>
  <si>
    <t>HEB_01_101</t>
  </si>
  <si>
    <t>HEB_01_103</t>
  </si>
  <si>
    <t>HEB_01_104</t>
  </si>
  <si>
    <t>HEB_01_106</t>
  </si>
  <si>
    <t>HEB_01_109</t>
  </si>
  <si>
    <t>HEB_01_112</t>
  </si>
  <si>
    <t>HEB_01_121</t>
  </si>
  <si>
    <t>HEB_01_122</t>
  </si>
  <si>
    <t>HEB_01_123</t>
  </si>
  <si>
    <t>HEB_01_124</t>
  </si>
  <si>
    <t>HEB_01_126</t>
  </si>
  <si>
    <t>HEB_01_127</t>
  </si>
  <si>
    <t>HEB_01_128</t>
  </si>
  <si>
    <t>HEB_01_130</t>
  </si>
  <si>
    <t>HEB_01_131</t>
  </si>
  <si>
    <t>HEB_01_132</t>
  </si>
  <si>
    <t>HEB_01_133</t>
  </si>
  <si>
    <t>HEB_01_134</t>
  </si>
  <si>
    <t>HEB_01_140</t>
  </si>
  <si>
    <t>HEB_01_328</t>
  </si>
  <si>
    <t>Total</t>
  </si>
  <si>
    <t>HEB_02_003</t>
  </si>
  <si>
    <t>HEB_02_006</t>
  </si>
  <si>
    <t>HEB_02_008</t>
  </si>
  <si>
    <t>HEB_02_009</t>
  </si>
  <si>
    <t>HEB_02_012</t>
  </si>
  <si>
    <t>HEB_02_016</t>
  </si>
  <si>
    <t>HEB_02_017</t>
  </si>
  <si>
    <t>HEB_02_018</t>
  </si>
  <si>
    <t>HEB_02_020</t>
  </si>
  <si>
    <t>HEB_02_021</t>
  </si>
  <si>
    <t>HEB_02_022</t>
  </si>
  <si>
    <t>HEB_02_033</t>
  </si>
  <si>
    <t>HEB_02_036</t>
  </si>
  <si>
    <t>HEB_02_040</t>
  </si>
  <si>
    <t>HEB_02_041</t>
  </si>
  <si>
    <t>HEB_02_054</t>
  </si>
  <si>
    <t>HEB_02_058</t>
  </si>
  <si>
    <t>HEB_02_063</t>
  </si>
  <si>
    <t>HEB_02_064</t>
  </si>
  <si>
    <t>HEB_02_067</t>
  </si>
  <si>
    <t>HEB_02_069</t>
  </si>
  <si>
    <t>HEB_02_071</t>
  </si>
  <si>
    <t>HEB_02_078</t>
  </si>
  <si>
    <t>HEB_02_083</t>
  </si>
  <si>
    <t>HEB_02_084</t>
  </si>
  <si>
    <t>HEB_02_085</t>
  </si>
  <si>
    <t>HEB_02_086</t>
  </si>
  <si>
    <t>HEB_02_088</t>
  </si>
  <si>
    <t>HEB_02_089</t>
  </si>
  <si>
    <t>HEB_02_093</t>
  </si>
  <si>
    <t>HEB_02_094</t>
  </si>
  <si>
    <t>HEB_02_096</t>
  </si>
  <si>
    <t>HEB_02_101</t>
  </si>
  <si>
    <t>HEB_02_106</t>
  </si>
  <si>
    <t>HEB_02_112</t>
  </si>
  <si>
    <t>HEB_02_114</t>
  </si>
  <si>
    <t>HEB_02_115</t>
  </si>
  <si>
    <t>HEB_02_117</t>
  </si>
  <si>
    <t>HEB_02_122</t>
  </si>
  <si>
    <t>HEB_02_125</t>
  </si>
  <si>
    <t>HEB_02_127</t>
  </si>
  <si>
    <t>HEB_02_130</t>
  </si>
  <si>
    <t>HEB_02_138</t>
  </si>
  <si>
    <t>HEB_02_146</t>
  </si>
  <si>
    <t>HEB_02_147</t>
  </si>
  <si>
    <t>HEB_03_006</t>
  </si>
  <si>
    <t>HEB_03_007</t>
  </si>
  <si>
    <t>HEB_03_012</t>
  </si>
  <si>
    <t>HEB_03_013</t>
  </si>
  <si>
    <t>HEB_03_014</t>
  </si>
  <si>
    <t>HEB_03_015</t>
  </si>
  <si>
    <t>HEB_03_018</t>
  </si>
  <si>
    <t>HEB_03_021</t>
  </si>
  <si>
    <t>HEB_03_025</t>
  </si>
  <si>
    <t>HEB_03_027</t>
  </si>
  <si>
    <t>HEB_03_029</t>
  </si>
  <si>
    <t>HEB_03_032</t>
  </si>
  <si>
    <t>HEB_03_033</t>
  </si>
  <si>
    <t>HEB_03_035</t>
  </si>
  <si>
    <t>HEB_03_036</t>
  </si>
  <si>
    <t>HEB_03_037</t>
  </si>
  <si>
    <t>HEB_03_039</t>
  </si>
  <si>
    <t>HEB_03_040</t>
  </si>
  <si>
    <t>HEB_03_045</t>
  </si>
  <si>
    <t>HEB_03_048</t>
  </si>
  <si>
    <t>HEB_03_052</t>
  </si>
  <si>
    <t>HEB_03_053</t>
  </si>
  <si>
    <t>HEB_03_055</t>
  </si>
  <si>
    <t>HEB_03_057</t>
  </si>
  <si>
    <t>HEB_03_062</t>
  </si>
  <si>
    <t>HEB_03_064</t>
  </si>
  <si>
    <t>HEB_03_065</t>
  </si>
  <si>
    <t>HEB_03_071</t>
  </si>
  <si>
    <t>HEB_03_073</t>
  </si>
  <si>
    <t>HEB_03_076</t>
  </si>
  <si>
    <t>HEB_03_077</t>
  </si>
  <si>
    <t>HEB_03_080</t>
  </si>
  <si>
    <t>HEB_03_085</t>
  </si>
  <si>
    <t>HEB_03_089</t>
  </si>
  <si>
    <t>HEB_03_102</t>
  </si>
  <si>
    <t>HEB_03_106</t>
  </si>
  <si>
    <t>HEB_03_107</t>
  </si>
  <si>
    <t>HEB_03_111</t>
  </si>
  <si>
    <t>HEB_03_129</t>
  </si>
  <si>
    <t>HEB_03_138</t>
  </si>
  <si>
    <t>HEB_03_139</t>
  </si>
  <si>
    <t>HEB_03_140</t>
  </si>
  <si>
    <t>HEB_03_141</t>
  </si>
  <si>
    <t>HEB_03_142</t>
  </si>
  <si>
    <t>HEB_03_144</t>
  </si>
  <si>
    <t>HEB_03_145</t>
  </si>
  <si>
    <t>HEB_03_147</t>
  </si>
  <si>
    <t>HEB_03_149</t>
  </si>
  <si>
    <t>HEB_03_153</t>
  </si>
  <si>
    <t>HEB_03_156</t>
  </si>
  <si>
    <t>HEB_03_162</t>
  </si>
  <si>
    <t>HEB_03_163</t>
  </si>
  <si>
    <t>HEB_03_166</t>
  </si>
  <si>
    <t>HEB_03_170</t>
  </si>
  <si>
    <t>HEB_03_172</t>
  </si>
  <si>
    <t>genotype</t>
  </si>
  <si>
    <t>chr1H</t>
  </si>
  <si>
    <t>chr2H</t>
  </si>
  <si>
    <t>chr3H</t>
  </si>
  <si>
    <t>chr4H</t>
  </si>
  <si>
    <t>chr5H</t>
  </si>
  <si>
    <t>chr6H</t>
  </si>
  <si>
    <t>chr7H</t>
  </si>
  <si>
    <t>Delta 1H</t>
  </si>
  <si>
    <t>Delta 2H</t>
  </si>
  <si>
    <t>Delta 3H</t>
  </si>
  <si>
    <t>Delta 4H</t>
  </si>
  <si>
    <t>Delta 5H</t>
  </si>
  <si>
    <t>Delta 6H</t>
  </si>
  <si>
    <t>Delta 7H</t>
  </si>
  <si>
    <t>Ref 1H</t>
  </si>
  <si>
    <t>Ref 2H</t>
  </si>
  <si>
    <t>Ref 3H</t>
  </si>
  <si>
    <t>Ref 4H</t>
  </si>
  <si>
    <t>Ref 5H</t>
  </si>
  <si>
    <t>Ref 6H</t>
  </si>
  <si>
    <t>Ref 7H</t>
  </si>
  <si>
    <t>Ref Total</t>
  </si>
  <si>
    <t>Ref variance</t>
  </si>
  <si>
    <t>Variance</t>
  </si>
  <si>
    <t>Delta of Totals</t>
  </si>
  <si>
    <t>Ref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</si>
</sst>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4" applyNumberFormat="0" applyAlignment="0" applyProtection="0"/>
    <xf numFmtId="0" fontId="11" fillId="8" borderId="5" applyNumberFormat="0" applyAlignment="0" applyProtection="0"/>
    <xf numFmtId="0" fontId="12" fillId="8" borderId="4" applyNumberFormat="0" applyAlignment="0" applyProtection="0"/>
    <xf numFmtId="0" fontId="13" fillId="0" borderId="6" applyNumberFormat="0" applyFill="0" applyAlignment="0" applyProtection="0"/>
    <xf numFmtId="0" fontId="1" fillId="9" borderId="7" applyNumberFormat="0" applyAlignment="0" applyProtection="0"/>
    <xf numFmtId="0" fontId="14" fillId="0" borderId="0" applyNumberFormat="0" applyFill="0" applyBorder="0" applyAlignment="0" applyProtection="0"/>
    <xf numFmtId="0" fontId="2" fillId="10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35">
    <xf numFmtId="0" fontId="0" fillId="0" borderId="0" xfId="0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/>
    <xf numFmtId="164" fontId="1" fillId="2" borderId="12" xfId="0" applyNumberFormat="1" applyFont="1" applyFill="1" applyBorder="1"/>
    <xf numFmtId="164" fontId="0" fillId="35" borderId="11" xfId="0" applyNumberFormat="1" applyFont="1" applyFill="1" applyBorder="1"/>
    <xf numFmtId="0" fontId="0" fillId="35" borderId="11" xfId="0" applyFont="1" applyFill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164" fontId="0" fillId="0" borderId="11" xfId="0" applyNumberFormat="1" applyFont="1" applyBorder="1"/>
    <xf numFmtId="0" fontId="0" fillId="0" borderId="11" xfId="0" applyFont="1" applyBorder="1" applyAlignment="1">
      <alignment horizontal="center"/>
    </xf>
    <xf numFmtId="0" fontId="0" fillId="0" borderId="11" xfId="0" applyNumberFormat="1" applyFont="1" applyBorder="1"/>
    <xf numFmtId="0" fontId="16" fillId="0" borderId="13" xfId="0" applyFont="1" applyBorder="1"/>
    <xf numFmtId="0" fontId="16" fillId="0" borderId="14" xfId="0" applyFont="1" applyBorder="1"/>
    <xf numFmtId="2" fontId="16" fillId="0" borderId="14" xfId="0" applyNumberFormat="1" applyFont="1" applyBorder="1" applyAlignment="1">
      <alignment horizontal="center"/>
    </xf>
    <xf numFmtId="2" fontId="16" fillId="0" borderId="0" xfId="0" applyNumberFormat="1" applyFont="1"/>
    <xf numFmtId="2" fontId="16" fillId="0" borderId="0" xfId="0" applyNumberFormat="1" applyFont="1" applyFill="1" applyBorder="1" applyAlignment="1">
      <alignment horizontal="center"/>
    </xf>
    <xf numFmtId="2" fontId="16" fillId="0" borderId="15" xfId="0" applyNumberFormat="1" applyFont="1" applyBorder="1"/>
    <xf numFmtId="2" fontId="16" fillId="0" borderId="14" xfId="0" applyNumberFormat="1" applyFont="1" applyBorder="1"/>
    <xf numFmtId="0" fontId="0" fillId="0" borderId="0" xfId="0"/>
    <xf numFmtId="2" fontId="16" fillId="0" borderId="0" xfId="0" applyNumberFormat="1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1" xfId="0" applyFont="1" applyBorder="1" applyAlignment="1">
      <alignment horizontal="left"/>
    </xf>
    <xf numFmtId="2" fontId="16" fillId="0" borderId="0" xfId="0" applyNumberFormat="1" applyFont="1" applyAlignment="1">
      <alignment horizontal="right"/>
    </xf>
    <xf numFmtId="0" fontId="16" fillId="0" borderId="11" xfId="0" applyFont="1" applyBorder="1" applyAlignment="1">
      <alignment horizontal="center"/>
    </xf>
    <xf numFmtId="0" fontId="16" fillId="0" borderId="1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abSelected="1" workbookViewId="0">
      <selection activeCell="G15" sqref="G15"/>
    </sheetView>
  </sheetViews>
  <sheetFormatPr defaultRowHeight="15" x14ac:dyDescent="0.25"/>
  <cols>
    <col min="1" max="1" width="14.140625" customWidth="1"/>
    <col min="9" max="9" width="9.5703125" bestFit="1" customWidth="1"/>
    <col min="10" max="10" width="10.5703125" bestFit="1" customWidth="1"/>
    <col min="11" max="11" width="14" bestFit="1" customWidth="1"/>
    <col min="26" max="26" width="9.5703125" bestFit="1" customWidth="1"/>
    <col min="27" max="27" width="12" bestFit="1" customWidth="1"/>
  </cols>
  <sheetData>
    <row r="1" spans="1:27" x14ac:dyDescent="0.25">
      <c r="A1" s="29" t="s">
        <v>155</v>
      </c>
      <c r="B1" s="30" t="s">
        <v>156</v>
      </c>
      <c r="C1" s="30" t="s">
        <v>157</v>
      </c>
      <c r="D1" s="30" t="s">
        <v>158</v>
      </c>
      <c r="E1" s="30" t="s">
        <v>159</v>
      </c>
      <c r="F1" s="30" t="s">
        <v>160</v>
      </c>
      <c r="G1" s="30" t="s">
        <v>161</v>
      </c>
      <c r="H1" s="30" t="s">
        <v>162</v>
      </c>
      <c r="I1" s="30" t="s">
        <v>54</v>
      </c>
      <c r="J1" s="31" t="s">
        <v>179</v>
      </c>
      <c r="K1" s="3" t="s">
        <v>180</v>
      </c>
      <c r="L1" s="3" t="s">
        <v>163</v>
      </c>
      <c r="M1" s="3" t="s">
        <v>164</v>
      </c>
      <c r="N1" s="3" t="s">
        <v>165</v>
      </c>
      <c r="O1" s="3" t="s">
        <v>166</v>
      </c>
      <c r="P1" s="3" t="s">
        <v>167</v>
      </c>
      <c r="Q1" s="3" t="s">
        <v>168</v>
      </c>
      <c r="R1" s="3" t="s">
        <v>169</v>
      </c>
      <c r="S1" s="30" t="s">
        <v>170</v>
      </c>
      <c r="T1" s="30" t="s">
        <v>171</v>
      </c>
      <c r="U1" s="30" t="s">
        <v>172</v>
      </c>
      <c r="V1" s="30" t="s">
        <v>173</v>
      </c>
      <c r="W1" s="30" t="s">
        <v>174</v>
      </c>
      <c r="X1" s="30" t="s">
        <v>175</v>
      </c>
      <c r="Y1" s="30" t="s">
        <v>176</v>
      </c>
      <c r="Z1" s="30" t="s">
        <v>177</v>
      </c>
      <c r="AA1" s="32" t="s">
        <v>178</v>
      </c>
    </row>
    <row r="2" spans="1:27" x14ac:dyDescent="0.25">
      <c r="A2" s="9" t="s">
        <v>0</v>
      </c>
      <c r="B2" s="25">
        <v>3</v>
      </c>
      <c r="C2" s="25">
        <v>5</v>
      </c>
      <c r="D2" s="25">
        <v>2</v>
      </c>
      <c r="E2" s="25">
        <v>2</v>
      </c>
      <c r="F2" s="25">
        <v>4</v>
      </c>
      <c r="G2" s="25">
        <v>1</v>
      </c>
      <c r="H2" s="25">
        <v>2</v>
      </c>
      <c r="I2" s="27">
        <f>SUM(B2:H2)</f>
        <v>19</v>
      </c>
      <c r="J2" s="6">
        <f>_xlfn.VAR.P(B2:H2)</f>
        <v>1.6326530612244898</v>
      </c>
      <c r="K2" s="7">
        <f>ABS(Z2-I2)</f>
        <v>2</v>
      </c>
      <c r="L2" s="7">
        <f t="shared" ref="L2:R2" si="0">S2-B2</f>
        <v>0</v>
      </c>
      <c r="M2" s="7">
        <f t="shared" si="0"/>
        <v>-2</v>
      </c>
      <c r="N2" s="7">
        <f t="shared" si="0"/>
        <v>0</v>
      </c>
      <c r="O2" s="7">
        <f t="shared" si="0"/>
        <v>0</v>
      </c>
      <c r="P2" s="7">
        <f t="shared" si="0"/>
        <v>0</v>
      </c>
      <c r="Q2" s="7">
        <f t="shared" si="0"/>
        <v>0</v>
      </c>
      <c r="R2" s="7">
        <f t="shared" si="0"/>
        <v>0</v>
      </c>
      <c r="S2" s="12">
        <v>3</v>
      </c>
      <c r="T2" s="12">
        <v>3</v>
      </c>
      <c r="U2" s="12">
        <v>2</v>
      </c>
      <c r="V2" s="12">
        <v>2</v>
      </c>
      <c r="W2" s="12">
        <v>4</v>
      </c>
      <c r="X2" s="12">
        <v>1</v>
      </c>
      <c r="Y2" s="12">
        <v>2</v>
      </c>
      <c r="Z2" s="28">
        <v>17</v>
      </c>
      <c r="AA2" s="6">
        <f>_xlfn.VAR.P(S2:Y2)</f>
        <v>0.81632653061224492</v>
      </c>
    </row>
    <row r="3" spans="1:27" x14ac:dyDescent="0.25">
      <c r="A3" s="9" t="s">
        <v>1</v>
      </c>
      <c r="B3" s="25">
        <v>4</v>
      </c>
      <c r="C3" s="25">
        <v>0</v>
      </c>
      <c r="D3" s="25">
        <v>3</v>
      </c>
      <c r="E3" s="25">
        <v>2</v>
      </c>
      <c r="F3" s="25">
        <v>4</v>
      </c>
      <c r="G3" s="25">
        <v>2</v>
      </c>
      <c r="H3" s="25">
        <v>3</v>
      </c>
      <c r="I3" s="27">
        <f t="shared" ref="I3:I55" si="1">SUM(B3:H3)</f>
        <v>18</v>
      </c>
      <c r="J3" s="6">
        <f t="shared" ref="J3:J55" si="2">_xlfn.VAR.P(B3:H3)</f>
        <v>1.6734693877551021</v>
      </c>
      <c r="K3" s="7">
        <f t="shared" ref="K3:K55" si="3">ABS(Z3-I3)</f>
        <v>22</v>
      </c>
      <c r="L3" s="7">
        <f t="shared" ref="L3:L55" si="4">S3-B3</f>
        <v>0</v>
      </c>
      <c r="M3" s="7">
        <f>T3-C3</f>
        <v>0</v>
      </c>
      <c r="N3" s="7">
        <f t="shared" ref="N3:N55" si="5">U3-D3</f>
        <v>1</v>
      </c>
      <c r="O3" s="7">
        <f t="shared" ref="O3:O55" si="6">V3-E3</f>
        <v>0</v>
      </c>
      <c r="P3" s="7">
        <f t="shared" ref="P3:P55" si="7">W3-F3</f>
        <v>20</v>
      </c>
      <c r="Q3" s="7">
        <f t="shared" ref="Q3:Q55" si="8">X3-G3</f>
        <v>0</v>
      </c>
      <c r="R3" s="7">
        <f t="shared" ref="R3:R55" si="9">Y3-H3</f>
        <v>1</v>
      </c>
      <c r="S3" s="12">
        <v>4</v>
      </c>
      <c r="T3" s="12">
        <v>0</v>
      </c>
      <c r="U3" s="12">
        <v>4</v>
      </c>
      <c r="V3" s="12">
        <v>2</v>
      </c>
      <c r="W3" s="12">
        <v>24</v>
      </c>
      <c r="X3" s="12">
        <v>2</v>
      </c>
      <c r="Y3" s="12">
        <v>4</v>
      </c>
      <c r="Z3" s="28">
        <v>40</v>
      </c>
      <c r="AA3" s="6">
        <f t="shared" ref="AA3:AA55" si="10">_xlfn.VAR.P(S3:Y3)</f>
        <v>57.632653061224488</v>
      </c>
    </row>
    <row r="4" spans="1:27" x14ac:dyDescent="0.25">
      <c r="A4" s="9" t="s">
        <v>2</v>
      </c>
      <c r="B4" s="25">
        <v>3</v>
      </c>
      <c r="C4" s="25">
        <v>4</v>
      </c>
      <c r="D4" s="25">
        <v>4</v>
      </c>
      <c r="E4" s="25">
        <v>5</v>
      </c>
      <c r="F4" s="25">
        <v>4</v>
      </c>
      <c r="G4" s="25">
        <v>1</v>
      </c>
      <c r="H4" s="25">
        <v>2</v>
      </c>
      <c r="I4" s="27">
        <f t="shared" si="1"/>
        <v>23</v>
      </c>
      <c r="J4" s="6">
        <f t="shared" si="2"/>
        <v>1.6326530612244898</v>
      </c>
      <c r="K4" s="7">
        <f t="shared" si="3"/>
        <v>4</v>
      </c>
      <c r="L4" s="7">
        <f t="shared" si="4"/>
        <v>1</v>
      </c>
      <c r="M4" s="7">
        <f t="shared" ref="M4:M55" si="11">T4-C4</f>
        <v>0</v>
      </c>
      <c r="N4" s="7">
        <f t="shared" si="5"/>
        <v>0</v>
      </c>
      <c r="O4" s="7">
        <f t="shared" si="6"/>
        <v>1</v>
      </c>
      <c r="P4" s="7">
        <f t="shared" si="7"/>
        <v>2</v>
      </c>
      <c r="Q4" s="7">
        <f t="shared" si="8"/>
        <v>0</v>
      </c>
      <c r="R4" s="7">
        <f t="shared" si="9"/>
        <v>0</v>
      </c>
      <c r="S4" s="12">
        <v>4</v>
      </c>
      <c r="T4" s="12">
        <v>4</v>
      </c>
      <c r="U4" s="12">
        <v>4</v>
      </c>
      <c r="V4" s="12">
        <v>6</v>
      </c>
      <c r="W4" s="12">
        <v>6</v>
      </c>
      <c r="X4" s="12">
        <v>1</v>
      </c>
      <c r="Y4" s="12">
        <v>2</v>
      </c>
      <c r="Z4" s="28">
        <v>27</v>
      </c>
      <c r="AA4" s="6">
        <f t="shared" si="10"/>
        <v>2.9795918367346941</v>
      </c>
    </row>
    <row r="5" spans="1:27" x14ac:dyDescent="0.25">
      <c r="A5" s="9" t="s">
        <v>3</v>
      </c>
      <c r="B5" s="25">
        <v>1</v>
      </c>
      <c r="C5" s="25">
        <v>6</v>
      </c>
      <c r="D5" s="25">
        <v>6</v>
      </c>
      <c r="E5" s="25">
        <v>3</v>
      </c>
      <c r="F5" s="25">
        <v>2</v>
      </c>
      <c r="G5" s="25">
        <v>0</v>
      </c>
      <c r="H5" s="25">
        <v>2</v>
      </c>
      <c r="I5" s="27">
        <f t="shared" si="1"/>
        <v>20</v>
      </c>
      <c r="J5" s="6">
        <f t="shared" si="2"/>
        <v>4.6938775510204085</v>
      </c>
      <c r="K5" s="7">
        <f t="shared" si="3"/>
        <v>12</v>
      </c>
      <c r="L5" s="7">
        <f t="shared" si="4"/>
        <v>4</v>
      </c>
      <c r="M5" s="7">
        <f t="shared" si="11"/>
        <v>3</v>
      </c>
      <c r="N5" s="7">
        <f t="shared" si="5"/>
        <v>3</v>
      </c>
      <c r="O5" s="7">
        <f t="shared" si="6"/>
        <v>1</v>
      </c>
      <c r="P5" s="7">
        <f t="shared" si="7"/>
        <v>1</v>
      </c>
      <c r="Q5" s="7">
        <f t="shared" si="8"/>
        <v>0</v>
      </c>
      <c r="R5" s="7">
        <f t="shared" si="9"/>
        <v>0</v>
      </c>
      <c r="S5" s="12">
        <v>5</v>
      </c>
      <c r="T5" s="12">
        <v>9</v>
      </c>
      <c r="U5" s="12">
        <v>9</v>
      </c>
      <c r="V5" s="12">
        <v>4</v>
      </c>
      <c r="W5" s="12">
        <v>3</v>
      </c>
      <c r="X5" s="12">
        <v>0</v>
      </c>
      <c r="Y5" s="12">
        <v>2</v>
      </c>
      <c r="Z5" s="28">
        <v>32</v>
      </c>
      <c r="AA5" s="6">
        <f t="shared" si="10"/>
        <v>9.9591836734693882</v>
      </c>
    </row>
    <row r="6" spans="1:27" x14ac:dyDescent="0.25">
      <c r="A6" s="9" t="s">
        <v>4</v>
      </c>
      <c r="B6" s="25">
        <v>3</v>
      </c>
      <c r="C6" s="25">
        <v>2</v>
      </c>
      <c r="D6" s="25">
        <v>4</v>
      </c>
      <c r="E6" s="25">
        <v>8</v>
      </c>
      <c r="F6" s="25">
        <v>2</v>
      </c>
      <c r="G6" s="25">
        <v>0</v>
      </c>
      <c r="H6" s="25">
        <v>1</v>
      </c>
      <c r="I6" s="27">
        <f t="shared" si="1"/>
        <v>20</v>
      </c>
      <c r="J6" s="6">
        <f t="shared" si="2"/>
        <v>5.8367346938775508</v>
      </c>
      <c r="K6" s="7">
        <f t="shared" si="3"/>
        <v>3</v>
      </c>
      <c r="L6" s="7">
        <f t="shared" si="4"/>
        <v>0</v>
      </c>
      <c r="M6" s="7">
        <f t="shared" si="11"/>
        <v>0</v>
      </c>
      <c r="N6" s="7">
        <f t="shared" si="5"/>
        <v>1</v>
      </c>
      <c r="O6" s="7">
        <f t="shared" si="6"/>
        <v>2</v>
      </c>
      <c r="P6" s="7">
        <f t="shared" si="7"/>
        <v>0</v>
      </c>
      <c r="Q6" s="7">
        <f t="shared" si="8"/>
        <v>0</v>
      </c>
      <c r="R6" s="7">
        <f t="shared" si="9"/>
        <v>0</v>
      </c>
      <c r="S6" s="12">
        <v>3</v>
      </c>
      <c r="T6" s="12">
        <v>2</v>
      </c>
      <c r="U6" s="12">
        <v>5</v>
      </c>
      <c r="V6" s="12">
        <v>10</v>
      </c>
      <c r="W6" s="12">
        <v>2</v>
      </c>
      <c r="X6" s="12">
        <v>0</v>
      </c>
      <c r="Y6" s="12">
        <v>1</v>
      </c>
      <c r="Z6" s="28">
        <v>23</v>
      </c>
      <c r="AA6" s="6">
        <f t="shared" si="10"/>
        <v>9.6326530612244898</v>
      </c>
    </row>
    <row r="7" spans="1:27" x14ac:dyDescent="0.25">
      <c r="A7" s="9" t="s">
        <v>5</v>
      </c>
      <c r="B7" s="25">
        <v>3</v>
      </c>
      <c r="C7" s="25">
        <v>9</v>
      </c>
      <c r="D7" s="25">
        <v>2</v>
      </c>
      <c r="E7" s="25">
        <v>2</v>
      </c>
      <c r="F7" s="25">
        <v>4</v>
      </c>
      <c r="G7" s="25">
        <v>0</v>
      </c>
      <c r="H7" s="25">
        <v>1</v>
      </c>
      <c r="I7" s="27">
        <f t="shared" si="1"/>
        <v>21</v>
      </c>
      <c r="J7" s="6">
        <f t="shared" si="2"/>
        <v>7.4285714285714288</v>
      </c>
      <c r="K7" s="7">
        <f t="shared" si="3"/>
        <v>8</v>
      </c>
      <c r="L7" s="7">
        <f t="shared" si="4"/>
        <v>0</v>
      </c>
      <c r="M7" s="7">
        <f t="shared" si="11"/>
        <v>7</v>
      </c>
      <c r="N7" s="7">
        <f t="shared" si="5"/>
        <v>0</v>
      </c>
      <c r="O7" s="7">
        <f t="shared" si="6"/>
        <v>0</v>
      </c>
      <c r="P7" s="7">
        <f t="shared" si="7"/>
        <v>-2</v>
      </c>
      <c r="Q7" s="7">
        <f t="shared" si="8"/>
        <v>0</v>
      </c>
      <c r="R7" s="7">
        <f t="shared" si="9"/>
        <v>3</v>
      </c>
      <c r="S7" s="12">
        <v>3</v>
      </c>
      <c r="T7" s="12">
        <v>16</v>
      </c>
      <c r="U7" s="12">
        <v>2</v>
      </c>
      <c r="V7" s="12">
        <v>2</v>
      </c>
      <c r="W7" s="12">
        <v>2</v>
      </c>
      <c r="X7" s="12">
        <v>0</v>
      </c>
      <c r="Y7" s="12">
        <v>4</v>
      </c>
      <c r="Z7" s="28">
        <v>29</v>
      </c>
      <c r="AA7" s="6">
        <f t="shared" si="10"/>
        <v>24.693877551020407</v>
      </c>
    </row>
    <row r="8" spans="1:27" x14ac:dyDescent="0.25">
      <c r="A8" s="9" t="s">
        <v>6</v>
      </c>
      <c r="B8" s="25">
        <v>3</v>
      </c>
      <c r="C8" s="25">
        <v>1</v>
      </c>
      <c r="D8" s="25">
        <v>2</v>
      </c>
      <c r="E8" s="25">
        <v>3</v>
      </c>
      <c r="F8" s="25">
        <v>2</v>
      </c>
      <c r="G8" s="25">
        <v>4</v>
      </c>
      <c r="H8" s="25">
        <v>2</v>
      </c>
      <c r="I8" s="27">
        <f t="shared" si="1"/>
        <v>17</v>
      </c>
      <c r="J8" s="6">
        <f t="shared" si="2"/>
        <v>0.81632653061224492</v>
      </c>
      <c r="K8" s="7">
        <f t="shared" si="3"/>
        <v>22</v>
      </c>
      <c r="L8" s="7">
        <f t="shared" si="4"/>
        <v>0</v>
      </c>
      <c r="M8" s="7">
        <f t="shared" si="11"/>
        <v>0</v>
      </c>
      <c r="N8" s="7">
        <f t="shared" si="5"/>
        <v>4</v>
      </c>
      <c r="O8" s="7">
        <f t="shared" si="6"/>
        <v>0</v>
      </c>
      <c r="P8" s="7">
        <f t="shared" si="7"/>
        <v>0</v>
      </c>
      <c r="Q8" s="7">
        <f t="shared" si="8"/>
        <v>18</v>
      </c>
      <c r="R8" s="7">
        <f t="shared" si="9"/>
        <v>0</v>
      </c>
      <c r="S8" s="12">
        <v>3</v>
      </c>
      <c r="T8" s="12">
        <v>1</v>
      </c>
      <c r="U8" s="12">
        <v>6</v>
      </c>
      <c r="V8" s="12">
        <v>3</v>
      </c>
      <c r="W8" s="12">
        <v>2</v>
      </c>
      <c r="X8" s="12">
        <v>22</v>
      </c>
      <c r="Y8" s="12">
        <v>2</v>
      </c>
      <c r="Z8" s="28">
        <v>39</v>
      </c>
      <c r="AA8" s="6">
        <f t="shared" si="10"/>
        <v>47.102040816326529</v>
      </c>
    </row>
    <row r="9" spans="1:27" x14ac:dyDescent="0.25">
      <c r="A9" s="9" t="s">
        <v>7</v>
      </c>
      <c r="B9" s="25">
        <v>3</v>
      </c>
      <c r="C9" s="25">
        <v>2</v>
      </c>
      <c r="D9" s="25">
        <v>2</v>
      </c>
      <c r="E9" s="25">
        <v>4</v>
      </c>
      <c r="F9" s="25">
        <v>3</v>
      </c>
      <c r="G9" s="25">
        <v>4</v>
      </c>
      <c r="H9" s="25">
        <v>3</v>
      </c>
      <c r="I9" s="27">
        <f t="shared" si="1"/>
        <v>21</v>
      </c>
      <c r="J9" s="6">
        <f t="shared" si="2"/>
        <v>0.5714285714285714</v>
      </c>
      <c r="K9" s="7">
        <f t="shared" si="3"/>
        <v>10</v>
      </c>
      <c r="L9" s="7">
        <f t="shared" si="4"/>
        <v>3</v>
      </c>
      <c r="M9" s="7">
        <f t="shared" si="11"/>
        <v>0</v>
      </c>
      <c r="N9" s="7">
        <f t="shared" si="5"/>
        <v>0</v>
      </c>
      <c r="O9" s="7">
        <f t="shared" si="6"/>
        <v>0</v>
      </c>
      <c r="P9" s="7">
        <f t="shared" si="7"/>
        <v>-1</v>
      </c>
      <c r="Q9" s="7">
        <f t="shared" si="8"/>
        <v>7</v>
      </c>
      <c r="R9" s="7">
        <f t="shared" si="9"/>
        <v>1</v>
      </c>
      <c r="S9" s="12">
        <v>6</v>
      </c>
      <c r="T9" s="12">
        <v>2</v>
      </c>
      <c r="U9" s="12">
        <v>2</v>
      </c>
      <c r="V9" s="12">
        <v>4</v>
      </c>
      <c r="W9" s="12">
        <v>2</v>
      </c>
      <c r="X9" s="12">
        <v>11</v>
      </c>
      <c r="Y9" s="12">
        <v>4</v>
      </c>
      <c r="Z9" s="28">
        <v>31</v>
      </c>
      <c r="AA9" s="6">
        <f t="shared" si="10"/>
        <v>9.1020408163265305</v>
      </c>
    </row>
    <row r="10" spans="1:27" x14ac:dyDescent="0.25">
      <c r="A10" s="9" t="s">
        <v>8</v>
      </c>
      <c r="B10" s="25">
        <v>1</v>
      </c>
      <c r="C10" s="25">
        <v>4</v>
      </c>
      <c r="D10" s="25">
        <v>3</v>
      </c>
      <c r="E10" s="25">
        <v>4</v>
      </c>
      <c r="F10" s="25">
        <v>0</v>
      </c>
      <c r="G10" s="25">
        <v>0</v>
      </c>
      <c r="H10" s="25">
        <v>2</v>
      </c>
      <c r="I10" s="27">
        <f t="shared" si="1"/>
        <v>14</v>
      </c>
      <c r="J10" s="6">
        <f t="shared" si="2"/>
        <v>2.5714285714285716</v>
      </c>
      <c r="K10" s="7">
        <f t="shared" si="3"/>
        <v>4</v>
      </c>
      <c r="L10" s="7">
        <f t="shared" si="4"/>
        <v>1</v>
      </c>
      <c r="M10" s="7">
        <f t="shared" si="11"/>
        <v>0</v>
      </c>
      <c r="N10" s="7">
        <f t="shared" si="5"/>
        <v>0</v>
      </c>
      <c r="O10" s="7">
        <f t="shared" si="6"/>
        <v>3</v>
      </c>
      <c r="P10" s="7">
        <f t="shared" si="7"/>
        <v>0</v>
      </c>
      <c r="Q10" s="7">
        <f t="shared" si="8"/>
        <v>0</v>
      </c>
      <c r="R10" s="7">
        <f t="shared" si="9"/>
        <v>0</v>
      </c>
      <c r="S10" s="12">
        <v>2</v>
      </c>
      <c r="T10" s="12">
        <v>4</v>
      </c>
      <c r="U10" s="12">
        <v>3</v>
      </c>
      <c r="V10" s="12">
        <v>7</v>
      </c>
      <c r="W10" s="12">
        <v>0</v>
      </c>
      <c r="X10" s="12">
        <v>0</v>
      </c>
      <c r="Y10" s="12">
        <v>2</v>
      </c>
      <c r="Z10" s="28">
        <v>18</v>
      </c>
      <c r="AA10" s="6">
        <f t="shared" si="10"/>
        <v>5.1020408163265305</v>
      </c>
    </row>
    <row r="11" spans="1:27" x14ac:dyDescent="0.25">
      <c r="A11" s="9" t="s">
        <v>9</v>
      </c>
      <c r="B11" s="25">
        <v>2</v>
      </c>
      <c r="C11" s="25">
        <v>2</v>
      </c>
      <c r="D11" s="25">
        <v>3</v>
      </c>
      <c r="E11" s="25">
        <v>3</v>
      </c>
      <c r="F11" s="25">
        <v>2</v>
      </c>
      <c r="G11" s="25">
        <v>1</v>
      </c>
      <c r="H11" s="25">
        <v>6</v>
      </c>
      <c r="I11" s="27">
        <f t="shared" si="1"/>
        <v>19</v>
      </c>
      <c r="J11" s="6">
        <f t="shared" si="2"/>
        <v>2.204081632653061</v>
      </c>
      <c r="K11" s="7">
        <f t="shared" si="3"/>
        <v>21</v>
      </c>
      <c r="L11" s="7">
        <f t="shared" si="4"/>
        <v>6</v>
      </c>
      <c r="M11" s="7">
        <f t="shared" si="11"/>
        <v>0</v>
      </c>
      <c r="N11" s="7">
        <f t="shared" si="5"/>
        <v>0</v>
      </c>
      <c r="O11" s="7">
        <f t="shared" si="6"/>
        <v>6</v>
      </c>
      <c r="P11" s="7">
        <f t="shared" si="7"/>
        <v>2</v>
      </c>
      <c r="Q11" s="7">
        <f t="shared" si="8"/>
        <v>3</v>
      </c>
      <c r="R11" s="7">
        <f t="shared" si="9"/>
        <v>4</v>
      </c>
      <c r="S11" s="12">
        <v>8</v>
      </c>
      <c r="T11" s="12">
        <v>2</v>
      </c>
      <c r="U11" s="12">
        <v>3</v>
      </c>
      <c r="V11" s="12">
        <v>9</v>
      </c>
      <c r="W11" s="12">
        <v>4</v>
      </c>
      <c r="X11" s="12">
        <v>4</v>
      </c>
      <c r="Y11" s="12">
        <v>10</v>
      </c>
      <c r="Z11" s="28">
        <v>40</v>
      </c>
      <c r="AA11" s="6">
        <f t="shared" si="10"/>
        <v>8.7755102040816322</v>
      </c>
    </row>
    <row r="12" spans="1:27" x14ac:dyDescent="0.25">
      <c r="A12" s="9" t="s">
        <v>10</v>
      </c>
      <c r="B12" s="25">
        <v>0</v>
      </c>
      <c r="C12" s="25">
        <v>0</v>
      </c>
      <c r="D12" s="25">
        <v>0</v>
      </c>
      <c r="E12" s="25">
        <v>1</v>
      </c>
      <c r="F12" s="25">
        <v>3</v>
      </c>
      <c r="G12" s="25">
        <v>4</v>
      </c>
      <c r="H12" s="25">
        <v>3</v>
      </c>
      <c r="I12" s="27">
        <f t="shared" si="1"/>
        <v>11</v>
      </c>
      <c r="J12" s="6">
        <f t="shared" si="2"/>
        <v>2.5306122448979593</v>
      </c>
      <c r="K12" s="7">
        <f t="shared" si="3"/>
        <v>1</v>
      </c>
      <c r="L12" s="7">
        <f t="shared" si="4"/>
        <v>0</v>
      </c>
      <c r="M12" s="7">
        <f t="shared" si="11"/>
        <v>0</v>
      </c>
      <c r="N12" s="7">
        <f t="shared" si="5"/>
        <v>0</v>
      </c>
      <c r="O12" s="7">
        <f t="shared" si="6"/>
        <v>0</v>
      </c>
      <c r="P12" s="7">
        <f t="shared" si="7"/>
        <v>0</v>
      </c>
      <c r="Q12" s="7">
        <f t="shared" si="8"/>
        <v>0</v>
      </c>
      <c r="R12" s="7">
        <f t="shared" si="9"/>
        <v>1</v>
      </c>
      <c r="S12" s="12">
        <v>0</v>
      </c>
      <c r="T12" s="12">
        <v>0</v>
      </c>
      <c r="U12" s="12">
        <v>0</v>
      </c>
      <c r="V12" s="12">
        <v>1</v>
      </c>
      <c r="W12" s="12">
        <v>3</v>
      </c>
      <c r="X12" s="12">
        <v>4</v>
      </c>
      <c r="Y12" s="12">
        <v>4</v>
      </c>
      <c r="Z12" s="28">
        <v>12</v>
      </c>
      <c r="AA12" s="6">
        <f t="shared" si="10"/>
        <v>3.0612244897959182</v>
      </c>
    </row>
    <row r="13" spans="1:27" x14ac:dyDescent="0.25">
      <c r="A13" s="9" t="s">
        <v>11</v>
      </c>
      <c r="B13" s="25">
        <v>2</v>
      </c>
      <c r="C13" s="25">
        <v>0</v>
      </c>
      <c r="D13" s="25">
        <v>0</v>
      </c>
      <c r="E13" s="25">
        <v>1</v>
      </c>
      <c r="F13" s="25">
        <v>3</v>
      </c>
      <c r="G13" s="25">
        <v>1</v>
      </c>
      <c r="H13" s="25">
        <v>3</v>
      </c>
      <c r="I13" s="27">
        <f t="shared" si="1"/>
        <v>10</v>
      </c>
      <c r="J13" s="6">
        <f t="shared" si="2"/>
        <v>1.3877551020408163</v>
      </c>
      <c r="K13" s="7">
        <f t="shared" si="3"/>
        <v>6</v>
      </c>
      <c r="L13" s="7">
        <f t="shared" si="4"/>
        <v>0</v>
      </c>
      <c r="M13" s="7">
        <f t="shared" si="11"/>
        <v>0</v>
      </c>
      <c r="N13" s="7">
        <f t="shared" si="5"/>
        <v>0</v>
      </c>
      <c r="O13" s="7">
        <f t="shared" si="6"/>
        <v>1</v>
      </c>
      <c r="P13" s="7">
        <f t="shared" si="7"/>
        <v>0</v>
      </c>
      <c r="Q13" s="7">
        <f t="shared" si="8"/>
        <v>4</v>
      </c>
      <c r="R13" s="7">
        <f t="shared" si="9"/>
        <v>1</v>
      </c>
      <c r="S13" s="12">
        <v>2</v>
      </c>
      <c r="T13" s="12">
        <v>0</v>
      </c>
      <c r="U13" s="12">
        <v>0</v>
      </c>
      <c r="V13" s="12">
        <v>2</v>
      </c>
      <c r="W13" s="12">
        <v>3</v>
      </c>
      <c r="X13" s="12">
        <v>5</v>
      </c>
      <c r="Y13" s="12">
        <v>4</v>
      </c>
      <c r="Z13" s="28">
        <v>16</v>
      </c>
      <c r="AA13" s="6">
        <f t="shared" si="10"/>
        <v>3.0612244897959182</v>
      </c>
    </row>
    <row r="14" spans="1:27" x14ac:dyDescent="0.25">
      <c r="A14" s="9" t="s">
        <v>12</v>
      </c>
      <c r="B14" s="25">
        <v>4</v>
      </c>
      <c r="C14" s="25">
        <v>0</v>
      </c>
      <c r="D14" s="25">
        <v>0</v>
      </c>
      <c r="E14" s="25">
        <v>1</v>
      </c>
      <c r="F14" s="25">
        <v>3</v>
      </c>
      <c r="G14" s="25">
        <v>3</v>
      </c>
      <c r="H14" s="25">
        <v>2</v>
      </c>
      <c r="I14" s="27">
        <f t="shared" si="1"/>
        <v>13</v>
      </c>
      <c r="J14" s="6">
        <f t="shared" si="2"/>
        <v>2.1224489795918369</v>
      </c>
      <c r="K14" s="7">
        <f t="shared" si="3"/>
        <v>2</v>
      </c>
      <c r="L14" s="7">
        <f t="shared" si="4"/>
        <v>0</v>
      </c>
      <c r="M14" s="7">
        <f t="shared" si="11"/>
        <v>0</v>
      </c>
      <c r="N14" s="7">
        <f t="shared" si="5"/>
        <v>0</v>
      </c>
      <c r="O14" s="7">
        <f t="shared" si="6"/>
        <v>0</v>
      </c>
      <c r="P14" s="7">
        <f t="shared" si="7"/>
        <v>0</v>
      </c>
      <c r="Q14" s="7">
        <f t="shared" si="8"/>
        <v>0</v>
      </c>
      <c r="R14" s="7">
        <f t="shared" si="9"/>
        <v>2</v>
      </c>
      <c r="S14" s="12">
        <v>4</v>
      </c>
      <c r="T14" s="12">
        <v>0</v>
      </c>
      <c r="U14" s="12">
        <v>0</v>
      </c>
      <c r="V14" s="12">
        <v>1</v>
      </c>
      <c r="W14" s="12">
        <v>3</v>
      </c>
      <c r="X14" s="12">
        <v>3</v>
      </c>
      <c r="Y14" s="12">
        <v>4</v>
      </c>
      <c r="Z14" s="28">
        <v>15</v>
      </c>
      <c r="AA14" s="6">
        <f t="shared" si="10"/>
        <v>2.693877551020408</v>
      </c>
    </row>
    <row r="15" spans="1:27" x14ac:dyDescent="0.25">
      <c r="A15" s="9" t="s">
        <v>13</v>
      </c>
      <c r="B15" s="25">
        <v>2</v>
      </c>
      <c r="C15" s="25">
        <v>0</v>
      </c>
      <c r="D15" s="25">
        <v>0</v>
      </c>
      <c r="E15" s="25">
        <v>0</v>
      </c>
      <c r="F15" s="25">
        <v>2</v>
      </c>
      <c r="G15" s="25">
        <v>6</v>
      </c>
      <c r="H15" s="25">
        <v>3</v>
      </c>
      <c r="I15" s="27">
        <f t="shared" si="1"/>
        <v>13</v>
      </c>
      <c r="J15" s="6">
        <f t="shared" si="2"/>
        <v>4.1224489795918364</v>
      </c>
      <c r="K15" s="7">
        <f t="shared" si="3"/>
        <v>3</v>
      </c>
      <c r="L15" s="7">
        <f t="shared" si="4"/>
        <v>0</v>
      </c>
      <c r="M15" s="7">
        <f t="shared" si="11"/>
        <v>0</v>
      </c>
      <c r="N15" s="7">
        <f t="shared" si="5"/>
        <v>0</v>
      </c>
      <c r="O15" s="7">
        <f t="shared" si="6"/>
        <v>0</v>
      </c>
      <c r="P15" s="7">
        <f t="shared" si="7"/>
        <v>0</v>
      </c>
      <c r="Q15" s="7">
        <f t="shared" si="8"/>
        <v>3</v>
      </c>
      <c r="R15" s="7">
        <f t="shared" si="9"/>
        <v>0</v>
      </c>
      <c r="S15" s="12">
        <v>2</v>
      </c>
      <c r="T15" s="12">
        <v>0</v>
      </c>
      <c r="U15" s="12">
        <v>0</v>
      </c>
      <c r="V15" s="12">
        <v>0</v>
      </c>
      <c r="W15" s="12">
        <v>2</v>
      </c>
      <c r="X15" s="12">
        <v>9</v>
      </c>
      <c r="Y15" s="12">
        <v>3</v>
      </c>
      <c r="Z15" s="28">
        <v>16</v>
      </c>
      <c r="AA15" s="6">
        <f t="shared" si="10"/>
        <v>8.7755102040816322</v>
      </c>
    </row>
    <row r="16" spans="1:27" x14ac:dyDescent="0.25">
      <c r="A16" s="9" t="s">
        <v>14</v>
      </c>
      <c r="B16" s="25">
        <v>2</v>
      </c>
      <c r="C16" s="25">
        <v>4</v>
      </c>
      <c r="D16" s="25">
        <v>4</v>
      </c>
      <c r="E16" s="25">
        <v>3</v>
      </c>
      <c r="F16" s="25">
        <v>3</v>
      </c>
      <c r="G16" s="25">
        <v>3</v>
      </c>
      <c r="H16" s="25">
        <v>6</v>
      </c>
      <c r="I16" s="27">
        <f t="shared" si="1"/>
        <v>25</v>
      </c>
      <c r="J16" s="6">
        <f t="shared" si="2"/>
        <v>1.3877551020408163</v>
      </c>
      <c r="K16" s="7">
        <f t="shared" si="3"/>
        <v>2</v>
      </c>
      <c r="L16" s="7">
        <f t="shared" si="4"/>
        <v>0</v>
      </c>
      <c r="M16" s="7">
        <f t="shared" si="11"/>
        <v>1</v>
      </c>
      <c r="N16" s="7">
        <f t="shared" si="5"/>
        <v>0</v>
      </c>
      <c r="O16" s="7">
        <f t="shared" si="6"/>
        <v>0</v>
      </c>
      <c r="P16" s="7">
        <f t="shared" si="7"/>
        <v>1</v>
      </c>
      <c r="Q16" s="7">
        <f t="shared" si="8"/>
        <v>0</v>
      </c>
      <c r="R16" s="7">
        <f t="shared" si="9"/>
        <v>0</v>
      </c>
      <c r="S16" s="12">
        <v>2</v>
      </c>
      <c r="T16" s="12">
        <v>5</v>
      </c>
      <c r="U16" s="12">
        <v>4</v>
      </c>
      <c r="V16" s="12">
        <v>3</v>
      </c>
      <c r="W16" s="12">
        <v>4</v>
      </c>
      <c r="X16" s="12">
        <v>3</v>
      </c>
      <c r="Y16" s="12">
        <v>6</v>
      </c>
      <c r="Z16" s="28">
        <v>27</v>
      </c>
      <c r="AA16" s="6">
        <f t="shared" si="10"/>
        <v>1.5510204081632653</v>
      </c>
    </row>
    <row r="17" spans="1:27" x14ac:dyDescent="0.25">
      <c r="A17" s="9" t="s">
        <v>15</v>
      </c>
      <c r="B17" s="25">
        <v>2</v>
      </c>
      <c r="C17" s="25">
        <v>4</v>
      </c>
      <c r="D17" s="25">
        <v>1</v>
      </c>
      <c r="E17" s="25">
        <v>3</v>
      </c>
      <c r="F17" s="25">
        <v>3</v>
      </c>
      <c r="G17" s="25">
        <v>5</v>
      </c>
      <c r="H17" s="25">
        <v>4</v>
      </c>
      <c r="I17" s="27">
        <f t="shared" si="1"/>
        <v>22</v>
      </c>
      <c r="J17" s="6">
        <f t="shared" si="2"/>
        <v>1.5510204081632653</v>
      </c>
      <c r="K17" s="7">
        <f t="shared" si="3"/>
        <v>6</v>
      </c>
      <c r="L17" s="7">
        <f t="shared" si="4"/>
        <v>1</v>
      </c>
      <c r="M17" s="7">
        <f t="shared" si="11"/>
        <v>1</v>
      </c>
      <c r="N17" s="7">
        <f t="shared" si="5"/>
        <v>0</v>
      </c>
      <c r="O17" s="7">
        <f t="shared" si="6"/>
        <v>1</v>
      </c>
      <c r="P17" s="7">
        <f t="shared" si="7"/>
        <v>0</v>
      </c>
      <c r="Q17" s="7">
        <f t="shared" si="8"/>
        <v>3</v>
      </c>
      <c r="R17" s="7">
        <f t="shared" si="9"/>
        <v>0</v>
      </c>
      <c r="S17" s="12">
        <v>3</v>
      </c>
      <c r="T17" s="12">
        <v>5</v>
      </c>
      <c r="U17" s="12">
        <v>1</v>
      </c>
      <c r="V17" s="12">
        <v>4</v>
      </c>
      <c r="W17" s="12">
        <v>3</v>
      </c>
      <c r="X17" s="12">
        <v>8</v>
      </c>
      <c r="Y17" s="12">
        <v>4</v>
      </c>
      <c r="Z17" s="28">
        <v>28</v>
      </c>
      <c r="AA17" s="6">
        <f t="shared" si="10"/>
        <v>4</v>
      </c>
    </row>
    <row r="18" spans="1:27" x14ac:dyDescent="0.25">
      <c r="A18" s="9" t="s">
        <v>16</v>
      </c>
      <c r="B18" s="25">
        <v>0</v>
      </c>
      <c r="C18" s="25">
        <v>2</v>
      </c>
      <c r="D18" s="25">
        <v>3</v>
      </c>
      <c r="E18" s="25">
        <v>6</v>
      </c>
      <c r="F18" s="25">
        <v>1</v>
      </c>
      <c r="G18" s="25">
        <v>3</v>
      </c>
      <c r="H18" s="25">
        <v>8</v>
      </c>
      <c r="I18" s="27">
        <f t="shared" si="1"/>
        <v>23</v>
      </c>
      <c r="J18" s="6">
        <f t="shared" si="2"/>
        <v>6.7755102040816331</v>
      </c>
      <c r="K18" s="7">
        <f t="shared" si="3"/>
        <v>4</v>
      </c>
      <c r="L18" s="7">
        <f t="shared" si="4"/>
        <v>0</v>
      </c>
      <c r="M18" s="7">
        <f t="shared" si="11"/>
        <v>0</v>
      </c>
      <c r="N18" s="7">
        <f t="shared" si="5"/>
        <v>4</v>
      </c>
      <c r="O18" s="7">
        <f t="shared" si="6"/>
        <v>0</v>
      </c>
      <c r="P18" s="7">
        <f t="shared" si="7"/>
        <v>0</v>
      </c>
      <c r="Q18" s="7">
        <f t="shared" si="8"/>
        <v>0</v>
      </c>
      <c r="R18" s="7">
        <f t="shared" si="9"/>
        <v>0</v>
      </c>
      <c r="S18" s="12">
        <v>0</v>
      </c>
      <c r="T18" s="12">
        <v>2</v>
      </c>
      <c r="U18" s="12">
        <v>7</v>
      </c>
      <c r="V18" s="12">
        <v>6</v>
      </c>
      <c r="W18" s="12">
        <v>1</v>
      </c>
      <c r="X18" s="12">
        <v>3</v>
      </c>
      <c r="Y18" s="12">
        <v>8</v>
      </c>
      <c r="Z18" s="28">
        <v>27</v>
      </c>
      <c r="AA18" s="6">
        <f t="shared" si="10"/>
        <v>8.408163265306122</v>
      </c>
    </row>
    <row r="19" spans="1:27" x14ac:dyDescent="0.25">
      <c r="A19" s="9" t="s">
        <v>17</v>
      </c>
      <c r="B19" s="25">
        <v>2</v>
      </c>
      <c r="C19" s="25">
        <v>0</v>
      </c>
      <c r="D19" s="25">
        <v>4</v>
      </c>
      <c r="E19" s="25">
        <v>3</v>
      </c>
      <c r="F19" s="25">
        <v>8</v>
      </c>
      <c r="G19" s="25">
        <v>3</v>
      </c>
      <c r="H19" s="25">
        <v>6</v>
      </c>
      <c r="I19" s="27">
        <f t="shared" si="1"/>
        <v>26</v>
      </c>
      <c r="J19" s="6">
        <f t="shared" si="2"/>
        <v>5.9183673469387754</v>
      </c>
      <c r="K19" s="7">
        <f t="shared" si="3"/>
        <v>3</v>
      </c>
      <c r="L19" s="7">
        <f t="shared" si="4"/>
        <v>1</v>
      </c>
      <c r="M19" s="7">
        <f t="shared" si="11"/>
        <v>0</v>
      </c>
      <c r="N19" s="7">
        <f t="shared" si="5"/>
        <v>1</v>
      </c>
      <c r="O19" s="7">
        <f t="shared" si="6"/>
        <v>0</v>
      </c>
      <c r="P19" s="7">
        <f t="shared" si="7"/>
        <v>0</v>
      </c>
      <c r="Q19" s="7">
        <f t="shared" si="8"/>
        <v>1</v>
      </c>
      <c r="R19" s="7">
        <f t="shared" si="9"/>
        <v>0</v>
      </c>
      <c r="S19" s="12">
        <v>3</v>
      </c>
      <c r="T19" s="12">
        <v>0</v>
      </c>
      <c r="U19" s="12">
        <v>5</v>
      </c>
      <c r="V19" s="12">
        <v>3</v>
      </c>
      <c r="W19" s="12">
        <v>8</v>
      </c>
      <c r="X19" s="12">
        <v>4</v>
      </c>
      <c r="Y19" s="12">
        <v>6</v>
      </c>
      <c r="Z19" s="28">
        <v>29</v>
      </c>
      <c r="AA19" s="6">
        <f t="shared" si="10"/>
        <v>5.5510204081632653</v>
      </c>
    </row>
    <row r="20" spans="1:27" x14ac:dyDescent="0.25">
      <c r="A20" s="9" t="s">
        <v>18</v>
      </c>
      <c r="B20" s="25">
        <v>1</v>
      </c>
      <c r="C20" s="25">
        <v>0</v>
      </c>
      <c r="D20" s="25">
        <v>2</v>
      </c>
      <c r="E20" s="25">
        <v>4</v>
      </c>
      <c r="F20" s="25">
        <v>6</v>
      </c>
      <c r="G20" s="25">
        <v>3</v>
      </c>
      <c r="H20" s="25">
        <v>3</v>
      </c>
      <c r="I20" s="27">
        <f t="shared" si="1"/>
        <v>19</v>
      </c>
      <c r="J20" s="6">
        <f t="shared" si="2"/>
        <v>3.3469387755102042</v>
      </c>
      <c r="K20" s="7">
        <f t="shared" si="3"/>
        <v>4</v>
      </c>
      <c r="L20" s="7">
        <f t="shared" si="4"/>
        <v>2</v>
      </c>
      <c r="M20" s="7">
        <f t="shared" si="11"/>
        <v>0</v>
      </c>
      <c r="N20" s="7">
        <f t="shared" si="5"/>
        <v>0</v>
      </c>
      <c r="O20" s="7">
        <f t="shared" si="6"/>
        <v>0</v>
      </c>
      <c r="P20" s="7">
        <f t="shared" si="7"/>
        <v>0</v>
      </c>
      <c r="Q20" s="7">
        <f t="shared" si="8"/>
        <v>1</v>
      </c>
      <c r="R20" s="7">
        <f t="shared" si="9"/>
        <v>1</v>
      </c>
      <c r="S20" s="12">
        <v>3</v>
      </c>
      <c r="T20" s="12">
        <v>0</v>
      </c>
      <c r="U20" s="12">
        <v>2</v>
      </c>
      <c r="V20" s="12">
        <v>4</v>
      </c>
      <c r="W20" s="12">
        <v>6</v>
      </c>
      <c r="X20" s="12">
        <v>4</v>
      </c>
      <c r="Y20" s="12">
        <v>4</v>
      </c>
      <c r="Z20" s="28">
        <v>23</v>
      </c>
      <c r="AA20" s="6">
        <f t="shared" si="10"/>
        <v>3.0612244897959182</v>
      </c>
    </row>
    <row r="21" spans="1:27" x14ac:dyDescent="0.25">
      <c r="A21" s="9" t="s">
        <v>19</v>
      </c>
      <c r="B21" s="25">
        <v>1</v>
      </c>
      <c r="C21" s="25">
        <v>0</v>
      </c>
      <c r="D21" s="25">
        <v>3</v>
      </c>
      <c r="E21" s="25">
        <v>3</v>
      </c>
      <c r="F21" s="25">
        <v>2</v>
      </c>
      <c r="G21" s="25">
        <v>1</v>
      </c>
      <c r="H21" s="25">
        <v>4</v>
      </c>
      <c r="I21" s="27">
        <f t="shared" si="1"/>
        <v>14</v>
      </c>
      <c r="J21" s="6">
        <f t="shared" si="2"/>
        <v>1.7142857142857142</v>
      </c>
      <c r="K21" s="7">
        <f t="shared" si="3"/>
        <v>5</v>
      </c>
      <c r="L21" s="7">
        <f t="shared" si="4"/>
        <v>0</v>
      </c>
      <c r="M21" s="7">
        <f t="shared" si="11"/>
        <v>0</v>
      </c>
      <c r="N21" s="7">
        <f t="shared" si="5"/>
        <v>0</v>
      </c>
      <c r="O21" s="7">
        <f t="shared" si="6"/>
        <v>0</v>
      </c>
      <c r="P21" s="7">
        <f t="shared" si="7"/>
        <v>0</v>
      </c>
      <c r="Q21" s="7">
        <f t="shared" si="8"/>
        <v>0</v>
      </c>
      <c r="R21" s="7">
        <f t="shared" si="9"/>
        <v>5</v>
      </c>
      <c r="S21" s="12">
        <v>1</v>
      </c>
      <c r="T21" s="12">
        <v>0</v>
      </c>
      <c r="U21" s="12">
        <v>3</v>
      </c>
      <c r="V21" s="12">
        <v>3</v>
      </c>
      <c r="W21" s="12">
        <v>2</v>
      </c>
      <c r="X21" s="12">
        <v>1</v>
      </c>
      <c r="Y21" s="12">
        <v>9</v>
      </c>
      <c r="Z21" s="28">
        <v>19</v>
      </c>
      <c r="AA21" s="6">
        <f t="shared" si="10"/>
        <v>7.6326530612244898</v>
      </c>
    </row>
    <row r="22" spans="1:27" x14ac:dyDescent="0.25">
      <c r="A22" s="9" t="s">
        <v>20</v>
      </c>
      <c r="B22" s="25">
        <v>3</v>
      </c>
      <c r="C22" s="25">
        <v>0</v>
      </c>
      <c r="D22" s="25">
        <v>4</v>
      </c>
      <c r="E22" s="25">
        <v>3</v>
      </c>
      <c r="F22" s="25">
        <v>3</v>
      </c>
      <c r="G22" s="25">
        <v>6</v>
      </c>
      <c r="H22" s="25">
        <v>6</v>
      </c>
      <c r="I22" s="27">
        <f t="shared" si="1"/>
        <v>25</v>
      </c>
      <c r="J22" s="6">
        <f t="shared" si="2"/>
        <v>3.6734693877551021</v>
      </c>
      <c r="K22" s="7">
        <f t="shared" si="3"/>
        <v>5</v>
      </c>
      <c r="L22" s="7">
        <f t="shared" si="4"/>
        <v>1</v>
      </c>
      <c r="M22" s="7">
        <f t="shared" si="11"/>
        <v>0</v>
      </c>
      <c r="N22" s="7">
        <f t="shared" si="5"/>
        <v>2</v>
      </c>
      <c r="O22" s="7">
        <f t="shared" si="6"/>
        <v>0</v>
      </c>
      <c r="P22" s="7">
        <f t="shared" si="7"/>
        <v>1</v>
      </c>
      <c r="Q22" s="7">
        <f t="shared" si="8"/>
        <v>-1</v>
      </c>
      <c r="R22" s="7">
        <f t="shared" si="9"/>
        <v>2</v>
      </c>
      <c r="S22" s="12">
        <v>4</v>
      </c>
      <c r="T22" s="12">
        <v>0</v>
      </c>
      <c r="U22" s="12">
        <v>6</v>
      </c>
      <c r="V22" s="12">
        <v>3</v>
      </c>
      <c r="W22" s="12">
        <v>4</v>
      </c>
      <c r="X22" s="12">
        <v>5</v>
      </c>
      <c r="Y22" s="12">
        <v>8</v>
      </c>
      <c r="Z22" s="28">
        <v>30</v>
      </c>
      <c r="AA22" s="6">
        <f t="shared" si="10"/>
        <v>5.3469387755102042</v>
      </c>
    </row>
    <row r="23" spans="1:27" x14ac:dyDescent="0.25">
      <c r="A23" s="9" t="s">
        <v>21</v>
      </c>
      <c r="B23" s="25">
        <v>2</v>
      </c>
      <c r="C23" s="25">
        <v>0</v>
      </c>
      <c r="D23" s="25">
        <v>1</v>
      </c>
      <c r="E23" s="25">
        <v>0</v>
      </c>
      <c r="F23" s="25">
        <v>4</v>
      </c>
      <c r="G23" s="25">
        <v>0</v>
      </c>
      <c r="H23" s="25">
        <v>3</v>
      </c>
      <c r="I23" s="27">
        <f t="shared" si="1"/>
        <v>10</v>
      </c>
      <c r="J23" s="6">
        <f t="shared" si="2"/>
        <v>2.2448979591836733</v>
      </c>
      <c r="K23" s="7">
        <f t="shared" si="3"/>
        <v>0</v>
      </c>
      <c r="L23" s="7">
        <f t="shared" si="4"/>
        <v>0</v>
      </c>
      <c r="M23" s="7">
        <f t="shared" si="11"/>
        <v>0</v>
      </c>
      <c r="N23" s="7">
        <f t="shared" si="5"/>
        <v>0</v>
      </c>
      <c r="O23" s="7">
        <f t="shared" si="6"/>
        <v>0</v>
      </c>
      <c r="P23" s="7">
        <f t="shared" si="7"/>
        <v>0</v>
      </c>
      <c r="Q23" s="7">
        <f t="shared" si="8"/>
        <v>0</v>
      </c>
      <c r="R23" s="7">
        <f t="shared" si="9"/>
        <v>0</v>
      </c>
      <c r="S23" s="12">
        <v>2</v>
      </c>
      <c r="T23" s="12">
        <v>0</v>
      </c>
      <c r="U23" s="12">
        <v>1</v>
      </c>
      <c r="V23" s="12">
        <v>0</v>
      </c>
      <c r="W23" s="12">
        <v>4</v>
      </c>
      <c r="X23" s="12">
        <v>0</v>
      </c>
      <c r="Y23" s="12">
        <v>3</v>
      </c>
      <c r="Z23" s="28">
        <v>10</v>
      </c>
      <c r="AA23" s="6">
        <f t="shared" si="10"/>
        <v>2.2448979591836733</v>
      </c>
    </row>
    <row r="24" spans="1:27" x14ac:dyDescent="0.25">
      <c r="A24" s="9" t="s">
        <v>22</v>
      </c>
      <c r="B24" s="25">
        <v>2</v>
      </c>
      <c r="C24" s="25">
        <v>0</v>
      </c>
      <c r="D24" s="25">
        <v>6</v>
      </c>
      <c r="E24" s="25">
        <v>2</v>
      </c>
      <c r="F24" s="25">
        <v>3</v>
      </c>
      <c r="G24" s="25">
        <v>2</v>
      </c>
      <c r="H24" s="25">
        <v>4</v>
      </c>
      <c r="I24" s="27">
        <f t="shared" si="1"/>
        <v>19</v>
      </c>
      <c r="J24" s="6">
        <f t="shared" si="2"/>
        <v>3.0612244897959182</v>
      </c>
      <c r="K24" s="7">
        <f t="shared" si="3"/>
        <v>1</v>
      </c>
      <c r="L24" s="7">
        <f t="shared" si="4"/>
        <v>0</v>
      </c>
      <c r="M24" s="7">
        <f t="shared" si="11"/>
        <v>0</v>
      </c>
      <c r="N24" s="7">
        <f t="shared" si="5"/>
        <v>1</v>
      </c>
      <c r="O24" s="7">
        <f t="shared" si="6"/>
        <v>0</v>
      </c>
      <c r="P24" s="7">
        <f t="shared" si="7"/>
        <v>0</v>
      </c>
      <c r="Q24" s="7">
        <f t="shared" si="8"/>
        <v>0</v>
      </c>
      <c r="R24" s="7">
        <f t="shared" si="9"/>
        <v>0</v>
      </c>
      <c r="S24" s="12">
        <v>2</v>
      </c>
      <c r="T24" s="12">
        <v>0</v>
      </c>
      <c r="U24" s="12">
        <v>7</v>
      </c>
      <c r="V24" s="12">
        <v>2</v>
      </c>
      <c r="W24" s="12">
        <v>3</v>
      </c>
      <c r="X24" s="12">
        <v>2</v>
      </c>
      <c r="Y24" s="12">
        <v>4</v>
      </c>
      <c r="Z24" s="28">
        <v>20</v>
      </c>
      <c r="AA24" s="6">
        <f t="shared" si="10"/>
        <v>4.1224489795918364</v>
      </c>
    </row>
    <row r="25" spans="1:27" x14ac:dyDescent="0.25">
      <c r="A25" s="9" t="s">
        <v>23</v>
      </c>
      <c r="B25" s="25">
        <v>2</v>
      </c>
      <c r="C25" s="25">
        <v>0</v>
      </c>
      <c r="D25" s="25">
        <v>2</v>
      </c>
      <c r="E25" s="25">
        <v>1</v>
      </c>
      <c r="F25" s="25">
        <v>2</v>
      </c>
      <c r="G25" s="25">
        <v>2</v>
      </c>
      <c r="H25" s="25">
        <v>4</v>
      </c>
      <c r="I25" s="27">
        <f t="shared" si="1"/>
        <v>13</v>
      </c>
      <c r="J25" s="6">
        <f t="shared" si="2"/>
        <v>1.2653061224489797</v>
      </c>
      <c r="K25" s="7">
        <f t="shared" si="3"/>
        <v>2</v>
      </c>
      <c r="L25" s="7">
        <f t="shared" si="4"/>
        <v>0</v>
      </c>
      <c r="M25" s="7">
        <f t="shared" si="11"/>
        <v>0</v>
      </c>
      <c r="N25" s="7">
        <f t="shared" si="5"/>
        <v>2</v>
      </c>
      <c r="O25" s="7">
        <f t="shared" si="6"/>
        <v>0</v>
      </c>
      <c r="P25" s="7">
        <f t="shared" si="7"/>
        <v>0</v>
      </c>
      <c r="Q25" s="7">
        <f t="shared" si="8"/>
        <v>0</v>
      </c>
      <c r="R25" s="7">
        <f t="shared" si="9"/>
        <v>0</v>
      </c>
      <c r="S25" s="12">
        <v>2</v>
      </c>
      <c r="T25" s="12">
        <v>0</v>
      </c>
      <c r="U25" s="12">
        <v>4</v>
      </c>
      <c r="V25" s="12">
        <v>1</v>
      </c>
      <c r="W25" s="12">
        <v>2</v>
      </c>
      <c r="X25" s="12">
        <v>2</v>
      </c>
      <c r="Y25" s="12">
        <v>4</v>
      </c>
      <c r="Z25" s="28">
        <v>15</v>
      </c>
      <c r="AA25" s="6">
        <f t="shared" si="10"/>
        <v>1.8367346938775511</v>
      </c>
    </row>
    <row r="26" spans="1:27" x14ac:dyDescent="0.25">
      <c r="A26" s="9" t="s">
        <v>24</v>
      </c>
      <c r="B26" s="25">
        <v>0</v>
      </c>
      <c r="C26" s="25">
        <v>2</v>
      </c>
      <c r="D26" s="25">
        <v>1</v>
      </c>
      <c r="E26" s="25">
        <v>2</v>
      </c>
      <c r="F26" s="25">
        <v>2</v>
      </c>
      <c r="G26" s="25">
        <v>1</v>
      </c>
      <c r="H26" s="25">
        <v>2</v>
      </c>
      <c r="I26" s="27">
        <f t="shared" si="1"/>
        <v>10</v>
      </c>
      <c r="J26" s="6">
        <f t="shared" si="2"/>
        <v>0.53061224489795922</v>
      </c>
      <c r="K26" s="7">
        <f t="shared" si="3"/>
        <v>0</v>
      </c>
      <c r="L26" s="7">
        <f t="shared" si="4"/>
        <v>0</v>
      </c>
      <c r="M26" s="7">
        <f t="shared" si="11"/>
        <v>0</v>
      </c>
      <c r="N26" s="7">
        <f t="shared" si="5"/>
        <v>1</v>
      </c>
      <c r="O26" s="7">
        <f t="shared" si="6"/>
        <v>0</v>
      </c>
      <c r="P26" s="7">
        <f t="shared" si="7"/>
        <v>0</v>
      </c>
      <c r="Q26" s="7">
        <f t="shared" si="8"/>
        <v>-1</v>
      </c>
      <c r="R26" s="7">
        <f t="shared" si="9"/>
        <v>0</v>
      </c>
      <c r="S26" s="12">
        <v>0</v>
      </c>
      <c r="T26" s="12">
        <v>2</v>
      </c>
      <c r="U26" s="12">
        <v>2</v>
      </c>
      <c r="V26" s="12">
        <v>2</v>
      </c>
      <c r="W26" s="12">
        <v>2</v>
      </c>
      <c r="X26" s="12">
        <v>0</v>
      </c>
      <c r="Y26" s="12">
        <v>2</v>
      </c>
      <c r="Z26" s="28">
        <v>10</v>
      </c>
      <c r="AA26" s="6">
        <f t="shared" si="10"/>
        <v>0.81632653061224492</v>
      </c>
    </row>
    <row r="27" spans="1:27" x14ac:dyDescent="0.25">
      <c r="A27" s="9" t="s">
        <v>25</v>
      </c>
      <c r="B27" s="25">
        <v>0</v>
      </c>
      <c r="C27" s="25">
        <v>0</v>
      </c>
      <c r="D27" s="25">
        <v>4</v>
      </c>
      <c r="E27" s="25">
        <v>2</v>
      </c>
      <c r="F27" s="25">
        <v>2</v>
      </c>
      <c r="G27" s="25">
        <v>1</v>
      </c>
      <c r="H27" s="25">
        <v>2</v>
      </c>
      <c r="I27" s="27">
        <f t="shared" si="1"/>
        <v>11</v>
      </c>
      <c r="J27" s="6">
        <f t="shared" si="2"/>
        <v>1.6734693877551021</v>
      </c>
      <c r="K27" s="7">
        <f t="shared" si="3"/>
        <v>1</v>
      </c>
      <c r="L27" s="7">
        <f t="shared" si="4"/>
        <v>0</v>
      </c>
      <c r="M27" s="7">
        <f t="shared" si="11"/>
        <v>0</v>
      </c>
      <c r="N27" s="7">
        <f t="shared" si="5"/>
        <v>0</v>
      </c>
      <c r="O27" s="7">
        <f t="shared" si="6"/>
        <v>0</v>
      </c>
      <c r="P27" s="7">
        <f t="shared" si="7"/>
        <v>1</v>
      </c>
      <c r="Q27" s="7">
        <f t="shared" si="8"/>
        <v>0</v>
      </c>
      <c r="R27" s="7">
        <f t="shared" si="9"/>
        <v>0</v>
      </c>
      <c r="S27" s="12">
        <v>0</v>
      </c>
      <c r="T27" s="12">
        <v>0</v>
      </c>
      <c r="U27" s="12">
        <v>4</v>
      </c>
      <c r="V27" s="12">
        <v>2</v>
      </c>
      <c r="W27" s="12">
        <v>3</v>
      </c>
      <c r="X27" s="12">
        <v>1</v>
      </c>
      <c r="Y27" s="12">
        <v>2</v>
      </c>
      <c r="Z27" s="28">
        <v>12</v>
      </c>
      <c r="AA27" s="6">
        <f t="shared" si="10"/>
        <v>1.9183673469387754</v>
      </c>
    </row>
    <row r="28" spans="1:27" x14ac:dyDescent="0.25">
      <c r="A28" s="9" t="s">
        <v>26</v>
      </c>
      <c r="B28" s="25">
        <v>0</v>
      </c>
      <c r="C28" s="25">
        <v>2</v>
      </c>
      <c r="D28" s="25">
        <v>6</v>
      </c>
      <c r="E28" s="25">
        <v>0</v>
      </c>
      <c r="F28" s="25">
        <v>0</v>
      </c>
      <c r="G28" s="25">
        <v>1</v>
      </c>
      <c r="H28" s="25">
        <v>4</v>
      </c>
      <c r="I28" s="27">
        <f t="shared" si="1"/>
        <v>13</v>
      </c>
      <c r="J28" s="6">
        <f t="shared" si="2"/>
        <v>4.6938775510204085</v>
      </c>
      <c r="K28" s="7">
        <f t="shared" si="3"/>
        <v>0</v>
      </c>
      <c r="L28" s="7">
        <f t="shared" si="4"/>
        <v>0</v>
      </c>
      <c r="M28" s="7">
        <f t="shared" si="11"/>
        <v>0</v>
      </c>
      <c r="N28" s="7">
        <f t="shared" si="5"/>
        <v>0</v>
      </c>
      <c r="O28" s="7">
        <f t="shared" si="6"/>
        <v>0</v>
      </c>
      <c r="P28" s="7">
        <f t="shared" si="7"/>
        <v>0</v>
      </c>
      <c r="Q28" s="7">
        <f t="shared" si="8"/>
        <v>0</v>
      </c>
      <c r="R28" s="7">
        <f t="shared" si="9"/>
        <v>0</v>
      </c>
      <c r="S28" s="12">
        <v>0</v>
      </c>
      <c r="T28" s="12">
        <v>2</v>
      </c>
      <c r="U28" s="12">
        <v>6</v>
      </c>
      <c r="V28" s="12">
        <v>0</v>
      </c>
      <c r="W28" s="12">
        <v>0</v>
      </c>
      <c r="X28" s="12">
        <v>1</v>
      </c>
      <c r="Y28" s="12">
        <v>4</v>
      </c>
      <c r="Z28" s="28">
        <v>13</v>
      </c>
      <c r="AA28" s="6">
        <f t="shared" si="10"/>
        <v>4.6938775510204085</v>
      </c>
    </row>
    <row r="29" spans="1:27" x14ac:dyDescent="0.25">
      <c r="A29" s="9" t="s">
        <v>27</v>
      </c>
      <c r="B29" s="25">
        <v>0</v>
      </c>
      <c r="C29" s="25">
        <v>1</v>
      </c>
      <c r="D29" s="25">
        <v>3</v>
      </c>
      <c r="E29" s="25">
        <v>3</v>
      </c>
      <c r="F29" s="25">
        <v>4</v>
      </c>
      <c r="G29" s="25">
        <v>1</v>
      </c>
      <c r="H29" s="25">
        <v>6</v>
      </c>
      <c r="I29" s="27">
        <f t="shared" si="1"/>
        <v>18</v>
      </c>
      <c r="J29" s="6">
        <f t="shared" si="2"/>
        <v>3.6734693877551021</v>
      </c>
      <c r="K29" s="7">
        <f t="shared" si="3"/>
        <v>4</v>
      </c>
      <c r="L29" s="7">
        <f t="shared" si="4"/>
        <v>0</v>
      </c>
      <c r="M29" s="7">
        <f t="shared" si="11"/>
        <v>0</v>
      </c>
      <c r="N29" s="7">
        <f t="shared" si="5"/>
        <v>1</v>
      </c>
      <c r="O29" s="7">
        <f t="shared" si="6"/>
        <v>2</v>
      </c>
      <c r="P29" s="7">
        <f t="shared" si="7"/>
        <v>1</v>
      </c>
      <c r="Q29" s="7">
        <f t="shared" si="8"/>
        <v>0</v>
      </c>
      <c r="R29" s="7">
        <f t="shared" si="9"/>
        <v>0</v>
      </c>
      <c r="S29" s="12">
        <v>0</v>
      </c>
      <c r="T29" s="12">
        <v>1</v>
      </c>
      <c r="U29" s="12">
        <v>4</v>
      </c>
      <c r="V29" s="12">
        <v>5</v>
      </c>
      <c r="W29" s="12">
        <v>5</v>
      </c>
      <c r="X29" s="12">
        <v>1</v>
      </c>
      <c r="Y29" s="12">
        <v>6</v>
      </c>
      <c r="Z29" s="28">
        <v>22</v>
      </c>
      <c r="AA29" s="6">
        <f t="shared" si="10"/>
        <v>4.9795918367346941</v>
      </c>
    </row>
    <row r="30" spans="1:27" x14ac:dyDescent="0.25">
      <c r="A30" s="9" t="s">
        <v>28</v>
      </c>
      <c r="B30" s="25">
        <v>2</v>
      </c>
      <c r="C30" s="25">
        <v>1</v>
      </c>
      <c r="D30" s="25">
        <v>1</v>
      </c>
      <c r="E30" s="25">
        <v>0</v>
      </c>
      <c r="F30" s="25">
        <v>3</v>
      </c>
      <c r="G30" s="25">
        <v>4</v>
      </c>
      <c r="H30" s="25">
        <v>0</v>
      </c>
      <c r="I30" s="27">
        <f t="shared" si="1"/>
        <v>11</v>
      </c>
      <c r="J30" s="6">
        <f t="shared" si="2"/>
        <v>1.9591836734693877</v>
      </c>
      <c r="K30" s="7">
        <f t="shared" si="3"/>
        <v>1</v>
      </c>
      <c r="L30" s="7">
        <f t="shared" si="4"/>
        <v>-1</v>
      </c>
      <c r="M30" s="7">
        <f t="shared" si="11"/>
        <v>0</v>
      </c>
      <c r="N30" s="7">
        <f t="shared" si="5"/>
        <v>2</v>
      </c>
      <c r="O30" s="7">
        <f t="shared" si="6"/>
        <v>0</v>
      </c>
      <c r="P30" s="7">
        <f t="shared" si="7"/>
        <v>-2</v>
      </c>
      <c r="Q30" s="7">
        <f t="shared" si="8"/>
        <v>0</v>
      </c>
      <c r="R30" s="7">
        <f t="shared" si="9"/>
        <v>0</v>
      </c>
      <c r="S30" s="12">
        <v>1</v>
      </c>
      <c r="T30" s="12">
        <v>1</v>
      </c>
      <c r="U30" s="12">
        <v>3</v>
      </c>
      <c r="V30" s="12">
        <v>0</v>
      </c>
      <c r="W30" s="12">
        <v>1</v>
      </c>
      <c r="X30" s="12">
        <v>4</v>
      </c>
      <c r="Y30" s="12">
        <v>0</v>
      </c>
      <c r="Z30" s="28">
        <v>10</v>
      </c>
      <c r="AA30" s="6">
        <f t="shared" si="10"/>
        <v>1.9591836734693877</v>
      </c>
    </row>
    <row r="31" spans="1:27" x14ac:dyDescent="0.25">
      <c r="A31" s="9" t="s">
        <v>29</v>
      </c>
      <c r="B31" s="25">
        <v>4</v>
      </c>
      <c r="C31" s="25">
        <v>2</v>
      </c>
      <c r="D31" s="25">
        <v>1</v>
      </c>
      <c r="E31" s="25">
        <v>0</v>
      </c>
      <c r="F31" s="25">
        <v>3</v>
      </c>
      <c r="G31" s="25">
        <v>4</v>
      </c>
      <c r="H31" s="25">
        <v>2</v>
      </c>
      <c r="I31" s="27">
        <f t="shared" si="1"/>
        <v>16</v>
      </c>
      <c r="J31" s="6">
        <f t="shared" si="2"/>
        <v>1.9183673469387754</v>
      </c>
      <c r="K31" s="7">
        <f t="shared" si="3"/>
        <v>14</v>
      </c>
      <c r="L31" s="7">
        <f t="shared" si="4"/>
        <v>-1</v>
      </c>
      <c r="M31" s="7">
        <f t="shared" si="11"/>
        <v>7</v>
      </c>
      <c r="N31" s="7">
        <f t="shared" si="5"/>
        <v>3</v>
      </c>
      <c r="O31" s="7">
        <f t="shared" si="6"/>
        <v>0</v>
      </c>
      <c r="P31" s="7">
        <f t="shared" si="7"/>
        <v>3</v>
      </c>
      <c r="Q31" s="7">
        <f t="shared" si="8"/>
        <v>2</v>
      </c>
      <c r="R31" s="7">
        <f t="shared" si="9"/>
        <v>0</v>
      </c>
      <c r="S31" s="12">
        <v>3</v>
      </c>
      <c r="T31" s="12">
        <v>9</v>
      </c>
      <c r="U31" s="12">
        <v>4</v>
      </c>
      <c r="V31" s="12">
        <v>0</v>
      </c>
      <c r="W31" s="12">
        <v>6</v>
      </c>
      <c r="X31" s="12">
        <v>6</v>
      </c>
      <c r="Y31" s="12">
        <v>2</v>
      </c>
      <c r="Z31" s="28">
        <v>30</v>
      </c>
      <c r="AA31" s="6">
        <f t="shared" si="10"/>
        <v>7.6326530612244898</v>
      </c>
    </row>
    <row r="32" spans="1:27" x14ac:dyDescent="0.25">
      <c r="A32" s="9" t="s">
        <v>30</v>
      </c>
      <c r="B32" s="25">
        <v>4</v>
      </c>
      <c r="C32" s="25">
        <v>3</v>
      </c>
      <c r="D32" s="25">
        <v>2</v>
      </c>
      <c r="E32" s="25">
        <v>0</v>
      </c>
      <c r="F32" s="25">
        <v>2</v>
      </c>
      <c r="G32" s="25">
        <v>4</v>
      </c>
      <c r="H32" s="25">
        <v>1</v>
      </c>
      <c r="I32" s="27">
        <f t="shared" si="1"/>
        <v>16</v>
      </c>
      <c r="J32" s="6">
        <f t="shared" si="2"/>
        <v>1.9183673469387754</v>
      </c>
      <c r="K32" s="7">
        <f t="shared" si="3"/>
        <v>2</v>
      </c>
      <c r="L32" s="7">
        <f t="shared" si="4"/>
        <v>-1</v>
      </c>
      <c r="M32" s="7">
        <f t="shared" si="11"/>
        <v>0</v>
      </c>
      <c r="N32" s="7">
        <f t="shared" si="5"/>
        <v>0</v>
      </c>
      <c r="O32" s="7">
        <f t="shared" si="6"/>
        <v>0</v>
      </c>
      <c r="P32" s="7">
        <f t="shared" si="7"/>
        <v>0</v>
      </c>
      <c r="Q32" s="7">
        <f t="shared" si="8"/>
        <v>0</v>
      </c>
      <c r="R32" s="7">
        <f t="shared" si="9"/>
        <v>3</v>
      </c>
      <c r="S32" s="12">
        <v>3</v>
      </c>
      <c r="T32" s="12">
        <v>3</v>
      </c>
      <c r="U32" s="12">
        <v>2</v>
      </c>
      <c r="V32" s="12">
        <v>0</v>
      </c>
      <c r="W32" s="12">
        <v>2</v>
      </c>
      <c r="X32" s="12">
        <v>4</v>
      </c>
      <c r="Y32" s="12">
        <v>4</v>
      </c>
      <c r="Z32" s="28">
        <v>18</v>
      </c>
      <c r="AA32" s="6">
        <f t="shared" si="10"/>
        <v>1.6734693877551021</v>
      </c>
    </row>
    <row r="33" spans="1:27" x14ac:dyDescent="0.25">
      <c r="A33" s="9" t="s">
        <v>31</v>
      </c>
      <c r="B33" s="25">
        <v>2</v>
      </c>
      <c r="C33" s="25">
        <v>1</v>
      </c>
      <c r="D33" s="25">
        <v>1</v>
      </c>
      <c r="E33" s="25">
        <v>0</v>
      </c>
      <c r="F33" s="25">
        <v>3</v>
      </c>
      <c r="G33" s="25">
        <v>2</v>
      </c>
      <c r="H33" s="25">
        <v>2</v>
      </c>
      <c r="I33" s="27">
        <f t="shared" si="1"/>
        <v>11</v>
      </c>
      <c r="J33" s="6">
        <f t="shared" si="2"/>
        <v>0.81632653061224492</v>
      </c>
      <c r="K33" s="7">
        <f t="shared" si="3"/>
        <v>3</v>
      </c>
      <c r="L33" s="7">
        <f t="shared" si="4"/>
        <v>0</v>
      </c>
      <c r="M33" s="7">
        <f t="shared" si="11"/>
        <v>0</v>
      </c>
      <c r="N33" s="7">
        <f t="shared" si="5"/>
        <v>0</v>
      </c>
      <c r="O33" s="7">
        <f t="shared" si="6"/>
        <v>0</v>
      </c>
      <c r="P33" s="7">
        <f t="shared" si="7"/>
        <v>2</v>
      </c>
      <c r="Q33" s="7">
        <f t="shared" si="8"/>
        <v>0</v>
      </c>
      <c r="R33" s="7">
        <f t="shared" si="9"/>
        <v>1</v>
      </c>
      <c r="S33" s="12">
        <v>2</v>
      </c>
      <c r="T33" s="12">
        <v>1</v>
      </c>
      <c r="U33" s="12">
        <v>1</v>
      </c>
      <c r="V33" s="12">
        <v>0</v>
      </c>
      <c r="W33" s="12">
        <v>5</v>
      </c>
      <c r="X33" s="12">
        <v>2</v>
      </c>
      <c r="Y33" s="12">
        <v>3</v>
      </c>
      <c r="Z33" s="28">
        <v>14</v>
      </c>
      <c r="AA33" s="6">
        <f t="shared" si="10"/>
        <v>2.2857142857142856</v>
      </c>
    </row>
    <row r="34" spans="1:27" x14ac:dyDescent="0.25">
      <c r="A34" s="9" t="s">
        <v>32</v>
      </c>
      <c r="B34" s="25">
        <v>2</v>
      </c>
      <c r="C34" s="25">
        <v>1</v>
      </c>
      <c r="D34" s="25">
        <v>3</v>
      </c>
      <c r="E34" s="25">
        <v>0</v>
      </c>
      <c r="F34" s="25">
        <v>1</v>
      </c>
      <c r="G34" s="25">
        <v>0</v>
      </c>
      <c r="H34" s="25">
        <v>4</v>
      </c>
      <c r="I34" s="27">
        <f t="shared" si="1"/>
        <v>11</v>
      </c>
      <c r="J34" s="6">
        <f t="shared" si="2"/>
        <v>1.9591836734693877</v>
      </c>
      <c r="K34" s="7">
        <f t="shared" si="3"/>
        <v>0</v>
      </c>
      <c r="L34" s="7">
        <f t="shared" si="4"/>
        <v>-1</v>
      </c>
      <c r="M34" s="7">
        <f t="shared" si="11"/>
        <v>0</v>
      </c>
      <c r="N34" s="7">
        <f t="shared" si="5"/>
        <v>1</v>
      </c>
      <c r="O34" s="7">
        <f t="shared" si="6"/>
        <v>0</v>
      </c>
      <c r="P34" s="7">
        <f t="shared" si="7"/>
        <v>0</v>
      </c>
      <c r="Q34" s="7">
        <f t="shared" si="8"/>
        <v>0</v>
      </c>
      <c r="R34" s="7">
        <f t="shared" si="9"/>
        <v>0</v>
      </c>
      <c r="S34" s="12">
        <v>1</v>
      </c>
      <c r="T34" s="12">
        <v>1</v>
      </c>
      <c r="U34" s="12">
        <v>4</v>
      </c>
      <c r="V34" s="12">
        <v>0</v>
      </c>
      <c r="W34" s="12">
        <v>1</v>
      </c>
      <c r="X34" s="12">
        <v>0</v>
      </c>
      <c r="Y34" s="12">
        <v>4</v>
      </c>
      <c r="Z34" s="28">
        <v>11</v>
      </c>
      <c r="AA34" s="6">
        <f t="shared" si="10"/>
        <v>2.5306122448979593</v>
      </c>
    </row>
    <row r="35" spans="1:27" x14ac:dyDescent="0.25">
      <c r="A35" s="9" t="s">
        <v>33</v>
      </c>
      <c r="B35" s="25">
        <v>2</v>
      </c>
      <c r="C35" s="25">
        <v>4</v>
      </c>
      <c r="D35" s="25">
        <v>3</v>
      </c>
      <c r="E35" s="25">
        <v>0</v>
      </c>
      <c r="F35" s="25">
        <v>5</v>
      </c>
      <c r="G35" s="25">
        <v>2</v>
      </c>
      <c r="H35" s="25">
        <v>3</v>
      </c>
      <c r="I35" s="27">
        <f t="shared" si="1"/>
        <v>19</v>
      </c>
      <c r="J35" s="6">
        <f t="shared" si="2"/>
        <v>2.204081632653061</v>
      </c>
      <c r="K35" s="7">
        <f t="shared" si="3"/>
        <v>6</v>
      </c>
      <c r="L35" s="7">
        <f t="shared" si="4"/>
        <v>3</v>
      </c>
      <c r="M35" s="7">
        <f t="shared" si="11"/>
        <v>1</v>
      </c>
      <c r="N35" s="7">
        <f t="shared" si="5"/>
        <v>1</v>
      </c>
      <c r="O35" s="7">
        <f t="shared" si="6"/>
        <v>0</v>
      </c>
      <c r="P35" s="7">
        <f t="shared" si="7"/>
        <v>1</v>
      </c>
      <c r="Q35" s="7">
        <f t="shared" si="8"/>
        <v>0</v>
      </c>
      <c r="R35" s="7">
        <f t="shared" si="9"/>
        <v>0</v>
      </c>
      <c r="S35" s="12">
        <v>5</v>
      </c>
      <c r="T35" s="12">
        <v>5</v>
      </c>
      <c r="U35" s="12">
        <v>4</v>
      </c>
      <c r="V35" s="12">
        <v>0</v>
      </c>
      <c r="W35" s="12">
        <v>6</v>
      </c>
      <c r="X35" s="12">
        <v>2</v>
      </c>
      <c r="Y35" s="12">
        <v>3</v>
      </c>
      <c r="Z35" s="28">
        <v>25</v>
      </c>
      <c r="AA35" s="6">
        <f t="shared" si="10"/>
        <v>3.6734693877551021</v>
      </c>
    </row>
    <row r="36" spans="1:27" x14ac:dyDescent="0.25">
      <c r="A36" s="9" t="s">
        <v>34</v>
      </c>
      <c r="B36" s="25">
        <v>1</v>
      </c>
      <c r="C36" s="25">
        <v>4</v>
      </c>
      <c r="D36" s="25">
        <v>0</v>
      </c>
      <c r="E36" s="25">
        <v>0</v>
      </c>
      <c r="F36" s="25">
        <v>2</v>
      </c>
      <c r="G36" s="25">
        <v>3</v>
      </c>
      <c r="H36" s="25">
        <v>3</v>
      </c>
      <c r="I36" s="27">
        <f t="shared" si="1"/>
        <v>13</v>
      </c>
      <c r="J36" s="6">
        <f t="shared" si="2"/>
        <v>2.1224489795918369</v>
      </c>
      <c r="K36" s="7">
        <f t="shared" si="3"/>
        <v>1</v>
      </c>
      <c r="L36" s="7">
        <f t="shared" si="4"/>
        <v>0</v>
      </c>
      <c r="M36" s="7">
        <f t="shared" si="11"/>
        <v>1</v>
      </c>
      <c r="N36" s="7">
        <f t="shared" si="5"/>
        <v>0</v>
      </c>
      <c r="O36" s="7">
        <f t="shared" si="6"/>
        <v>0</v>
      </c>
      <c r="P36" s="7">
        <f t="shared" si="7"/>
        <v>0</v>
      </c>
      <c r="Q36" s="7">
        <f t="shared" si="8"/>
        <v>0</v>
      </c>
      <c r="R36" s="7">
        <f t="shared" si="9"/>
        <v>0</v>
      </c>
      <c r="S36" s="12">
        <v>1</v>
      </c>
      <c r="T36" s="12">
        <v>5</v>
      </c>
      <c r="U36" s="12">
        <v>0</v>
      </c>
      <c r="V36" s="12">
        <v>0</v>
      </c>
      <c r="W36" s="12">
        <v>2</v>
      </c>
      <c r="X36" s="12">
        <v>3</v>
      </c>
      <c r="Y36" s="12">
        <v>3</v>
      </c>
      <c r="Z36" s="28">
        <v>14</v>
      </c>
      <c r="AA36" s="6">
        <f t="shared" si="10"/>
        <v>2.8571428571428572</v>
      </c>
    </row>
    <row r="37" spans="1:27" x14ac:dyDescent="0.25">
      <c r="A37" s="9" t="s">
        <v>35</v>
      </c>
      <c r="B37" s="25">
        <v>3</v>
      </c>
      <c r="C37" s="25">
        <v>5</v>
      </c>
      <c r="D37" s="25">
        <v>2</v>
      </c>
      <c r="E37" s="25">
        <v>1</v>
      </c>
      <c r="F37" s="25">
        <v>2</v>
      </c>
      <c r="G37" s="25">
        <v>2</v>
      </c>
      <c r="H37" s="25">
        <v>4</v>
      </c>
      <c r="I37" s="27">
        <f t="shared" si="1"/>
        <v>19</v>
      </c>
      <c r="J37" s="6">
        <f t="shared" si="2"/>
        <v>1.6326530612244898</v>
      </c>
      <c r="K37" s="7">
        <f t="shared" si="3"/>
        <v>0</v>
      </c>
      <c r="L37" s="7">
        <f t="shared" si="4"/>
        <v>-1</v>
      </c>
      <c r="M37" s="7">
        <f t="shared" si="11"/>
        <v>0</v>
      </c>
      <c r="N37" s="7">
        <f t="shared" si="5"/>
        <v>0</v>
      </c>
      <c r="O37" s="7">
        <f t="shared" si="6"/>
        <v>0</v>
      </c>
      <c r="P37" s="7">
        <f t="shared" si="7"/>
        <v>0</v>
      </c>
      <c r="Q37" s="7">
        <f t="shared" si="8"/>
        <v>0</v>
      </c>
      <c r="R37" s="7">
        <f t="shared" si="9"/>
        <v>1</v>
      </c>
      <c r="S37" s="12">
        <v>2</v>
      </c>
      <c r="T37" s="12">
        <v>5</v>
      </c>
      <c r="U37" s="12">
        <v>2</v>
      </c>
      <c r="V37" s="12">
        <v>1</v>
      </c>
      <c r="W37" s="12">
        <v>2</v>
      </c>
      <c r="X37" s="12">
        <v>2</v>
      </c>
      <c r="Y37" s="12">
        <v>5</v>
      </c>
      <c r="Z37" s="28">
        <v>19</v>
      </c>
      <c r="AA37" s="6">
        <f t="shared" si="10"/>
        <v>2.204081632653061</v>
      </c>
    </row>
    <row r="38" spans="1:27" x14ac:dyDescent="0.25">
      <c r="A38" s="9" t="s">
        <v>36</v>
      </c>
      <c r="B38" s="25">
        <v>1</v>
      </c>
      <c r="C38" s="25">
        <v>3</v>
      </c>
      <c r="D38" s="25">
        <v>1</v>
      </c>
      <c r="E38" s="25">
        <v>1</v>
      </c>
      <c r="F38" s="25">
        <v>0</v>
      </c>
      <c r="G38" s="25">
        <v>3</v>
      </c>
      <c r="H38" s="25">
        <v>1</v>
      </c>
      <c r="I38" s="27">
        <f t="shared" si="1"/>
        <v>10</v>
      </c>
      <c r="J38" s="6">
        <f t="shared" si="2"/>
        <v>1.1020408163265305</v>
      </c>
      <c r="K38" s="7">
        <f t="shared" si="3"/>
        <v>0</v>
      </c>
      <c r="L38" s="7">
        <f t="shared" si="4"/>
        <v>0</v>
      </c>
      <c r="M38" s="7">
        <f t="shared" si="11"/>
        <v>0</v>
      </c>
      <c r="N38" s="7">
        <f t="shared" si="5"/>
        <v>0</v>
      </c>
      <c r="O38" s="7">
        <f t="shared" si="6"/>
        <v>0</v>
      </c>
      <c r="P38" s="7">
        <f t="shared" si="7"/>
        <v>0</v>
      </c>
      <c r="Q38" s="7">
        <f t="shared" si="8"/>
        <v>0</v>
      </c>
      <c r="R38" s="7">
        <f t="shared" si="9"/>
        <v>0</v>
      </c>
      <c r="S38" s="12">
        <v>1</v>
      </c>
      <c r="T38" s="12">
        <v>3</v>
      </c>
      <c r="U38" s="12">
        <v>1</v>
      </c>
      <c r="V38" s="12">
        <v>1</v>
      </c>
      <c r="W38" s="12">
        <v>0</v>
      </c>
      <c r="X38" s="12">
        <v>3</v>
      </c>
      <c r="Y38" s="12">
        <v>1</v>
      </c>
      <c r="Z38" s="28">
        <v>10</v>
      </c>
      <c r="AA38" s="6">
        <f t="shared" si="10"/>
        <v>1.1020408163265305</v>
      </c>
    </row>
    <row r="39" spans="1:27" x14ac:dyDescent="0.25">
      <c r="A39" s="9" t="s">
        <v>37</v>
      </c>
      <c r="B39" s="25">
        <v>1</v>
      </c>
      <c r="C39" s="25">
        <v>4</v>
      </c>
      <c r="D39" s="25">
        <v>3</v>
      </c>
      <c r="E39" s="25">
        <v>1</v>
      </c>
      <c r="F39" s="25">
        <v>1</v>
      </c>
      <c r="G39" s="25">
        <v>3</v>
      </c>
      <c r="H39" s="25">
        <v>3</v>
      </c>
      <c r="I39" s="27">
        <f t="shared" si="1"/>
        <v>16</v>
      </c>
      <c r="J39" s="6">
        <f t="shared" si="2"/>
        <v>1.346938775510204</v>
      </c>
      <c r="K39" s="7">
        <f t="shared" si="3"/>
        <v>6</v>
      </c>
      <c r="L39" s="7">
        <f t="shared" si="4"/>
        <v>0</v>
      </c>
      <c r="M39" s="7">
        <f t="shared" si="11"/>
        <v>2</v>
      </c>
      <c r="N39" s="7">
        <f t="shared" si="5"/>
        <v>4</v>
      </c>
      <c r="O39" s="7">
        <f t="shared" si="6"/>
        <v>0</v>
      </c>
      <c r="P39" s="7">
        <f t="shared" si="7"/>
        <v>0</v>
      </c>
      <c r="Q39" s="7">
        <f t="shared" si="8"/>
        <v>-2</v>
      </c>
      <c r="R39" s="7">
        <f t="shared" si="9"/>
        <v>2</v>
      </c>
      <c r="S39" s="12">
        <v>1</v>
      </c>
      <c r="T39" s="12">
        <v>6</v>
      </c>
      <c r="U39" s="12">
        <v>7</v>
      </c>
      <c r="V39" s="12">
        <v>1</v>
      </c>
      <c r="W39" s="12">
        <v>1</v>
      </c>
      <c r="X39" s="12">
        <v>1</v>
      </c>
      <c r="Y39" s="12">
        <v>5</v>
      </c>
      <c r="Z39" s="28">
        <v>22</v>
      </c>
      <c r="AA39" s="6">
        <f t="shared" si="10"/>
        <v>6.408163265306122</v>
      </c>
    </row>
    <row r="40" spans="1:27" x14ac:dyDescent="0.25">
      <c r="A40" s="9" t="s">
        <v>38</v>
      </c>
      <c r="B40" s="25">
        <v>2</v>
      </c>
      <c r="C40" s="25">
        <v>6</v>
      </c>
      <c r="D40" s="25">
        <v>1</v>
      </c>
      <c r="E40" s="25">
        <v>1</v>
      </c>
      <c r="F40" s="25">
        <v>3</v>
      </c>
      <c r="G40" s="25">
        <v>0</v>
      </c>
      <c r="H40" s="25">
        <v>2</v>
      </c>
      <c r="I40" s="27">
        <f t="shared" si="1"/>
        <v>15</v>
      </c>
      <c r="J40" s="6">
        <f t="shared" si="2"/>
        <v>3.2653061224489797</v>
      </c>
      <c r="K40" s="7">
        <f t="shared" si="3"/>
        <v>10</v>
      </c>
      <c r="L40" s="7">
        <f t="shared" si="4"/>
        <v>0</v>
      </c>
      <c r="M40" s="7">
        <f t="shared" si="11"/>
        <v>-2</v>
      </c>
      <c r="N40" s="7">
        <f t="shared" si="5"/>
        <v>0</v>
      </c>
      <c r="O40" s="7">
        <f t="shared" si="6"/>
        <v>0</v>
      </c>
      <c r="P40" s="7">
        <f t="shared" si="7"/>
        <v>12</v>
      </c>
      <c r="Q40" s="7">
        <f t="shared" si="8"/>
        <v>0</v>
      </c>
      <c r="R40" s="7">
        <f t="shared" si="9"/>
        <v>0</v>
      </c>
      <c r="S40" s="12">
        <v>2</v>
      </c>
      <c r="T40" s="12">
        <v>4</v>
      </c>
      <c r="U40" s="12">
        <v>1</v>
      </c>
      <c r="V40" s="12">
        <v>1</v>
      </c>
      <c r="W40" s="12">
        <v>15</v>
      </c>
      <c r="X40" s="12">
        <v>0</v>
      </c>
      <c r="Y40" s="12">
        <v>2</v>
      </c>
      <c r="Z40" s="28">
        <v>25</v>
      </c>
      <c r="AA40" s="6">
        <f t="shared" si="10"/>
        <v>23.102040816326532</v>
      </c>
    </row>
    <row r="41" spans="1:27" x14ac:dyDescent="0.25">
      <c r="A41" s="9" t="s">
        <v>39</v>
      </c>
      <c r="B41" s="25">
        <v>2</v>
      </c>
      <c r="C41" s="25">
        <v>0</v>
      </c>
      <c r="D41" s="25">
        <v>3</v>
      </c>
      <c r="E41" s="25">
        <v>4</v>
      </c>
      <c r="F41" s="25">
        <v>2</v>
      </c>
      <c r="G41" s="25">
        <v>2</v>
      </c>
      <c r="H41" s="25">
        <v>4</v>
      </c>
      <c r="I41" s="27">
        <f t="shared" si="1"/>
        <v>17</v>
      </c>
      <c r="J41" s="6">
        <f t="shared" si="2"/>
        <v>1.6734693877551021</v>
      </c>
      <c r="K41" s="7">
        <f t="shared" si="3"/>
        <v>5</v>
      </c>
      <c r="L41" s="7">
        <f t="shared" si="4"/>
        <v>0</v>
      </c>
      <c r="M41" s="7">
        <f t="shared" si="11"/>
        <v>0</v>
      </c>
      <c r="N41" s="7">
        <f t="shared" si="5"/>
        <v>0</v>
      </c>
      <c r="O41" s="7">
        <f t="shared" si="6"/>
        <v>1</v>
      </c>
      <c r="P41" s="7">
        <f t="shared" si="7"/>
        <v>3</v>
      </c>
      <c r="Q41" s="7">
        <f t="shared" si="8"/>
        <v>0</v>
      </c>
      <c r="R41" s="7">
        <f t="shared" si="9"/>
        <v>1</v>
      </c>
      <c r="S41" s="12">
        <v>2</v>
      </c>
      <c r="T41" s="12">
        <v>0</v>
      </c>
      <c r="U41" s="12">
        <v>3</v>
      </c>
      <c r="V41" s="12">
        <v>5</v>
      </c>
      <c r="W41" s="12">
        <v>5</v>
      </c>
      <c r="X41" s="12">
        <v>2</v>
      </c>
      <c r="Y41" s="12">
        <v>5</v>
      </c>
      <c r="Z41" s="28">
        <v>22</v>
      </c>
      <c r="AA41" s="6">
        <f t="shared" si="10"/>
        <v>3.2653061224489797</v>
      </c>
    </row>
    <row r="42" spans="1:27" x14ac:dyDescent="0.25">
      <c r="A42" s="9" t="s">
        <v>40</v>
      </c>
      <c r="B42" s="25">
        <v>0</v>
      </c>
      <c r="C42" s="25">
        <v>2</v>
      </c>
      <c r="D42" s="25">
        <v>3</v>
      </c>
      <c r="E42" s="25">
        <v>2</v>
      </c>
      <c r="F42" s="25">
        <v>5</v>
      </c>
      <c r="G42" s="25">
        <v>2</v>
      </c>
      <c r="H42" s="25">
        <v>0</v>
      </c>
      <c r="I42" s="27">
        <f t="shared" si="1"/>
        <v>14</v>
      </c>
      <c r="J42" s="6">
        <f t="shared" si="2"/>
        <v>2.5714285714285716</v>
      </c>
      <c r="K42" s="7">
        <f t="shared" si="3"/>
        <v>4</v>
      </c>
      <c r="L42" s="7">
        <f t="shared" si="4"/>
        <v>0</v>
      </c>
      <c r="M42" s="7">
        <f t="shared" si="11"/>
        <v>0</v>
      </c>
      <c r="N42" s="7">
        <f t="shared" si="5"/>
        <v>0</v>
      </c>
      <c r="O42" s="7">
        <f t="shared" si="6"/>
        <v>0</v>
      </c>
      <c r="P42" s="7">
        <f t="shared" si="7"/>
        <v>0</v>
      </c>
      <c r="Q42" s="7">
        <f t="shared" si="8"/>
        <v>4</v>
      </c>
      <c r="R42" s="7">
        <f t="shared" si="9"/>
        <v>0</v>
      </c>
      <c r="S42" s="12">
        <v>0</v>
      </c>
      <c r="T42" s="12">
        <v>2</v>
      </c>
      <c r="U42" s="12">
        <v>3</v>
      </c>
      <c r="V42" s="12">
        <v>2</v>
      </c>
      <c r="W42" s="12">
        <v>5</v>
      </c>
      <c r="X42" s="12">
        <v>6</v>
      </c>
      <c r="Y42" s="12">
        <v>0</v>
      </c>
      <c r="Z42" s="28">
        <v>18</v>
      </c>
      <c r="AA42" s="6">
        <f t="shared" si="10"/>
        <v>4.5306122448979593</v>
      </c>
    </row>
    <row r="43" spans="1:27" x14ac:dyDescent="0.25">
      <c r="A43" s="9" t="s">
        <v>41</v>
      </c>
      <c r="B43" s="25">
        <v>2</v>
      </c>
      <c r="C43" s="25">
        <v>1</v>
      </c>
      <c r="D43" s="25">
        <v>4</v>
      </c>
      <c r="E43" s="25">
        <v>2</v>
      </c>
      <c r="F43" s="25">
        <v>6</v>
      </c>
      <c r="G43" s="25">
        <v>4</v>
      </c>
      <c r="H43" s="25">
        <v>3</v>
      </c>
      <c r="I43" s="27">
        <f t="shared" si="1"/>
        <v>22</v>
      </c>
      <c r="J43" s="6">
        <f t="shared" si="2"/>
        <v>2.4081632653061225</v>
      </c>
      <c r="K43" s="7">
        <f t="shared" si="3"/>
        <v>34</v>
      </c>
      <c r="L43" s="7">
        <f t="shared" si="4"/>
        <v>8</v>
      </c>
      <c r="M43" s="7">
        <f t="shared" si="11"/>
        <v>0</v>
      </c>
      <c r="N43" s="7">
        <f t="shared" si="5"/>
        <v>-2</v>
      </c>
      <c r="O43" s="7">
        <f t="shared" si="6"/>
        <v>0</v>
      </c>
      <c r="P43" s="7">
        <f t="shared" si="7"/>
        <v>4</v>
      </c>
      <c r="Q43" s="7">
        <f t="shared" si="8"/>
        <v>23</v>
      </c>
      <c r="R43" s="7">
        <f t="shared" si="9"/>
        <v>1</v>
      </c>
      <c r="S43" s="12">
        <v>10</v>
      </c>
      <c r="T43" s="12">
        <v>1</v>
      </c>
      <c r="U43" s="12">
        <v>2</v>
      </c>
      <c r="V43" s="12">
        <v>2</v>
      </c>
      <c r="W43" s="12">
        <v>10</v>
      </c>
      <c r="X43" s="12">
        <v>27</v>
      </c>
      <c r="Y43" s="12">
        <v>4</v>
      </c>
      <c r="Z43" s="28">
        <v>56</v>
      </c>
      <c r="AA43" s="6">
        <f t="shared" si="10"/>
        <v>72.285714285714292</v>
      </c>
    </row>
    <row r="44" spans="1:27" x14ac:dyDescent="0.25">
      <c r="A44" s="9" t="s">
        <v>42</v>
      </c>
      <c r="B44" s="25">
        <v>3</v>
      </c>
      <c r="C44" s="25">
        <v>2</v>
      </c>
      <c r="D44" s="25">
        <v>4</v>
      </c>
      <c r="E44" s="25">
        <v>4</v>
      </c>
      <c r="F44" s="25">
        <v>4</v>
      </c>
      <c r="G44" s="25">
        <v>6</v>
      </c>
      <c r="H44" s="25">
        <v>0</v>
      </c>
      <c r="I44" s="27">
        <f t="shared" si="1"/>
        <v>23</v>
      </c>
      <c r="J44" s="6">
        <f t="shared" si="2"/>
        <v>3.0612244897959182</v>
      </c>
      <c r="K44" s="7">
        <f t="shared" si="3"/>
        <v>4</v>
      </c>
      <c r="L44" s="7">
        <f t="shared" si="4"/>
        <v>0</v>
      </c>
      <c r="M44" s="7">
        <f t="shared" si="11"/>
        <v>0</v>
      </c>
      <c r="N44" s="7">
        <f t="shared" si="5"/>
        <v>0</v>
      </c>
      <c r="O44" s="7">
        <f t="shared" si="6"/>
        <v>0</v>
      </c>
      <c r="P44" s="7">
        <f t="shared" si="7"/>
        <v>3</v>
      </c>
      <c r="Q44" s="7">
        <f t="shared" si="8"/>
        <v>1</v>
      </c>
      <c r="R44" s="7">
        <f t="shared" si="9"/>
        <v>0</v>
      </c>
      <c r="S44" s="12">
        <v>3</v>
      </c>
      <c r="T44" s="12">
        <v>2</v>
      </c>
      <c r="U44" s="12">
        <v>4</v>
      </c>
      <c r="V44" s="12">
        <v>4</v>
      </c>
      <c r="W44" s="12">
        <v>7</v>
      </c>
      <c r="X44" s="12">
        <v>7</v>
      </c>
      <c r="Y44" s="12">
        <v>0</v>
      </c>
      <c r="Z44" s="28">
        <v>27</v>
      </c>
      <c r="AA44" s="6">
        <f t="shared" si="10"/>
        <v>5.5510204081632653</v>
      </c>
    </row>
    <row r="45" spans="1:27" x14ac:dyDescent="0.25">
      <c r="A45" s="9" t="s">
        <v>43</v>
      </c>
      <c r="B45" s="25">
        <v>1</v>
      </c>
      <c r="C45" s="25">
        <v>1</v>
      </c>
      <c r="D45" s="25">
        <v>6</v>
      </c>
      <c r="E45" s="25">
        <v>2</v>
      </c>
      <c r="F45" s="25">
        <v>2</v>
      </c>
      <c r="G45" s="25">
        <v>4</v>
      </c>
      <c r="H45" s="25">
        <v>2</v>
      </c>
      <c r="I45" s="27">
        <f t="shared" si="1"/>
        <v>18</v>
      </c>
      <c r="J45" s="6">
        <f t="shared" si="2"/>
        <v>2.8163265306122449</v>
      </c>
      <c r="K45" s="7">
        <f t="shared" si="3"/>
        <v>1</v>
      </c>
      <c r="L45" s="7">
        <f t="shared" si="4"/>
        <v>0</v>
      </c>
      <c r="M45" s="7">
        <f t="shared" si="11"/>
        <v>0</v>
      </c>
      <c r="N45" s="7">
        <f t="shared" si="5"/>
        <v>0</v>
      </c>
      <c r="O45" s="7">
        <f t="shared" si="6"/>
        <v>0</v>
      </c>
      <c r="P45" s="7">
        <f t="shared" si="7"/>
        <v>0</v>
      </c>
      <c r="Q45" s="7">
        <f t="shared" si="8"/>
        <v>0</v>
      </c>
      <c r="R45" s="7">
        <f t="shared" si="9"/>
        <v>1</v>
      </c>
      <c r="S45" s="12">
        <v>1</v>
      </c>
      <c r="T45" s="12">
        <v>1</v>
      </c>
      <c r="U45" s="12">
        <v>6</v>
      </c>
      <c r="V45" s="12">
        <v>2</v>
      </c>
      <c r="W45" s="12">
        <v>2</v>
      </c>
      <c r="X45" s="12">
        <v>4</v>
      </c>
      <c r="Y45" s="12">
        <v>3</v>
      </c>
      <c r="Z45" s="28">
        <v>19</v>
      </c>
      <c r="AA45" s="6">
        <f t="shared" si="10"/>
        <v>2.7755102040816326</v>
      </c>
    </row>
    <row r="46" spans="1:27" x14ac:dyDescent="0.25">
      <c r="A46" s="9" t="s">
        <v>44</v>
      </c>
      <c r="B46" s="25">
        <v>2</v>
      </c>
      <c r="C46" s="25">
        <v>2</v>
      </c>
      <c r="D46" s="25">
        <v>4</v>
      </c>
      <c r="E46" s="25">
        <v>2</v>
      </c>
      <c r="F46" s="25">
        <v>2</v>
      </c>
      <c r="G46" s="25">
        <v>4</v>
      </c>
      <c r="H46" s="25">
        <v>4</v>
      </c>
      <c r="I46" s="27">
        <f t="shared" si="1"/>
        <v>20</v>
      </c>
      <c r="J46" s="6">
        <f t="shared" si="2"/>
        <v>0.97959183673469385</v>
      </c>
      <c r="K46" s="7">
        <f t="shared" si="3"/>
        <v>11</v>
      </c>
      <c r="L46" s="7">
        <f t="shared" si="4"/>
        <v>0</v>
      </c>
      <c r="M46" s="7">
        <f t="shared" si="11"/>
        <v>0</v>
      </c>
      <c r="N46" s="7">
        <f t="shared" si="5"/>
        <v>1</v>
      </c>
      <c r="O46" s="7">
        <f t="shared" si="6"/>
        <v>3</v>
      </c>
      <c r="P46" s="7">
        <f t="shared" si="7"/>
        <v>2</v>
      </c>
      <c r="Q46" s="7">
        <f t="shared" si="8"/>
        <v>4</v>
      </c>
      <c r="R46" s="7">
        <f t="shared" si="9"/>
        <v>1</v>
      </c>
      <c r="S46" s="12">
        <v>2</v>
      </c>
      <c r="T46" s="12">
        <v>2</v>
      </c>
      <c r="U46" s="12">
        <v>5</v>
      </c>
      <c r="V46" s="12">
        <v>5</v>
      </c>
      <c r="W46" s="12">
        <v>4</v>
      </c>
      <c r="X46" s="12">
        <v>8</v>
      </c>
      <c r="Y46" s="12">
        <v>5</v>
      </c>
      <c r="Z46" s="28">
        <v>31</v>
      </c>
      <c r="AA46" s="6">
        <f t="shared" si="10"/>
        <v>3.6734693877551021</v>
      </c>
    </row>
    <row r="47" spans="1:27" x14ac:dyDescent="0.25">
      <c r="A47" s="9" t="s">
        <v>45</v>
      </c>
      <c r="B47" s="25">
        <v>2</v>
      </c>
      <c r="C47" s="25">
        <v>1</v>
      </c>
      <c r="D47" s="25">
        <v>2</v>
      </c>
      <c r="E47" s="25">
        <v>2</v>
      </c>
      <c r="F47" s="25">
        <v>3</v>
      </c>
      <c r="G47" s="25">
        <v>4</v>
      </c>
      <c r="H47" s="25">
        <v>0</v>
      </c>
      <c r="I47" s="27">
        <f t="shared" si="1"/>
        <v>14</v>
      </c>
      <c r="J47" s="6">
        <f t="shared" si="2"/>
        <v>1.4285714285714286</v>
      </c>
      <c r="K47" s="7">
        <f t="shared" si="3"/>
        <v>3</v>
      </c>
      <c r="L47" s="7">
        <f t="shared" si="4"/>
        <v>0</v>
      </c>
      <c r="M47" s="7">
        <f t="shared" si="11"/>
        <v>0</v>
      </c>
      <c r="N47" s="7">
        <f t="shared" si="5"/>
        <v>0</v>
      </c>
      <c r="O47" s="7">
        <f t="shared" si="6"/>
        <v>2</v>
      </c>
      <c r="P47" s="7">
        <f t="shared" si="7"/>
        <v>1</v>
      </c>
      <c r="Q47" s="7">
        <f t="shared" si="8"/>
        <v>0</v>
      </c>
      <c r="R47" s="7">
        <f t="shared" si="9"/>
        <v>0</v>
      </c>
      <c r="S47" s="12">
        <v>2</v>
      </c>
      <c r="T47" s="12">
        <v>1</v>
      </c>
      <c r="U47" s="12">
        <v>2</v>
      </c>
      <c r="V47" s="12">
        <v>4</v>
      </c>
      <c r="W47" s="12">
        <v>4</v>
      </c>
      <c r="X47" s="12">
        <v>4</v>
      </c>
      <c r="Y47" s="12">
        <v>0</v>
      </c>
      <c r="Z47" s="28">
        <v>17</v>
      </c>
      <c r="AA47" s="6">
        <f t="shared" si="10"/>
        <v>2.2448979591836733</v>
      </c>
    </row>
    <row r="48" spans="1:27" x14ac:dyDescent="0.25">
      <c r="A48" s="9" t="s">
        <v>46</v>
      </c>
      <c r="B48" s="25">
        <v>2</v>
      </c>
      <c r="C48" s="25">
        <v>0</v>
      </c>
      <c r="D48" s="25">
        <v>3</v>
      </c>
      <c r="E48" s="25">
        <v>3</v>
      </c>
      <c r="F48" s="25">
        <v>5</v>
      </c>
      <c r="G48" s="25">
        <v>2</v>
      </c>
      <c r="H48" s="25">
        <v>3</v>
      </c>
      <c r="I48" s="27">
        <f t="shared" si="1"/>
        <v>18</v>
      </c>
      <c r="J48" s="6">
        <f t="shared" si="2"/>
        <v>1.9591836734693877</v>
      </c>
      <c r="K48" s="7">
        <f t="shared" si="3"/>
        <v>2</v>
      </c>
      <c r="L48" s="7">
        <f t="shared" si="4"/>
        <v>0</v>
      </c>
      <c r="M48" s="7">
        <f t="shared" si="11"/>
        <v>0</v>
      </c>
      <c r="N48" s="7">
        <f t="shared" si="5"/>
        <v>2</v>
      </c>
      <c r="O48" s="7">
        <f t="shared" si="6"/>
        <v>0</v>
      </c>
      <c r="P48" s="7">
        <f t="shared" si="7"/>
        <v>0</v>
      </c>
      <c r="Q48" s="7">
        <f t="shared" si="8"/>
        <v>0</v>
      </c>
      <c r="R48" s="7">
        <f t="shared" si="9"/>
        <v>0</v>
      </c>
      <c r="S48" s="12">
        <v>2</v>
      </c>
      <c r="T48" s="12">
        <v>0</v>
      </c>
      <c r="U48" s="12">
        <v>5</v>
      </c>
      <c r="V48" s="12">
        <v>3</v>
      </c>
      <c r="W48" s="12">
        <v>5</v>
      </c>
      <c r="X48" s="12">
        <v>2</v>
      </c>
      <c r="Y48" s="12">
        <v>3</v>
      </c>
      <c r="Z48" s="28">
        <v>20</v>
      </c>
      <c r="AA48" s="6">
        <f t="shared" si="10"/>
        <v>2.693877551020408</v>
      </c>
    </row>
    <row r="49" spans="1:27" x14ac:dyDescent="0.25">
      <c r="A49" s="9" t="s">
        <v>47</v>
      </c>
      <c r="B49" s="25">
        <v>2</v>
      </c>
      <c r="C49" s="25">
        <v>1</v>
      </c>
      <c r="D49" s="25">
        <v>3</v>
      </c>
      <c r="E49" s="25">
        <v>4</v>
      </c>
      <c r="F49" s="25">
        <v>4</v>
      </c>
      <c r="G49" s="25">
        <v>2</v>
      </c>
      <c r="H49" s="25">
        <v>2</v>
      </c>
      <c r="I49" s="27">
        <f t="shared" si="1"/>
        <v>18</v>
      </c>
      <c r="J49" s="6">
        <f t="shared" si="2"/>
        <v>1.1020408163265305</v>
      </c>
      <c r="K49" s="7">
        <f t="shared" si="3"/>
        <v>6</v>
      </c>
      <c r="L49" s="7">
        <f t="shared" si="4"/>
        <v>0</v>
      </c>
      <c r="M49" s="7">
        <f t="shared" si="11"/>
        <v>0</v>
      </c>
      <c r="N49" s="7">
        <f t="shared" si="5"/>
        <v>1</v>
      </c>
      <c r="O49" s="7">
        <f t="shared" si="6"/>
        <v>0</v>
      </c>
      <c r="P49" s="7">
        <f t="shared" si="7"/>
        <v>0</v>
      </c>
      <c r="Q49" s="7">
        <f t="shared" si="8"/>
        <v>5</v>
      </c>
      <c r="R49" s="7">
        <f t="shared" si="9"/>
        <v>0</v>
      </c>
      <c r="S49" s="12">
        <v>2</v>
      </c>
      <c r="T49" s="12">
        <v>1</v>
      </c>
      <c r="U49" s="12">
        <v>4</v>
      </c>
      <c r="V49" s="12">
        <v>4</v>
      </c>
      <c r="W49" s="12">
        <v>4</v>
      </c>
      <c r="X49" s="12">
        <v>7</v>
      </c>
      <c r="Y49" s="12">
        <v>2</v>
      </c>
      <c r="Z49" s="28">
        <v>24</v>
      </c>
      <c r="AA49" s="6">
        <f t="shared" si="10"/>
        <v>3.3877551020408165</v>
      </c>
    </row>
    <row r="50" spans="1:27" x14ac:dyDescent="0.25">
      <c r="A50" s="9" t="s">
        <v>48</v>
      </c>
      <c r="B50" s="25">
        <v>0</v>
      </c>
      <c r="C50" s="25">
        <v>3</v>
      </c>
      <c r="D50" s="25">
        <v>5</v>
      </c>
      <c r="E50" s="25">
        <v>1</v>
      </c>
      <c r="F50" s="25">
        <v>1</v>
      </c>
      <c r="G50" s="25">
        <v>4</v>
      </c>
      <c r="H50" s="25">
        <v>1</v>
      </c>
      <c r="I50" s="27">
        <f t="shared" si="1"/>
        <v>15</v>
      </c>
      <c r="J50" s="6">
        <f t="shared" si="2"/>
        <v>2.9795918367346941</v>
      </c>
      <c r="K50" s="7">
        <f t="shared" si="3"/>
        <v>0</v>
      </c>
      <c r="L50" s="7">
        <f t="shared" si="4"/>
        <v>0</v>
      </c>
      <c r="M50" s="7">
        <f t="shared" si="11"/>
        <v>0</v>
      </c>
      <c r="N50" s="7">
        <f t="shared" si="5"/>
        <v>0</v>
      </c>
      <c r="O50" s="7">
        <f t="shared" si="6"/>
        <v>0</v>
      </c>
      <c r="P50" s="7">
        <f t="shared" si="7"/>
        <v>0</v>
      </c>
      <c r="Q50" s="7">
        <f t="shared" si="8"/>
        <v>0</v>
      </c>
      <c r="R50" s="7">
        <f t="shared" si="9"/>
        <v>0</v>
      </c>
      <c r="S50" s="12">
        <v>0</v>
      </c>
      <c r="T50" s="12">
        <v>3</v>
      </c>
      <c r="U50" s="12">
        <v>5</v>
      </c>
      <c r="V50" s="12">
        <v>1</v>
      </c>
      <c r="W50" s="12">
        <v>1</v>
      </c>
      <c r="X50" s="12">
        <v>4</v>
      </c>
      <c r="Y50" s="12">
        <v>1</v>
      </c>
      <c r="Z50" s="28">
        <v>15</v>
      </c>
      <c r="AA50" s="6">
        <f t="shared" si="10"/>
        <v>2.9795918367346941</v>
      </c>
    </row>
    <row r="51" spans="1:27" x14ac:dyDescent="0.25">
      <c r="A51" s="9" t="s">
        <v>49</v>
      </c>
      <c r="B51" s="25">
        <v>0</v>
      </c>
      <c r="C51" s="25">
        <v>3</v>
      </c>
      <c r="D51" s="25">
        <v>4</v>
      </c>
      <c r="E51" s="25">
        <v>0</v>
      </c>
      <c r="F51" s="25">
        <v>2</v>
      </c>
      <c r="G51" s="25">
        <v>2</v>
      </c>
      <c r="H51" s="25">
        <v>2</v>
      </c>
      <c r="I51" s="27">
        <f t="shared" si="1"/>
        <v>13</v>
      </c>
      <c r="J51" s="6">
        <f t="shared" si="2"/>
        <v>1.8367346938775511</v>
      </c>
      <c r="K51" s="7">
        <f t="shared" si="3"/>
        <v>2</v>
      </c>
      <c r="L51" s="7">
        <f t="shared" si="4"/>
        <v>0</v>
      </c>
      <c r="M51" s="7">
        <f t="shared" si="11"/>
        <v>0</v>
      </c>
      <c r="N51" s="7">
        <f t="shared" si="5"/>
        <v>-2</v>
      </c>
      <c r="O51" s="7">
        <f t="shared" si="6"/>
        <v>0</v>
      </c>
      <c r="P51" s="7">
        <f t="shared" si="7"/>
        <v>0</v>
      </c>
      <c r="Q51" s="7">
        <f t="shared" si="8"/>
        <v>0</v>
      </c>
      <c r="R51" s="7">
        <f t="shared" si="9"/>
        <v>0</v>
      </c>
      <c r="S51" s="12">
        <v>0</v>
      </c>
      <c r="T51" s="12">
        <v>3</v>
      </c>
      <c r="U51" s="12">
        <v>2</v>
      </c>
      <c r="V51" s="12">
        <v>0</v>
      </c>
      <c r="W51" s="12">
        <v>2</v>
      </c>
      <c r="X51" s="12">
        <v>2</v>
      </c>
      <c r="Y51" s="12">
        <v>2</v>
      </c>
      <c r="Z51" s="28">
        <v>11</v>
      </c>
      <c r="AA51" s="6">
        <f t="shared" si="10"/>
        <v>1.1020408163265305</v>
      </c>
    </row>
    <row r="52" spans="1:27" x14ac:dyDescent="0.25">
      <c r="A52" s="9" t="s">
        <v>50</v>
      </c>
      <c r="B52" s="25">
        <v>2</v>
      </c>
      <c r="C52" s="25">
        <v>2</v>
      </c>
      <c r="D52" s="25">
        <v>4</v>
      </c>
      <c r="E52" s="25">
        <v>1</v>
      </c>
      <c r="F52" s="25">
        <v>0</v>
      </c>
      <c r="G52" s="25">
        <v>1</v>
      </c>
      <c r="H52" s="25">
        <v>2</v>
      </c>
      <c r="I52" s="27">
        <f t="shared" si="1"/>
        <v>12</v>
      </c>
      <c r="J52" s="6">
        <f t="shared" si="2"/>
        <v>1.346938775510204</v>
      </c>
      <c r="K52" s="7">
        <f t="shared" si="3"/>
        <v>3</v>
      </c>
      <c r="L52" s="7">
        <f t="shared" si="4"/>
        <v>0</v>
      </c>
      <c r="M52" s="7">
        <f t="shared" si="11"/>
        <v>0</v>
      </c>
      <c r="N52" s="7">
        <f t="shared" si="5"/>
        <v>2</v>
      </c>
      <c r="O52" s="7">
        <f t="shared" si="6"/>
        <v>0</v>
      </c>
      <c r="P52" s="7">
        <f t="shared" si="7"/>
        <v>0</v>
      </c>
      <c r="Q52" s="7">
        <f t="shared" si="8"/>
        <v>0</v>
      </c>
      <c r="R52" s="7">
        <f t="shared" si="9"/>
        <v>1</v>
      </c>
      <c r="S52" s="12">
        <v>2</v>
      </c>
      <c r="T52" s="12">
        <v>2</v>
      </c>
      <c r="U52" s="12">
        <v>6</v>
      </c>
      <c r="V52" s="12">
        <v>1</v>
      </c>
      <c r="W52" s="12">
        <v>0</v>
      </c>
      <c r="X52" s="12">
        <v>1</v>
      </c>
      <c r="Y52" s="12">
        <v>3</v>
      </c>
      <c r="Z52" s="28">
        <v>15</v>
      </c>
      <c r="AA52" s="6">
        <f t="shared" si="10"/>
        <v>3.2653061224489797</v>
      </c>
    </row>
    <row r="53" spans="1:27" x14ac:dyDescent="0.25">
      <c r="A53" s="9" t="s">
        <v>51</v>
      </c>
      <c r="B53" s="25">
        <v>2</v>
      </c>
      <c r="C53" s="25">
        <v>3</v>
      </c>
      <c r="D53" s="25">
        <v>6</v>
      </c>
      <c r="E53" s="25">
        <v>1</v>
      </c>
      <c r="F53" s="25">
        <v>1</v>
      </c>
      <c r="G53" s="25">
        <v>2</v>
      </c>
      <c r="H53" s="25">
        <v>0</v>
      </c>
      <c r="I53" s="27">
        <f t="shared" si="1"/>
        <v>15</v>
      </c>
      <c r="J53" s="6">
        <f t="shared" si="2"/>
        <v>3.2653061224489797</v>
      </c>
      <c r="K53" s="7">
        <f t="shared" si="3"/>
        <v>2</v>
      </c>
      <c r="L53" s="7">
        <f t="shared" si="4"/>
        <v>2</v>
      </c>
      <c r="M53" s="7">
        <f t="shared" si="11"/>
        <v>0</v>
      </c>
      <c r="N53" s="7">
        <f t="shared" si="5"/>
        <v>0</v>
      </c>
      <c r="O53" s="7">
        <f t="shared" si="6"/>
        <v>0</v>
      </c>
      <c r="P53" s="7">
        <f t="shared" si="7"/>
        <v>0</v>
      </c>
      <c r="Q53" s="7">
        <f t="shared" si="8"/>
        <v>0</v>
      </c>
      <c r="R53" s="7">
        <f t="shared" si="9"/>
        <v>0</v>
      </c>
      <c r="S53" s="12">
        <v>4</v>
      </c>
      <c r="T53" s="12">
        <v>3</v>
      </c>
      <c r="U53" s="12">
        <v>6</v>
      </c>
      <c r="V53" s="12">
        <v>1</v>
      </c>
      <c r="W53" s="12">
        <v>1</v>
      </c>
      <c r="X53" s="12">
        <v>2</v>
      </c>
      <c r="Y53" s="12">
        <v>0</v>
      </c>
      <c r="Z53" s="28">
        <v>17</v>
      </c>
      <c r="AA53" s="6">
        <f t="shared" si="10"/>
        <v>3.6734693877551021</v>
      </c>
    </row>
    <row r="54" spans="1:27" x14ac:dyDescent="0.25">
      <c r="A54" s="9" t="s">
        <v>52</v>
      </c>
      <c r="B54" s="25">
        <v>1</v>
      </c>
      <c r="C54" s="25">
        <v>3</v>
      </c>
      <c r="D54" s="25">
        <v>5</v>
      </c>
      <c r="E54" s="25">
        <v>1</v>
      </c>
      <c r="F54" s="25">
        <v>2</v>
      </c>
      <c r="G54" s="25">
        <v>1</v>
      </c>
      <c r="H54" s="25">
        <v>2</v>
      </c>
      <c r="I54" s="27">
        <f t="shared" si="1"/>
        <v>15</v>
      </c>
      <c r="J54" s="6">
        <f t="shared" si="2"/>
        <v>1.8367346938775511</v>
      </c>
      <c r="K54" s="7">
        <f t="shared" si="3"/>
        <v>0</v>
      </c>
      <c r="L54" s="7">
        <f t="shared" si="4"/>
        <v>0</v>
      </c>
      <c r="M54" s="7">
        <f t="shared" si="11"/>
        <v>0</v>
      </c>
      <c r="N54" s="7">
        <f t="shared" si="5"/>
        <v>-2</v>
      </c>
      <c r="O54" s="7">
        <f t="shared" si="6"/>
        <v>0</v>
      </c>
      <c r="P54" s="7">
        <f t="shared" si="7"/>
        <v>1</v>
      </c>
      <c r="Q54" s="7">
        <f t="shared" si="8"/>
        <v>0</v>
      </c>
      <c r="R54" s="7">
        <f t="shared" si="9"/>
        <v>1</v>
      </c>
      <c r="S54" s="12">
        <v>1</v>
      </c>
      <c r="T54" s="12">
        <v>3</v>
      </c>
      <c r="U54" s="12">
        <v>3</v>
      </c>
      <c r="V54" s="12">
        <v>1</v>
      </c>
      <c r="W54" s="12">
        <v>3</v>
      </c>
      <c r="X54" s="12">
        <v>1</v>
      </c>
      <c r="Y54" s="12">
        <v>3</v>
      </c>
      <c r="Z54" s="28">
        <v>15</v>
      </c>
      <c r="AA54" s="6">
        <f t="shared" si="10"/>
        <v>0.97959183673469385</v>
      </c>
    </row>
    <row r="55" spans="1:27" ht="15.75" thickBot="1" x14ac:dyDescent="0.3">
      <c r="A55" s="9" t="s">
        <v>53</v>
      </c>
      <c r="B55" s="25">
        <v>2</v>
      </c>
      <c r="C55" s="25">
        <v>0</v>
      </c>
      <c r="D55" s="25">
        <v>4</v>
      </c>
      <c r="E55" s="25">
        <v>4</v>
      </c>
      <c r="F55" s="25">
        <v>4</v>
      </c>
      <c r="G55" s="25">
        <v>2</v>
      </c>
      <c r="H55" s="25">
        <v>2</v>
      </c>
      <c r="I55" s="27">
        <f t="shared" si="1"/>
        <v>18</v>
      </c>
      <c r="J55" s="6">
        <f t="shared" si="2"/>
        <v>1.9591836734693877</v>
      </c>
      <c r="K55" s="7">
        <f t="shared" si="3"/>
        <v>1</v>
      </c>
      <c r="L55" s="7">
        <f t="shared" si="4"/>
        <v>1</v>
      </c>
      <c r="M55" s="7">
        <f t="shared" si="11"/>
        <v>0</v>
      </c>
      <c r="N55" s="7">
        <f t="shared" si="5"/>
        <v>0</v>
      </c>
      <c r="O55" s="7">
        <f t="shared" si="6"/>
        <v>0</v>
      </c>
      <c r="P55" s="7">
        <f t="shared" si="7"/>
        <v>0</v>
      </c>
      <c r="Q55" s="7">
        <f t="shared" si="8"/>
        <v>0</v>
      </c>
      <c r="R55" s="7">
        <f t="shared" si="9"/>
        <v>0</v>
      </c>
      <c r="S55" s="12">
        <v>3</v>
      </c>
      <c r="T55" s="12">
        <v>0</v>
      </c>
      <c r="U55" s="12">
        <v>4</v>
      </c>
      <c r="V55" s="12">
        <v>4</v>
      </c>
      <c r="W55" s="12">
        <v>4</v>
      </c>
      <c r="X55" s="12">
        <v>2</v>
      </c>
      <c r="Y55" s="12">
        <v>2</v>
      </c>
      <c r="Z55" s="28">
        <v>19</v>
      </c>
      <c r="AA55" s="6">
        <f t="shared" si="10"/>
        <v>1.9183673469387754</v>
      </c>
    </row>
    <row r="56" spans="1:27" ht="15.75" thickTop="1" x14ac:dyDescent="0.25">
      <c r="A56" s="13"/>
      <c r="B56" s="14"/>
      <c r="C56" s="14"/>
      <c r="D56" s="14"/>
      <c r="E56" s="14"/>
      <c r="F56" s="14"/>
      <c r="G56" s="14"/>
      <c r="H56" s="22" t="s">
        <v>179</v>
      </c>
      <c r="I56" s="15">
        <f>_xlfn.VAR.P(I2:I55)</f>
        <v>18.500685871056241</v>
      </c>
      <c r="J56" s="19">
        <f>SUM(J2:J55)</f>
        <v>132.2040816326531</v>
      </c>
      <c r="K56" s="15">
        <f>AVERAGE(K2:K55)</f>
        <v>5.1481481481481479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2" t="s">
        <v>179</v>
      </c>
      <c r="Z56" s="15">
        <f>_xlfn.VAR.P(Z2:Z55)</f>
        <v>82.246913580246911</v>
      </c>
      <c r="AA56" s="18">
        <f>SUM(AA2:AA55)</f>
        <v>419.30612244897958</v>
      </c>
    </row>
    <row r="57" spans="1:27" x14ac:dyDescent="0.25">
      <c r="J57" s="20"/>
    </row>
  </sheetData>
  <sortState ref="A2:AA56">
    <sortCondition ref="A1"/>
  </sortState>
  <conditionalFormatting sqref="L2:R55">
    <cfRule type="colorScale" priority="2">
      <colorScale>
        <cfvo type="num" val="-23"/>
        <cfvo type="percentile" val="50"/>
        <cfvo type="num" val="23"/>
        <color rgb="FFFF0000"/>
        <color theme="0"/>
        <color rgb="FFFF0000"/>
      </colorScale>
    </cfRule>
  </conditionalFormatting>
  <conditionalFormatting sqref="K2:K5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2:J55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A2:AA5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F51" sqref="F51"/>
    </sheetView>
  </sheetViews>
  <sheetFormatPr defaultRowHeight="15" x14ac:dyDescent="0.25"/>
  <cols>
    <col min="1" max="1" width="15.42578125" customWidth="1"/>
    <col min="9" max="10" width="9.5703125" bestFit="1" customWidth="1"/>
    <col min="11" max="11" width="14" bestFit="1" customWidth="1"/>
    <col min="26" max="26" width="9.5703125" bestFit="1" customWidth="1"/>
    <col min="27" max="27" width="12" bestFit="1" customWidth="1"/>
  </cols>
  <sheetData>
    <row r="1" spans="1:27" x14ac:dyDescent="0.25">
      <c r="A1" s="1" t="s">
        <v>155</v>
      </c>
      <c r="B1" s="2" t="s">
        <v>156</v>
      </c>
      <c r="C1" s="2" t="s">
        <v>157</v>
      </c>
      <c r="D1" s="2" t="s">
        <v>158</v>
      </c>
      <c r="E1" s="2" t="s">
        <v>159</v>
      </c>
      <c r="F1" s="2" t="s">
        <v>160</v>
      </c>
      <c r="G1" s="2" t="s">
        <v>161</v>
      </c>
      <c r="H1" s="2" t="s">
        <v>162</v>
      </c>
      <c r="I1" s="2" t="s">
        <v>54</v>
      </c>
      <c r="J1" s="5" t="s">
        <v>179</v>
      </c>
      <c r="K1" s="3" t="s">
        <v>180</v>
      </c>
      <c r="L1" s="4" t="s">
        <v>163</v>
      </c>
      <c r="M1" s="4" t="s">
        <v>164</v>
      </c>
      <c r="N1" s="4" t="s">
        <v>165</v>
      </c>
      <c r="O1" s="4" t="s">
        <v>166</v>
      </c>
      <c r="P1" s="4" t="s">
        <v>167</v>
      </c>
      <c r="Q1" s="4" t="s">
        <v>168</v>
      </c>
      <c r="R1" s="4" t="s">
        <v>169</v>
      </c>
      <c r="S1" s="2" t="s">
        <v>170</v>
      </c>
      <c r="T1" s="2" t="s">
        <v>171</v>
      </c>
      <c r="U1" s="2" t="s">
        <v>172</v>
      </c>
      <c r="V1" s="2" t="s">
        <v>173</v>
      </c>
      <c r="W1" s="2" t="s">
        <v>174</v>
      </c>
      <c r="X1" s="2" t="s">
        <v>175</v>
      </c>
      <c r="Y1" s="2" t="s">
        <v>176</v>
      </c>
      <c r="Z1" s="2" t="s">
        <v>177</v>
      </c>
      <c r="AA1" s="5" t="s">
        <v>178</v>
      </c>
    </row>
    <row r="2" spans="1:27" x14ac:dyDescent="0.25">
      <c r="A2" s="8" t="s">
        <v>55</v>
      </c>
      <c r="B2" s="25">
        <v>4</v>
      </c>
      <c r="C2" s="25">
        <v>3</v>
      </c>
      <c r="D2" s="25">
        <v>2</v>
      </c>
      <c r="E2" s="25">
        <v>0</v>
      </c>
      <c r="F2" s="25">
        <v>3</v>
      </c>
      <c r="G2" s="25">
        <v>1</v>
      </c>
      <c r="H2" s="25">
        <v>2</v>
      </c>
      <c r="I2" s="27">
        <f>SUM(B2:H2)</f>
        <v>15</v>
      </c>
      <c r="J2" s="10">
        <f t="shared" ref="J2:J46" si="0">_xlfn.VAR.P(B2:H2)</f>
        <v>1.5510204081632653</v>
      </c>
      <c r="K2" s="11">
        <f t="shared" ref="K2:K46" si="1">ABS(Z2-I2)</f>
        <v>8</v>
      </c>
      <c r="L2" s="11">
        <f t="shared" ref="L2:L46" si="2">S2-B2</f>
        <v>1</v>
      </c>
      <c r="M2" s="11">
        <f t="shared" ref="M2:M46" si="3">T2-C2</f>
        <v>2</v>
      </c>
      <c r="N2" s="11">
        <f t="shared" ref="N2:N46" si="4">U2-D2</f>
        <v>0</v>
      </c>
      <c r="O2" s="11">
        <f t="shared" ref="O2:O46" si="5">V2-E2</f>
        <v>0</v>
      </c>
      <c r="P2" s="11">
        <f t="shared" ref="P2:P46" si="6">W2-F2</f>
        <v>0</v>
      </c>
      <c r="Q2" s="11">
        <f t="shared" ref="Q2:Q46" si="7">X2-G2</f>
        <v>4</v>
      </c>
      <c r="R2" s="11">
        <f t="shared" ref="R2:R46" si="8">Y2-H2</f>
        <v>1</v>
      </c>
      <c r="S2" s="12">
        <v>5</v>
      </c>
      <c r="T2" s="12">
        <v>5</v>
      </c>
      <c r="U2" s="12">
        <v>2</v>
      </c>
      <c r="V2" s="12">
        <v>0</v>
      </c>
      <c r="W2" s="12">
        <v>3</v>
      </c>
      <c r="X2" s="12">
        <v>5</v>
      </c>
      <c r="Y2" s="12">
        <v>3</v>
      </c>
      <c r="Z2" s="28">
        <v>23</v>
      </c>
      <c r="AA2" s="6">
        <v>3.9183673469387754</v>
      </c>
    </row>
    <row r="3" spans="1:27" x14ac:dyDescent="0.25">
      <c r="A3" s="8" t="s">
        <v>56</v>
      </c>
      <c r="B3" s="25">
        <v>3</v>
      </c>
      <c r="C3" s="25">
        <v>8</v>
      </c>
      <c r="D3" s="25">
        <v>5</v>
      </c>
      <c r="E3" s="25">
        <v>0</v>
      </c>
      <c r="F3" s="25">
        <v>2</v>
      </c>
      <c r="G3" s="25">
        <v>7</v>
      </c>
      <c r="H3" s="25">
        <v>2</v>
      </c>
      <c r="I3" s="27">
        <f t="shared" ref="I3:I46" si="9">SUM(B3:H3)</f>
        <v>27</v>
      </c>
      <c r="J3" s="10">
        <f t="shared" si="0"/>
        <v>7.2653061224489797</v>
      </c>
      <c r="K3" s="11">
        <f t="shared" si="1"/>
        <v>0</v>
      </c>
      <c r="L3" s="11">
        <f t="shared" si="2"/>
        <v>1</v>
      </c>
      <c r="M3" s="11">
        <f t="shared" si="3"/>
        <v>-1</v>
      </c>
      <c r="N3" s="11">
        <f t="shared" si="4"/>
        <v>1</v>
      </c>
      <c r="O3" s="11">
        <f t="shared" si="5"/>
        <v>0</v>
      </c>
      <c r="P3" s="11">
        <f t="shared" si="6"/>
        <v>0</v>
      </c>
      <c r="Q3" s="11">
        <f t="shared" si="7"/>
        <v>-1</v>
      </c>
      <c r="R3" s="11">
        <f t="shared" si="8"/>
        <v>0</v>
      </c>
      <c r="S3" s="12">
        <v>4</v>
      </c>
      <c r="T3" s="12">
        <v>7</v>
      </c>
      <c r="U3" s="12">
        <v>6</v>
      </c>
      <c r="V3" s="12">
        <v>0</v>
      </c>
      <c r="W3" s="12">
        <v>2</v>
      </c>
      <c r="X3" s="12">
        <v>6</v>
      </c>
      <c r="Y3" s="12">
        <v>2</v>
      </c>
      <c r="Z3" s="28">
        <v>27</v>
      </c>
      <c r="AA3" s="6">
        <v>5.8367346938775508</v>
      </c>
    </row>
    <row r="4" spans="1:27" x14ac:dyDescent="0.25">
      <c r="A4" s="8" t="s">
        <v>57</v>
      </c>
      <c r="B4" s="25">
        <v>2</v>
      </c>
      <c r="C4" s="25">
        <v>3</v>
      </c>
      <c r="D4" s="25">
        <v>4</v>
      </c>
      <c r="E4" s="25">
        <v>0</v>
      </c>
      <c r="F4" s="25">
        <v>4</v>
      </c>
      <c r="G4" s="25">
        <v>0</v>
      </c>
      <c r="H4" s="25">
        <v>2</v>
      </c>
      <c r="I4" s="27">
        <f t="shared" si="9"/>
        <v>15</v>
      </c>
      <c r="J4" s="10">
        <f t="shared" si="0"/>
        <v>2.4081632653061225</v>
      </c>
      <c r="K4" s="11">
        <f t="shared" si="1"/>
        <v>0</v>
      </c>
      <c r="L4" s="11">
        <f t="shared" si="2"/>
        <v>0</v>
      </c>
      <c r="M4" s="11">
        <f t="shared" si="3"/>
        <v>1</v>
      </c>
      <c r="N4" s="11">
        <f t="shared" si="4"/>
        <v>0</v>
      </c>
      <c r="O4" s="11">
        <f t="shared" si="5"/>
        <v>0</v>
      </c>
      <c r="P4" s="11">
        <f t="shared" si="6"/>
        <v>1</v>
      </c>
      <c r="Q4" s="11">
        <f t="shared" si="7"/>
        <v>0</v>
      </c>
      <c r="R4" s="11">
        <f t="shared" si="8"/>
        <v>-2</v>
      </c>
      <c r="S4" s="12">
        <v>2</v>
      </c>
      <c r="T4" s="12">
        <v>4</v>
      </c>
      <c r="U4" s="12">
        <v>4</v>
      </c>
      <c r="V4" s="12">
        <v>0</v>
      </c>
      <c r="W4" s="12">
        <v>5</v>
      </c>
      <c r="X4" s="12">
        <v>0</v>
      </c>
      <c r="Y4" s="12">
        <v>0</v>
      </c>
      <c r="Z4" s="28">
        <v>15</v>
      </c>
      <c r="AA4" s="6">
        <v>5.7142857142857144</v>
      </c>
    </row>
    <row r="5" spans="1:27" x14ac:dyDescent="0.25">
      <c r="A5" s="8" t="s">
        <v>58</v>
      </c>
      <c r="B5" s="25">
        <v>1</v>
      </c>
      <c r="C5" s="25">
        <v>3</v>
      </c>
      <c r="D5" s="25">
        <v>3</v>
      </c>
      <c r="E5" s="25">
        <v>0</v>
      </c>
      <c r="F5" s="25">
        <v>4</v>
      </c>
      <c r="G5" s="25">
        <v>2</v>
      </c>
      <c r="H5" s="25">
        <v>2</v>
      </c>
      <c r="I5" s="27">
        <f t="shared" si="9"/>
        <v>15</v>
      </c>
      <c r="J5" s="10">
        <f t="shared" si="0"/>
        <v>1.5510204081632653</v>
      </c>
      <c r="K5" s="11">
        <f t="shared" si="1"/>
        <v>4</v>
      </c>
      <c r="L5" s="11">
        <f t="shared" si="2"/>
        <v>0</v>
      </c>
      <c r="M5" s="11">
        <f t="shared" si="3"/>
        <v>0</v>
      </c>
      <c r="N5" s="11">
        <f t="shared" si="4"/>
        <v>0</v>
      </c>
      <c r="O5" s="11">
        <f t="shared" si="5"/>
        <v>0</v>
      </c>
      <c r="P5" s="11">
        <f t="shared" si="6"/>
        <v>3</v>
      </c>
      <c r="Q5" s="11">
        <f t="shared" si="7"/>
        <v>1</v>
      </c>
      <c r="R5" s="11">
        <f t="shared" si="8"/>
        <v>0</v>
      </c>
      <c r="S5" s="12">
        <v>1</v>
      </c>
      <c r="T5" s="12">
        <v>3</v>
      </c>
      <c r="U5" s="12">
        <v>3</v>
      </c>
      <c r="V5" s="12">
        <v>0</v>
      </c>
      <c r="W5" s="12">
        <v>7</v>
      </c>
      <c r="X5" s="12">
        <v>3</v>
      </c>
      <c r="Y5" s="12">
        <v>2</v>
      </c>
      <c r="Z5" s="28">
        <v>19</v>
      </c>
      <c r="AA5" s="6">
        <v>2.9183673469387754</v>
      </c>
    </row>
    <row r="6" spans="1:27" x14ac:dyDescent="0.25">
      <c r="A6" s="8" t="s">
        <v>59</v>
      </c>
      <c r="B6" s="25">
        <v>2</v>
      </c>
      <c r="C6" s="25">
        <v>0</v>
      </c>
      <c r="D6" s="25">
        <v>0</v>
      </c>
      <c r="E6" s="25">
        <v>0</v>
      </c>
      <c r="F6" s="25">
        <v>5</v>
      </c>
      <c r="G6" s="25">
        <v>0</v>
      </c>
      <c r="H6" s="25">
        <v>7</v>
      </c>
      <c r="I6" s="27">
        <f t="shared" si="9"/>
        <v>14</v>
      </c>
      <c r="J6" s="10">
        <f t="shared" si="0"/>
        <v>7.1428571428571432</v>
      </c>
      <c r="K6" s="11">
        <f t="shared" si="1"/>
        <v>1</v>
      </c>
      <c r="L6" s="11">
        <f t="shared" si="2"/>
        <v>1</v>
      </c>
      <c r="M6" s="11">
        <f t="shared" si="3"/>
        <v>0</v>
      </c>
      <c r="N6" s="11">
        <f t="shared" si="4"/>
        <v>0</v>
      </c>
      <c r="O6" s="11">
        <f t="shared" si="5"/>
        <v>0</v>
      </c>
      <c r="P6" s="11">
        <f t="shared" si="6"/>
        <v>0</v>
      </c>
      <c r="Q6" s="11">
        <f t="shared" si="7"/>
        <v>0</v>
      </c>
      <c r="R6" s="11">
        <f t="shared" si="8"/>
        <v>-2</v>
      </c>
      <c r="S6" s="12">
        <v>3</v>
      </c>
      <c r="T6" s="12">
        <v>0</v>
      </c>
      <c r="U6" s="12">
        <v>0</v>
      </c>
      <c r="V6" s="12">
        <v>0</v>
      </c>
      <c r="W6" s="12">
        <v>5</v>
      </c>
      <c r="X6" s="12">
        <v>0</v>
      </c>
      <c r="Y6" s="12">
        <v>5</v>
      </c>
      <c r="Z6" s="28">
        <v>13</v>
      </c>
      <c r="AA6" s="6">
        <v>3.739795918367347</v>
      </c>
    </row>
    <row r="7" spans="1:27" x14ac:dyDescent="0.25">
      <c r="A7" s="8" t="s">
        <v>60</v>
      </c>
      <c r="B7" s="25">
        <v>3</v>
      </c>
      <c r="C7" s="25">
        <v>4</v>
      </c>
      <c r="D7" s="25">
        <v>1</v>
      </c>
      <c r="E7" s="25">
        <v>0</v>
      </c>
      <c r="F7" s="25">
        <v>2</v>
      </c>
      <c r="G7" s="25">
        <v>1</v>
      </c>
      <c r="H7" s="25">
        <v>3</v>
      </c>
      <c r="I7" s="27">
        <f t="shared" si="9"/>
        <v>14</v>
      </c>
      <c r="J7" s="10">
        <f t="shared" si="0"/>
        <v>1.7142857142857142</v>
      </c>
      <c r="K7" s="11">
        <f t="shared" si="1"/>
        <v>1</v>
      </c>
      <c r="L7" s="11">
        <f t="shared" si="2"/>
        <v>1</v>
      </c>
      <c r="M7" s="11">
        <f t="shared" si="3"/>
        <v>-2</v>
      </c>
      <c r="N7" s="11">
        <f t="shared" si="4"/>
        <v>1</v>
      </c>
      <c r="O7" s="11">
        <f t="shared" si="5"/>
        <v>0</v>
      </c>
      <c r="P7" s="11">
        <f t="shared" si="6"/>
        <v>1</v>
      </c>
      <c r="Q7" s="11">
        <f t="shared" si="7"/>
        <v>0</v>
      </c>
      <c r="R7" s="11">
        <f t="shared" si="8"/>
        <v>0</v>
      </c>
      <c r="S7" s="12">
        <v>4</v>
      </c>
      <c r="T7" s="12">
        <v>2</v>
      </c>
      <c r="U7" s="12">
        <v>2</v>
      </c>
      <c r="V7" s="12">
        <v>0</v>
      </c>
      <c r="W7" s="12">
        <v>3</v>
      </c>
      <c r="X7" s="12">
        <v>1</v>
      </c>
      <c r="Y7" s="12">
        <v>3</v>
      </c>
      <c r="Z7" s="28">
        <v>15</v>
      </c>
      <c r="AA7" s="6">
        <v>2.8367346938775508</v>
      </c>
    </row>
    <row r="8" spans="1:27" x14ac:dyDescent="0.25">
      <c r="A8" s="8" t="s">
        <v>61</v>
      </c>
      <c r="B8" s="25">
        <v>2</v>
      </c>
      <c r="C8" s="25">
        <v>3</v>
      </c>
      <c r="D8" s="25">
        <v>1</v>
      </c>
      <c r="E8" s="25">
        <v>0</v>
      </c>
      <c r="F8" s="25">
        <v>5</v>
      </c>
      <c r="G8" s="25">
        <v>2</v>
      </c>
      <c r="H8" s="25">
        <v>4</v>
      </c>
      <c r="I8" s="27">
        <f t="shared" si="9"/>
        <v>17</v>
      </c>
      <c r="J8" s="10">
        <f t="shared" si="0"/>
        <v>2.5306122448979593</v>
      </c>
      <c r="K8" s="11">
        <f t="shared" si="1"/>
        <v>1</v>
      </c>
      <c r="L8" s="11">
        <f t="shared" si="2"/>
        <v>0</v>
      </c>
      <c r="M8" s="11">
        <f t="shared" si="3"/>
        <v>0</v>
      </c>
      <c r="N8" s="11">
        <f t="shared" si="4"/>
        <v>1</v>
      </c>
      <c r="O8" s="11">
        <f t="shared" si="5"/>
        <v>0</v>
      </c>
      <c r="P8" s="11">
        <f t="shared" si="6"/>
        <v>0</v>
      </c>
      <c r="Q8" s="11">
        <f t="shared" si="7"/>
        <v>0</v>
      </c>
      <c r="R8" s="11">
        <f t="shared" si="8"/>
        <v>0</v>
      </c>
      <c r="S8" s="12">
        <v>2</v>
      </c>
      <c r="T8" s="12">
        <v>3</v>
      </c>
      <c r="U8" s="12">
        <v>2</v>
      </c>
      <c r="V8" s="12">
        <v>0</v>
      </c>
      <c r="W8" s="12">
        <v>5</v>
      </c>
      <c r="X8" s="12">
        <v>2</v>
      </c>
      <c r="Y8" s="12">
        <v>4</v>
      </c>
      <c r="Z8" s="28">
        <v>18</v>
      </c>
      <c r="AA8" s="6">
        <v>2.5153061224489797</v>
      </c>
    </row>
    <row r="9" spans="1:27" x14ac:dyDescent="0.25">
      <c r="A9" s="8" t="s">
        <v>62</v>
      </c>
      <c r="B9" s="25">
        <v>2</v>
      </c>
      <c r="C9" s="25">
        <v>3</v>
      </c>
      <c r="D9" s="25">
        <v>0</v>
      </c>
      <c r="E9" s="25">
        <v>1</v>
      </c>
      <c r="F9" s="25">
        <v>5</v>
      </c>
      <c r="G9" s="25">
        <v>0</v>
      </c>
      <c r="H9" s="25">
        <v>3</v>
      </c>
      <c r="I9" s="27">
        <f t="shared" si="9"/>
        <v>14</v>
      </c>
      <c r="J9" s="10">
        <f t="shared" si="0"/>
        <v>2.8571428571428572</v>
      </c>
      <c r="K9" s="11">
        <f t="shared" si="1"/>
        <v>19</v>
      </c>
      <c r="L9" s="11">
        <f t="shared" si="2"/>
        <v>9</v>
      </c>
      <c r="M9" s="11">
        <f t="shared" si="3"/>
        <v>4</v>
      </c>
      <c r="N9" s="11">
        <f t="shared" si="4"/>
        <v>0</v>
      </c>
      <c r="O9" s="11">
        <f t="shared" si="5"/>
        <v>0</v>
      </c>
      <c r="P9" s="11">
        <f t="shared" si="6"/>
        <v>-1</v>
      </c>
      <c r="Q9" s="11">
        <f t="shared" si="7"/>
        <v>0</v>
      </c>
      <c r="R9" s="11">
        <f t="shared" si="8"/>
        <v>7</v>
      </c>
      <c r="S9" s="12">
        <v>11</v>
      </c>
      <c r="T9" s="12">
        <v>7</v>
      </c>
      <c r="U9" s="12">
        <v>0</v>
      </c>
      <c r="V9" s="12">
        <v>1</v>
      </c>
      <c r="W9" s="12">
        <v>4</v>
      </c>
      <c r="X9" s="12">
        <v>0</v>
      </c>
      <c r="Y9" s="12">
        <v>10</v>
      </c>
      <c r="Z9" s="28">
        <v>33</v>
      </c>
      <c r="AA9" s="6">
        <v>21.25</v>
      </c>
    </row>
    <row r="10" spans="1:27" x14ac:dyDescent="0.25">
      <c r="A10" s="8" t="s">
        <v>63</v>
      </c>
      <c r="B10" s="25">
        <v>5</v>
      </c>
      <c r="C10" s="25">
        <v>3</v>
      </c>
      <c r="D10" s="25">
        <v>1</v>
      </c>
      <c r="E10" s="25">
        <v>1</v>
      </c>
      <c r="F10" s="25">
        <v>3</v>
      </c>
      <c r="G10" s="25">
        <v>1</v>
      </c>
      <c r="H10" s="25">
        <v>1</v>
      </c>
      <c r="I10" s="27">
        <f t="shared" si="9"/>
        <v>15</v>
      </c>
      <c r="J10" s="10">
        <f t="shared" si="0"/>
        <v>2.1224489795918369</v>
      </c>
      <c r="K10" s="11">
        <f t="shared" si="1"/>
        <v>9</v>
      </c>
      <c r="L10" s="11">
        <f t="shared" si="2"/>
        <v>0</v>
      </c>
      <c r="M10" s="11">
        <f t="shared" si="3"/>
        <v>1</v>
      </c>
      <c r="N10" s="11">
        <f t="shared" si="4"/>
        <v>1</v>
      </c>
      <c r="O10" s="11">
        <f t="shared" si="5"/>
        <v>0</v>
      </c>
      <c r="P10" s="11">
        <f t="shared" si="6"/>
        <v>6</v>
      </c>
      <c r="Q10" s="11">
        <f t="shared" si="7"/>
        <v>1</v>
      </c>
      <c r="R10" s="11">
        <f t="shared" si="8"/>
        <v>0</v>
      </c>
      <c r="S10" s="12">
        <v>5</v>
      </c>
      <c r="T10" s="12">
        <v>4</v>
      </c>
      <c r="U10" s="12">
        <v>2</v>
      </c>
      <c r="V10" s="12">
        <v>1</v>
      </c>
      <c r="W10" s="12">
        <v>9</v>
      </c>
      <c r="X10" s="12">
        <v>2</v>
      </c>
      <c r="Y10" s="12">
        <v>1</v>
      </c>
      <c r="Z10" s="28">
        <v>24</v>
      </c>
      <c r="AA10" s="6">
        <v>5.0867346938775508</v>
      </c>
    </row>
    <row r="11" spans="1:27" x14ac:dyDescent="0.25">
      <c r="A11" s="8" t="s">
        <v>64</v>
      </c>
      <c r="B11" s="25">
        <v>0</v>
      </c>
      <c r="C11" s="25">
        <v>2</v>
      </c>
      <c r="D11" s="25">
        <v>2</v>
      </c>
      <c r="E11" s="25">
        <v>3</v>
      </c>
      <c r="F11" s="25">
        <v>2</v>
      </c>
      <c r="G11" s="25">
        <v>0</v>
      </c>
      <c r="H11" s="25">
        <v>4</v>
      </c>
      <c r="I11" s="27">
        <f t="shared" si="9"/>
        <v>13</v>
      </c>
      <c r="J11" s="10">
        <f t="shared" si="0"/>
        <v>1.8367346938775511</v>
      </c>
      <c r="K11" s="11">
        <f t="shared" si="1"/>
        <v>5</v>
      </c>
      <c r="L11" s="11">
        <f t="shared" si="2"/>
        <v>0</v>
      </c>
      <c r="M11" s="11">
        <f t="shared" si="3"/>
        <v>0</v>
      </c>
      <c r="N11" s="11">
        <f t="shared" si="4"/>
        <v>0</v>
      </c>
      <c r="O11" s="11">
        <f t="shared" si="5"/>
        <v>4</v>
      </c>
      <c r="P11" s="11">
        <f t="shared" si="6"/>
        <v>0</v>
      </c>
      <c r="Q11" s="11">
        <f t="shared" si="7"/>
        <v>0</v>
      </c>
      <c r="R11" s="11">
        <f t="shared" si="8"/>
        <v>1</v>
      </c>
      <c r="S11" s="12">
        <v>0</v>
      </c>
      <c r="T11" s="12">
        <v>2</v>
      </c>
      <c r="U11" s="12">
        <v>2</v>
      </c>
      <c r="V11" s="12">
        <v>7</v>
      </c>
      <c r="W11" s="12">
        <v>2</v>
      </c>
      <c r="X11" s="12">
        <v>0</v>
      </c>
      <c r="Y11" s="12">
        <v>5</v>
      </c>
      <c r="Z11" s="28">
        <v>18</v>
      </c>
      <c r="AA11" s="6">
        <v>3.739795918367347</v>
      </c>
    </row>
    <row r="12" spans="1:27" x14ac:dyDescent="0.25">
      <c r="A12" s="8" t="s">
        <v>65</v>
      </c>
      <c r="B12" s="25">
        <v>0</v>
      </c>
      <c r="C12" s="25">
        <v>4</v>
      </c>
      <c r="D12" s="25">
        <v>3</v>
      </c>
      <c r="E12" s="25">
        <v>2</v>
      </c>
      <c r="F12" s="25">
        <v>2</v>
      </c>
      <c r="G12" s="25">
        <v>0</v>
      </c>
      <c r="H12" s="25">
        <v>4</v>
      </c>
      <c r="I12" s="27">
        <f t="shared" si="9"/>
        <v>15</v>
      </c>
      <c r="J12" s="10">
        <f t="shared" si="0"/>
        <v>2.4081632653061225</v>
      </c>
      <c r="K12" s="11">
        <f t="shared" si="1"/>
        <v>5</v>
      </c>
      <c r="L12" s="11">
        <f t="shared" si="2"/>
        <v>0</v>
      </c>
      <c r="M12" s="11">
        <f t="shared" si="3"/>
        <v>-1</v>
      </c>
      <c r="N12" s="11">
        <f t="shared" si="4"/>
        <v>2</v>
      </c>
      <c r="O12" s="11">
        <f t="shared" si="5"/>
        <v>2</v>
      </c>
      <c r="P12" s="11">
        <f t="shared" si="6"/>
        <v>0</v>
      </c>
      <c r="Q12" s="11">
        <f t="shared" si="7"/>
        <v>0</v>
      </c>
      <c r="R12" s="11">
        <f t="shared" si="8"/>
        <v>2</v>
      </c>
      <c r="S12" s="12">
        <v>0</v>
      </c>
      <c r="T12" s="12">
        <v>3</v>
      </c>
      <c r="U12" s="12">
        <v>5</v>
      </c>
      <c r="V12" s="12">
        <v>4</v>
      </c>
      <c r="W12" s="12">
        <v>2</v>
      </c>
      <c r="X12" s="12">
        <v>0</v>
      </c>
      <c r="Y12" s="12">
        <v>6</v>
      </c>
      <c r="Z12" s="28">
        <v>20</v>
      </c>
      <c r="AA12" s="6">
        <v>5.204081632653061</v>
      </c>
    </row>
    <row r="13" spans="1:27" x14ac:dyDescent="0.25">
      <c r="A13" s="8" t="s">
        <v>66</v>
      </c>
      <c r="B13" s="25">
        <v>0</v>
      </c>
      <c r="C13" s="25">
        <v>3</v>
      </c>
      <c r="D13" s="25">
        <v>5</v>
      </c>
      <c r="E13" s="25">
        <v>2</v>
      </c>
      <c r="F13" s="25">
        <v>2</v>
      </c>
      <c r="G13" s="25">
        <v>0</v>
      </c>
      <c r="H13" s="25">
        <v>5</v>
      </c>
      <c r="I13" s="27">
        <f t="shared" si="9"/>
        <v>17</v>
      </c>
      <c r="J13" s="10">
        <f t="shared" si="0"/>
        <v>3.6734693877551021</v>
      </c>
      <c r="K13" s="11">
        <f t="shared" si="1"/>
        <v>23</v>
      </c>
      <c r="L13" s="11">
        <f t="shared" si="2"/>
        <v>0</v>
      </c>
      <c r="M13" s="11">
        <f t="shared" si="3"/>
        <v>2</v>
      </c>
      <c r="N13" s="11">
        <f t="shared" si="4"/>
        <v>1</v>
      </c>
      <c r="O13" s="11">
        <f t="shared" si="5"/>
        <v>0</v>
      </c>
      <c r="P13" s="11">
        <f t="shared" si="6"/>
        <v>0</v>
      </c>
      <c r="Q13" s="11">
        <f t="shared" si="7"/>
        <v>0</v>
      </c>
      <c r="R13" s="11">
        <f t="shared" si="8"/>
        <v>20</v>
      </c>
      <c r="S13" s="12">
        <v>0</v>
      </c>
      <c r="T13" s="12">
        <v>5</v>
      </c>
      <c r="U13" s="12">
        <v>6</v>
      </c>
      <c r="V13" s="12">
        <v>2</v>
      </c>
      <c r="W13" s="12">
        <v>2</v>
      </c>
      <c r="X13" s="12">
        <v>0</v>
      </c>
      <c r="Y13" s="12">
        <v>25</v>
      </c>
      <c r="Z13" s="28">
        <v>40</v>
      </c>
      <c r="AA13" s="6">
        <v>53.693877551020407</v>
      </c>
    </row>
    <row r="14" spans="1:27" x14ac:dyDescent="0.25">
      <c r="A14" s="8" t="s">
        <v>67</v>
      </c>
      <c r="B14" s="25">
        <v>0</v>
      </c>
      <c r="C14" s="25">
        <v>0</v>
      </c>
      <c r="D14" s="25">
        <v>3</v>
      </c>
      <c r="E14" s="25">
        <v>2</v>
      </c>
      <c r="F14" s="25">
        <v>2</v>
      </c>
      <c r="G14" s="25">
        <v>0</v>
      </c>
      <c r="H14" s="25">
        <v>1</v>
      </c>
      <c r="I14" s="27">
        <f t="shared" si="9"/>
        <v>8</v>
      </c>
      <c r="J14" s="10">
        <f t="shared" si="0"/>
        <v>1.2653061224489797</v>
      </c>
      <c r="K14" s="11">
        <f t="shared" si="1"/>
        <v>2</v>
      </c>
      <c r="L14" s="11">
        <f t="shared" si="2"/>
        <v>0</v>
      </c>
      <c r="M14" s="11">
        <f t="shared" si="3"/>
        <v>0</v>
      </c>
      <c r="N14" s="11">
        <f t="shared" si="4"/>
        <v>0</v>
      </c>
      <c r="O14" s="11">
        <f t="shared" si="5"/>
        <v>1</v>
      </c>
      <c r="P14" s="11">
        <f t="shared" si="6"/>
        <v>1</v>
      </c>
      <c r="Q14" s="11">
        <f t="shared" si="7"/>
        <v>0</v>
      </c>
      <c r="R14" s="11">
        <f t="shared" si="8"/>
        <v>0</v>
      </c>
      <c r="S14" s="12">
        <v>0</v>
      </c>
      <c r="T14" s="12">
        <v>0</v>
      </c>
      <c r="U14" s="12">
        <v>3</v>
      </c>
      <c r="V14" s="12">
        <v>3</v>
      </c>
      <c r="W14" s="12">
        <v>3</v>
      </c>
      <c r="X14" s="12">
        <v>0</v>
      </c>
      <c r="Y14" s="12">
        <v>1</v>
      </c>
      <c r="Z14" s="28">
        <v>10</v>
      </c>
      <c r="AA14" s="6">
        <v>1.8367346938775511</v>
      </c>
    </row>
    <row r="15" spans="1:27" x14ac:dyDescent="0.25">
      <c r="A15" s="8" t="s">
        <v>68</v>
      </c>
      <c r="B15" s="25">
        <v>0</v>
      </c>
      <c r="C15" s="25">
        <v>1</v>
      </c>
      <c r="D15" s="25">
        <v>3</v>
      </c>
      <c r="E15" s="25">
        <v>2</v>
      </c>
      <c r="F15" s="25">
        <v>0</v>
      </c>
      <c r="G15" s="25">
        <v>0</v>
      </c>
      <c r="H15" s="25">
        <v>2</v>
      </c>
      <c r="I15" s="27">
        <f t="shared" si="9"/>
        <v>8</v>
      </c>
      <c r="J15" s="10">
        <f t="shared" si="0"/>
        <v>1.2653061224489797</v>
      </c>
      <c r="K15" s="11">
        <f t="shared" si="1"/>
        <v>3</v>
      </c>
      <c r="L15" s="11">
        <f t="shared" si="2"/>
        <v>0</v>
      </c>
      <c r="M15" s="11">
        <f t="shared" si="3"/>
        <v>2</v>
      </c>
      <c r="N15" s="11">
        <f t="shared" si="4"/>
        <v>0</v>
      </c>
      <c r="O15" s="11">
        <f t="shared" si="5"/>
        <v>1</v>
      </c>
      <c r="P15" s="11">
        <f t="shared" si="6"/>
        <v>0</v>
      </c>
      <c r="Q15" s="11">
        <f t="shared" si="7"/>
        <v>0</v>
      </c>
      <c r="R15" s="11">
        <f t="shared" si="8"/>
        <v>0</v>
      </c>
      <c r="S15" s="12">
        <v>0</v>
      </c>
      <c r="T15" s="12">
        <v>3</v>
      </c>
      <c r="U15" s="12">
        <v>3</v>
      </c>
      <c r="V15" s="12">
        <v>3</v>
      </c>
      <c r="W15" s="12">
        <v>0</v>
      </c>
      <c r="X15" s="12">
        <v>0</v>
      </c>
      <c r="Y15" s="12">
        <v>2</v>
      </c>
      <c r="Z15" s="28">
        <v>11</v>
      </c>
      <c r="AA15" s="6">
        <v>1.9642857142857142</v>
      </c>
    </row>
    <row r="16" spans="1:27" x14ac:dyDescent="0.25">
      <c r="A16" s="8" t="s">
        <v>69</v>
      </c>
      <c r="B16" s="25">
        <v>1</v>
      </c>
      <c r="C16" s="25">
        <v>3</v>
      </c>
      <c r="D16" s="25">
        <v>3</v>
      </c>
      <c r="E16" s="25">
        <v>2</v>
      </c>
      <c r="F16" s="25">
        <v>4</v>
      </c>
      <c r="G16" s="25">
        <v>2</v>
      </c>
      <c r="H16" s="25">
        <v>4</v>
      </c>
      <c r="I16" s="27">
        <f t="shared" si="9"/>
        <v>19</v>
      </c>
      <c r="J16" s="10">
        <f t="shared" si="0"/>
        <v>1.0612244897959184</v>
      </c>
      <c r="K16" s="11">
        <f t="shared" si="1"/>
        <v>1</v>
      </c>
      <c r="L16" s="11">
        <f t="shared" si="2"/>
        <v>0</v>
      </c>
      <c r="M16" s="11">
        <f t="shared" si="3"/>
        <v>3</v>
      </c>
      <c r="N16" s="11">
        <f t="shared" si="4"/>
        <v>0</v>
      </c>
      <c r="O16" s="11">
        <f t="shared" si="5"/>
        <v>0</v>
      </c>
      <c r="P16" s="11">
        <f t="shared" si="6"/>
        <v>-2</v>
      </c>
      <c r="Q16" s="11">
        <f t="shared" si="7"/>
        <v>0</v>
      </c>
      <c r="R16" s="11">
        <f t="shared" si="8"/>
        <v>0</v>
      </c>
      <c r="S16" s="12">
        <v>1</v>
      </c>
      <c r="T16" s="12">
        <v>6</v>
      </c>
      <c r="U16" s="12">
        <v>3</v>
      </c>
      <c r="V16" s="12">
        <v>2</v>
      </c>
      <c r="W16" s="12">
        <v>2</v>
      </c>
      <c r="X16" s="12">
        <v>2</v>
      </c>
      <c r="Y16" s="12">
        <v>4</v>
      </c>
      <c r="Z16" s="28">
        <v>20</v>
      </c>
      <c r="AA16" s="6">
        <v>2.1071428571428572</v>
      </c>
    </row>
    <row r="17" spans="1:27" x14ac:dyDescent="0.25">
      <c r="A17" s="8" t="s">
        <v>70</v>
      </c>
      <c r="B17" s="25">
        <v>2</v>
      </c>
      <c r="C17" s="25">
        <v>4</v>
      </c>
      <c r="D17" s="25">
        <v>0</v>
      </c>
      <c r="E17" s="25">
        <v>0</v>
      </c>
      <c r="F17" s="25">
        <v>2</v>
      </c>
      <c r="G17" s="25">
        <v>2</v>
      </c>
      <c r="H17" s="25">
        <v>0</v>
      </c>
      <c r="I17" s="27">
        <f t="shared" si="9"/>
        <v>10</v>
      </c>
      <c r="J17" s="10">
        <f t="shared" si="0"/>
        <v>1.9591836734693877</v>
      </c>
      <c r="K17" s="11">
        <f t="shared" si="1"/>
        <v>4</v>
      </c>
      <c r="L17" s="11">
        <f t="shared" si="2"/>
        <v>1</v>
      </c>
      <c r="M17" s="11">
        <f t="shared" si="3"/>
        <v>3</v>
      </c>
      <c r="N17" s="11">
        <f t="shared" si="4"/>
        <v>0</v>
      </c>
      <c r="O17" s="11">
        <f t="shared" si="5"/>
        <v>0</v>
      </c>
      <c r="P17" s="11">
        <f t="shared" si="6"/>
        <v>0</v>
      </c>
      <c r="Q17" s="11">
        <f t="shared" si="7"/>
        <v>0</v>
      </c>
      <c r="R17" s="11">
        <f t="shared" si="8"/>
        <v>0</v>
      </c>
      <c r="S17" s="12">
        <v>3</v>
      </c>
      <c r="T17" s="12">
        <v>7</v>
      </c>
      <c r="U17" s="12">
        <v>0</v>
      </c>
      <c r="V17" s="12">
        <v>0</v>
      </c>
      <c r="W17" s="12">
        <v>2</v>
      </c>
      <c r="X17" s="12">
        <v>2</v>
      </c>
      <c r="Y17" s="12">
        <v>0</v>
      </c>
      <c r="Z17" s="28">
        <v>14</v>
      </c>
      <c r="AA17" s="6">
        <v>4.9438775510204085</v>
      </c>
    </row>
    <row r="18" spans="1:27" x14ac:dyDescent="0.25">
      <c r="A18" s="8" t="s">
        <v>71</v>
      </c>
      <c r="B18" s="25">
        <v>1</v>
      </c>
      <c r="C18" s="25">
        <v>0</v>
      </c>
      <c r="D18" s="25">
        <v>1</v>
      </c>
      <c r="E18" s="25">
        <v>5</v>
      </c>
      <c r="F18" s="25">
        <v>1</v>
      </c>
      <c r="G18" s="25">
        <v>4</v>
      </c>
      <c r="H18" s="25">
        <v>0</v>
      </c>
      <c r="I18" s="27">
        <f t="shared" si="9"/>
        <v>12</v>
      </c>
      <c r="J18" s="10">
        <f t="shared" si="0"/>
        <v>3.3469387755102042</v>
      </c>
      <c r="K18" s="11">
        <f t="shared" si="1"/>
        <v>20</v>
      </c>
      <c r="L18" s="11">
        <f t="shared" si="2"/>
        <v>0</v>
      </c>
      <c r="M18" s="11">
        <f t="shared" si="3"/>
        <v>0</v>
      </c>
      <c r="N18" s="11">
        <f t="shared" si="4"/>
        <v>18</v>
      </c>
      <c r="O18" s="11">
        <f t="shared" si="5"/>
        <v>2</v>
      </c>
      <c r="P18" s="11">
        <f t="shared" si="6"/>
        <v>0</v>
      </c>
      <c r="Q18" s="11">
        <f t="shared" si="7"/>
        <v>0</v>
      </c>
      <c r="R18" s="11">
        <f t="shared" si="8"/>
        <v>0</v>
      </c>
      <c r="S18" s="12">
        <v>1</v>
      </c>
      <c r="T18" s="12">
        <v>0</v>
      </c>
      <c r="U18" s="12">
        <v>19</v>
      </c>
      <c r="V18" s="12">
        <v>7</v>
      </c>
      <c r="W18" s="12">
        <v>1</v>
      </c>
      <c r="X18" s="12">
        <v>4</v>
      </c>
      <c r="Y18" s="12">
        <v>0</v>
      </c>
      <c r="Z18" s="28">
        <v>32</v>
      </c>
      <c r="AA18" s="6">
        <v>29.51530612244898</v>
      </c>
    </row>
    <row r="19" spans="1:27" x14ac:dyDescent="0.25">
      <c r="A19" s="8" t="s">
        <v>72</v>
      </c>
      <c r="B19" s="25">
        <v>3</v>
      </c>
      <c r="C19" s="25">
        <v>2</v>
      </c>
      <c r="D19" s="25">
        <v>1</v>
      </c>
      <c r="E19" s="25">
        <v>1</v>
      </c>
      <c r="F19" s="25">
        <v>3</v>
      </c>
      <c r="G19" s="25">
        <v>2</v>
      </c>
      <c r="H19" s="25">
        <v>0</v>
      </c>
      <c r="I19" s="27">
        <f t="shared" si="9"/>
        <v>12</v>
      </c>
      <c r="J19" s="10">
        <f t="shared" si="0"/>
        <v>1.0612244897959184</v>
      </c>
      <c r="K19" s="11">
        <f t="shared" si="1"/>
        <v>3</v>
      </c>
      <c r="L19" s="11">
        <f t="shared" si="2"/>
        <v>0</v>
      </c>
      <c r="M19" s="11">
        <f t="shared" si="3"/>
        <v>0</v>
      </c>
      <c r="N19" s="11">
        <f t="shared" si="4"/>
        <v>0</v>
      </c>
      <c r="O19" s="11">
        <f t="shared" si="5"/>
        <v>0</v>
      </c>
      <c r="P19" s="11">
        <f t="shared" si="6"/>
        <v>3</v>
      </c>
      <c r="Q19" s="11">
        <f t="shared" si="7"/>
        <v>0</v>
      </c>
      <c r="R19" s="11">
        <f t="shared" si="8"/>
        <v>0</v>
      </c>
      <c r="S19" s="12">
        <v>3</v>
      </c>
      <c r="T19" s="12">
        <v>2</v>
      </c>
      <c r="U19" s="12">
        <v>1</v>
      </c>
      <c r="V19" s="12">
        <v>1</v>
      </c>
      <c r="W19" s="12">
        <v>6</v>
      </c>
      <c r="X19" s="12">
        <v>2</v>
      </c>
      <c r="Y19" s="12">
        <v>0</v>
      </c>
      <c r="Z19" s="28">
        <v>15</v>
      </c>
      <c r="AA19" s="6">
        <v>2.693877551020408</v>
      </c>
    </row>
    <row r="20" spans="1:27" x14ac:dyDescent="0.25">
      <c r="A20" s="8" t="s">
        <v>73</v>
      </c>
      <c r="B20" s="25">
        <v>2</v>
      </c>
      <c r="C20" s="25">
        <v>4</v>
      </c>
      <c r="D20" s="25">
        <v>1</v>
      </c>
      <c r="E20" s="25">
        <v>3</v>
      </c>
      <c r="F20" s="25">
        <v>2</v>
      </c>
      <c r="G20" s="25">
        <v>4</v>
      </c>
      <c r="H20" s="25">
        <v>0</v>
      </c>
      <c r="I20" s="27">
        <f t="shared" si="9"/>
        <v>16</v>
      </c>
      <c r="J20" s="10">
        <f t="shared" si="0"/>
        <v>1.9183673469387754</v>
      </c>
      <c r="K20" s="11">
        <f t="shared" si="1"/>
        <v>0</v>
      </c>
      <c r="L20" s="11">
        <f t="shared" si="2"/>
        <v>0</v>
      </c>
      <c r="M20" s="11">
        <f t="shared" si="3"/>
        <v>-2</v>
      </c>
      <c r="N20" s="11">
        <f t="shared" si="4"/>
        <v>0</v>
      </c>
      <c r="O20" s="11">
        <f t="shared" si="5"/>
        <v>0</v>
      </c>
      <c r="P20" s="11">
        <f t="shared" si="6"/>
        <v>2</v>
      </c>
      <c r="Q20" s="11">
        <f t="shared" si="7"/>
        <v>0</v>
      </c>
      <c r="R20" s="11">
        <f t="shared" si="8"/>
        <v>0</v>
      </c>
      <c r="S20" s="12">
        <v>2</v>
      </c>
      <c r="T20" s="12">
        <v>2</v>
      </c>
      <c r="U20" s="12">
        <v>1</v>
      </c>
      <c r="V20" s="12">
        <v>3</v>
      </c>
      <c r="W20" s="12">
        <v>4</v>
      </c>
      <c r="X20" s="12">
        <v>4</v>
      </c>
      <c r="Y20" s="12">
        <v>0</v>
      </c>
      <c r="Z20" s="28">
        <v>16</v>
      </c>
      <c r="AA20" s="6">
        <v>2.2448979591836733</v>
      </c>
    </row>
    <row r="21" spans="1:27" x14ac:dyDescent="0.25">
      <c r="A21" s="8" t="s">
        <v>74</v>
      </c>
      <c r="B21" s="25">
        <v>5</v>
      </c>
      <c r="C21" s="25">
        <v>2</v>
      </c>
      <c r="D21" s="25">
        <v>1</v>
      </c>
      <c r="E21" s="25">
        <v>2</v>
      </c>
      <c r="F21" s="25">
        <v>4</v>
      </c>
      <c r="G21" s="25">
        <v>2</v>
      </c>
      <c r="H21" s="25">
        <v>0</v>
      </c>
      <c r="I21" s="27">
        <f t="shared" si="9"/>
        <v>16</v>
      </c>
      <c r="J21" s="10">
        <f t="shared" si="0"/>
        <v>2.489795918367347</v>
      </c>
      <c r="K21" s="11">
        <f t="shared" si="1"/>
        <v>5</v>
      </c>
      <c r="L21" s="11">
        <f t="shared" si="2"/>
        <v>2</v>
      </c>
      <c r="M21" s="11">
        <f t="shared" si="3"/>
        <v>0</v>
      </c>
      <c r="N21" s="11">
        <f t="shared" si="4"/>
        <v>0</v>
      </c>
      <c r="O21" s="11">
        <f t="shared" si="5"/>
        <v>0</v>
      </c>
      <c r="P21" s="11">
        <f t="shared" si="6"/>
        <v>3</v>
      </c>
      <c r="Q21" s="11">
        <f t="shared" si="7"/>
        <v>0</v>
      </c>
      <c r="R21" s="11">
        <f t="shared" si="8"/>
        <v>0</v>
      </c>
      <c r="S21" s="12">
        <v>7</v>
      </c>
      <c r="T21" s="12">
        <v>2</v>
      </c>
      <c r="U21" s="12">
        <v>1</v>
      </c>
      <c r="V21" s="12">
        <v>2</v>
      </c>
      <c r="W21" s="12">
        <v>7</v>
      </c>
      <c r="X21" s="12">
        <v>2</v>
      </c>
      <c r="Y21" s="12">
        <v>0</v>
      </c>
      <c r="Z21" s="28">
        <v>21</v>
      </c>
      <c r="AA21" s="6">
        <v>5.7806122448979593</v>
      </c>
    </row>
    <row r="22" spans="1:27" x14ac:dyDescent="0.25">
      <c r="A22" s="8" t="s">
        <v>75</v>
      </c>
      <c r="B22" s="25">
        <v>3</v>
      </c>
      <c r="C22" s="25">
        <v>2</v>
      </c>
      <c r="D22" s="25">
        <v>1</v>
      </c>
      <c r="E22" s="25">
        <v>4</v>
      </c>
      <c r="F22" s="25">
        <v>4</v>
      </c>
      <c r="G22" s="25">
        <v>4</v>
      </c>
      <c r="H22" s="25">
        <v>0</v>
      </c>
      <c r="I22" s="27">
        <f t="shared" si="9"/>
        <v>18</v>
      </c>
      <c r="J22" s="10">
        <f t="shared" si="0"/>
        <v>2.2448979591836733</v>
      </c>
      <c r="K22" s="11">
        <f t="shared" si="1"/>
        <v>16</v>
      </c>
      <c r="L22" s="11">
        <f t="shared" si="2"/>
        <v>0</v>
      </c>
      <c r="M22" s="11">
        <f t="shared" si="3"/>
        <v>0</v>
      </c>
      <c r="N22" s="11">
        <f t="shared" si="4"/>
        <v>12</v>
      </c>
      <c r="O22" s="11">
        <f t="shared" si="5"/>
        <v>0</v>
      </c>
      <c r="P22" s="11">
        <f t="shared" si="6"/>
        <v>4</v>
      </c>
      <c r="Q22" s="11">
        <f t="shared" si="7"/>
        <v>0</v>
      </c>
      <c r="R22" s="11">
        <f t="shared" si="8"/>
        <v>0</v>
      </c>
      <c r="S22" s="12">
        <v>3</v>
      </c>
      <c r="T22" s="12">
        <v>2</v>
      </c>
      <c r="U22" s="12">
        <v>13</v>
      </c>
      <c r="V22" s="12">
        <v>4</v>
      </c>
      <c r="W22" s="12">
        <v>8</v>
      </c>
      <c r="X22" s="12">
        <v>4</v>
      </c>
      <c r="Y22" s="12">
        <v>0</v>
      </c>
      <c r="Z22" s="28">
        <v>34</v>
      </c>
      <c r="AA22" s="6">
        <v>16.061224489795919</v>
      </c>
    </row>
    <row r="23" spans="1:27" x14ac:dyDescent="0.25">
      <c r="A23" s="8" t="s">
        <v>76</v>
      </c>
      <c r="B23" s="25">
        <v>3</v>
      </c>
      <c r="C23" s="25">
        <v>4</v>
      </c>
      <c r="D23" s="25">
        <v>2</v>
      </c>
      <c r="E23" s="25">
        <v>1</v>
      </c>
      <c r="F23" s="25">
        <v>1</v>
      </c>
      <c r="G23" s="25">
        <v>1</v>
      </c>
      <c r="H23" s="25">
        <v>4</v>
      </c>
      <c r="I23" s="27">
        <f t="shared" si="9"/>
        <v>16</v>
      </c>
      <c r="J23" s="10">
        <f t="shared" si="0"/>
        <v>1.6326530612244898</v>
      </c>
      <c r="K23" s="11">
        <f t="shared" si="1"/>
        <v>3</v>
      </c>
      <c r="L23" s="11">
        <f t="shared" si="2"/>
        <v>0</v>
      </c>
      <c r="M23" s="11">
        <f t="shared" si="3"/>
        <v>0</v>
      </c>
      <c r="N23" s="11">
        <f t="shared" si="4"/>
        <v>2</v>
      </c>
      <c r="O23" s="11">
        <f t="shared" si="5"/>
        <v>0</v>
      </c>
      <c r="P23" s="11">
        <f t="shared" si="6"/>
        <v>0</v>
      </c>
      <c r="Q23" s="11">
        <f t="shared" si="7"/>
        <v>0</v>
      </c>
      <c r="R23" s="11">
        <f t="shared" si="8"/>
        <v>1</v>
      </c>
      <c r="S23" s="12">
        <v>3</v>
      </c>
      <c r="T23" s="12">
        <v>4</v>
      </c>
      <c r="U23" s="12">
        <v>4</v>
      </c>
      <c r="V23" s="12">
        <v>1</v>
      </c>
      <c r="W23" s="12">
        <v>1</v>
      </c>
      <c r="X23" s="12">
        <v>1</v>
      </c>
      <c r="Y23" s="12">
        <v>5</v>
      </c>
      <c r="Z23" s="28">
        <v>19</v>
      </c>
      <c r="AA23" s="6">
        <v>3.9183673469387754</v>
      </c>
    </row>
    <row r="24" spans="1:27" x14ac:dyDescent="0.25">
      <c r="A24" s="8" t="s">
        <v>77</v>
      </c>
      <c r="B24" s="25">
        <v>2</v>
      </c>
      <c r="C24" s="25">
        <v>2</v>
      </c>
      <c r="D24" s="25">
        <v>3</v>
      </c>
      <c r="E24" s="25">
        <v>3</v>
      </c>
      <c r="F24" s="25">
        <v>3</v>
      </c>
      <c r="G24" s="25">
        <v>2</v>
      </c>
      <c r="H24" s="25">
        <v>2</v>
      </c>
      <c r="I24" s="27">
        <f t="shared" si="9"/>
        <v>17</v>
      </c>
      <c r="J24" s="10">
        <f t="shared" si="0"/>
        <v>0.24489795918367346</v>
      </c>
      <c r="K24" s="11">
        <f t="shared" si="1"/>
        <v>13</v>
      </c>
      <c r="L24" s="11">
        <f t="shared" si="2"/>
        <v>0</v>
      </c>
      <c r="M24" s="11">
        <f t="shared" si="3"/>
        <v>2</v>
      </c>
      <c r="N24" s="11">
        <f t="shared" si="4"/>
        <v>0</v>
      </c>
      <c r="O24" s="11">
        <f t="shared" si="5"/>
        <v>0</v>
      </c>
      <c r="P24" s="11">
        <f t="shared" si="6"/>
        <v>4</v>
      </c>
      <c r="Q24" s="11">
        <f t="shared" si="7"/>
        <v>4</v>
      </c>
      <c r="R24" s="11">
        <f t="shared" si="8"/>
        <v>3</v>
      </c>
      <c r="S24" s="12">
        <v>2</v>
      </c>
      <c r="T24" s="12">
        <v>4</v>
      </c>
      <c r="U24" s="12">
        <v>3</v>
      </c>
      <c r="V24" s="12">
        <v>3</v>
      </c>
      <c r="W24" s="12">
        <v>7</v>
      </c>
      <c r="X24" s="12">
        <v>6</v>
      </c>
      <c r="Y24" s="12">
        <v>5</v>
      </c>
      <c r="Z24" s="28">
        <v>30</v>
      </c>
      <c r="AA24" s="6">
        <v>5.1224489795918364</v>
      </c>
    </row>
    <row r="25" spans="1:27" x14ac:dyDescent="0.25">
      <c r="A25" s="8" t="s">
        <v>78</v>
      </c>
      <c r="B25" s="25">
        <v>1</v>
      </c>
      <c r="C25" s="25">
        <v>2</v>
      </c>
      <c r="D25" s="25">
        <v>4</v>
      </c>
      <c r="E25" s="25">
        <v>3</v>
      </c>
      <c r="F25" s="25">
        <v>5</v>
      </c>
      <c r="G25" s="25">
        <v>1</v>
      </c>
      <c r="H25" s="25">
        <v>3</v>
      </c>
      <c r="I25" s="27">
        <f t="shared" si="9"/>
        <v>19</v>
      </c>
      <c r="J25" s="10">
        <f t="shared" si="0"/>
        <v>1.9183673469387754</v>
      </c>
      <c r="K25" s="11">
        <f t="shared" si="1"/>
        <v>3</v>
      </c>
      <c r="L25" s="11">
        <f t="shared" si="2"/>
        <v>1</v>
      </c>
      <c r="M25" s="11">
        <f t="shared" si="3"/>
        <v>1</v>
      </c>
      <c r="N25" s="11">
        <f t="shared" si="4"/>
        <v>0</v>
      </c>
      <c r="O25" s="11">
        <f t="shared" si="5"/>
        <v>0</v>
      </c>
      <c r="P25" s="11">
        <f t="shared" si="6"/>
        <v>0</v>
      </c>
      <c r="Q25" s="11">
        <f t="shared" si="7"/>
        <v>0</v>
      </c>
      <c r="R25" s="11">
        <f t="shared" si="8"/>
        <v>1</v>
      </c>
      <c r="S25" s="12">
        <v>2</v>
      </c>
      <c r="T25" s="12">
        <v>3</v>
      </c>
      <c r="U25" s="12">
        <v>4</v>
      </c>
      <c r="V25" s="12">
        <v>3</v>
      </c>
      <c r="W25" s="12">
        <v>5</v>
      </c>
      <c r="X25" s="12">
        <v>1</v>
      </c>
      <c r="Y25" s="12">
        <v>4</v>
      </c>
      <c r="Z25" s="28">
        <v>22</v>
      </c>
      <c r="AA25" s="6">
        <v>4.2091836734693882</v>
      </c>
    </row>
    <row r="26" spans="1:27" x14ac:dyDescent="0.25">
      <c r="A26" s="8" t="s">
        <v>79</v>
      </c>
      <c r="B26" s="25">
        <v>3</v>
      </c>
      <c r="C26" s="25">
        <v>4</v>
      </c>
      <c r="D26" s="25">
        <v>5</v>
      </c>
      <c r="E26" s="25">
        <v>7</v>
      </c>
      <c r="F26" s="25">
        <v>2</v>
      </c>
      <c r="G26" s="25">
        <v>5</v>
      </c>
      <c r="H26" s="25">
        <v>6</v>
      </c>
      <c r="I26" s="27">
        <f t="shared" si="9"/>
        <v>32</v>
      </c>
      <c r="J26" s="10">
        <f t="shared" si="0"/>
        <v>2.5306122448979593</v>
      </c>
      <c r="K26" s="11">
        <f t="shared" si="1"/>
        <v>3</v>
      </c>
      <c r="L26" s="11">
        <f t="shared" si="2"/>
        <v>-2</v>
      </c>
      <c r="M26" s="11">
        <f t="shared" si="3"/>
        <v>1</v>
      </c>
      <c r="N26" s="11">
        <f t="shared" si="4"/>
        <v>0</v>
      </c>
      <c r="O26" s="11">
        <f t="shared" si="5"/>
        <v>2</v>
      </c>
      <c r="P26" s="11">
        <f t="shared" si="6"/>
        <v>0</v>
      </c>
      <c r="Q26" s="11">
        <f t="shared" si="7"/>
        <v>0</v>
      </c>
      <c r="R26" s="11">
        <f t="shared" si="8"/>
        <v>2</v>
      </c>
      <c r="S26" s="12">
        <v>1</v>
      </c>
      <c r="T26" s="12">
        <v>5</v>
      </c>
      <c r="U26" s="12">
        <v>5</v>
      </c>
      <c r="V26" s="12">
        <v>9</v>
      </c>
      <c r="W26" s="12">
        <v>2</v>
      </c>
      <c r="X26" s="12">
        <v>5</v>
      </c>
      <c r="Y26" s="12">
        <v>8</v>
      </c>
      <c r="Z26" s="28">
        <v>35</v>
      </c>
      <c r="AA26" s="6">
        <v>7.2448979591836737</v>
      </c>
    </row>
    <row r="27" spans="1:27" x14ac:dyDescent="0.25">
      <c r="A27" s="8" t="s">
        <v>80</v>
      </c>
      <c r="B27" s="25">
        <v>4</v>
      </c>
      <c r="C27" s="25">
        <v>4</v>
      </c>
      <c r="D27" s="25">
        <v>3</v>
      </c>
      <c r="E27" s="25">
        <v>7</v>
      </c>
      <c r="F27" s="25">
        <v>3</v>
      </c>
      <c r="G27" s="25">
        <v>2</v>
      </c>
      <c r="H27" s="25">
        <v>3</v>
      </c>
      <c r="I27" s="27">
        <f t="shared" si="9"/>
        <v>26</v>
      </c>
      <c r="J27" s="10">
        <f t="shared" si="0"/>
        <v>2.204081632653061</v>
      </c>
      <c r="K27" s="11">
        <f t="shared" si="1"/>
        <v>4</v>
      </c>
      <c r="L27" s="11">
        <f t="shared" si="2"/>
        <v>0</v>
      </c>
      <c r="M27" s="11">
        <f t="shared" si="3"/>
        <v>0</v>
      </c>
      <c r="N27" s="11">
        <f t="shared" si="4"/>
        <v>3</v>
      </c>
      <c r="O27" s="11">
        <f t="shared" si="5"/>
        <v>1</v>
      </c>
      <c r="P27" s="11">
        <f t="shared" si="6"/>
        <v>0</v>
      </c>
      <c r="Q27" s="11">
        <f t="shared" si="7"/>
        <v>0</v>
      </c>
      <c r="R27" s="11">
        <f t="shared" si="8"/>
        <v>0</v>
      </c>
      <c r="S27" s="12">
        <v>4</v>
      </c>
      <c r="T27" s="12">
        <v>4</v>
      </c>
      <c r="U27" s="12">
        <v>6</v>
      </c>
      <c r="V27" s="12">
        <v>8</v>
      </c>
      <c r="W27" s="12">
        <v>3</v>
      </c>
      <c r="X27" s="12">
        <v>2</v>
      </c>
      <c r="Y27" s="12">
        <v>3</v>
      </c>
      <c r="Z27" s="28">
        <v>30</v>
      </c>
      <c r="AA27" s="6">
        <v>5.8367346938775508</v>
      </c>
    </row>
    <row r="28" spans="1:27" x14ac:dyDescent="0.25">
      <c r="A28" s="8" t="s">
        <v>81</v>
      </c>
      <c r="B28" s="25">
        <v>4</v>
      </c>
      <c r="C28" s="25">
        <v>2</v>
      </c>
      <c r="D28" s="25">
        <v>7</v>
      </c>
      <c r="E28" s="25">
        <v>5</v>
      </c>
      <c r="F28" s="25">
        <v>1</v>
      </c>
      <c r="G28" s="25">
        <v>2</v>
      </c>
      <c r="H28" s="25">
        <v>2</v>
      </c>
      <c r="I28" s="27">
        <f t="shared" si="9"/>
        <v>23</v>
      </c>
      <c r="J28" s="10">
        <f t="shared" si="0"/>
        <v>3.9183673469387754</v>
      </c>
      <c r="K28" s="11">
        <f t="shared" si="1"/>
        <v>21</v>
      </c>
      <c r="L28" s="11">
        <f t="shared" si="2"/>
        <v>2</v>
      </c>
      <c r="M28" s="11">
        <f t="shared" si="3"/>
        <v>2</v>
      </c>
      <c r="N28" s="11">
        <f t="shared" si="4"/>
        <v>1</v>
      </c>
      <c r="O28" s="11">
        <f t="shared" si="5"/>
        <v>12</v>
      </c>
      <c r="P28" s="11">
        <f t="shared" si="6"/>
        <v>2</v>
      </c>
      <c r="Q28" s="11">
        <f t="shared" si="7"/>
        <v>2</v>
      </c>
      <c r="R28" s="11">
        <f t="shared" si="8"/>
        <v>0</v>
      </c>
      <c r="S28" s="12">
        <v>6</v>
      </c>
      <c r="T28" s="12">
        <v>4</v>
      </c>
      <c r="U28" s="12">
        <v>8</v>
      </c>
      <c r="V28" s="12">
        <v>17</v>
      </c>
      <c r="W28" s="12">
        <v>3</v>
      </c>
      <c r="X28" s="12">
        <v>4</v>
      </c>
      <c r="Y28" s="12">
        <v>2</v>
      </c>
      <c r="Z28" s="28">
        <v>44</v>
      </c>
      <c r="AA28" s="6">
        <v>19.816326530612244</v>
      </c>
    </row>
    <row r="29" spans="1:27" x14ac:dyDescent="0.25">
      <c r="A29" s="8" t="s">
        <v>82</v>
      </c>
      <c r="B29" s="25">
        <v>4</v>
      </c>
      <c r="C29" s="25">
        <v>2</v>
      </c>
      <c r="D29" s="25">
        <v>4</v>
      </c>
      <c r="E29" s="25">
        <v>2</v>
      </c>
      <c r="F29" s="25">
        <v>2</v>
      </c>
      <c r="G29" s="25">
        <v>3</v>
      </c>
      <c r="H29" s="25">
        <v>2</v>
      </c>
      <c r="I29" s="27">
        <f t="shared" si="9"/>
        <v>19</v>
      </c>
      <c r="J29" s="10">
        <f t="shared" si="0"/>
        <v>0.77551020408163263</v>
      </c>
      <c r="K29" s="11">
        <f t="shared" si="1"/>
        <v>15</v>
      </c>
      <c r="L29" s="11">
        <f t="shared" si="2"/>
        <v>3</v>
      </c>
      <c r="M29" s="11">
        <f t="shared" si="3"/>
        <v>3</v>
      </c>
      <c r="N29" s="11">
        <f t="shared" si="4"/>
        <v>2</v>
      </c>
      <c r="O29" s="11">
        <f t="shared" si="5"/>
        <v>2</v>
      </c>
      <c r="P29" s="11">
        <f t="shared" si="6"/>
        <v>0</v>
      </c>
      <c r="Q29" s="11">
        <f t="shared" si="7"/>
        <v>2</v>
      </c>
      <c r="R29" s="11">
        <f t="shared" si="8"/>
        <v>3</v>
      </c>
      <c r="S29" s="12">
        <v>7</v>
      </c>
      <c r="T29" s="12">
        <v>5</v>
      </c>
      <c r="U29" s="12">
        <v>6</v>
      </c>
      <c r="V29" s="12">
        <v>4</v>
      </c>
      <c r="W29" s="12">
        <v>2</v>
      </c>
      <c r="X29" s="12">
        <v>5</v>
      </c>
      <c r="Y29" s="12">
        <v>5</v>
      </c>
      <c r="Z29" s="28">
        <v>34</v>
      </c>
      <c r="AA29" s="6">
        <v>8.0612244897959187</v>
      </c>
    </row>
    <row r="30" spans="1:27" x14ac:dyDescent="0.25">
      <c r="A30" s="8" t="s">
        <v>83</v>
      </c>
      <c r="B30" s="25">
        <v>3</v>
      </c>
      <c r="C30" s="25">
        <v>4</v>
      </c>
      <c r="D30" s="25">
        <v>3</v>
      </c>
      <c r="E30" s="25">
        <v>3</v>
      </c>
      <c r="F30" s="25">
        <v>3</v>
      </c>
      <c r="G30" s="25">
        <v>0</v>
      </c>
      <c r="H30" s="25">
        <v>4</v>
      </c>
      <c r="I30" s="27">
        <f t="shared" si="9"/>
        <v>20</v>
      </c>
      <c r="J30" s="10">
        <f t="shared" si="0"/>
        <v>1.5510204081632653</v>
      </c>
      <c r="K30" s="11">
        <f t="shared" si="1"/>
        <v>12</v>
      </c>
      <c r="L30" s="11">
        <f t="shared" si="2"/>
        <v>0</v>
      </c>
      <c r="M30" s="11">
        <f t="shared" si="3"/>
        <v>1</v>
      </c>
      <c r="N30" s="11">
        <f t="shared" si="4"/>
        <v>1</v>
      </c>
      <c r="O30" s="11">
        <f t="shared" si="5"/>
        <v>0</v>
      </c>
      <c r="P30" s="11">
        <f t="shared" si="6"/>
        <v>10</v>
      </c>
      <c r="Q30" s="11">
        <f t="shared" si="7"/>
        <v>0</v>
      </c>
      <c r="R30" s="11">
        <f t="shared" si="8"/>
        <v>0</v>
      </c>
      <c r="S30" s="12">
        <v>3</v>
      </c>
      <c r="T30" s="12">
        <v>5</v>
      </c>
      <c r="U30" s="12">
        <v>4</v>
      </c>
      <c r="V30" s="12">
        <v>3</v>
      </c>
      <c r="W30" s="12">
        <v>13</v>
      </c>
      <c r="X30" s="12">
        <v>0</v>
      </c>
      <c r="Y30" s="12">
        <v>4</v>
      </c>
      <c r="Z30" s="28">
        <v>32</v>
      </c>
      <c r="AA30" s="6">
        <v>8.387755102040817</v>
      </c>
    </row>
    <row r="31" spans="1:27" x14ac:dyDescent="0.25">
      <c r="A31" s="8" t="s">
        <v>84</v>
      </c>
      <c r="B31" s="25">
        <v>1</v>
      </c>
      <c r="C31" s="25">
        <v>1</v>
      </c>
      <c r="D31" s="25">
        <v>1</v>
      </c>
      <c r="E31" s="25">
        <v>2</v>
      </c>
      <c r="F31" s="25">
        <v>2</v>
      </c>
      <c r="G31" s="25">
        <v>4</v>
      </c>
      <c r="H31" s="25">
        <v>4</v>
      </c>
      <c r="I31" s="27">
        <f t="shared" si="9"/>
        <v>15</v>
      </c>
      <c r="J31" s="10">
        <f t="shared" si="0"/>
        <v>1.5510204081632653</v>
      </c>
      <c r="K31" s="11">
        <f t="shared" si="1"/>
        <v>6</v>
      </c>
      <c r="L31" s="11">
        <f t="shared" si="2"/>
        <v>3</v>
      </c>
      <c r="M31" s="11">
        <f t="shared" si="3"/>
        <v>0</v>
      </c>
      <c r="N31" s="11">
        <f t="shared" si="4"/>
        <v>0</v>
      </c>
      <c r="O31" s="11">
        <f t="shared" si="5"/>
        <v>1</v>
      </c>
      <c r="P31" s="11">
        <f t="shared" si="6"/>
        <v>0</v>
      </c>
      <c r="Q31" s="11">
        <f t="shared" si="7"/>
        <v>0</v>
      </c>
      <c r="R31" s="11">
        <f t="shared" si="8"/>
        <v>2</v>
      </c>
      <c r="S31" s="12">
        <v>4</v>
      </c>
      <c r="T31" s="12">
        <v>1</v>
      </c>
      <c r="U31" s="12">
        <v>1</v>
      </c>
      <c r="V31" s="12">
        <v>3</v>
      </c>
      <c r="W31" s="12">
        <v>2</v>
      </c>
      <c r="X31" s="12">
        <v>4</v>
      </c>
      <c r="Y31" s="12">
        <v>6</v>
      </c>
      <c r="Z31" s="28">
        <v>21</v>
      </c>
      <c r="AA31" s="6">
        <v>3.0663265306122449</v>
      </c>
    </row>
    <row r="32" spans="1:27" x14ac:dyDescent="0.25">
      <c r="A32" s="8" t="s">
        <v>85</v>
      </c>
      <c r="B32" s="25">
        <v>5</v>
      </c>
      <c r="C32" s="25">
        <v>3</v>
      </c>
      <c r="D32" s="25">
        <v>4</v>
      </c>
      <c r="E32" s="25">
        <v>3</v>
      </c>
      <c r="F32" s="25">
        <v>2</v>
      </c>
      <c r="G32" s="25">
        <v>4</v>
      </c>
      <c r="H32" s="25">
        <v>5</v>
      </c>
      <c r="I32" s="27">
        <f t="shared" si="9"/>
        <v>26</v>
      </c>
      <c r="J32" s="10">
        <f t="shared" si="0"/>
        <v>1.0612244897959184</v>
      </c>
      <c r="K32" s="11">
        <f t="shared" si="1"/>
        <v>5</v>
      </c>
      <c r="L32" s="11">
        <f t="shared" si="2"/>
        <v>0</v>
      </c>
      <c r="M32" s="11">
        <f t="shared" si="3"/>
        <v>3</v>
      </c>
      <c r="N32" s="11">
        <f t="shared" si="4"/>
        <v>0</v>
      </c>
      <c r="O32" s="11">
        <f t="shared" si="5"/>
        <v>0</v>
      </c>
      <c r="P32" s="11">
        <f t="shared" si="6"/>
        <v>0</v>
      </c>
      <c r="Q32" s="11">
        <f t="shared" si="7"/>
        <v>2</v>
      </c>
      <c r="R32" s="11">
        <f t="shared" si="8"/>
        <v>0</v>
      </c>
      <c r="S32" s="12">
        <v>5</v>
      </c>
      <c r="T32" s="12">
        <v>6</v>
      </c>
      <c r="U32" s="12">
        <v>4</v>
      </c>
      <c r="V32" s="12">
        <v>3</v>
      </c>
      <c r="W32" s="12">
        <v>2</v>
      </c>
      <c r="X32" s="12">
        <v>6</v>
      </c>
      <c r="Y32" s="12">
        <v>5</v>
      </c>
      <c r="Z32" s="28">
        <v>31</v>
      </c>
      <c r="AA32" s="6">
        <v>2.1683673469387754</v>
      </c>
    </row>
    <row r="33" spans="1:27" x14ac:dyDescent="0.25">
      <c r="A33" s="8" t="s">
        <v>86</v>
      </c>
      <c r="B33" s="25">
        <v>2</v>
      </c>
      <c r="C33" s="25">
        <v>1</v>
      </c>
      <c r="D33" s="25">
        <v>3</v>
      </c>
      <c r="E33" s="25">
        <v>5</v>
      </c>
      <c r="F33" s="25">
        <v>2</v>
      </c>
      <c r="G33" s="25">
        <v>2</v>
      </c>
      <c r="H33" s="25">
        <v>4</v>
      </c>
      <c r="I33" s="27">
        <f t="shared" si="9"/>
        <v>19</v>
      </c>
      <c r="J33" s="10">
        <f t="shared" si="0"/>
        <v>1.6326530612244898</v>
      </c>
      <c r="K33" s="11">
        <f t="shared" si="1"/>
        <v>14</v>
      </c>
      <c r="L33" s="11">
        <f t="shared" si="2"/>
        <v>2</v>
      </c>
      <c r="M33" s="11">
        <f t="shared" si="3"/>
        <v>0</v>
      </c>
      <c r="N33" s="11">
        <f t="shared" si="4"/>
        <v>6</v>
      </c>
      <c r="O33" s="11">
        <f t="shared" si="5"/>
        <v>0</v>
      </c>
      <c r="P33" s="11">
        <f t="shared" si="6"/>
        <v>0</v>
      </c>
      <c r="Q33" s="11">
        <f t="shared" si="7"/>
        <v>0</v>
      </c>
      <c r="R33" s="11">
        <f t="shared" si="8"/>
        <v>6</v>
      </c>
      <c r="S33" s="12">
        <v>4</v>
      </c>
      <c r="T33" s="12">
        <v>1</v>
      </c>
      <c r="U33" s="12">
        <v>9</v>
      </c>
      <c r="V33" s="12">
        <v>5</v>
      </c>
      <c r="W33" s="12">
        <v>2</v>
      </c>
      <c r="X33" s="12">
        <v>2</v>
      </c>
      <c r="Y33" s="12">
        <v>10</v>
      </c>
      <c r="Z33" s="28">
        <v>33</v>
      </c>
      <c r="AA33" s="6">
        <v>6.454081632653061</v>
      </c>
    </row>
    <row r="34" spans="1:27" x14ac:dyDescent="0.25">
      <c r="A34" s="8" t="s">
        <v>87</v>
      </c>
      <c r="B34" s="25">
        <v>1</v>
      </c>
      <c r="C34" s="25">
        <v>2</v>
      </c>
      <c r="D34" s="25">
        <v>5</v>
      </c>
      <c r="E34" s="25">
        <v>0</v>
      </c>
      <c r="F34" s="25">
        <v>5</v>
      </c>
      <c r="G34" s="25">
        <v>2</v>
      </c>
      <c r="H34" s="25">
        <v>2</v>
      </c>
      <c r="I34" s="27">
        <f t="shared" si="9"/>
        <v>17</v>
      </c>
      <c r="J34" s="10">
        <f t="shared" si="0"/>
        <v>3.1020408163265305</v>
      </c>
      <c r="K34" s="11">
        <f t="shared" si="1"/>
        <v>2</v>
      </c>
      <c r="L34" s="11">
        <f t="shared" si="2"/>
        <v>0</v>
      </c>
      <c r="M34" s="11">
        <f t="shared" si="3"/>
        <v>0</v>
      </c>
      <c r="N34" s="11">
        <f t="shared" si="4"/>
        <v>0</v>
      </c>
      <c r="O34" s="11">
        <f t="shared" si="5"/>
        <v>0</v>
      </c>
      <c r="P34" s="11">
        <f t="shared" si="6"/>
        <v>2</v>
      </c>
      <c r="Q34" s="11">
        <f t="shared" si="7"/>
        <v>0</v>
      </c>
      <c r="R34" s="11">
        <f t="shared" si="8"/>
        <v>0</v>
      </c>
      <c r="S34" s="12">
        <v>1</v>
      </c>
      <c r="T34" s="12">
        <v>2</v>
      </c>
      <c r="U34" s="12">
        <v>5</v>
      </c>
      <c r="V34" s="12">
        <v>0</v>
      </c>
      <c r="W34" s="12">
        <v>7</v>
      </c>
      <c r="X34" s="12">
        <v>2</v>
      </c>
      <c r="Y34" s="12">
        <v>2</v>
      </c>
      <c r="Z34" s="28">
        <v>19</v>
      </c>
      <c r="AA34" s="6">
        <v>3.7755102040816326</v>
      </c>
    </row>
    <row r="35" spans="1:27" x14ac:dyDescent="0.25">
      <c r="A35" s="8" t="s">
        <v>88</v>
      </c>
      <c r="B35" s="25">
        <v>2</v>
      </c>
      <c r="C35" s="25">
        <v>4</v>
      </c>
      <c r="D35" s="25">
        <v>1</v>
      </c>
      <c r="E35" s="25">
        <v>0</v>
      </c>
      <c r="F35" s="25">
        <v>3</v>
      </c>
      <c r="G35" s="25">
        <v>0</v>
      </c>
      <c r="H35" s="25">
        <v>2</v>
      </c>
      <c r="I35" s="27">
        <f t="shared" si="9"/>
        <v>12</v>
      </c>
      <c r="J35" s="10">
        <f t="shared" si="0"/>
        <v>1.9183673469387754</v>
      </c>
      <c r="K35" s="11">
        <f t="shared" si="1"/>
        <v>14</v>
      </c>
      <c r="L35" s="11">
        <f t="shared" si="2"/>
        <v>0</v>
      </c>
      <c r="M35" s="11">
        <f t="shared" si="3"/>
        <v>0</v>
      </c>
      <c r="N35" s="11">
        <f t="shared" si="4"/>
        <v>1</v>
      </c>
      <c r="O35" s="11">
        <f t="shared" si="5"/>
        <v>0</v>
      </c>
      <c r="P35" s="11">
        <f t="shared" si="6"/>
        <v>3</v>
      </c>
      <c r="Q35" s="11">
        <f t="shared" si="7"/>
        <v>0</v>
      </c>
      <c r="R35" s="11">
        <f t="shared" si="8"/>
        <v>10</v>
      </c>
      <c r="S35" s="12">
        <v>2</v>
      </c>
      <c r="T35" s="12">
        <v>4</v>
      </c>
      <c r="U35" s="12">
        <v>2</v>
      </c>
      <c r="V35" s="12">
        <v>0</v>
      </c>
      <c r="W35" s="12">
        <v>6</v>
      </c>
      <c r="X35" s="12">
        <v>0</v>
      </c>
      <c r="Y35" s="12">
        <v>12</v>
      </c>
      <c r="Z35" s="28">
        <v>26</v>
      </c>
      <c r="AA35" s="6">
        <v>13.311224489795919</v>
      </c>
    </row>
    <row r="36" spans="1:27" x14ac:dyDescent="0.25">
      <c r="A36" s="8" t="s">
        <v>89</v>
      </c>
      <c r="B36" s="25">
        <v>2</v>
      </c>
      <c r="C36" s="25">
        <v>2</v>
      </c>
      <c r="D36" s="25">
        <v>3</v>
      </c>
      <c r="E36" s="25">
        <v>2</v>
      </c>
      <c r="F36" s="25">
        <v>4</v>
      </c>
      <c r="G36" s="25">
        <v>2</v>
      </c>
      <c r="H36" s="25">
        <v>2</v>
      </c>
      <c r="I36" s="27">
        <f t="shared" si="9"/>
        <v>17</v>
      </c>
      <c r="J36" s="10">
        <f t="shared" si="0"/>
        <v>0.53061224489795922</v>
      </c>
      <c r="K36" s="11">
        <f t="shared" si="1"/>
        <v>4</v>
      </c>
      <c r="L36" s="11">
        <f t="shared" si="2"/>
        <v>0</v>
      </c>
      <c r="M36" s="11">
        <f t="shared" si="3"/>
        <v>0</v>
      </c>
      <c r="N36" s="11">
        <f t="shared" si="4"/>
        <v>0</v>
      </c>
      <c r="O36" s="11">
        <f t="shared" si="5"/>
        <v>0</v>
      </c>
      <c r="P36" s="11">
        <f t="shared" si="6"/>
        <v>1</v>
      </c>
      <c r="Q36" s="11">
        <f t="shared" si="7"/>
        <v>3</v>
      </c>
      <c r="R36" s="11">
        <f t="shared" si="8"/>
        <v>0</v>
      </c>
      <c r="S36" s="12">
        <v>2</v>
      </c>
      <c r="T36" s="12">
        <v>2</v>
      </c>
      <c r="U36" s="12">
        <v>3</v>
      </c>
      <c r="V36" s="12">
        <v>2</v>
      </c>
      <c r="W36" s="12">
        <v>5</v>
      </c>
      <c r="X36" s="12">
        <v>5</v>
      </c>
      <c r="Y36" s="12">
        <v>2</v>
      </c>
      <c r="Z36" s="28">
        <v>21</v>
      </c>
      <c r="AA36" s="6">
        <v>3.0867346938775508</v>
      </c>
    </row>
    <row r="37" spans="1:27" x14ac:dyDescent="0.25">
      <c r="A37" s="8" t="s">
        <v>90</v>
      </c>
      <c r="B37" s="25">
        <v>3</v>
      </c>
      <c r="C37" s="25">
        <v>2</v>
      </c>
      <c r="D37" s="25">
        <v>2</v>
      </c>
      <c r="E37" s="25">
        <v>1</v>
      </c>
      <c r="F37" s="25">
        <v>4</v>
      </c>
      <c r="G37" s="25">
        <v>0</v>
      </c>
      <c r="H37" s="25">
        <v>2</v>
      </c>
      <c r="I37" s="27">
        <f t="shared" si="9"/>
        <v>14</v>
      </c>
      <c r="J37" s="10">
        <f t="shared" si="0"/>
        <v>1.4285714285714286</v>
      </c>
      <c r="K37" s="11">
        <f t="shared" si="1"/>
        <v>5</v>
      </c>
      <c r="L37" s="11">
        <f t="shared" si="2"/>
        <v>1</v>
      </c>
      <c r="M37" s="11">
        <f t="shared" si="3"/>
        <v>4</v>
      </c>
      <c r="N37" s="11">
        <f t="shared" si="4"/>
        <v>0</v>
      </c>
      <c r="O37" s="11">
        <f t="shared" si="5"/>
        <v>0</v>
      </c>
      <c r="P37" s="11">
        <f t="shared" si="6"/>
        <v>0</v>
      </c>
      <c r="Q37" s="11">
        <f t="shared" si="7"/>
        <v>0</v>
      </c>
      <c r="R37" s="11">
        <f t="shared" si="8"/>
        <v>0</v>
      </c>
      <c r="S37" s="12">
        <v>4</v>
      </c>
      <c r="T37" s="12">
        <v>6</v>
      </c>
      <c r="U37" s="12">
        <v>2</v>
      </c>
      <c r="V37" s="12">
        <v>1</v>
      </c>
      <c r="W37" s="12">
        <v>4</v>
      </c>
      <c r="X37" s="12">
        <v>0</v>
      </c>
      <c r="Y37" s="12">
        <v>2</v>
      </c>
      <c r="Z37" s="28">
        <v>19</v>
      </c>
      <c r="AA37" s="6">
        <v>3.5306122448979593</v>
      </c>
    </row>
    <row r="38" spans="1:27" x14ac:dyDescent="0.25">
      <c r="A38" s="8" t="s">
        <v>91</v>
      </c>
      <c r="B38" s="25">
        <v>1</v>
      </c>
      <c r="C38" s="25">
        <v>6</v>
      </c>
      <c r="D38" s="25">
        <v>6</v>
      </c>
      <c r="E38" s="25">
        <v>2</v>
      </c>
      <c r="F38" s="25">
        <v>2</v>
      </c>
      <c r="G38" s="25">
        <v>2</v>
      </c>
      <c r="H38" s="25">
        <v>2</v>
      </c>
      <c r="I38" s="27">
        <f t="shared" si="9"/>
        <v>21</v>
      </c>
      <c r="J38" s="10">
        <f t="shared" si="0"/>
        <v>3.7142857142857144</v>
      </c>
      <c r="K38" s="11">
        <f t="shared" si="1"/>
        <v>3</v>
      </c>
      <c r="L38" s="11">
        <f t="shared" si="2"/>
        <v>0</v>
      </c>
      <c r="M38" s="11">
        <f t="shared" si="3"/>
        <v>0</v>
      </c>
      <c r="N38" s="11">
        <f t="shared" si="4"/>
        <v>3</v>
      </c>
      <c r="O38" s="11">
        <f t="shared" si="5"/>
        <v>0</v>
      </c>
      <c r="P38" s="11">
        <f t="shared" si="6"/>
        <v>0</v>
      </c>
      <c r="Q38" s="11">
        <f t="shared" si="7"/>
        <v>0</v>
      </c>
      <c r="R38" s="11">
        <f t="shared" si="8"/>
        <v>0</v>
      </c>
      <c r="S38" s="12">
        <v>1</v>
      </c>
      <c r="T38" s="12">
        <v>6</v>
      </c>
      <c r="U38" s="12">
        <v>9</v>
      </c>
      <c r="V38" s="12">
        <v>2</v>
      </c>
      <c r="W38" s="12">
        <v>2</v>
      </c>
      <c r="X38" s="12">
        <v>2</v>
      </c>
      <c r="Y38" s="12">
        <v>2</v>
      </c>
      <c r="Z38" s="28">
        <v>24</v>
      </c>
      <c r="AA38" s="6">
        <v>7.8826530612244898</v>
      </c>
    </row>
    <row r="39" spans="1:27" x14ac:dyDescent="0.25">
      <c r="A39" s="8" t="s">
        <v>92</v>
      </c>
      <c r="B39" s="25">
        <v>4</v>
      </c>
      <c r="C39" s="25">
        <v>2</v>
      </c>
      <c r="D39" s="25">
        <v>1</v>
      </c>
      <c r="E39" s="25">
        <v>2</v>
      </c>
      <c r="F39" s="25">
        <v>5</v>
      </c>
      <c r="G39" s="25">
        <v>2</v>
      </c>
      <c r="H39" s="25">
        <v>2</v>
      </c>
      <c r="I39" s="27">
        <f t="shared" si="9"/>
        <v>18</v>
      </c>
      <c r="J39" s="10">
        <f t="shared" si="0"/>
        <v>1.6734693877551021</v>
      </c>
      <c r="K39" s="11">
        <f t="shared" si="1"/>
        <v>2</v>
      </c>
      <c r="L39" s="11">
        <f t="shared" si="2"/>
        <v>0</v>
      </c>
      <c r="M39" s="11">
        <f t="shared" si="3"/>
        <v>0</v>
      </c>
      <c r="N39" s="11">
        <f t="shared" si="4"/>
        <v>0</v>
      </c>
      <c r="O39" s="11">
        <f t="shared" si="5"/>
        <v>2</v>
      </c>
      <c r="P39" s="11">
        <f t="shared" si="6"/>
        <v>0</v>
      </c>
      <c r="Q39" s="11">
        <f t="shared" si="7"/>
        <v>0</v>
      </c>
      <c r="R39" s="11">
        <f t="shared" si="8"/>
        <v>0</v>
      </c>
      <c r="S39" s="12">
        <v>4</v>
      </c>
      <c r="T39" s="12">
        <v>2</v>
      </c>
      <c r="U39" s="12">
        <v>1</v>
      </c>
      <c r="V39" s="12">
        <v>4</v>
      </c>
      <c r="W39" s="12">
        <v>5</v>
      </c>
      <c r="X39" s="12">
        <v>2</v>
      </c>
      <c r="Y39" s="12">
        <v>2</v>
      </c>
      <c r="Z39" s="28">
        <v>20</v>
      </c>
      <c r="AA39" s="6">
        <v>3.454081632653061</v>
      </c>
    </row>
    <row r="40" spans="1:27" x14ac:dyDescent="0.25">
      <c r="A40" s="8" t="s">
        <v>93</v>
      </c>
      <c r="B40" s="25">
        <v>3</v>
      </c>
      <c r="C40" s="25">
        <v>2</v>
      </c>
      <c r="D40" s="25">
        <v>0</v>
      </c>
      <c r="E40" s="25">
        <v>2</v>
      </c>
      <c r="F40" s="25">
        <v>1</v>
      </c>
      <c r="G40" s="25">
        <v>3</v>
      </c>
      <c r="H40" s="25">
        <v>3</v>
      </c>
      <c r="I40" s="27">
        <f t="shared" si="9"/>
        <v>14</v>
      </c>
      <c r="J40" s="10">
        <f t="shared" si="0"/>
        <v>1.1428571428571428</v>
      </c>
      <c r="K40" s="11">
        <f t="shared" si="1"/>
        <v>0</v>
      </c>
      <c r="L40" s="11">
        <f t="shared" si="2"/>
        <v>0</v>
      </c>
      <c r="M40" s="11">
        <f t="shared" si="3"/>
        <v>0</v>
      </c>
      <c r="N40" s="11">
        <f t="shared" si="4"/>
        <v>0</v>
      </c>
      <c r="O40" s="11">
        <f t="shared" si="5"/>
        <v>0</v>
      </c>
      <c r="P40" s="11">
        <f t="shared" si="6"/>
        <v>0</v>
      </c>
      <c r="Q40" s="11">
        <f t="shared" si="7"/>
        <v>0</v>
      </c>
      <c r="R40" s="11">
        <f t="shared" si="8"/>
        <v>0</v>
      </c>
      <c r="S40" s="12">
        <v>3</v>
      </c>
      <c r="T40" s="12">
        <v>2</v>
      </c>
      <c r="U40" s="12">
        <v>0</v>
      </c>
      <c r="V40" s="12">
        <v>2</v>
      </c>
      <c r="W40" s="12">
        <v>1</v>
      </c>
      <c r="X40" s="12">
        <v>3</v>
      </c>
      <c r="Y40" s="12">
        <v>3</v>
      </c>
      <c r="Z40" s="28">
        <v>14</v>
      </c>
      <c r="AA40" s="6">
        <v>1.5510204081632653</v>
      </c>
    </row>
    <row r="41" spans="1:27" x14ac:dyDescent="0.25">
      <c r="A41" s="8" t="s">
        <v>94</v>
      </c>
      <c r="B41" s="25">
        <v>2</v>
      </c>
      <c r="C41" s="25">
        <v>2</v>
      </c>
      <c r="D41" s="25">
        <v>0</v>
      </c>
      <c r="E41" s="25">
        <v>2</v>
      </c>
      <c r="F41" s="25">
        <v>1</v>
      </c>
      <c r="G41" s="25">
        <v>2</v>
      </c>
      <c r="H41" s="25">
        <v>0</v>
      </c>
      <c r="I41" s="27">
        <f t="shared" si="9"/>
        <v>9</v>
      </c>
      <c r="J41" s="10">
        <f t="shared" si="0"/>
        <v>0.77551020408163263</v>
      </c>
      <c r="K41" s="11">
        <f t="shared" si="1"/>
        <v>6</v>
      </c>
      <c r="L41" s="11">
        <f t="shared" si="2"/>
        <v>4</v>
      </c>
      <c r="M41" s="11">
        <f t="shared" si="3"/>
        <v>0</v>
      </c>
      <c r="N41" s="11">
        <f t="shared" si="4"/>
        <v>0</v>
      </c>
      <c r="O41" s="11">
        <f t="shared" si="5"/>
        <v>0</v>
      </c>
      <c r="P41" s="11">
        <f t="shared" si="6"/>
        <v>0</v>
      </c>
      <c r="Q41" s="11">
        <f t="shared" si="7"/>
        <v>2</v>
      </c>
      <c r="R41" s="11">
        <f t="shared" si="8"/>
        <v>0</v>
      </c>
      <c r="S41" s="12">
        <v>6</v>
      </c>
      <c r="T41" s="12">
        <v>2</v>
      </c>
      <c r="U41" s="12">
        <v>0</v>
      </c>
      <c r="V41" s="12">
        <v>2</v>
      </c>
      <c r="W41" s="12">
        <v>1</v>
      </c>
      <c r="X41" s="12">
        <v>4</v>
      </c>
      <c r="Y41" s="12">
        <v>0</v>
      </c>
      <c r="Z41" s="28">
        <v>15</v>
      </c>
      <c r="AA41" s="6">
        <v>3.6734693877551021</v>
      </c>
    </row>
    <row r="42" spans="1:27" x14ac:dyDescent="0.25">
      <c r="A42" s="8" t="s">
        <v>95</v>
      </c>
      <c r="B42" s="25">
        <v>1</v>
      </c>
      <c r="C42" s="25">
        <v>2</v>
      </c>
      <c r="D42" s="25">
        <v>0</v>
      </c>
      <c r="E42" s="25">
        <v>0</v>
      </c>
      <c r="F42" s="25">
        <v>1</v>
      </c>
      <c r="G42" s="25">
        <v>3</v>
      </c>
      <c r="H42" s="25">
        <v>5</v>
      </c>
      <c r="I42" s="27">
        <f t="shared" si="9"/>
        <v>12</v>
      </c>
      <c r="J42" s="10">
        <f t="shared" si="0"/>
        <v>2.7755102040816326</v>
      </c>
      <c r="K42" s="11">
        <f t="shared" si="1"/>
        <v>2</v>
      </c>
      <c r="L42" s="11">
        <f t="shared" si="2"/>
        <v>0</v>
      </c>
      <c r="M42" s="11">
        <f t="shared" si="3"/>
        <v>0</v>
      </c>
      <c r="N42" s="11">
        <f t="shared" si="4"/>
        <v>0</v>
      </c>
      <c r="O42" s="11">
        <f t="shared" si="5"/>
        <v>0</v>
      </c>
      <c r="P42" s="11">
        <f t="shared" si="6"/>
        <v>0</v>
      </c>
      <c r="Q42" s="11">
        <f t="shared" si="7"/>
        <v>2</v>
      </c>
      <c r="R42" s="11">
        <f t="shared" si="8"/>
        <v>0</v>
      </c>
      <c r="S42" s="12">
        <v>1</v>
      </c>
      <c r="T42" s="12">
        <v>2</v>
      </c>
      <c r="U42" s="12">
        <v>0</v>
      </c>
      <c r="V42" s="12">
        <v>0</v>
      </c>
      <c r="W42" s="12">
        <v>1</v>
      </c>
      <c r="X42" s="12">
        <v>5</v>
      </c>
      <c r="Y42" s="12">
        <v>5</v>
      </c>
      <c r="Z42" s="28">
        <v>14</v>
      </c>
      <c r="AA42" s="6">
        <v>3.1020408163265305</v>
      </c>
    </row>
    <row r="43" spans="1:27" x14ac:dyDescent="0.25">
      <c r="A43" s="8" t="s">
        <v>96</v>
      </c>
      <c r="B43" s="25">
        <v>2</v>
      </c>
      <c r="C43" s="25">
        <v>2</v>
      </c>
      <c r="D43" s="25">
        <v>0</v>
      </c>
      <c r="E43" s="25">
        <v>2</v>
      </c>
      <c r="F43" s="25">
        <v>2</v>
      </c>
      <c r="G43" s="25">
        <v>3</v>
      </c>
      <c r="H43" s="25">
        <v>3</v>
      </c>
      <c r="I43" s="27">
        <f t="shared" si="9"/>
        <v>14</v>
      </c>
      <c r="J43" s="10">
        <f t="shared" si="0"/>
        <v>0.8571428571428571</v>
      </c>
      <c r="K43" s="11">
        <f t="shared" si="1"/>
        <v>2</v>
      </c>
      <c r="L43" s="11">
        <f t="shared" si="2"/>
        <v>0</v>
      </c>
      <c r="M43" s="11">
        <f t="shared" si="3"/>
        <v>0</v>
      </c>
      <c r="N43" s="11">
        <f t="shared" si="4"/>
        <v>0</v>
      </c>
      <c r="O43" s="11">
        <f t="shared" si="5"/>
        <v>0</v>
      </c>
      <c r="P43" s="11">
        <f t="shared" si="6"/>
        <v>2</v>
      </c>
      <c r="Q43" s="11">
        <f t="shared" si="7"/>
        <v>0</v>
      </c>
      <c r="R43" s="11">
        <f t="shared" si="8"/>
        <v>0</v>
      </c>
      <c r="S43" s="12">
        <v>2</v>
      </c>
      <c r="T43" s="12">
        <v>2</v>
      </c>
      <c r="U43" s="12">
        <v>0</v>
      </c>
      <c r="V43" s="12">
        <v>2</v>
      </c>
      <c r="W43" s="12">
        <v>4</v>
      </c>
      <c r="X43" s="12">
        <v>3</v>
      </c>
      <c r="Y43" s="12">
        <v>3</v>
      </c>
      <c r="Z43" s="28">
        <v>16</v>
      </c>
      <c r="AA43" s="6">
        <v>2.693877551020408</v>
      </c>
    </row>
    <row r="44" spans="1:27" x14ac:dyDescent="0.25">
      <c r="A44" s="8" t="s">
        <v>97</v>
      </c>
      <c r="B44" s="25">
        <v>1</v>
      </c>
      <c r="C44" s="25">
        <v>1</v>
      </c>
      <c r="D44" s="25">
        <v>4</v>
      </c>
      <c r="E44" s="25">
        <v>2</v>
      </c>
      <c r="F44" s="25">
        <v>2</v>
      </c>
      <c r="G44" s="25">
        <v>2</v>
      </c>
      <c r="H44" s="25">
        <v>6</v>
      </c>
      <c r="I44" s="27">
        <f t="shared" si="9"/>
        <v>18</v>
      </c>
      <c r="J44" s="10">
        <f t="shared" si="0"/>
        <v>2.8163265306122449</v>
      </c>
      <c r="K44" s="11">
        <f t="shared" si="1"/>
        <v>1</v>
      </c>
      <c r="L44" s="11">
        <f t="shared" si="2"/>
        <v>0</v>
      </c>
      <c r="M44" s="11">
        <f t="shared" si="3"/>
        <v>0</v>
      </c>
      <c r="N44" s="11">
        <f t="shared" si="4"/>
        <v>0</v>
      </c>
      <c r="O44" s="11">
        <f t="shared" si="5"/>
        <v>0</v>
      </c>
      <c r="P44" s="11">
        <f t="shared" si="6"/>
        <v>1</v>
      </c>
      <c r="Q44" s="11">
        <f t="shared" si="7"/>
        <v>0</v>
      </c>
      <c r="R44" s="11">
        <f t="shared" si="8"/>
        <v>0</v>
      </c>
      <c r="S44" s="12">
        <v>1</v>
      </c>
      <c r="T44" s="12">
        <v>1</v>
      </c>
      <c r="U44" s="12">
        <v>4</v>
      </c>
      <c r="V44" s="12">
        <v>2</v>
      </c>
      <c r="W44" s="12">
        <v>3</v>
      </c>
      <c r="X44" s="12">
        <v>2</v>
      </c>
      <c r="Y44" s="12">
        <v>6</v>
      </c>
      <c r="Z44" s="28">
        <v>19</v>
      </c>
      <c r="AA44" s="6">
        <v>2.0867346938775508</v>
      </c>
    </row>
    <row r="45" spans="1:27" x14ac:dyDescent="0.25">
      <c r="A45" s="8" t="s">
        <v>98</v>
      </c>
      <c r="B45" s="25">
        <v>1</v>
      </c>
      <c r="C45" s="25">
        <v>1</v>
      </c>
      <c r="D45" s="25">
        <v>2</v>
      </c>
      <c r="E45" s="25">
        <v>2</v>
      </c>
      <c r="F45" s="25">
        <v>5</v>
      </c>
      <c r="G45" s="25">
        <v>3</v>
      </c>
      <c r="H45" s="25">
        <v>2</v>
      </c>
      <c r="I45" s="27">
        <f t="shared" si="9"/>
        <v>16</v>
      </c>
      <c r="J45" s="10">
        <f t="shared" si="0"/>
        <v>1.6326530612244898</v>
      </c>
      <c r="K45" s="11">
        <f t="shared" si="1"/>
        <v>3</v>
      </c>
      <c r="L45" s="11">
        <f t="shared" si="2"/>
        <v>0</v>
      </c>
      <c r="M45" s="11">
        <f t="shared" si="3"/>
        <v>1</v>
      </c>
      <c r="N45" s="11">
        <f t="shared" si="4"/>
        <v>0</v>
      </c>
      <c r="O45" s="11">
        <f t="shared" si="5"/>
        <v>2</v>
      </c>
      <c r="P45" s="11">
        <f t="shared" si="6"/>
        <v>0</v>
      </c>
      <c r="Q45" s="11">
        <f t="shared" si="7"/>
        <v>0</v>
      </c>
      <c r="R45" s="11">
        <f t="shared" si="8"/>
        <v>0</v>
      </c>
      <c r="S45" s="12">
        <v>1</v>
      </c>
      <c r="T45" s="12">
        <v>2</v>
      </c>
      <c r="U45" s="12">
        <v>2</v>
      </c>
      <c r="V45" s="12">
        <v>4</v>
      </c>
      <c r="W45" s="12">
        <v>5</v>
      </c>
      <c r="X45" s="12">
        <v>3</v>
      </c>
      <c r="Y45" s="12">
        <v>2</v>
      </c>
      <c r="Z45" s="28">
        <v>19</v>
      </c>
      <c r="AA45" s="6">
        <v>4.6377551020408161</v>
      </c>
    </row>
    <row r="46" spans="1:27" x14ac:dyDescent="0.25">
      <c r="A46" s="8" t="s">
        <v>99</v>
      </c>
      <c r="B46" s="25">
        <v>1</v>
      </c>
      <c r="C46" s="25">
        <v>1</v>
      </c>
      <c r="D46" s="25">
        <v>2</v>
      </c>
      <c r="E46" s="25">
        <v>1</v>
      </c>
      <c r="F46" s="25">
        <v>4</v>
      </c>
      <c r="G46" s="25">
        <v>4</v>
      </c>
      <c r="H46" s="25">
        <v>2</v>
      </c>
      <c r="I46" s="27">
        <f t="shared" si="9"/>
        <v>15</v>
      </c>
      <c r="J46" s="10">
        <f t="shared" si="0"/>
        <v>1.5510204081632653</v>
      </c>
      <c r="K46" s="11">
        <f t="shared" si="1"/>
        <v>7</v>
      </c>
      <c r="L46" s="11">
        <f t="shared" si="2"/>
        <v>0</v>
      </c>
      <c r="M46" s="11">
        <f t="shared" si="3"/>
        <v>2</v>
      </c>
      <c r="N46" s="11">
        <f t="shared" si="4"/>
        <v>0</v>
      </c>
      <c r="O46" s="11">
        <f t="shared" si="5"/>
        <v>0</v>
      </c>
      <c r="P46" s="11">
        <f t="shared" si="6"/>
        <v>2</v>
      </c>
      <c r="Q46" s="11">
        <f t="shared" si="7"/>
        <v>0</v>
      </c>
      <c r="R46" s="11">
        <f t="shared" si="8"/>
        <v>3</v>
      </c>
      <c r="S46" s="12">
        <v>1</v>
      </c>
      <c r="T46" s="12">
        <v>3</v>
      </c>
      <c r="U46" s="12">
        <v>2</v>
      </c>
      <c r="V46" s="12">
        <v>1</v>
      </c>
      <c r="W46" s="12">
        <v>6</v>
      </c>
      <c r="X46" s="12">
        <v>4</v>
      </c>
      <c r="Y46" s="12">
        <v>5</v>
      </c>
      <c r="Z46" s="28">
        <v>22</v>
      </c>
      <c r="AA46" s="6">
        <v>3.4948979591836733</v>
      </c>
    </row>
    <row r="47" spans="1:27" x14ac:dyDescent="0.25">
      <c r="B47" s="23"/>
      <c r="C47" s="23"/>
      <c r="D47" s="23"/>
      <c r="E47" s="23"/>
      <c r="F47" s="23"/>
      <c r="G47" s="23"/>
      <c r="H47" s="24" t="s">
        <v>179</v>
      </c>
      <c r="I47" s="17">
        <f>_xlfn.VAR.P(I2:I46)</f>
        <v>22.866172839506174</v>
      </c>
      <c r="J47" s="26">
        <f>SUM(J2:J46)</f>
        <v>96.612244897959187</v>
      </c>
      <c r="K47" s="21">
        <f>AVERAGE(K2:K46)</f>
        <v>6.2222222222222223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 t="s">
        <v>179</v>
      </c>
      <c r="Z47" s="21">
        <f>_xlfn.VAR.P(Z2:Z46)</f>
        <v>63.484444444444442</v>
      </c>
      <c r="AA47" s="26">
        <f>SUM(AA2:AA46)</f>
        <v>314.16836734693879</v>
      </c>
    </row>
  </sheetData>
  <sortState ref="A2:AA46">
    <sortCondition ref="A1"/>
  </sortState>
  <conditionalFormatting sqref="L2:R46">
    <cfRule type="colorScale" priority="2">
      <colorScale>
        <cfvo type="num" val="-22"/>
        <cfvo type="num" val="0"/>
        <cfvo type="num" val="22"/>
        <color rgb="FFFF0000"/>
        <color theme="0"/>
        <color rgb="FFFF0000"/>
      </colorScale>
    </cfRule>
  </conditionalFormatting>
  <conditionalFormatting sqref="K2:K4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2:J4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A2:AA4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opLeftCell="A19" workbookViewId="0">
      <selection activeCell="AA57" sqref="AA57"/>
    </sheetView>
  </sheetViews>
  <sheetFormatPr defaultRowHeight="15" x14ac:dyDescent="0.25"/>
  <cols>
    <col min="1" max="1" width="11.42578125" bestFit="1" customWidth="1"/>
    <col min="9" max="9" width="9.5703125" bestFit="1" customWidth="1"/>
    <col min="10" max="10" width="10.5703125" bestFit="1" customWidth="1"/>
    <col min="11" max="11" width="14" bestFit="1" customWidth="1"/>
    <col min="26" max="26" width="9.5703125" bestFit="1" customWidth="1"/>
    <col min="27" max="27" width="14.140625" customWidth="1"/>
  </cols>
  <sheetData>
    <row r="1" spans="1:27" x14ac:dyDescent="0.25">
      <c r="A1" s="29" t="s">
        <v>155</v>
      </c>
      <c r="B1" s="30" t="s">
        <v>156</v>
      </c>
      <c r="C1" s="30" t="s">
        <v>157</v>
      </c>
      <c r="D1" s="30" t="s">
        <v>158</v>
      </c>
      <c r="E1" s="30" t="s">
        <v>159</v>
      </c>
      <c r="F1" s="30" t="s">
        <v>160</v>
      </c>
      <c r="G1" s="30" t="s">
        <v>161</v>
      </c>
      <c r="H1" s="30" t="s">
        <v>162</v>
      </c>
      <c r="I1" s="30" t="s">
        <v>54</v>
      </c>
      <c r="J1" s="33" t="s">
        <v>179</v>
      </c>
      <c r="K1" s="3" t="s">
        <v>180</v>
      </c>
      <c r="L1" s="3" t="s">
        <v>163</v>
      </c>
      <c r="M1" s="3" t="s">
        <v>164</v>
      </c>
      <c r="N1" s="3" t="s">
        <v>165</v>
      </c>
      <c r="O1" s="3" t="s">
        <v>166</v>
      </c>
      <c r="P1" s="3" t="s">
        <v>167</v>
      </c>
      <c r="Q1" s="3" t="s">
        <v>168</v>
      </c>
      <c r="R1" s="3" t="s">
        <v>169</v>
      </c>
      <c r="S1" s="30" t="s">
        <v>170</v>
      </c>
      <c r="T1" s="30" t="s">
        <v>171</v>
      </c>
      <c r="U1" s="30" t="s">
        <v>172</v>
      </c>
      <c r="V1" s="30" t="s">
        <v>173</v>
      </c>
      <c r="W1" s="30" t="s">
        <v>174</v>
      </c>
      <c r="X1" s="30" t="s">
        <v>175</v>
      </c>
      <c r="Y1" s="30" t="s">
        <v>176</v>
      </c>
      <c r="Z1" s="30" t="s">
        <v>177</v>
      </c>
      <c r="AA1" s="34" t="s">
        <v>181</v>
      </c>
    </row>
    <row r="2" spans="1:27" x14ac:dyDescent="0.25">
      <c r="A2" s="9" t="s">
        <v>100</v>
      </c>
      <c r="B2" s="25">
        <v>2</v>
      </c>
      <c r="C2" s="25">
        <v>2</v>
      </c>
      <c r="D2" s="25">
        <v>5</v>
      </c>
      <c r="E2" s="25">
        <v>3</v>
      </c>
      <c r="F2" s="25">
        <v>0</v>
      </c>
      <c r="G2" s="25">
        <v>2</v>
      </c>
      <c r="H2" s="25">
        <v>2</v>
      </c>
      <c r="I2" s="27">
        <f>SUM(B2:H2)</f>
        <v>16</v>
      </c>
      <c r="J2" s="6">
        <f>_xlfn.VAR.P(B2:H2)</f>
        <v>1.9183673469387754</v>
      </c>
      <c r="K2" s="7">
        <f>ABS(Z2-I2)</f>
        <v>8</v>
      </c>
      <c r="L2" s="7">
        <f>S2-B2</f>
        <v>0</v>
      </c>
      <c r="M2" s="7">
        <f t="shared" ref="M2:R17" si="0">T2-C2</f>
        <v>1</v>
      </c>
      <c r="N2" s="7">
        <f t="shared" si="0"/>
        <v>7</v>
      </c>
      <c r="O2" s="7">
        <f t="shared" si="0"/>
        <v>0</v>
      </c>
      <c r="P2" s="7">
        <f t="shared" si="0"/>
        <v>0</v>
      </c>
      <c r="Q2" s="7">
        <f t="shared" si="0"/>
        <v>0</v>
      </c>
      <c r="R2" s="7">
        <f t="shared" si="0"/>
        <v>0</v>
      </c>
      <c r="S2" s="12">
        <v>2</v>
      </c>
      <c r="T2" s="12">
        <v>3</v>
      </c>
      <c r="U2" s="12">
        <v>12</v>
      </c>
      <c r="V2" s="12">
        <v>3</v>
      </c>
      <c r="W2" s="12">
        <v>0</v>
      </c>
      <c r="X2" s="12">
        <v>2</v>
      </c>
      <c r="Y2" s="12">
        <v>2</v>
      </c>
      <c r="Z2" s="28">
        <f>SUM(S2:Y2)</f>
        <v>24</v>
      </c>
      <c r="AA2" s="6">
        <f>_xlfn.VAR.P(S2:Y2)</f>
        <v>13.102040816326531</v>
      </c>
    </row>
    <row r="3" spans="1:27" x14ac:dyDescent="0.25">
      <c r="A3" s="9" t="s">
        <v>101</v>
      </c>
      <c r="B3" s="25">
        <v>2</v>
      </c>
      <c r="C3" s="25">
        <v>5</v>
      </c>
      <c r="D3" s="25">
        <v>3</v>
      </c>
      <c r="E3" s="25">
        <v>3</v>
      </c>
      <c r="F3" s="25">
        <v>2</v>
      </c>
      <c r="G3" s="25">
        <v>1</v>
      </c>
      <c r="H3" s="25">
        <v>4</v>
      </c>
      <c r="I3" s="27">
        <f t="shared" ref="I3:I56" si="1">SUM(B3:H3)</f>
        <v>20</v>
      </c>
      <c r="J3" s="6">
        <f t="shared" ref="J3:J56" si="2">_xlfn.VAR.P(B3:H3)</f>
        <v>1.5510204081632653</v>
      </c>
      <c r="K3" s="7">
        <f t="shared" ref="K3:K56" si="3">ABS(Z3-I3)</f>
        <v>3</v>
      </c>
      <c r="L3" s="7">
        <f t="shared" ref="L3:R56" si="4">S3-B3</f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  <c r="P3" s="7">
        <f t="shared" si="0"/>
        <v>0</v>
      </c>
      <c r="Q3" s="7">
        <f t="shared" si="0"/>
        <v>0</v>
      </c>
      <c r="R3" s="7">
        <f t="shared" si="0"/>
        <v>3</v>
      </c>
      <c r="S3" s="12">
        <v>2</v>
      </c>
      <c r="T3" s="12">
        <v>5</v>
      </c>
      <c r="U3" s="12">
        <v>3</v>
      </c>
      <c r="V3" s="12">
        <v>3</v>
      </c>
      <c r="W3" s="12">
        <v>2</v>
      </c>
      <c r="X3" s="12">
        <v>1</v>
      </c>
      <c r="Y3" s="12">
        <v>7</v>
      </c>
      <c r="Z3" s="28">
        <f t="shared" ref="Z3:Z56" si="5">SUM(S3:Y3)</f>
        <v>23</v>
      </c>
      <c r="AA3" s="6">
        <f t="shared" ref="AA3:AA56" si="6">_xlfn.VAR.P(S3:Y3)</f>
        <v>3.6326530612244898</v>
      </c>
    </row>
    <row r="4" spans="1:27" x14ac:dyDescent="0.25">
      <c r="A4" s="9" t="s">
        <v>102</v>
      </c>
      <c r="B4" s="25">
        <v>2</v>
      </c>
      <c r="C4" s="25">
        <v>3</v>
      </c>
      <c r="D4" s="25">
        <v>1</v>
      </c>
      <c r="E4" s="25">
        <v>1</v>
      </c>
      <c r="F4" s="25">
        <v>6</v>
      </c>
      <c r="G4" s="25">
        <v>3</v>
      </c>
      <c r="H4" s="25">
        <v>0</v>
      </c>
      <c r="I4" s="27">
        <f t="shared" si="1"/>
        <v>16</v>
      </c>
      <c r="J4" s="6">
        <f t="shared" si="2"/>
        <v>3.3469387755102042</v>
      </c>
      <c r="K4" s="7">
        <f t="shared" si="3"/>
        <v>23</v>
      </c>
      <c r="L4" s="7">
        <f t="shared" si="4"/>
        <v>3</v>
      </c>
      <c r="M4" s="7">
        <f t="shared" si="0"/>
        <v>0</v>
      </c>
      <c r="N4" s="7">
        <f t="shared" si="0"/>
        <v>1</v>
      </c>
      <c r="O4" s="7">
        <f t="shared" si="0"/>
        <v>0</v>
      </c>
      <c r="P4" s="7">
        <f t="shared" si="0"/>
        <v>-1</v>
      </c>
      <c r="Q4" s="7">
        <f t="shared" si="0"/>
        <v>20</v>
      </c>
      <c r="R4" s="7">
        <f t="shared" si="0"/>
        <v>0</v>
      </c>
      <c r="S4" s="12">
        <v>5</v>
      </c>
      <c r="T4" s="12">
        <v>3</v>
      </c>
      <c r="U4" s="12">
        <v>2</v>
      </c>
      <c r="V4" s="12">
        <v>1</v>
      </c>
      <c r="W4" s="12">
        <v>5</v>
      </c>
      <c r="X4" s="12">
        <v>23</v>
      </c>
      <c r="Y4" s="12">
        <v>0</v>
      </c>
      <c r="Z4" s="28">
        <f t="shared" si="5"/>
        <v>39</v>
      </c>
      <c r="AA4" s="6">
        <f t="shared" si="6"/>
        <v>53.673469387755105</v>
      </c>
    </row>
    <row r="5" spans="1:27" x14ac:dyDescent="0.25">
      <c r="A5" s="9" t="s">
        <v>103</v>
      </c>
      <c r="B5" s="25">
        <v>6</v>
      </c>
      <c r="C5" s="25">
        <v>2</v>
      </c>
      <c r="D5" s="25">
        <v>3</v>
      </c>
      <c r="E5" s="25">
        <v>1</v>
      </c>
      <c r="F5" s="25">
        <v>3</v>
      </c>
      <c r="G5" s="25">
        <v>2</v>
      </c>
      <c r="H5" s="25">
        <v>4</v>
      </c>
      <c r="I5" s="27">
        <f t="shared" si="1"/>
        <v>21</v>
      </c>
      <c r="J5" s="6">
        <f t="shared" si="2"/>
        <v>2.2857142857142856</v>
      </c>
      <c r="K5" s="7">
        <f t="shared" si="3"/>
        <v>5</v>
      </c>
      <c r="L5" s="7">
        <f t="shared" si="4"/>
        <v>0</v>
      </c>
      <c r="M5" s="7">
        <f t="shared" si="0"/>
        <v>3</v>
      </c>
      <c r="N5" s="7">
        <f t="shared" si="0"/>
        <v>0</v>
      </c>
      <c r="O5" s="7">
        <f t="shared" si="0"/>
        <v>0</v>
      </c>
      <c r="P5" s="7">
        <f t="shared" si="0"/>
        <v>0</v>
      </c>
      <c r="Q5" s="7">
        <f t="shared" si="0"/>
        <v>1</v>
      </c>
      <c r="R5" s="7">
        <f t="shared" si="0"/>
        <v>1</v>
      </c>
      <c r="S5" s="12">
        <v>6</v>
      </c>
      <c r="T5" s="12">
        <v>5</v>
      </c>
      <c r="U5" s="12">
        <v>3</v>
      </c>
      <c r="V5" s="12">
        <v>1</v>
      </c>
      <c r="W5" s="12">
        <v>3</v>
      </c>
      <c r="X5" s="12">
        <v>3</v>
      </c>
      <c r="Y5" s="12">
        <v>5</v>
      </c>
      <c r="Z5" s="28">
        <f t="shared" si="5"/>
        <v>26</v>
      </c>
      <c r="AA5" s="6">
        <f t="shared" si="6"/>
        <v>2.489795918367347</v>
      </c>
    </row>
    <row r="6" spans="1:27" x14ac:dyDescent="0.25">
      <c r="A6" s="9" t="s">
        <v>104</v>
      </c>
      <c r="B6" s="25">
        <v>2</v>
      </c>
      <c r="C6" s="25">
        <v>2</v>
      </c>
      <c r="D6" s="25">
        <v>2</v>
      </c>
      <c r="E6" s="25">
        <v>4</v>
      </c>
      <c r="F6" s="25">
        <v>2</v>
      </c>
      <c r="G6" s="25">
        <v>3</v>
      </c>
      <c r="H6" s="25">
        <v>0</v>
      </c>
      <c r="I6" s="27">
        <f t="shared" si="1"/>
        <v>15</v>
      </c>
      <c r="J6" s="6">
        <f t="shared" si="2"/>
        <v>1.2653061224489797</v>
      </c>
      <c r="K6" s="7">
        <f t="shared" si="3"/>
        <v>3</v>
      </c>
      <c r="L6" s="7">
        <f t="shared" si="4"/>
        <v>1</v>
      </c>
      <c r="M6" s="7">
        <f t="shared" si="0"/>
        <v>0</v>
      </c>
      <c r="N6" s="7">
        <f t="shared" si="0"/>
        <v>0</v>
      </c>
      <c r="O6" s="7">
        <f t="shared" si="0"/>
        <v>1</v>
      </c>
      <c r="P6" s="7">
        <f t="shared" si="0"/>
        <v>1</v>
      </c>
      <c r="Q6" s="7">
        <f t="shared" si="0"/>
        <v>0</v>
      </c>
      <c r="R6" s="7">
        <f t="shared" si="0"/>
        <v>0</v>
      </c>
      <c r="S6" s="12">
        <v>3</v>
      </c>
      <c r="T6" s="12">
        <v>2</v>
      </c>
      <c r="U6" s="12">
        <v>2</v>
      </c>
      <c r="V6" s="12">
        <v>5</v>
      </c>
      <c r="W6" s="12">
        <v>3</v>
      </c>
      <c r="X6" s="12">
        <v>3</v>
      </c>
      <c r="Y6" s="12">
        <v>0</v>
      </c>
      <c r="Z6" s="28">
        <f t="shared" si="5"/>
        <v>18</v>
      </c>
      <c r="AA6" s="6">
        <f t="shared" si="6"/>
        <v>1.9591836734693877</v>
      </c>
    </row>
    <row r="7" spans="1:27" x14ac:dyDescent="0.25">
      <c r="A7" s="9" t="s">
        <v>105</v>
      </c>
      <c r="B7" s="25">
        <v>2</v>
      </c>
      <c r="C7" s="25">
        <v>2</v>
      </c>
      <c r="D7" s="25">
        <v>3</v>
      </c>
      <c r="E7" s="25">
        <v>3</v>
      </c>
      <c r="F7" s="25">
        <v>3</v>
      </c>
      <c r="G7" s="25">
        <v>3</v>
      </c>
      <c r="H7" s="25">
        <v>2</v>
      </c>
      <c r="I7" s="27">
        <f t="shared" si="1"/>
        <v>18</v>
      </c>
      <c r="J7" s="6">
        <f t="shared" si="2"/>
        <v>0.24489795918367346</v>
      </c>
      <c r="K7" s="7">
        <f t="shared" si="3"/>
        <v>7</v>
      </c>
      <c r="L7" s="7">
        <f t="shared" si="4"/>
        <v>2</v>
      </c>
      <c r="M7" s="7">
        <f t="shared" si="0"/>
        <v>2</v>
      </c>
      <c r="N7" s="7">
        <f t="shared" si="0"/>
        <v>0</v>
      </c>
      <c r="O7" s="7">
        <f t="shared" si="0"/>
        <v>0</v>
      </c>
      <c r="P7" s="7">
        <f t="shared" si="0"/>
        <v>3</v>
      </c>
      <c r="Q7" s="7">
        <f t="shared" si="0"/>
        <v>0</v>
      </c>
      <c r="R7" s="7">
        <f t="shared" si="0"/>
        <v>0</v>
      </c>
      <c r="S7" s="12">
        <v>4</v>
      </c>
      <c r="T7" s="12">
        <v>4</v>
      </c>
      <c r="U7" s="12">
        <v>3</v>
      </c>
      <c r="V7" s="12">
        <v>3</v>
      </c>
      <c r="W7" s="12">
        <v>6</v>
      </c>
      <c r="X7" s="12">
        <v>3</v>
      </c>
      <c r="Y7" s="12">
        <v>2</v>
      </c>
      <c r="Z7" s="28">
        <f t="shared" si="5"/>
        <v>25</v>
      </c>
      <c r="AA7" s="6">
        <f t="shared" si="6"/>
        <v>1.3877551020408163</v>
      </c>
    </row>
    <row r="8" spans="1:27" x14ac:dyDescent="0.25">
      <c r="A8" s="9" t="s">
        <v>106</v>
      </c>
      <c r="B8" s="25">
        <v>3</v>
      </c>
      <c r="C8" s="25">
        <v>2</v>
      </c>
      <c r="D8" s="25">
        <v>3</v>
      </c>
      <c r="E8" s="25">
        <v>1</v>
      </c>
      <c r="F8" s="25">
        <v>3</v>
      </c>
      <c r="G8" s="25">
        <v>3</v>
      </c>
      <c r="H8" s="25">
        <v>4</v>
      </c>
      <c r="I8" s="27">
        <f t="shared" si="1"/>
        <v>19</v>
      </c>
      <c r="J8" s="6">
        <f t="shared" si="2"/>
        <v>0.77551020408163263</v>
      </c>
      <c r="K8" s="7">
        <f t="shared" si="3"/>
        <v>13</v>
      </c>
      <c r="L8" s="7">
        <f t="shared" si="4"/>
        <v>3</v>
      </c>
      <c r="M8" s="7">
        <f t="shared" si="0"/>
        <v>1</v>
      </c>
      <c r="N8" s="7">
        <f t="shared" si="0"/>
        <v>2</v>
      </c>
      <c r="O8" s="7">
        <f t="shared" si="0"/>
        <v>1</v>
      </c>
      <c r="P8" s="7">
        <f t="shared" si="0"/>
        <v>4</v>
      </c>
      <c r="Q8" s="7">
        <f t="shared" si="0"/>
        <v>1</v>
      </c>
      <c r="R8" s="7">
        <f t="shared" si="0"/>
        <v>1</v>
      </c>
      <c r="S8" s="12">
        <v>6</v>
      </c>
      <c r="T8" s="12">
        <v>3</v>
      </c>
      <c r="U8" s="12">
        <v>5</v>
      </c>
      <c r="V8" s="12">
        <v>2</v>
      </c>
      <c r="W8" s="12">
        <v>7</v>
      </c>
      <c r="X8" s="12">
        <v>4</v>
      </c>
      <c r="Y8" s="12">
        <v>5</v>
      </c>
      <c r="Z8" s="28">
        <f t="shared" si="5"/>
        <v>32</v>
      </c>
      <c r="AA8" s="6">
        <f t="shared" si="6"/>
        <v>2.5306122448979593</v>
      </c>
    </row>
    <row r="9" spans="1:27" x14ac:dyDescent="0.25">
      <c r="A9" s="9" t="s">
        <v>107</v>
      </c>
      <c r="B9" s="25">
        <v>2</v>
      </c>
      <c r="C9" s="25">
        <v>2</v>
      </c>
      <c r="D9" s="25">
        <v>4</v>
      </c>
      <c r="E9" s="25">
        <v>2</v>
      </c>
      <c r="F9" s="25">
        <v>3</v>
      </c>
      <c r="G9" s="25">
        <v>2</v>
      </c>
      <c r="H9" s="25">
        <v>2</v>
      </c>
      <c r="I9" s="27">
        <f t="shared" si="1"/>
        <v>17</v>
      </c>
      <c r="J9" s="6">
        <f t="shared" si="2"/>
        <v>0.53061224489795922</v>
      </c>
      <c r="K9" s="7">
        <f t="shared" si="3"/>
        <v>4</v>
      </c>
      <c r="L9" s="7">
        <f t="shared" si="4"/>
        <v>0</v>
      </c>
      <c r="M9" s="7">
        <f t="shared" si="0"/>
        <v>0</v>
      </c>
      <c r="N9" s="7">
        <f t="shared" si="0"/>
        <v>0</v>
      </c>
      <c r="O9" s="7">
        <f t="shared" si="0"/>
        <v>1</v>
      </c>
      <c r="P9" s="7">
        <f t="shared" si="0"/>
        <v>1</v>
      </c>
      <c r="Q9" s="7">
        <f t="shared" si="0"/>
        <v>2</v>
      </c>
      <c r="R9" s="7">
        <f t="shared" si="0"/>
        <v>0</v>
      </c>
      <c r="S9" s="12">
        <v>2</v>
      </c>
      <c r="T9" s="12">
        <v>2</v>
      </c>
      <c r="U9" s="12">
        <v>4</v>
      </c>
      <c r="V9" s="12">
        <v>3</v>
      </c>
      <c r="W9" s="12">
        <v>4</v>
      </c>
      <c r="X9" s="12">
        <v>4</v>
      </c>
      <c r="Y9" s="12">
        <v>2</v>
      </c>
      <c r="Z9" s="28">
        <f t="shared" si="5"/>
        <v>21</v>
      </c>
      <c r="AA9" s="6">
        <f t="shared" si="6"/>
        <v>0.8571428571428571</v>
      </c>
    </row>
    <row r="10" spans="1:27" x14ac:dyDescent="0.25">
      <c r="A10" s="9" t="s">
        <v>108</v>
      </c>
      <c r="B10" s="25">
        <v>2</v>
      </c>
      <c r="C10" s="25">
        <v>0</v>
      </c>
      <c r="D10" s="25">
        <v>1</v>
      </c>
      <c r="E10" s="25">
        <v>2</v>
      </c>
      <c r="F10" s="25">
        <v>1</v>
      </c>
      <c r="G10" s="25">
        <v>3</v>
      </c>
      <c r="H10" s="25">
        <v>2</v>
      </c>
      <c r="I10" s="27">
        <f t="shared" si="1"/>
        <v>11</v>
      </c>
      <c r="J10" s="6">
        <f t="shared" si="2"/>
        <v>0.81632653061224492</v>
      </c>
      <c r="K10" s="7">
        <f t="shared" si="3"/>
        <v>4</v>
      </c>
      <c r="L10" s="7">
        <f t="shared" si="4"/>
        <v>4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12">
        <v>6</v>
      </c>
      <c r="T10" s="12">
        <v>0</v>
      </c>
      <c r="U10" s="12">
        <v>1</v>
      </c>
      <c r="V10" s="12">
        <v>2</v>
      </c>
      <c r="W10" s="12">
        <v>1</v>
      </c>
      <c r="X10" s="12">
        <v>3</v>
      </c>
      <c r="Y10" s="12">
        <v>2</v>
      </c>
      <c r="Z10" s="28">
        <f t="shared" si="5"/>
        <v>15</v>
      </c>
      <c r="AA10" s="6">
        <f t="shared" si="6"/>
        <v>3.2653061224489797</v>
      </c>
    </row>
    <row r="11" spans="1:27" x14ac:dyDescent="0.25">
      <c r="A11" s="9" t="s">
        <v>109</v>
      </c>
      <c r="B11" s="25">
        <v>4</v>
      </c>
      <c r="C11" s="25">
        <v>0</v>
      </c>
      <c r="D11" s="25">
        <v>3</v>
      </c>
      <c r="E11" s="25">
        <v>2</v>
      </c>
      <c r="F11" s="25">
        <v>6</v>
      </c>
      <c r="G11" s="25">
        <v>0</v>
      </c>
      <c r="H11" s="25">
        <v>2</v>
      </c>
      <c r="I11" s="27">
        <f t="shared" si="1"/>
        <v>17</v>
      </c>
      <c r="J11" s="6">
        <f t="shared" si="2"/>
        <v>3.9591836734693877</v>
      </c>
      <c r="K11" s="7">
        <f t="shared" si="3"/>
        <v>3</v>
      </c>
      <c r="L11" s="7">
        <f t="shared" si="4"/>
        <v>1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2</v>
      </c>
      <c r="Q11" s="7">
        <f t="shared" si="0"/>
        <v>0</v>
      </c>
      <c r="R11" s="7">
        <f t="shared" si="0"/>
        <v>0</v>
      </c>
      <c r="S11" s="12">
        <v>5</v>
      </c>
      <c r="T11" s="12">
        <v>0</v>
      </c>
      <c r="U11" s="12">
        <v>3</v>
      </c>
      <c r="V11" s="12">
        <v>2</v>
      </c>
      <c r="W11" s="12">
        <v>8</v>
      </c>
      <c r="X11" s="12">
        <v>0</v>
      </c>
      <c r="Y11" s="12">
        <v>2</v>
      </c>
      <c r="Z11" s="28">
        <f t="shared" si="5"/>
        <v>20</v>
      </c>
      <c r="AA11" s="6">
        <f t="shared" si="6"/>
        <v>6.9795918367346941</v>
      </c>
    </row>
    <row r="12" spans="1:27" x14ac:dyDescent="0.25">
      <c r="A12" s="9" t="s">
        <v>110</v>
      </c>
      <c r="B12" s="25">
        <v>2</v>
      </c>
      <c r="C12" s="25">
        <v>2</v>
      </c>
      <c r="D12" s="25">
        <v>5</v>
      </c>
      <c r="E12" s="25">
        <v>2</v>
      </c>
      <c r="F12" s="25">
        <v>4</v>
      </c>
      <c r="G12" s="25">
        <v>3</v>
      </c>
      <c r="H12" s="25">
        <v>2</v>
      </c>
      <c r="I12" s="27">
        <f t="shared" si="1"/>
        <v>20</v>
      </c>
      <c r="J12" s="6">
        <f t="shared" si="2"/>
        <v>1.2653061224489797</v>
      </c>
      <c r="K12" s="7">
        <f t="shared" si="3"/>
        <v>26</v>
      </c>
      <c r="L12" s="7">
        <f t="shared" si="4"/>
        <v>2</v>
      </c>
      <c r="M12" s="7">
        <f t="shared" si="0"/>
        <v>0</v>
      </c>
      <c r="N12" s="7">
        <f t="shared" si="0"/>
        <v>8</v>
      </c>
      <c r="O12" s="7">
        <f t="shared" si="0"/>
        <v>1</v>
      </c>
      <c r="P12" s="7">
        <f t="shared" si="0"/>
        <v>15</v>
      </c>
      <c r="Q12" s="7">
        <f t="shared" si="0"/>
        <v>0</v>
      </c>
      <c r="R12" s="7">
        <f t="shared" si="0"/>
        <v>0</v>
      </c>
      <c r="S12" s="12">
        <v>4</v>
      </c>
      <c r="T12" s="12">
        <v>2</v>
      </c>
      <c r="U12" s="12">
        <v>13</v>
      </c>
      <c r="V12" s="12">
        <v>3</v>
      </c>
      <c r="W12" s="12">
        <v>19</v>
      </c>
      <c r="X12" s="12">
        <v>3</v>
      </c>
      <c r="Y12" s="12">
        <v>2</v>
      </c>
      <c r="Z12" s="28">
        <f t="shared" si="5"/>
        <v>46</v>
      </c>
      <c r="AA12" s="6">
        <f t="shared" si="6"/>
        <v>38.530612244897959</v>
      </c>
    </row>
    <row r="13" spans="1:27" x14ac:dyDescent="0.25">
      <c r="A13" s="9" t="s">
        <v>111</v>
      </c>
      <c r="B13" s="25">
        <v>2</v>
      </c>
      <c r="C13" s="25">
        <v>2</v>
      </c>
      <c r="D13" s="25">
        <v>3</v>
      </c>
      <c r="E13" s="25">
        <v>0</v>
      </c>
      <c r="F13" s="25">
        <v>1</v>
      </c>
      <c r="G13" s="25">
        <v>4</v>
      </c>
      <c r="H13" s="25">
        <v>2</v>
      </c>
      <c r="I13" s="27">
        <f t="shared" si="1"/>
        <v>14</v>
      </c>
      <c r="J13" s="6">
        <f t="shared" si="2"/>
        <v>1.4285714285714286</v>
      </c>
      <c r="K13" s="7">
        <f t="shared" si="3"/>
        <v>1</v>
      </c>
      <c r="L13" s="7">
        <f t="shared" si="4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7">
        <f t="shared" si="0"/>
        <v>-1</v>
      </c>
      <c r="R13" s="7">
        <f t="shared" si="0"/>
        <v>0</v>
      </c>
      <c r="S13" s="12">
        <v>2</v>
      </c>
      <c r="T13" s="12">
        <v>2</v>
      </c>
      <c r="U13" s="12">
        <v>3</v>
      </c>
      <c r="V13" s="12">
        <v>0</v>
      </c>
      <c r="W13" s="12">
        <v>1</v>
      </c>
      <c r="X13" s="12">
        <v>3</v>
      </c>
      <c r="Y13" s="12">
        <v>2</v>
      </c>
      <c r="Z13" s="28">
        <f t="shared" si="5"/>
        <v>13</v>
      </c>
      <c r="AA13" s="6">
        <f t="shared" si="6"/>
        <v>0.97959183673469385</v>
      </c>
    </row>
    <row r="14" spans="1:27" x14ac:dyDescent="0.25">
      <c r="A14" s="9" t="s">
        <v>112</v>
      </c>
      <c r="B14" s="25">
        <v>4</v>
      </c>
      <c r="C14" s="25">
        <v>2</v>
      </c>
      <c r="D14" s="25">
        <v>5</v>
      </c>
      <c r="E14" s="25">
        <v>1</v>
      </c>
      <c r="F14" s="25">
        <v>3</v>
      </c>
      <c r="G14" s="25">
        <v>0</v>
      </c>
      <c r="H14" s="25">
        <v>0</v>
      </c>
      <c r="I14" s="27">
        <f t="shared" si="1"/>
        <v>15</v>
      </c>
      <c r="J14" s="6">
        <f t="shared" si="2"/>
        <v>3.2653061224489797</v>
      </c>
      <c r="K14" s="7">
        <f t="shared" si="3"/>
        <v>1</v>
      </c>
      <c r="L14" s="7">
        <f t="shared" si="4"/>
        <v>1</v>
      </c>
      <c r="M14" s="7">
        <f t="shared" si="0"/>
        <v>0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 t="shared" si="0"/>
        <v>0</v>
      </c>
      <c r="R14" s="7">
        <f t="shared" si="0"/>
        <v>0</v>
      </c>
      <c r="S14" s="12">
        <v>5</v>
      </c>
      <c r="T14" s="12">
        <v>2</v>
      </c>
      <c r="U14" s="12">
        <v>5</v>
      </c>
      <c r="V14" s="12">
        <v>1</v>
      </c>
      <c r="W14" s="12">
        <v>3</v>
      </c>
      <c r="X14" s="12">
        <v>0</v>
      </c>
      <c r="Y14" s="12">
        <v>0</v>
      </c>
      <c r="Z14" s="28">
        <f t="shared" si="5"/>
        <v>16</v>
      </c>
      <c r="AA14" s="6">
        <f t="shared" si="6"/>
        <v>3.9183673469387754</v>
      </c>
    </row>
    <row r="15" spans="1:27" x14ac:dyDescent="0.25">
      <c r="A15" s="9" t="s">
        <v>113</v>
      </c>
      <c r="B15" s="25">
        <v>6</v>
      </c>
      <c r="C15" s="25">
        <v>2</v>
      </c>
      <c r="D15" s="25">
        <v>2</v>
      </c>
      <c r="E15" s="25">
        <v>1</v>
      </c>
      <c r="F15" s="25">
        <v>3</v>
      </c>
      <c r="G15" s="25">
        <v>2</v>
      </c>
      <c r="H15" s="25">
        <v>2</v>
      </c>
      <c r="I15" s="27">
        <f t="shared" si="1"/>
        <v>18</v>
      </c>
      <c r="J15" s="6">
        <f t="shared" si="2"/>
        <v>2.2448979591836733</v>
      </c>
      <c r="K15" s="7">
        <f t="shared" si="3"/>
        <v>4</v>
      </c>
      <c r="L15" s="7">
        <f t="shared" si="4"/>
        <v>0</v>
      </c>
      <c r="M15" s="7">
        <f t="shared" si="0"/>
        <v>1</v>
      </c>
      <c r="N15" s="7">
        <f t="shared" si="0"/>
        <v>0</v>
      </c>
      <c r="O15" s="7">
        <f t="shared" si="0"/>
        <v>2</v>
      </c>
      <c r="P15" s="7">
        <f t="shared" si="0"/>
        <v>1</v>
      </c>
      <c r="Q15" s="7">
        <f t="shared" si="0"/>
        <v>0</v>
      </c>
      <c r="R15" s="7">
        <f t="shared" si="0"/>
        <v>0</v>
      </c>
      <c r="S15" s="12">
        <v>6</v>
      </c>
      <c r="T15" s="12">
        <v>3</v>
      </c>
      <c r="U15" s="12">
        <v>2</v>
      </c>
      <c r="V15" s="12">
        <v>3</v>
      </c>
      <c r="W15" s="12">
        <v>4</v>
      </c>
      <c r="X15" s="12">
        <v>2</v>
      </c>
      <c r="Y15" s="12">
        <v>2</v>
      </c>
      <c r="Z15" s="28">
        <f t="shared" si="5"/>
        <v>22</v>
      </c>
      <c r="AA15" s="6">
        <f t="shared" si="6"/>
        <v>1.8367346938775511</v>
      </c>
    </row>
    <row r="16" spans="1:27" x14ac:dyDescent="0.25">
      <c r="A16" s="9" t="s">
        <v>114</v>
      </c>
      <c r="B16" s="25">
        <v>0</v>
      </c>
      <c r="C16" s="25">
        <v>2</v>
      </c>
      <c r="D16" s="25">
        <v>4</v>
      </c>
      <c r="E16" s="25">
        <v>1</v>
      </c>
      <c r="F16" s="25">
        <v>2</v>
      </c>
      <c r="G16" s="25">
        <v>1</v>
      </c>
      <c r="H16" s="25">
        <v>1</v>
      </c>
      <c r="I16" s="27">
        <f t="shared" si="1"/>
        <v>11</v>
      </c>
      <c r="J16" s="6">
        <f t="shared" si="2"/>
        <v>1.3877551020408163</v>
      </c>
      <c r="K16" s="7">
        <f t="shared" si="3"/>
        <v>0</v>
      </c>
      <c r="L16" s="7">
        <f t="shared" si="4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 t="shared" si="0"/>
        <v>0</v>
      </c>
      <c r="Q16" s="7">
        <f t="shared" si="0"/>
        <v>0</v>
      </c>
      <c r="R16" s="7">
        <f t="shared" si="0"/>
        <v>0</v>
      </c>
      <c r="S16" s="12">
        <v>0</v>
      </c>
      <c r="T16" s="12">
        <v>2</v>
      </c>
      <c r="U16" s="12">
        <v>4</v>
      </c>
      <c r="V16" s="12">
        <v>1</v>
      </c>
      <c r="W16" s="12">
        <v>2</v>
      </c>
      <c r="X16" s="12">
        <v>1</v>
      </c>
      <c r="Y16" s="12">
        <v>1</v>
      </c>
      <c r="Z16" s="28">
        <f t="shared" si="5"/>
        <v>11</v>
      </c>
      <c r="AA16" s="6">
        <f t="shared" si="6"/>
        <v>1.3877551020408163</v>
      </c>
    </row>
    <row r="17" spans="1:27" x14ac:dyDescent="0.25">
      <c r="A17" s="9" t="s">
        <v>115</v>
      </c>
      <c r="B17" s="25">
        <v>2</v>
      </c>
      <c r="C17" s="25">
        <v>4</v>
      </c>
      <c r="D17" s="25">
        <v>5</v>
      </c>
      <c r="E17" s="25">
        <v>2</v>
      </c>
      <c r="F17" s="25">
        <v>0</v>
      </c>
      <c r="G17" s="25">
        <v>2</v>
      </c>
      <c r="H17" s="25">
        <v>3</v>
      </c>
      <c r="I17" s="27">
        <f t="shared" si="1"/>
        <v>18</v>
      </c>
      <c r="J17" s="6">
        <f t="shared" si="2"/>
        <v>2.2448979591836733</v>
      </c>
      <c r="K17" s="7">
        <f t="shared" si="3"/>
        <v>4</v>
      </c>
      <c r="L17" s="7">
        <f t="shared" si="4"/>
        <v>0</v>
      </c>
      <c r="M17" s="7">
        <f t="shared" si="0"/>
        <v>2</v>
      </c>
      <c r="N17" s="7">
        <f t="shared" si="0"/>
        <v>2</v>
      </c>
      <c r="O17" s="7">
        <f t="shared" si="0"/>
        <v>0</v>
      </c>
      <c r="P17" s="7">
        <f t="shared" si="0"/>
        <v>0</v>
      </c>
      <c r="Q17" s="7">
        <f t="shared" si="0"/>
        <v>0</v>
      </c>
      <c r="R17" s="7">
        <f t="shared" si="0"/>
        <v>0</v>
      </c>
      <c r="S17" s="12">
        <v>2</v>
      </c>
      <c r="T17" s="12">
        <v>6</v>
      </c>
      <c r="U17" s="12">
        <v>7</v>
      </c>
      <c r="V17" s="12">
        <v>2</v>
      </c>
      <c r="W17" s="12">
        <v>0</v>
      </c>
      <c r="X17" s="12">
        <v>2</v>
      </c>
      <c r="Y17" s="12">
        <v>3</v>
      </c>
      <c r="Z17" s="28">
        <f t="shared" si="5"/>
        <v>22</v>
      </c>
      <c r="AA17" s="6">
        <f t="shared" si="6"/>
        <v>5.2653061224489797</v>
      </c>
    </row>
    <row r="18" spans="1:27" x14ac:dyDescent="0.25">
      <c r="A18" s="9" t="s">
        <v>116</v>
      </c>
      <c r="B18" s="25">
        <v>4</v>
      </c>
      <c r="C18" s="25">
        <v>2</v>
      </c>
      <c r="D18" s="25">
        <v>5</v>
      </c>
      <c r="E18" s="25">
        <v>0</v>
      </c>
      <c r="F18" s="25">
        <v>4</v>
      </c>
      <c r="G18" s="25">
        <v>1</v>
      </c>
      <c r="H18" s="25">
        <v>0</v>
      </c>
      <c r="I18" s="27">
        <f t="shared" si="1"/>
        <v>16</v>
      </c>
      <c r="J18" s="6">
        <f t="shared" si="2"/>
        <v>3.6326530612244898</v>
      </c>
      <c r="K18" s="7">
        <f t="shared" si="3"/>
        <v>7</v>
      </c>
      <c r="L18" s="7">
        <f t="shared" si="4"/>
        <v>3</v>
      </c>
      <c r="M18" s="7">
        <f t="shared" si="4"/>
        <v>1</v>
      </c>
      <c r="N18" s="7">
        <f t="shared" si="4"/>
        <v>3</v>
      </c>
      <c r="O18" s="7">
        <f t="shared" si="4"/>
        <v>0</v>
      </c>
      <c r="P18" s="7">
        <f t="shared" si="4"/>
        <v>0</v>
      </c>
      <c r="Q18" s="7">
        <f t="shared" si="4"/>
        <v>0</v>
      </c>
      <c r="R18" s="7">
        <f t="shared" si="4"/>
        <v>0</v>
      </c>
      <c r="S18" s="12">
        <v>7</v>
      </c>
      <c r="T18" s="12">
        <v>3</v>
      </c>
      <c r="U18" s="12">
        <v>8</v>
      </c>
      <c r="V18" s="12">
        <v>0</v>
      </c>
      <c r="W18" s="12">
        <v>4</v>
      </c>
      <c r="X18" s="12">
        <v>1</v>
      </c>
      <c r="Y18" s="12">
        <v>0</v>
      </c>
      <c r="Z18" s="28">
        <f t="shared" si="5"/>
        <v>23</v>
      </c>
      <c r="AA18" s="6">
        <f t="shared" si="6"/>
        <v>9.0612244897959187</v>
      </c>
    </row>
    <row r="19" spans="1:27" x14ac:dyDescent="0.25">
      <c r="A19" s="9" t="s">
        <v>117</v>
      </c>
      <c r="B19" s="25">
        <v>2</v>
      </c>
      <c r="C19" s="25">
        <v>0</v>
      </c>
      <c r="D19" s="25">
        <v>3</v>
      </c>
      <c r="E19" s="25">
        <v>1</v>
      </c>
      <c r="F19" s="25">
        <v>3</v>
      </c>
      <c r="G19" s="25">
        <v>1</v>
      </c>
      <c r="H19" s="25">
        <v>5</v>
      </c>
      <c r="I19" s="27">
        <f t="shared" si="1"/>
        <v>15</v>
      </c>
      <c r="J19" s="6">
        <f t="shared" si="2"/>
        <v>2.4081632653061225</v>
      </c>
      <c r="K19" s="7">
        <f t="shared" si="3"/>
        <v>2</v>
      </c>
      <c r="L19" s="7">
        <f t="shared" si="4"/>
        <v>0</v>
      </c>
      <c r="M19" s="7">
        <f t="shared" si="4"/>
        <v>0</v>
      </c>
      <c r="N19" s="7">
        <f t="shared" si="4"/>
        <v>0</v>
      </c>
      <c r="O19" s="7">
        <f t="shared" si="4"/>
        <v>2</v>
      </c>
      <c r="P19" s="7">
        <f t="shared" si="4"/>
        <v>0</v>
      </c>
      <c r="Q19" s="7">
        <f t="shared" si="4"/>
        <v>0</v>
      </c>
      <c r="R19" s="7">
        <f t="shared" si="4"/>
        <v>0</v>
      </c>
      <c r="S19" s="12">
        <v>2</v>
      </c>
      <c r="T19" s="12">
        <v>0</v>
      </c>
      <c r="U19" s="12">
        <v>3</v>
      </c>
      <c r="V19" s="12">
        <v>3</v>
      </c>
      <c r="W19" s="12">
        <v>3</v>
      </c>
      <c r="X19" s="12">
        <v>1</v>
      </c>
      <c r="Y19" s="12">
        <v>5</v>
      </c>
      <c r="Z19" s="28">
        <f t="shared" si="5"/>
        <v>17</v>
      </c>
      <c r="AA19" s="6">
        <f t="shared" si="6"/>
        <v>2.2448979591836733</v>
      </c>
    </row>
    <row r="20" spans="1:27" x14ac:dyDescent="0.25">
      <c r="A20" s="9" t="s">
        <v>118</v>
      </c>
      <c r="B20" s="25">
        <v>0</v>
      </c>
      <c r="C20" s="25">
        <v>1</v>
      </c>
      <c r="D20" s="25">
        <v>5</v>
      </c>
      <c r="E20" s="25">
        <v>0</v>
      </c>
      <c r="F20" s="25">
        <v>4</v>
      </c>
      <c r="G20" s="25">
        <v>1</v>
      </c>
      <c r="H20" s="25">
        <v>2</v>
      </c>
      <c r="I20" s="27">
        <f t="shared" si="1"/>
        <v>13</v>
      </c>
      <c r="J20" s="6">
        <f t="shared" si="2"/>
        <v>3.2653061224489797</v>
      </c>
      <c r="K20" s="7">
        <f t="shared" si="3"/>
        <v>2</v>
      </c>
      <c r="L20" s="7">
        <f t="shared" si="4"/>
        <v>0</v>
      </c>
      <c r="M20" s="7">
        <f t="shared" si="4"/>
        <v>1</v>
      </c>
      <c r="N20" s="7">
        <f t="shared" si="4"/>
        <v>1</v>
      </c>
      <c r="O20" s="7">
        <f t="shared" si="4"/>
        <v>0</v>
      </c>
      <c r="P20" s="7">
        <f t="shared" si="4"/>
        <v>1</v>
      </c>
      <c r="Q20" s="7">
        <f t="shared" si="4"/>
        <v>0</v>
      </c>
      <c r="R20" s="7">
        <f t="shared" si="4"/>
        <v>-1</v>
      </c>
      <c r="S20" s="12">
        <v>0</v>
      </c>
      <c r="T20" s="12">
        <v>2</v>
      </c>
      <c r="U20" s="12">
        <v>6</v>
      </c>
      <c r="V20" s="12">
        <v>0</v>
      </c>
      <c r="W20" s="12">
        <v>5</v>
      </c>
      <c r="X20" s="12">
        <v>1</v>
      </c>
      <c r="Y20" s="12">
        <v>1</v>
      </c>
      <c r="Z20" s="28">
        <f t="shared" si="5"/>
        <v>15</v>
      </c>
      <c r="AA20" s="6">
        <f t="shared" si="6"/>
        <v>4.9795918367346941</v>
      </c>
    </row>
    <row r="21" spans="1:27" x14ac:dyDescent="0.25">
      <c r="A21" s="9" t="s">
        <v>119</v>
      </c>
      <c r="B21" s="25">
        <v>0</v>
      </c>
      <c r="C21" s="25">
        <v>1</v>
      </c>
      <c r="D21" s="25">
        <v>3</v>
      </c>
      <c r="E21" s="25">
        <v>2</v>
      </c>
      <c r="F21" s="25">
        <v>2</v>
      </c>
      <c r="G21" s="25">
        <v>0</v>
      </c>
      <c r="H21" s="25">
        <v>2</v>
      </c>
      <c r="I21" s="27">
        <f t="shared" si="1"/>
        <v>10</v>
      </c>
      <c r="J21" s="6">
        <f t="shared" si="2"/>
        <v>1.1020408163265305</v>
      </c>
      <c r="K21" s="7">
        <f t="shared" si="3"/>
        <v>4</v>
      </c>
      <c r="L21" s="7">
        <f t="shared" si="4"/>
        <v>0</v>
      </c>
      <c r="M21" s="7">
        <f t="shared" si="4"/>
        <v>0</v>
      </c>
      <c r="N21" s="7">
        <f t="shared" si="4"/>
        <v>0</v>
      </c>
      <c r="O21" s="7">
        <f t="shared" si="4"/>
        <v>2</v>
      </c>
      <c r="P21" s="7">
        <f t="shared" si="4"/>
        <v>0</v>
      </c>
      <c r="Q21" s="7">
        <f t="shared" si="4"/>
        <v>0</v>
      </c>
      <c r="R21" s="7">
        <f t="shared" si="4"/>
        <v>2</v>
      </c>
      <c r="S21" s="12">
        <v>0</v>
      </c>
      <c r="T21" s="12">
        <v>1</v>
      </c>
      <c r="U21" s="12">
        <v>3</v>
      </c>
      <c r="V21" s="12">
        <v>4</v>
      </c>
      <c r="W21" s="12">
        <v>2</v>
      </c>
      <c r="X21" s="12">
        <v>0</v>
      </c>
      <c r="Y21" s="12">
        <v>4</v>
      </c>
      <c r="Z21" s="28">
        <f t="shared" si="5"/>
        <v>14</v>
      </c>
      <c r="AA21" s="6">
        <f t="shared" si="6"/>
        <v>2.5714285714285716</v>
      </c>
    </row>
    <row r="22" spans="1:27" x14ac:dyDescent="0.25">
      <c r="A22" s="9" t="s">
        <v>120</v>
      </c>
      <c r="B22" s="25">
        <v>2</v>
      </c>
      <c r="C22" s="25">
        <v>2</v>
      </c>
      <c r="D22" s="25">
        <v>2</v>
      </c>
      <c r="E22" s="25">
        <v>0</v>
      </c>
      <c r="F22" s="25">
        <v>2</v>
      </c>
      <c r="G22" s="25">
        <v>1</v>
      </c>
      <c r="H22" s="25">
        <v>2</v>
      </c>
      <c r="I22" s="27">
        <f t="shared" si="1"/>
        <v>11</v>
      </c>
      <c r="J22" s="6">
        <f t="shared" si="2"/>
        <v>0.53061224489795922</v>
      </c>
      <c r="K22" s="7">
        <f t="shared" si="3"/>
        <v>2</v>
      </c>
      <c r="L22" s="7">
        <f t="shared" si="4"/>
        <v>0</v>
      </c>
      <c r="M22" s="7">
        <f t="shared" si="4"/>
        <v>1</v>
      </c>
      <c r="N22" s="7">
        <f t="shared" si="4"/>
        <v>0</v>
      </c>
      <c r="O22" s="7">
        <f t="shared" si="4"/>
        <v>0</v>
      </c>
      <c r="P22" s="7">
        <f t="shared" si="4"/>
        <v>1</v>
      </c>
      <c r="Q22" s="7">
        <f t="shared" si="4"/>
        <v>0</v>
      </c>
      <c r="R22" s="7">
        <f t="shared" si="4"/>
        <v>0</v>
      </c>
      <c r="S22" s="12">
        <v>2</v>
      </c>
      <c r="T22" s="12">
        <v>3</v>
      </c>
      <c r="U22" s="12">
        <v>2</v>
      </c>
      <c r="V22" s="12">
        <v>0</v>
      </c>
      <c r="W22" s="12">
        <v>3</v>
      </c>
      <c r="X22" s="12">
        <v>1</v>
      </c>
      <c r="Y22" s="12">
        <v>2</v>
      </c>
      <c r="Z22" s="28">
        <f t="shared" si="5"/>
        <v>13</v>
      </c>
      <c r="AA22" s="6">
        <f t="shared" si="6"/>
        <v>0.97959183673469385</v>
      </c>
    </row>
    <row r="23" spans="1:27" x14ac:dyDescent="0.25">
      <c r="A23" s="9" t="s">
        <v>121</v>
      </c>
      <c r="B23" s="25">
        <v>2</v>
      </c>
      <c r="C23" s="25">
        <v>2</v>
      </c>
      <c r="D23" s="25">
        <v>1</v>
      </c>
      <c r="E23" s="25">
        <v>2</v>
      </c>
      <c r="F23" s="25">
        <v>5</v>
      </c>
      <c r="G23" s="25">
        <v>0</v>
      </c>
      <c r="H23" s="25">
        <v>0</v>
      </c>
      <c r="I23" s="27">
        <f t="shared" si="1"/>
        <v>12</v>
      </c>
      <c r="J23" s="6">
        <f t="shared" si="2"/>
        <v>2.489795918367347</v>
      </c>
      <c r="K23" s="7">
        <f t="shared" si="3"/>
        <v>3</v>
      </c>
      <c r="L23" s="7">
        <f t="shared" si="4"/>
        <v>0</v>
      </c>
      <c r="M23" s="7">
        <f t="shared" si="4"/>
        <v>2</v>
      </c>
      <c r="N23" s="7">
        <f t="shared" si="4"/>
        <v>0</v>
      </c>
      <c r="O23" s="7">
        <f t="shared" si="4"/>
        <v>2</v>
      </c>
      <c r="P23" s="7">
        <f t="shared" si="4"/>
        <v>-1</v>
      </c>
      <c r="Q23" s="7">
        <f t="shared" si="4"/>
        <v>0</v>
      </c>
      <c r="R23" s="7">
        <f t="shared" si="4"/>
        <v>0</v>
      </c>
      <c r="S23" s="12">
        <v>2</v>
      </c>
      <c r="T23" s="12">
        <v>4</v>
      </c>
      <c r="U23" s="12">
        <v>1</v>
      </c>
      <c r="V23" s="12">
        <v>4</v>
      </c>
      <c r="W23" s="12">
        <v>4</v>
      </c>
      <c r="X23" s="12">
        <v>0</v>
      </c>
      <c r="Y23" s="12">
        <v>0</v>
      </c>
      <c r="Z23" s="28">
        <f t="shared" si="5"/>
        <v>15</v>
      </c>
      <c r="AA23" s="6">
        <f t="shared" si="6"/>
        <v>2.9795918367346941</v>
      </c>
    </row>
    <row r="24" spans="1:27" x14ac:dyDescent="0.25">
      <c r="A24" s="9" t="s">
        <v>122</v>
      </c>
      <c r="B24" s="25">
        <v>2</v>
      </c>
      <c r="C24" s="25">
        <v>0</v>
      </c>
      <c r="D24" s="25">
        <v>1</v>
      </c>
      <c r="E24" s="25">
        <v>4</v>
      </c>
      <c r="F24" s="25">
        <v>3</v>
      </c>
      <c r="G24" s="25">
        <v>0</v>
      </c>
      <c r="H24" s="25">
        <v>1</v>
      </c>
      <c r="I24" s="27">
        <f t="shared" si="1"/>
        <v>11</v>
      </c>
      <c r="J24" s="6">
        <f t="shared" si="2"/>
        <v>1.9591836734693877</v>
      </c>
      <c r="K24" s="7">
        <f t="shared" si="3"/>
        <v>0</v>
      </c>
      <c r="L24" s="7">
        <f t="shared" si="4"/>
        <v>0</v>
      </c>
      <c r="M24" s="7">
        <f t="shared" si="4"/>
        <v>0</v>
      </c>
      <c r="N24" s="7">
        <f t="shared" si="4"/>
        <v>0</v>
      </c>
      <c r="O24" s="7">
        <f t="shared" si="4"/>
        <v>0</v>
      </c>
      <c r="P24" s="7">
        <f t="shared" si="4"/>
        <v>0</v>
      </c>
      <c r="Q24" s="7">
        <f t="shared" si="4"/>
        <v>0</v>
      </c>
      <c r="R24" s="7">
        <f t="shared" ref="R24:R56" si="7">Y24-H24</f>
        <v>0</v>
      </c>
      <c r="S24" s="12">
        <v>2</v>
      </c>
      <c r="T24" s="12">
        <v>0</v>
      </c>
      <c r="U24" s="12">
        <v>1</v>
      </c>
      <c r="V24" s="12">
        <v>4</v>
      </c>
      <c r="W24" s="12">
        <v>3</v>
      </c>
      <c r="X24" s="12">
        <v>0</v>
      </c>
      <c r="Y24" s="12">
        <v>1</v>
      </c>
      <c r="Z24" s="28">
        <f t="shared" si="5"/>
        <v>11</v>
      </c>
      <c r="AA24" s="6">
        <f t="shared" si="6"/>
        <v>1.9591836734693877</v>
      </c>
    </row>
    <row r="25" spans="1:27" x14ac:dyDescent="0.25">
      <c r="A25" s="9" t="s">
        <v>123</v>
      </c>
      <c r="B25" s="25">
        <v>2</v>
      </c>
      <c r="C25" s="25">
        <v>3</v>
      </c>
      <c r="D25" s="25">
        <v>6</v>
      </c>
      <c r="E25" s="25">
        <v>1</v>
      </c>
      <c r="F25" s="25">
        <v>1</v>
      </c>
      <c r="G25" s="25">
        <v>1</v>
      </c>
      <c r="H25" s="25">
        <v>1</v>
      </c>
      <c r="I25" s="27">
        <f t="shared" si="1"/>
        <v>15</v>
      </c>
      <c r="J25" s="6">
        <f t="shared" si="2"/>
        <v>2.9795918367346941</v>
      </c>
      <c r="K25" s="7">
        <f t="shared" si="3"/>
        <v>0</v>
      </c>
      <c r="L25" s="7">
        <f t="shared" si="4"/>
        <v>0</v>
      </c>
      <c r="M25" s="7">
        <f t="shared" si="4"/>
        <v>0</v>
      </c>
      <c r="N25" s="7">
        <f t="shared" si="4"/>
        <v>-2</v>
      </c>
      <c r="O25" s="7">
        <f t="shared" si="4"/>
        <v>2</v>
      </c>
      <c r="P25" s="7">
        <f t="shared" si="4"/>
        <v>0</v>
      </c>
      <c r="Q25" s="7">
        <f t="shared" si="4"/>
        <v>0</v>
      </c>
      <c r="R25" s="7">
        <f t="shared" si="7"/>
        <v>0</v>
      </c>
      <c r="S25" s="12">
        <v>2</v>
      </c>
      <c r="T25" s="12">
        <v>3</v>
      </c>
      <c r="U25" s="12">
        <v>4</v>
      </c>
      <c r="V25" s="12">
        <v>3</v>
      </c>
      <c r="W25" s="12">
        <v>1</v>
      </c>
      <c r="X25" s="12">
        <v>1</v>
      </c>
      <c r="Y25" s="12">
        <v>1</v>
      </c>
      <c r="Z25" s="28">
        <f t="shared" si="5"/>
        <v>15</v>
      </c>
      <c r="AA25" s="6">
        <f t="shared" si="6"/>
        <v>1.2653061224489797</v>
      </c>
    </row>
    <row r="26" spans="1:27" x14ac:dyDescent="0.25">
      <c r="A26" s="9" t="s">
        <v>124</v>
      </c>
      <c r="B26" s="25">
        <v>2</v>
      </c>
      <c r="C26" s="25">
        <v>1</v>
      </c>
      <c r="D26" s="25">
        <v>2</v>
      </c>
      <c r="E26" s="25">
        <v>1</v>
      </c>
      <c r="F26" s="25">
        <v>5</v>
      </c>
      <c r="G26" s="25">
        <v>1</v>
      </c>
      <c r="H26" s="25">
        <v>1</v>
      </c>
      <c r="I26" s="27">
        <f t="shared" si="1"/>
        <v>13</v>
      </c>
      <c r="J26" s="6">
        <f t="shared" si="2"/>
        <v>1.8367346938775511</v>
      </c>
      <c r="K26" s="7">
        <f t="shared" si="3"/>
        <v>4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</v>
      </c>
      <c r="P26" s="7">
        <f t="shared" si="4"/>
        <v>1</v>
      </c>
      <c r="Q26" s="7">
        <f t="shared" si="4"/>
        <v>0</v>
      </c>
      <c r="R26" s="7">
        <f t="shared" si="7"/>
        <v>3</v>
      </c>
      <c r="S26" s="12">
        <v>2</v>
      </c>
      <c r="T26" s="12">
        <v>1</v>
      </c>
      <c r="U26" s="12">
        <v>2</v>
      </c>
      <c r="V26" s="12">
        <v>1</v>
      </c>
      <c r="W26" s="12">
        <v>6</v>
      </c>
      <c r="X26" s="12">
        <v>1</v>
      </c>
      <c r="Y26" s="12">
        <v>4</v>
      </c>
      <c r="Z26" s="28">
        <f t="shared" si="5"/>
        <v>17</v>
      </c>
      <c r="AA26" s="6">
        <f t="shared" si="6"/>
        <v>3.1020408163265305</v>
      </c>
    </row>
    <row r="27" spans="1:27" x14ac:dyDescent="0.25">
      <c r="A27" s="9" t="s">
        <v>125</v>
      </c>
      <c r="B27" s="25">
        <v>0</v>
      </c>
      <c r="C27" s="25">
        <v>0</v>
      </c>
      <c r="D27" s="25">
        <v>2</v>
      </c>
      <c r="E27" s="25">
        <v>2</v>
      </c>
      <c r="F27" s="25">
        <v>1</v>
      </c>
      <c r="G27" s="25">
        <v>2</v>
      </c>
      <c r="H27" s="25">
        <v>4</v>
      </c>
      <c r="I27" s="27">
        <f t="shared" si="1"/>
        <v>11</v>
      </c>
      <c r="J27" s="6">
        <f t="shared" si="2"/>
        <v>1.6734693877551021</v>
      </c>
      <c r="K27" s="7">
        <f t="shared" si="3"/>
        <v>0</v>
      </c>
      <c r="L27" s="7">
        <f t="shared" si="4"/>
        <v>0</v>
      </c>
      <c r="M27" s="7">
        <f t="shared" si="4"/>
        <v>0</v>
      </c>
      <c r="N27" s="7">
        <f t="shared" si="4"/>
        <v>0</v>
      </c>
      <c r="O27" s="7">
        <f t="shared" si="4"/>
        <v>0</v>
      </c>
      <c r="P27" s="7">
        <f t="shared" si="4"/>
        <v>1</v>
      </c>
      <c r="Q27" s="7">
        <f t="shared" si="4"/>
        <v>-2</v>
      </c>
      <c r="R27" s="7">
        <f t="shared" si="7"/>
        <v>1</v>
      </c>
      <c r="S27" s="12">
        <v>0</v>
      </c>
      <c r="T27" s="12">
        <v>0</v>
      </c>
      <c r="U27" s="12">
        <v>2</v>
      </c>
      <c r="V27" s="12">
        <v>2</v>
      </c>
      <c r="W27" s="12">
        <v>2</v>
      </c>
      <c r="X27" s="12">
        <v>0</v>
      </c>
      <c r="Y27" s="12">
        <v>5</v>
      </c>
      <c r="Z27" s="28">
        <f t="shared" si="5"/>
        <v>11</v>
      </c>
      <c r="AA27" s="6">
        <f t="shared" si="6"/>
        <v>2.8163265306122449</v>
      </c>
    </row>
    <row r="28" spans="1:27" x14ac:dyDescent="0.25">
      <c r="A28" s="9" t="s">
        <v>126</v>
      </c>
      <c r="B28" s="25">
        <v>2</v>
      </c>
      <c r="C28" s="25">
        <v>0</v>
      </c>
      <c r="D28" s="25">
        <v>0</v>
      </c>
      <c r="E28" s="25">
        <v>1</v>
      </c>
      <c r="F28" s="25">
        <v>1</v>
      </c>
      <c r="G28" s="25">
        <v>1</v>
      </c>
      <c r="H28" s="25">
        <v>2</v>
      </c>
      <c r="I28" s="27">
        <f t="shared" si="1"/>
        <v>7</v>
      </c>
      <c r="J28" s="6">
        <f t="shared" si="2"/>
        <v>0.5714285714285714</v>
      </c>
      <c r="K28" s="7">
        <f t="shared" si="3"/>
        <v>1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1</v>
      </c>
      <c r="P28" s="7">
        <f t="shared" si="4"/>
        <v>0</v>
      </c>
      <c r="Q28" s="7">
        <f t="shared" si="4"/>
        <v>0</v>
      </c>
      <c r="R28" s="7">
        <f t="shared" si="7"/>
        <v>0</v>
      </c>
      <c r="S28" s="12">
        <v>2</v>
      </c>
      <c r="T28" s="12">
        <v>0</v>
      </c>
      <c r="U28" s="12">
        <v>0</v>
      </c>
      <c r="V28" s="12">
        <v>2</v>
      </c>
      <c r="W28" s="12">
        <v>1</v>
      </c>
      <c r="X28" s="12">
        <v>1</v>
      </c>
      <c r="Y28" s="12">
        <v>2</v>
      </c>
      <c r="Z28" s="28">
        <f t="shared" si="5"/>
        <v>8</v>
      </c>
      <c r="AA28" s="6">
        <f t="shared" si="6"/>
        <v>0.69387755102040816</v>
      </c>
    </row>
    <row r="29" spans="1:27" x14ac:dyDescent="0.25">
      <c r="A29" s="9" t="s">
        <v>127</v>
      </c>
      <c r="B29" s="25">
        <v>6</v>
      </c>
      <c r="C29" s="25">
        <v>1</v>
      </c>
      <c r="D29" s="25">
        <v>2</v>
      </c>
      <c r="E29" s="25">
        <v>1</v>
      </c>
      <c r="F29" s="25">
        <v>2</v>
      </c>
      <c r="G29" s="25">
        <v>1</v>
      </c>
      <c r="H29" s="25">
        <v>3</v>
      </c>
      <c r="I29" s="27">
        <f t="shared" si="1"/>
        <v>16</v>
      </c>
      <c r="J29" s="6">
        <f t="shared" si="2"/>
        <v>2.7755102040816326</v>
      </c>
      <c r="K29" s="7">
        <f t="shared" si="3"/>
        <v>4</v>
      </c>
      <c r="L29" s="7">
        <f t="shared" si="4"/>
        <v>0</v>
      </c>
      <c r="M29" s="7">
        <f t="shared" si="4"/>
        <v>0</v>
      </c>
      <c r="N29" s="7">
        <f t="shared" si="4"/>
        <v>2</v>
      </c>
      <c r="O29" s="7">
        <f t="shared" si="4"/>
        <v>0</v>
      </c>
      <c r="P29" s="7">
        <f t="shared" si="4"/>
        <v>0</v>
      </c>
      <c r="Q29" s="7">
        <f t="shared" si="4"/>
        <v>0</v>
      </c>
      <c r="R29" s="7">
        <f t="shared" si="7"/>
        <v>2</v>
      </c>
      <c r="S29" s="12">
        <v>6</v>
      </c>
      <c r="T29" s="12">
        <v>1</v>
      </c>
      <c r="U29" s="12">
        <v>4</v>
      </c>
      <c r="V29" s="12">
        <v>1</v>
      </c>
      <c r="W29" s="12">
        <v>2</v>
      </c>
      <c r="X29" s="12">
        <v>1</v>
      </c>
      <c r="Y29" s="12">
        <v>5</v>
      </c>
      <c r="Z29" s="28">
        <f t="shared" si="5"/>
        <v>20</v>
      </c>
      <c r="AA29" s="6">
        <f t="shared" si="6"/>
        <v>3.8367346938775508</v>
      </c>
    </row>
    <row r="30" spans="1:27" x14ac:dyDescent="0.25">
      <c r="A30" s="9" t="s">
        <v>128</v>
      </c>
      <c r="B30" s="25">
        <v>3</v>
      </c>
      <c r="C30" s="25">
        <v>1</v>
      </c>
      <c r="D30" s="25">
        <v>3</v>
      </c>
      <c r="E30" s="25">
        <v>1</v>
      </c>
      <c r="F30" s="25">
        <v>6</v>
      </c>
      <c r="G30" s="25">
        <v>1</v>
      </c>
      <c r="H30" s="25">
        <v>6</v>
      </c>
      <c r="I30" s="27">
        <f t="shared" si="1"/>
        <v>21</v>
      </c>
      <c r="J30" s="6">
        <f t="shared" si="2"/>
        <v>4.2857142857142856</v>
      </c>
      <c r="K30" s="7">
        <f t="shared" si="3"/>
        <v>14</v>
      </c>
      <c r="L30" s="7">
        <f t="shared" si="4"/>
        <v>0</v>
      </c>
      <c r="M30" s="7">
        <f t="shared" si="4"/>
        <v>0</v>
      </c>
      <c r="N30" s="7">
        <f t="shared" si="4"/>
        <v>0</v>
      </c>
      <c r="O30" s="7">
        <f t="shared" si="4"/>
        <v>0</v>
      </c>
      <c r="P30" s="7">
        <f t="shared" si="4"/>
        <v>12</v>
      </c>
      <c r="Q30" s="7">
        <f t="shared" si="4"/>
        <v>0</v>
      </c>
      <c r="R30" s="7">
        <f t="shared" si="7"/>
        <v>2</v>
      </c>
      <c r="S30" s="12">
        <v>3</v>
      </c>
      <c r="T30" s="12">
        <v>1</v>
      </c>
      <c r="U30" s="12">
        <v>3</v>
      </c>
      <c r="V30" s="12">
        <v>1</v>
      </c>
      <c r="W30" s="12">
        <v>18</v>
      </c>
      <c r="X30" s="12">
        <v>1</v>
      </c>
      <c r="Y30" s="12">
        <v>8</v>
      </c>
      <c r="Z30" s="28">
        <f t="shared" si="5"/>
        <v>35</v>
      </c>
      <c r="AA30" s="6">
        <f t="shared" si="6"/>
        <v>33.428571428571431</v>
      </c>
    </row>
    <row r="31" spans="1:27" x14ac:dyDescent="0.25">
      <c r="A31" s="9" t="s">
        <v>129</v>
      </c>
      <c r="B31" s="25">
        <v>2</v>
      </c>
      <c r="C31" s="25">
        <v>0</v>
      </c>
      <c r="D31" s="25">
        <v>3</v>
      </c>
      <c r="E31" s="25">
        <v>0</v>
      </c>
      <c r="F31" s="25">
        <v>1</v>
      </c>
      <c r="G31" s="25">
        <v>1</v>
      </c>
      <c r="H31" s="25">
        <v>3</v>
      </c>
      <c r="I31" s="27">
        <f t="shared" si="1"/>
        <v>10</v>
      </c>
      <c r="J31" s="6">
        <f t="shared" si="2"/>
        <v>1.3877551020408163</v>
      </c>
      <c r="K31" s="7">
        <f t="shared" si="3"/>
        <v>3</v>
      </c>
      <c r="L31" s="7">
        <f t="shared" si="4"/>
        <v>1</v>
      </c>
      <c r="M31" s="7">
        <f t="shared" si="4"/>
        <v>0</v>
      </c>
      <c r="N31" s="7">
        <f t="shared" si="4"/>
        <v>0</v>
      </c>
      <c r="O31" s="7">
        <f t="shared" si="4"/>
        <v>0</v>
      </c>
      <c r="P31" s="7">
        <f t="shared" si="4"/>
        <v>0</v>
      </c>
      <c r="Q31" s="7">
        <f t="shared" si="4"/>
        <v>1</v>
      </c>
      <c r="R31" s="7">
        <f t="shared" si="7"/>
        <v>1</v>
      </c>
      <c r="S31" s="12">
        <v>3</v>
      </c>
      <c r="T31" s="12">
        <v>0</v>
      </c>
      <c r="U31" s="12">
        <v>3</v>
      </c>
      <c r="V31" s="12">
        <v>0</v>
      </c>
      <c r="W31" s="12">
        <v>1</v>
      </c>
      <c r="X31" s="12">
        <v>2</v>
      </c>
      <c r="Y31" s="12">
        <v>4</v>
      </c>
      <c r="Z31" s="28">
        <f t="shared" si="5"/>
        <v>13</v>
      </c>
      <c r="AA31" s="6">
        <f t="shared" si="6"/>
        <v>2.1224489795918369</v>
      </c>
    </row>
    <row r="32" spans="1:27" x14ac:dyDescent="0.25">
      <c r="A32" s="9" t="s">
        <v>130</v>
      </c>
      <c r="B32" s="25">
        <v>2</v>
      </c>
      <c r="C32" s="25">
        <v>1</v>
      </c>
      <c r="D32" s="25">
        <v>1</v>
      </c>
      <c r="E32" s="25">
        <v>1</v>
      </c>
      <c r="F32" s="25">
        <v>6</v>
      </c>
      <c r="G32" s="25">
        <v>0</v>
      </c>
      <c r="H32" s="25">
        <v>3</v>
      </c>
      <c r="I32" s="27">
        <f t="shared" si="1"/>
        <v>14</v>
      </c>
      <c r="J32" s="6">
        <f t="shared" si="2"/>
        <v>3.4285714285714284</v>
      </c>
      <c r="K32" s="7">
        <f t="shared" si="3"/>
        <v>12</v>
      </c>
      <c r="L32" s="7">
        <f t="shared" si="4"/>
        <v>0</v>
      </c>
      <c r="M32" s="7">
        <f t="shared" si="4"/>
        <v>0</v>
      </c>
      <c r="N32" s="7">
        <f t="shared" si="4"/>
        <v>0</v>
      </c>
      <c r="O32" s="7">
        <f t="shared" si="4"/>
        <v>3</v>
      </c>
      <c r="P32" s="7">
        <f t="shared" si="4"/>
        <v>5</v>
      </c>
      <c r="Q32" s="7">
        <f t="shared" si="4"/>
        <v>0</v>
      </c>
      <c r="R32" s="7">
        <f t="shared" si="7"/>
        <v>4</v>
      </c>
      <c r="S32" s="12">
        <v>2</v>
      </c>
      <c r="T32" s="12">
        <v>1</v>
      </c>
      <c r="U32" s="12">
        <v>1</v>
      </c>
      <c r="V32" s="12">
        <v>4</v>
      </c>
      <c r="W32" s="12">
        <v>11</v>
      </c>
      <c r="X32" s="12">
        <v>0</v>
      </c>
      <c r="Y32" s="12">
        <v>7</v>
      </c>
      <c r="Z32" s="28">
        <f t="shared" si="5"/>
        <v>26</v>
      </c>
      <c r="AA32" s="6">
        <f t="shared" si="6"/>
        <v>13.63265306122449</v>
      </c>
    </row>
    <row r="33" spans="1:27" x14ac:dyDescent="0.25">
      <c r="A33" s="9" t="s">
        <v>131</v>
      </c>
      <c r="B33" s="25">
        <v>4</v>
      </c>
      <c r="C33" s="25">
        <v>0</v>
      </c>
      <c r="D33" s="25">
        <v>2</v>
      </c>
      <c r="E33" s="25">
        <v>1</v>
      </c>
      <c r="F33" s="25">
        <v>3</v>
      </c>
      <c r="G33" s="25">
        <v>0</v>
      </c>
      <c r="H33" s="25">
        <v>0</v>
      </c>
      <c r="I33" s="27">
        <f t="shared" si="1"/>
        <v>10</v>
      </c>
      <c r="J33" s="6">
        <f t="shared" si="2"/>
        <v>2.2448979591836733</v>
      </c>
      <c r="K33" s="7">
        <f t="shared" si="3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si="4"/>
        <v>0</v>
      </c>
      <c r="P33" s="7">
        <f t="shared" si="4"/>
        <v>0</v>
      </c>
      <c r="Q33" s="7">
        <f t="shared" si="4"/>
        <v>0</v>
      </c>
      <c r="R33" s="7">
        <f t="shared" si="7"/>
        <v>0</v>
      </c>
      <c r="S33" s="12">
        <v>4</v>
      </c>
      <c r="T33" s="12">
        <v>0</v>
      </c>
      <c r="U33" s="12">
        <v>2</v>
      </c>
      <c r="V33" s="12">
        <v>1</v>
      </c>
      <c r="W33" s="12">
        <v>3</v>
      </c>
      <c r="X33" s="12">
        <v>0</v>
      </c>
      <c r="Y33" s="12">
        <v>0</v>
      </c>
      <c r="Z33" s="28">
        <f t="shared" si="5"/>
        <v>10</v>
      </c>
      <c r="AA33" s="6">
        <f t="shared" si="6"/>
        <v>2.2448979591836733</v>
      </c>
    </row>
    <row r="34" spans="1:27" x14ac:dyDescent="0.25">
      <c r="A34" s="9" t="s">
        <v>132</v>
      </c>
      <c r="B34" s="25">
        <v>2</v>
      </c>
      <c r="C34" s="25">
        <v>3</v>
      </c>
      <c r="D34" s="25">
        <v>4</v>
      </c>
      <c r="E34" s="25">
        <v>3</v>
      </c>
      <c r="F34" s="25">
        <v>7</v>
      </c>
      <c r="G34" s="25">
        <v>2</v>
      </c>
      <c r="H34" s="25">
        <v>4</v>
      </c>
      <c r="I34" s="27">
        <f t="shared" si="1"/>
        <v>25</v>
      </c>
      <c r="J34" s="6">
        <f t="shared" si="2"/>
        <v>2.5306122448979593</v>
      </c>
      <c r="K34" s="7">
        <f t="shared" si="3"/>
        <v>3</v>
      </c>
      <c r="L34" s="7">
        <f t="shared" si="4"/>
        <v>2</v>
      </c>
      <c r="M34" s="7">
        <f t="shared" si="4"/>
        <v>0</v>
      </c>
      <c r="N34" s="7">
        <f t="shared" si="4"/>
        <v>0</v>
      </c>
      <c r="O34" s="7">
        <f t="shared" si="4"/>
        <v>1</v>
      </c>
      <c r="P34" s="7">
        <f t="shared" si="4"/>
        <v>1</v>
      </c>
      <c r="Q34" s="7">
        <f>X34-G34</f>
        <v>-2</v>
      </c>
      <c r="R34" s="7">
        <f t="shared" si="7"/>
        <v>1</v>
      </c>
      <c r="S34" s="12">
        <v>4</v>
      </c>
      <c r="T34" s="12">
        <v>3</v>
      </c>
      <c r="U34" s="12">
        <v>4</v>
      </c>
      <c r="V34" s="12">
        <v>4</v>
      </c>
      <c r="W34" s="12">
        <v>8</v>
      </c>
      <c r="X34" s="12">
        <v>0</v>
      </c>
      <c r="Y34" s="12">
        <v>5</v>
      </c>
      <c r="Z34" s="28">
        <f t="shared" si="5"/>
        <v>28</v>
      </c>
      <c r="AA34" s="6">
        <f t="shared" si="6"/>
        <v>4.8571428571428568</v>
      </c>
    </row>
    <row r="35" spans="1:27" x14ac:dyDescent="0.25">
      <c r="A35" s="9" t="s">
        <v>133</v>
      </c>
      <c r="B35" s="25">
        <v>4</v>
      </c>
      <c r="C35" s="25">
        <v>2</v>
      </c>
      <c r="D35" s="25">
        <v>5</v>
      </c>
      <c r="E35" s="25">
        <v>2</v>
      </c>
      <c r="F35" s="25">
        <v>6</v>
      </c>
      <c r="G35" s="25">
        <v>3</v>
      </c>
      <c r="H35" s="25">
        <v>2</v>
      </c>
      <c r="I35" s="27">
        <f t="shared" si="1"/>
        <v>24</v>
      </c>
      <c r="J35" s="6">
        <f t="shared" si="2"/>
        <v>2.2448979591836733</v>
      </c>
      <c r="K35" s="7">
        <f t="shared" si="3"/>
        <v>4</v>
      </c>
      <c r="L35" s="7">
        <f t="shared" si="4"/>
        <v>0</v>
      </c>
      <c r="M35" s="7">
        <f t="shared" si="4"/>
        <v>0</v>
      </c>
      <c r="N35" s="7">
        <f t="shared" si="4"/>
        <v>0</v>
      </c>
      <c r="O35" s="7">
        <f t="shared" si="4"/>
        <v>0</v>
      </c>
      <c r="P35" s="7">
        <f t="shared" si="4"/>
        <v>0</v>
      </c>
      <c r="Q35" s="7">
        <f t="shared" si="4"/>
        <v>0</v>
      </c>
      <c r="R35" s="7">
        <f t="shared" si="7"/>
        <v>4</v>
      </c>
      <c r="S35" s="12">
        <v>4</v>
      </c>
      <c r="T35" s="12">
        <v>2</v>
      </c>
      <c r="U35" s="12">
        <v>5</v>
      </c>
      <c r="V35" s="12">
        <v>2</v>
      </c>
      <c r="W35" s="12">
        <v>6</v>
      </c>
      <c r="X35" s="12">
        <v>3</v>
      </c>
      <c r="Y35" s="12">
        <v>6</v>
      </c>
      <c r="Z35" s="28">
        <f t="shared" si="5"/>
        <v>28</v>
      </c>
      <c r="AA35" s="6">
        <f t="shared" si="6"/>
        <v>2.5714285714285716</v>
      </c>
    </row>
    <row r="36" spans="1:27" x14ac:dyDescent="0.25">
      <c r="A36" s="9" t="s">
        <v>134</v>
      </c>
      <c r="B36" s="25">
        <v>0</v>
      </c>
      <c r="C36" s="25">
        <v>4</v>
      </c>
      <c r="D36" s="25">
        <v>1</v>
      </c>
      <c r="E36" s="25">
        <v>4</v>
      </c>
      <c r="F36" s="25">
        <v>4</v>
      </c>
      <c r="G36" s="25">
        <v>0</v>
      </c>
      <c r="H36" s="25">
        <v>2</v>
      </c>
      <c r="I36" s="27">
        <f t="shared" si="1"/>
        <v>15</v>
      </c>
      <c r="J36" s="6">
        <f t="shared" si="2"/>
        <v>2.9795918367346941</v>
      </c>
      <c r="K36" s="7">
        <f t="shared" si="3"/>
        <v>3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 t="shared" si="4"/>
        <v>1</v>
      </c>
      <c r="P36" s="7">
        <f t="shared" si="4"/>
        <v>3</v>
      </c>
      <c r="Q36" s="7">
        <f t="shared" si="4"/>
        <v>0</v>
      </c>
      <c r="R36" s="7">
        <f t="shared" si="7"/>
        <v>-1</v>
      </c>
      <c r="S36" s="12">
        <v>0</v>
      </c>
      <c r="T36" s="12">
        <v>4</v>
      </c>
      <c r="U36" s="12">
        <v>1</v>
      </c>
      <c r="V36" s="12">
        <v>5</v>
      </c>
      <c r="W36" s="12">
        <v>7</v>
      </c>
      <c r="X36" s="12">
        <v>0</v>
      </c>
      <c r="Y36" s="12">
        <v>1</v>
      </c>
      <c r="Z36" s="28">
        <f t="shared" si="5"/>
        <v>18</v>
      </c>
      <c r="AA36" s="6">
        <f t="shared" si="6"/>
        <v>6.5306122448979593</v>
      </c>
    </row>
    <row r="37" spans="1:27" x14ac:dyDescent="0.25">
      <c r="A37" s="9" t="s">
        <v>135</v>
      </c>
      <c r="B37" s="25">
        <v>1</v>
      </c>
      <c r="C37" s="25">
        <v>4</v>
      </c>
      <c r="D37" s="25">
        <v>2</v>
      </c>
      <c r="E37" s="25">
        <v>2</v>
      </c>
      <c r="F37" s="25">
        <v>6</v>
      </c>
      <c r="G37" s="25">
        <v>2</v>
      </c>
      <c r="H37" s="25">
        <v>1</v>
      </c>
      <c r="I37" s="27">
        <f t="shared" si="1"/>
        <v>18</v>
      </c>
      <c r="J37" s="6">
        <f t="shared" si="2"/>
        <v>2.8163265306122449</v>
      </c>
      <c r="K37" s="7">
        <f t="shared" si="3"/>
        <v>2</v>
      </c>
      <c r="L37" s="7">
        <f t="shared" si="4"/>
        <v>0</v>
      </c>
      <c r="M37" s="7">
        <f t="shared" si="4"/>
        <v>1</v>
      </c>
      <c r="N37" s="7">
        <f t="shared" si="4"/>
        <v>0</v>
      </c>
      <c r="O37" s="7">
        <f t="shared" si="4"/>
        <v>0</v>
      </c>
      <c r="P37" s="7">
        <f t="shared" si="4"/>
        <v>1</v>
      </c>
      <c r="Q37" s="7">
        <f t="shared" si="4"/>
        <v>0</v>
      </c>
      <c r="R37" s="7">
        <f t="shared" si="7"/>
        <v>0</v>
      </c>
      <c r="S37" s="12">
        <v>1</v>
      </c>
      <c r="T37" s="12">
        <v>5</v>
      </c>
      <c r="U37" s="12">
        <v>2</v>
      </c>
      <c r="V37" s="12">
        <v>2</v>
      </c>
      <c r="W37" s="12">
        <v>7</v>
      </c>
      <c r="X37" s="12">
        <v>2</v>
      </c>
      <c r="Y37" s="12">
        <v>1</v>
      </c>
      <c r="Z37" s="28">
        <f t="shared" si="5"/>
        <v>20</v>
      </c>
      <c r="AA37" s="6">
        <f t="shared" si="6"/>
        <v>4.408163265306122</v>
      </c>
    </row>
    <row r="38" spans="1:27" x14ac:dyDescent="0.25">
      <c r="A38" s="9" t="s">
        <v>136</v>
      </c>
      <c r="B38" s="25">
        <v>1</v>
      </c>
      <c r="C38" s="25">
        <v>6</v>
      </c>
      <c r="D38" s="25">
        <v>0</v>
      </c>
      <c r="E38" s="25">
        <v>5</v>
      </c>
      <c r="F38" s="25">
        <v>4</v>
      </c>
      <c r="G38" s="25">
        <v>2</v>
      </c>
      <c r="H38" s="25">
        <v>0</v>
      </c>
      <c r="I38" s="27">
        <f t="shared" si="1"/>
        <v>18</v>
      </c>
      <c r="J38" s="6">
        <f t="shared" si="2"/>
        <v>5.1020408163265305</v>
      </c>
      <c r="K38" s="7">
        <f t="shared" si="3"/>
        <v>2</v>
      </c>
      <c r="L38" s="7">
        <f t="shared" si="4"/>
        <v>1</v>
      </c>
      <c r="M38" s="7">
        <f t="shared" si="4"/>
        <v>0</v>
      </c>
      <c r="N38" s="7">
        <f t="shared" si="4"/>
        <v>0</v>
      </c>
      <c r="O38" s="7">
        <f t="shared" si="4"/>
        <v>1</v>
      </c>
      <c r="P38" s="7">
        <f t="shared" si="4"/>
        <v>0</v>
      </c>
      <c r="Q38" s="7">
        <f t="shared" si="4"/>
        <v>0</v>
      </c>
      <c r="R38" s="7">
        <f t="shared" si="7"/>
        <v>0</v>
      </c>
      <c r="S38" s="12">
        <v>2</v>
      </c>
      <c r="T38" s="12">
        <v>6</v>
      </c>
      <c r="U38" s="12">
        <v>0</v>
      </c>
      <c r="V38" s="12">
        <v>6</v>
      </c>
      <c r="W38" s="12">
        <v>4</v>
      </c>
      <c r="X38" s="12">
        <v>2</v>
      </c>
      <c r="Y38" s="12">
        <v>0</v>
      </c>
      <c r="Z38" s="28">
        <f t="shared" si="5"/>
        <v>20</v>
      </c>
      <c r="AA38" s="6">
        <f t="shared" si="6"/>
        <v>5.5510204081632653</v>
      </c>
    </row>
    <row r="39" spans="1:27" x14ac:dyDescent="0.25">
      <c r="A39" s="9" t="s">
        <v>137</v>
      </c>
      <c r="B39" s="25">
        <v>1</v>
      </c>
      <c r="C39" s="25">
        <v>3</v>
      </c>
      <c r="D39" s="25">
        <v>2</v>
      </c>
      <c r="E39" s="25">
        <v>5</v>
      </c>
      <c r="F39" s="25">
        <v>2</v>
      </c>
      <c r="G39" s="25">
        <v>3</v>
      </c>
      <c r="H39" s="25">
        <v>1</v>
      </c>
      <c r="I39" s="27">
        <f t="shared" si="1"/>
        <v>17</v>
      </c>
      <c r="J39" s="6">
        <f t="shared" si="2"/>
        <v>1.6734693877551021</v>
      </c>
      <c r="K39" s="7">
        <f t="shared" si="3"/>
        <v>7</v>
      </c>
      <c r="L39" s="7">
        <f t="shared" si="4"/>
        <v>2</v>
      </c>
      <c r="M39" s="7">
        <f t="shared" si="4"/>
        <v>1</v>
      </c>
      <c r="N39" s="7">
        <f t="shared" si="4"/>
        <v>0</v>
      </c>
      <c r="O39" s="7">
        <f t="shared" si="4"/>
        <v>-1</v>
      </c>
      <c r="P39" s="7">
        <f t="shared" si="4"/>
        <v>5</v>
      </c>
      <c r="Q39" s="7">
        <f t="shared" si="4"/>
        <v>0</v>
      </c>
      <c r="R39" s="7">
        <f t="shared" si="7"/>
        <v>0</v>
      </c>
      <c r="S39" s="12">
        <v>3</v>
      </c>
      <c r="T39" s="12">
        <v>4</v>
      </c>
      <c r="U39" s="12">
        <v>2</v>
      </c>
      <c r="V39" s="12">
        <v>4</v>
      </c>
      <c r="W39" s="12">
        <v>7</v>
      </c>
      <c r="X39" s="12">
        <v>3</v>
      </c>
      <c r="Y39" s="12">
        <v>1</v>
      </c>
      <c r="Z39" s="28">
        <f t="shared" si="5"/>
        <v>24</v>
      </c>
      <c r="AA39" s="6">
        <f t="shared" si="6"/>
        <v>3.1020408163265305</v>
      </c>
    </row>
    <row r="40" spans="1:27" x14ac:dyDescent="0.25">
      <c r="A40" s="9" t="s">
        <v>138</v>
      </c>
      <c r="B40" s="25">
        <v>0</v>
      </c>
      <c r="C40" s="25">
        <v>1</v>
      </c>
      <c r="D40" s="25">
        <v>1</v>
      </c>
      <c r="E40" s="25">
        <v>2</v>
      </c>
      <c r="F40" s="25">
        <v>3</v>
      </c>
      <c r="G40" s="25">
        <v>5</v>
      </c>
      <c r="H40" s="25">
        <v>3</v>
      </c>
      <c r="I40" s="27">
        <f t="shared" si="1"/>
        <v>15</v>
      </c>
      <c r="J40" s="6">
        <f t="shared" si="2"/>
        <v>2.4081632653061225</v>
      </c>
      <c r="K40" s="7">
        <f t="shared" si="3"/>
        <v>5</v>
      </c>
      <c r="L40" s="7">
        <f t="shared" si="4"/>
        <v>0</v>
      </c>
      <c r="M40" s="7">
        <f t="shared" si="4"/>
        <v>0</v>
      </c>
      <c r="N40" s="7">
        <f t="shared" si="4"/>
        <v>0</v>
      </c>
      <c r="O40" s="7">
        <f t="shared" si="4"/>
        <v>0</v>
      </c>
      <c r="P40" s="7">
        <f t="shared" si="4"/>
        <v>0</v>
      </c>
      <c r="Q40" s="7">
        <f t="shared" si="4"/>
        <v>2</v>
      </c>
      <c r="R40" s="7">
        <f t="shared" si="7"/>
        <v>3</v>
      </c>
      <c r="S40" s="12">
        <v>0</v>
      </c>
      <c r="T40" s="12">
        <v>1</v>
      </c>
      <c r="U40" s="12">
        <v>1</v>
      </c>
      <c r="V40" s="12">
        <v>2</v>
      </c>
      <c r="W40" s="12">
        <v>3</v>
      </c>
      <c r="X40" s="12">
        <v>7</v>
      </c>
      <c r="Y40" s="12">
        <v>6</v>
      </c>
      <c r="Z40" s="28">
        <f t="shared" si="5"/>
        <v>20</v>
      </c>
      <c r="AA40" s="6">
        <f t="shared" si="6"/>
        <v>6.1224489795918364</v>
      </c>
    </row>
    <row r="41" spans="1:27" x14ac:dyDescent="0.25">
      <c r="A41" s="9" t="s">
        <v>139</v>
      </c>
      <c r="B41" s="25">
        <v>1</v>
      </c>
      <c r="C41" s="25">
        <v>2</v>
      </c>
      <c r="D41" s="25">
        <v>3</v>
      </c>
      <c r="E41" s="25">
        <v>1</v>
      </c>
      <c r="F41" s="25">
        <v>1</v>
      </c>
      <c r="G41" s="25">
        <v>3</v>
      </c>
      <c r="H41" s="25">
        <v>1</v>
      </c>
      <c r="I41" s="27">
        <f t="shared" si="1"/>
        <v>12</v>
      </c>
      <c r="J41" s="6">
        <f t="shared" si="2"/>
        <v>0.77551020408163263</v>
      </c>
      <c r="K41" s="7">
        <f t="shared" si="3"/>
        <v>11</v>
      </c>
      <c r="L41" s="7">
        <f t="shared" si="4"/>
        <v>0</v>
      </c>
      <c r="M41" s="7">
        <f t="shared" si="4"/>
        <v>0</v>
      </c>
      <c r="N41" s="7">
        <f t="shared" si="4"/>
        <v>0</v>
      </c>
      <c r="O41" s="7">
        <f t="shared" si="4"/>
        <v>0</v>
      </c>
      <c r="P41" s="7">
        <f t="shared" si="4"/>
        <v>1</v>
      </c>
      <c r="Q41" s="7">
        <f t="shared" si="4"/>
        <v>9</v>
      </c>
      <c r="R41" s="7">
        <f t="shared" si="7"/>
        <v>1</v>
      </c>
      <c r="S41" s="12">
        <v>1</v>
      </c>
      <c r="T41" s="12">
        <v>2</v>
      </c>
      <c r="U41" s="12">
        <v>3</v>
      </c>
      <c r="V41" s="12">
        <v>1</v>
      </c>
      <c r="W41" s="12">
        <v>2</v>
      </c>
      <c r="X41" s="12">
        <v>12</v>
      </c>
      <c r="Y41" s="12">
        <v>2</v>
      </c>
      <c r="Z41" s="28">
        <f t="shared" si="5"/>
        <v>23</v>
      </c>
      <c r="AA41" s="6">
        <f t="shared" si="6"/>
        <v>13.061224489795919</v>
      </c>
    </row>
    <row r="42" spans="1:27" x14ac:dyDescent="0.25">
      <c r="A42" s="9" t="s">
        <v>140</v>
      </c>
      <c r="B42" s="25">
        <v>3</v>
      </c>
      <c r="C42" s="25">
        <v>1</v>
      </c>
      <c r="D42" s="25">
        <v>2</v>
      </c>
      <c r="E42" s="25">
        <v>3</v>
      </c>
      <c r="F42" s="25">
        <v>5</v>
      </c>
      <c r="G42" s="25">
        <v>2</v>
      </c>
      <c r="H42" s="25">
        <v>3</v>
      </c>
      <c r="I42" s="27">
        <f t="shared" si="1"/>
        <v>19</v>
      </c>
      <c r="J42" s="6">
        <f t="shared" si="2"/>
        <v>1.346938775510204</v>
      </c>
      <c r="K42" s="7">
        <f t="shared" si="3"/>
        <v>4</v>
      </c>
      <c r="L42" s="7">
        <f t="shared" si="4"/>
        <v>0</v>
      </c>
      <c r="M42" s="7">
        <f t="shared" si="4"/>
        <v>0</v>
      </c>
      <c r="N42" s="7">
        <f t="shared" si="4"/>
        <v>0</v>
      </c>
      <c r="O42" s="7">
        <f t="shared" si="4"/>
        <v>0</v>
      </c>
      <c r="P42" s="7">
        <f t="shared" si="4"/>
        <v>2</v>
      </c>
      <c r="Q42" s="7">
        <f t="shared" si="4"/>
        <v>1</v>
      </c>
      <c r="R42" s="7">
        <f t="shared" si="7"/>
        <v>1</v>
      </c>
      <c r="S42" s="12">
        <v>3</v>
      </c>
      <c r="T42" s="12">
        <v>1</v>
      </c>
      <c r="U42" s="12">
        <v>2</v>
      </c>
      <c r="V42" s="12">
        <v>3</v>
      </c>
      <c r="W42" s="12">
        <v>7</v>
      </c>
      <c r="X42" s="12">
        <v>3</v>
      </c>
      <c r="Y42" s="12">
        <v>4</v>
      </c>
      <c r="Z42" s="28">
        <f t="shared" si="5"/>
        <v>23</v>
      </c>
      <c r="AA42" s="6">
        <f t="shared" si="6"/>
        <v>3.0612244897959182</v>
      </c>
    </row>
    <row r="43" spans="1:27" x14ac:dyDescent="0.25">
      <c r="A43" s="9" t="s">
        <v>141</v>
      </c>
      <c r="B43" s="25">
        <v>1</v>
      </c>
      <c r="C43" s="25">
        <v>2</v>
      </c>
      <c r="D43" s="25">
        <v>2</v>
      </c>
      <c r="E43" s="25">
        <v>3</v>
      </c>
      <c r="F43" s="25">
        <v>2</v>
      </c>
      <c r="G43" s="25">
        <v>1</v>
      </c>
      <c r="H43" s="25">
        <v>2</v>
      </c>
      <c r="I43" s="27">
        <f t="shared" si="1"/>
        <v>13</v>
      </c>
      <c r="J43" s="6">
        <f t="shared" si="2"/>
        <v>0.40816326530612246</v>
      </c>
      <c r="K43" s="7">
        <f t="shared" si="3"/>
        <v>4</v>
      </c>
      <c r="L43" s="7">
        <f t="shared" si="4"/>
        <v>0</v>
      </c>
      <c r="M43" s="7">
        <f t="shared" si="4"/>
        <v>0</v>
      </c>
      <c r="N43" s="7">
        <f t="shared" si="4"/>
        <v>2</v>
      </c>
      <c r="O43" s="7">
        <f t="shared" si="4"/>
        <v>0</v>
      </c>
      <c r="P43" s="7">
        <f t="shared" si="4"/>
        <v>1</v>
      </c>
      <c r="Q43" s="7">
        <f t="shared" si="4"/>
        <v>0</v>
      </c>
      <c r="R43" s="7">
        <f t="shared" si="7"/>
        <v>1</v>
      </c>
      <c r="S43" s="12">
        <v>1</v>
      </c>
      <c r="T43" s="12">
        <v>2</v>
      </c>
      <c r="U43" s="12">
        <v>4</v>
      </c>
      <c r="V43" s="12">
        <v>3</v>
      </c>
      <c r="W43" s="12">
        <v>3</v>
      </c>
      <c r="X43" s="12">
        <v>1</v>
      </c>
      <c r="Y43" s="12">
        <v>3</v>
      </c>
      <c r="Z43" s="28">
        <f t="shared" si="5"/>
        <v>17</v>
      </c>
      <c r="AA43" s="6">
        <f t="shared" si="6"/>
        <v>1.1020408163265305</v>
      </c>
    </row>
    <row r="44" spans="1:27" x14ac:dyDescent="0.25">
      <c r="A44" s="9" t="s">
        <v>142</v>
      </c>
      <c r="B44" s="25">
        <v>2</v>
      </c>
      <c r="C44" s="25">
        <v>2</v>
      </c>
      <c r="D44" s="25">
        <v>4</v>
      </c>
      <c r="E44" s="25">
        <v>2</v>
      </c>
      <c r="F44" s="25">
        <v>2</v>
      </c>
      <c r="G44" s="25">
        <v>2</v>
      </c>
      <c r="H44" s="25">
        <v>5</v>
      </c>
      <c r="I44" s="27">
        <f t="shared" si="1"/>
        <v>19</v>
      </c>
      <c r="J44" s="6">
        <f t="shared" si="2"/>
        <v>1.346938775510204</v>
      </c>
      <c r="K44" s="7">
        <f t="shared" si="3"/>
        <v>28</v>
      </c>
      <c r="L44" s="7">
        <f t="shared" si="4"/>
        <v>0</v>
      </c>
      <c r="M44" s="7">
        <f t="shared" si="4"/>
        <v>0</v>
      </c>
      <c r="N44" s="7">
        <f t="shared" si="4"/>
        <v>0</v>
      </c>
      <c r="O44" s="7">
        <f t="shared" si="4"/>
        <v>0</v>
      </c>
      <c r="P44" s="7">
        <f t="shared" si="4"/>
        <v>0</v>
      </c>
      <c r="Q44" s="7">
        <f t="shared" si="4"/>
        <v>0</v>
      </c>
      <c r="R44" s="7">
        <f t="shared" si="7"/>
        <v>28</v>
      </c>
      <c r="S44" s="12">
        <v>2</v>
      </c>
      <c r="T44" s="12">
        <v>2</v>
      </c>
      <c r="U44" s="12">
        <v>4</v>
      </c>
      <c r="V44" s="12">
        <v>2</v>
      </c>
      <c r="W44" s="12">
        <v>2</v>
      </c>
      <c r="X44" s="12">
        <v>2</v>
      </c>
      <c r="Y44" s="12">
        <v>33</v>
      </c>
      <c r="Z44" s="28">
        <f t="shared" si="5"/>
        <v>47</v>
      </c>
      <c r="AA44" s="6">
        <f t="shared" si="6"/>
        <v>115.63265306122449</v>
      </c>
    </row>
    <row r="45" spans="1:27" x14ac:dyDescent="0.25">
      <c r="A45" s="9" t="s">
        <v>143</v>
      </c>
      <c r="B45" s="25">
        <v>2</v>
      </c>
      <c r="C45" s="25">
        <v>1</v>
      </c>
      <c r="D45" s="25">
        <v>3</v>
      </c>
      <c r="E45" s="25">
        <v>2</v>
      </c>
      <c r="F45" s="25">
        <v>2</v>
      </c>
      <c r="G45" s="25">
        <v>3</v>
      </c>
      <c r="H45" s="25">
        <v>2</v>
      </c>
      <c r="I45" s="27">
        <f t="shared" si="1"/>
        <v>15</v>
      </c>
      <c r="J45" s="6">
        <f t="shared" si="2"/>
        <v>0.40816326530612246</v>
      </c>
      <c r="K45" s="7">
        <f t="shared" si="3"/>
        <v>9</v>
      </c>
      <c r="L45" s="7">
        <f t="shared" si="4"/>
        <v>0</v>
      </c>
      <c r="M45" s="7">
        <f t="shared" si="4"/>
        <v>1</v>
      </c>
      <c r="N45" s="7">
        <f t="shared" si="4"/>
        <v>6</v>
      </c>
      <c r="O45" s="7">
        <f t="shared" si="4"/>
        <v>2</v>
      </c>
      <c r="P45" s="7">
        <f t="shared" si="4"/>
        <v>0</v>
      </c>
      <c r="Q45" s="7">
        <f t="shared" si="4"/>
        <v>0</v>
      </c>
      <c r="R45" s="7">
        <f t="shared" si="7"/>
        <v>0</v>
      </c>
      <c r="S45" s="12">
        <v>2</v>
      </c>
      <c r="T45" s="12">
        <v>2</v>
      </c>
      <c r="U45" s="12">
        <v>9</v>
      </c>
      <c r="V45" s="12">
        <v>4</v>
      </c>
      <c r="W45" s="12">
        <v>2</v>
      </c>
      <c r="X45" s="12">
        <v>3</v>
      </c>
      <c r="Y45" s="12">
        <v>2</v>
      </c>
      <c r="Z45" s="28">
        <f t="shared" si="5"/>
        <v>24</v>
      </c>
      <c r="AA45" s="6">
        <f t="shared" si="6"/>
        <v>5.6734693877551017</v>
      </c>
    </row>
    <row r="46" spans="1:27" x14ac:dyDescent="0.25">
      <c r="A46" s="9" t="s">
        <v>144</v>
      </c>
      <c r="B46" s="25">
        <v>2</v>
      </c>
      <c r="C46" s="25">
        <v>1</v>
      </c>
      <c r="D46" s="25">
        <v>0</v>
      </c>
      <c r="E46" s="25">
        <v>4</v>
      </c>
      <c r="F46" s="25">
        <v>3</v>
      </c>
      <c r="G46" s="25">
        <v>0</v>
      </c>
      <c r="H46" s="25">
        <v>3</v>
      </c>
      <c r="I46" s="27">
        <f t="shared" si="1"/>
        <v>13</v>
      </c>
      <c r="J46" s="6">
        <f t="shared" si="2"/>
        <v>2.1224489795918369</v>
      </c>
      <c r="K46" s="7">
        <f t="shared" si="3"/>
        <v>2</v>
      </c>
      <c r="L46" s="7">
        <f t="shared" si="4"/>
        <v>0</v>
      </c>
      <c r="M46" s="7">
        <f t="shared" si="4"/>
        <v>1</v>
      </c>
      <c r="N46" s="7">
        <f t="shared" si="4"/>
        <v>0</v>
      </c>
      <c r="O46" s="7">
        <f t="shared" si="4"/>
        <v>0</v>
      </c>
      <c r="P46" s="7">
        <f t="shared" si="4"/>
        <v>0</v>
      </c>
      <c r="Q46" s="7">
        <f t="shared" si="4"/>
        <v>0</v>
      </c>
      <c r="R46" s="7">
        <f t="shared" si="7"/>
        <v>1</v>
      </c>
      <c r="S46" s="12">
        <v>2</v>
      </c>
      <c r="T46" s="12">
        <v>2</v>
      </c>
      <c r="U46" s="12">
        <v>0</v>
      </c>
      <c r="V46" s="12">
        <v>4</v>
      </c>
      <c r="W46" s="12">
        <v>3</v>
      </c>
      <c r="X46" s="12">
        <v>0</v>
      </c>
      <c r="Y46" s="12">
        <v>4</v>
      </c>
      <c r="Z46" s="28">
        <f t="shared" si="5"/>
        <v>15</v>
      </c>
      <c r="AA46" s="6">
        <f t="shared" si="6"/>
        <v>2.4081632653061225</v>
      </c>
    </row>
    <row r="47" spans="1:27" x14ac:dyDescent="0.25">
      <c r="A47" s="9" t="s">
        <v>145</v>
      </c>
      <c r="B47" s="25">
        <v>0</v>
      </c>
      <c r="C47" s="25">
        <v>0</v>
      </c>
      <c r="D47" s="25">
        <v>3</v>
      </c>
      <c r="E47" s="25">
        <v>2</v>
      </c>
      <c r="F47" s="25">
        <v>1</v>
      </c>
      <c r="G47" s="25">
        <v>2</v>
      </c>
      <c r="H47" s="25">
        <v>1</v>
      </c>
      <c r="I47" s="27">
        <f t="shared" si="1"/>
        <v>9</v>
      </c>
      <c r="J47" s="6">
        <f t="shared" si="2"/>
        <v>1.0612244897959184</v>
      </c>
      <c r="K47" s="7">
        <f t="shared" si="3"/>
        <v>6</v>
      </c>
      <c r="L47" s="7">
        <f t="shared" si="4"/>
        <v>0</v>
      </c>
      <c r="M47" s="7">
        <f t="shared" si="4"/>
        <v>0</v>
      </c>
      <c r="N47" s="7">
        <f t="shared" si="4"/>
        <v>0</v>
      </c>
      <c r="O47" s="7">
        <f t="shared" si="4"/>
        <v>1</v>
      </c>
      <c r="P47" s="7">
        <f t="shared" si="4"/>
        <v>0</v>
      </c>
      <c r="Q47" s="7">
        <f t="shared" si="4"/>
        <v>1</v>
      </c>
      <c r="R47" s="7">
        <f t="shared" si="7"/>
        <v>4</v>
      </c>
      <c r="S47" s="12">
        <v>0</v>
      </c>
      <c r="T47" s="12">
        <v>0</v>
      </c>
      <c r="U47" s="12">
        <v>3</v>
      </c>
      <c r="V47" s="12">
        <v>3</v>
      </c>
      <c r="W47" s="12">
        <v>1</v>
      </c>
      <c r="X47" s="12">
        <v>3</v>
      </c>
      <c r="Y47" s="12">
        <v>5</v>
      </c>
      <c r="Z47" s="28">
        <f t="shared" si="5"/>
        <v>15</v>
      </c>
      <c r="AA47" s="6">
        <f t="shared" si="6"/>
        <v>2.9795918367346941</v>
      </c>
    </row>
    <row r="48" spans="1:27" x14ac:dyDescent="0.25">
      <c r="A48" s="9" t="s">
        <v>146</v>
      </c>
      <c r="B48" s="25">
        <v>2</v>
      </c>
      <c r="C48" s="25">
        <v>1</v>
      </c>
      <c r="D48" s="25">
        <v>2</v>
      </c>
      <c r="E48" s="25">
        <v>4</v>
      </c>
      <c r="F48" s="25">
        <v>5</v>
      </c>
      <c r="G48" s="25">
        <v>0</v>
      </c>
      <c r="H48" s="25">
        <v>5</v>
      </c>
      <c r="I48" s="27">
        <f t="shared" si="1"/>
        <v>19</v>
      </c>
      <c r="J48" s="6">
        <f t="shared" si="2"/>
        <v>3.3469387755102042</v>
      </c>
      <c r="K48" s="7">
        <f t="shared" si="3"/>
        <v>2</v>
      </c>
      <c r="L48" s="7">
        <f t="shared" si="4"/>
        <v>0</v>
      </c>
      <c r="M48" s="7">
        <f t="shared" si="4"/>
        <v>0</v>
      </c>
      <c r="N48" s="7">
        <f t="shared" si="4"/>
        <v>0</v>
      </c>
      <c r="O48" s="7">
        <f t="shared" si="4"/>
        <v>0</v>
      </c>
      <c r="P48" s="7">
        <f t="shared" si="4"/>
        <v>3</v>
      </c>
      <c r="Q48" s="7">
        <f t="shared" si="4"/>
        <v>0</v>
      </c>
      <c r="R48" s="7">
        <f t="shared" si="7"/>
        <v>-1</v>
      </c>
      <c r="S48" s="12">
        <v>2</v>
      </c>
      <c r="T48" s="12">
        <v>1</v>
      </c>
      <c r="U48" s="12">
        <v>2</v>
      </c>
      <c r="V48" s="12">
        <v>4</v>
      </c>
      <c r="W48" s="12">
        <v>8</v>
      </c>
      <c r="X48" s="12">
        <v>0</v>
      </c>
      <c r="Y48" s="12">
        <v>4</v>
      </c>
      <c r="Z48" s="28">
        <f t="shared" si="5"/>
        <v>21</v>
      </c>
      <c r="AA48" s="6">
        <f t="shared" si="6"/>
        <v>6</v>
      </c>
    </row>
    <row r="49" spans="1:27" x14ac:dyDescent="0.25">
      <c r="A49" s="9" t="s">
        <v>147</v>
      </c>
      <c r="B49" s="25">
        <v>0</v>
      </c>
      <c r="C49" s="25">
        <v>2</v>
      </c>
      <c r="D49" s="25">
        <v>3</v>
      </c>
      <c r="E49" s="25">
        <v>4</v>
      </c>
      <c r="F49" s="25">
        <v>3</v>
      </c>
      <c r="G49" s="25">
        <v>3</v>
      </c>
      <c r="H49" s="25">
        <v>2</v>
      </c>
      <c r="I49" s="27">
        <f t="shared" si="1"/>
        <v>17</v>
      </c>
      <c r="J49" s="6">
        <f t="shared" si="2"/>
        <v>1.3877551020408163</v>
      </c>
      <c r="K49" s="7">
        <f t="shared" si="3"/>
        <v>15</v>
      </c>
      <c r="L49" s="7">
        <f t="shared" si="4"/>
        <v>0</v>
      </c>
      <c r="M49" s="7">
        <f t="shared" si="4"/>
        <v>1</v>
      </c>
      <c r="N49" s="7">
        <f t="shared" si="4"/>
        <v>1</v>
      </c>
      <c r="O49" s="7">
        <f t="shared" si="4"/>
        <v>0</v>
      </c>
      <c r="P49" s="7">
        <f t="shared" si="4"/>
        <v>10</v>
      </c>
      <c r="Q49" s="7">
        <f t="shared" si="4"/>
        <v>1</v>
      </c>
      <c r="R49" s="7">
        <f t="shared" si="7"/>
        <v>2</v>
      </c>
      <c r="S49" s="12">
        <v>0</v>
      </c>
      <c r="T49" s="12">
        <v>3</v>
      </c>
      <c r="U49" s="12">
        <v>4</v>
      </c>
      <c r="V49" s="12">
        <v>4</v>
      </c>
      <c r="W49" s="12">
        <v>13</v>
      </c>
      <c r="X49" s="12">
        <v>4</v>
      </c>
      <c r="Y49" s="12">
        <v>4</v>
      </c>
      <c r="Z49" s="28">
        <f t="shared" si="5"/>
        <v>32</v>
      </c>
      <c r="AA49" s="6">
        <f t="shared" si="6"/>
        <v>13.673469387755102</v>
      </c>
    </row>
    <row r="50" spans="1:27" x14ac:dyDescent="0.25">
      <c r="A50" s="9" t="s">
        <v>148</v>
      </c>
      <c r="B50" s="25">
        <v>1</v>
      </c>
      <c r="C50" s="25">
        <v>1</v>
      </c>
      <c r="D50" s="25">
        <v>3</v>
      </c>
      <c r="E50" s="25">
        <v>2</v>
      </c>
      <c r="F50" s="25">
        <v>4</v>
      </c>
      <c r="G50" s="25">
        <v>3</v>
      </c>
      <c r="H50" s="25">
        <v>1</v>
      </c>
      <c r="I50" s="27">
        <f t="shared" si="1"/>
        <v>15</v>
      </c>
      <c r="J50" s="6">
        <f t="shared" si="2"/>
        <v>1.2653061224489797</v>
      </c>
      <c r="K50" s="7">
        <f t="shared" si="3"/>
        <v>5</v>
      </c>
      <c r="L50" s="7">
        <f t="shared" si="4"/>
        <v>0</v>
      </c>
      <c r="M50" s="7">
        <f t="shared" si="4"/>
        <v>0</v>
      </c>
      <c r="N50" s="7">
        <f t="shared" si="4"/>
        <v>4</v>
      </c>
      <c r="O50" s="7">
        <f t="shared" si="4"/>
        <v>0</v>
      </c>
      <c r="P50" s="7">
        <f t="shared" si="4"/>
        <v>1</v>
      </c>
      <c r="Q50" s="7">
        <f t="shared" si="4"/>
        <v>0</v>
      </c>
      <c r="R50" s="7">
        <f t="shared" si="7"/>
        <v>0</v>
      </c>
      <c r="S50" s="12">
        <v>1</v>
      </c>
      <c r="T50" s="12">
        <v>1</v>
      </c>
      <c r="U50" s="12">
        <v>7</v>
      </c>
      <c r="V50" s="12">
        <v>2</v>
      </c>
      <c r="W50" s="12">
        <v>5</v>
      </c>
      <c r="X50" s="12">
        <v>3</v>
      </c>
      <c r="Y50" s="12">
        <v>1</v>
      </c>
      <c r="Z50" s="28">
        <f t="shared" si="5"/>
        <v>20</v>
      </c>
      <c r="AA50" s="6">
        <f t="shared" si="6"/>
        <v>4.6938775510204085</v>
      </c>
    </row>
    <row r="51" spans="1:27" x14ac:dyDescent="0.25">
      <c r="A51" s="9" t="s">
        <v>149</v>
      </c>
      <c r="B51" s="25">
        <v>3</v>
      </c>
      <c r="C51" s="25">
        <v>1</v>
      </c>
      <c r="D51" s="25">
        <v>1</v>
      </c>
      <c r="E51" s="25">
        <v>0</v>
      </c>
      <c r="F51" s="25">
        <v>2</v>
      </c>
      <c r="G51" s="25">
        <v>1</v>
      </c>
      <c r="H51" s="25">
        <v>5</v>
      </c>
      <c r="I51" s="27">
        <f t="shared" si="1"/>
        <v>13</v>
      </c>
      <c r="J51" s="6">
        <f t="shared" si="2"/>
        <v>2.4081632653061225</v>
      </c>
      <c r="K51" s="7">
        <f t="shared" si="3"/>
        <v>1</v>
      </c>
      <c r="L51" s="7">
        <f t="shared" si="4"/>
        <v>0</v>
      </c>
      <c r="M51" s="7">
        <f t="shared" si="4"/>
        <v>0</v>
      </c>
      <c r="N51" s="7">
        <f t="shared" si="4"/>
        <v>0</v>
      </c>
      <c r="O51" s="7">
        <f t="shared" si="4"/>
        <v>0</v>
      </c>
      <c r="P51" s="7">
        <f t="shared" si="4"/>
        <v>1</v>
      </c>
      <c r="Q51" s="7">
        <f t="shared" si="4"/>
        <v>0</v>
      </c>
      <c r="R51" s="7">
        <f t="shared" si="7"/>
        <v>0</v>
      </c>
      <c r="S51" s="12">
        <v>3</v>
      </c>
      <c r="T51" s="12">
        <v>1</v>
      </c>
      <c r="U51" s="12">
        <v>1</v>
      </c>
      <c r="V51" s="12">
        <v>0</v>
      </c>
      <c r="W51" s="12">
        <v>3</v>
      </c>
      <c r="X51" s="12">
        <v>1</v>
      </c>
      <c r="Y51" s="12">
        <v>5</v>
      </c>
      <c r="Z51" s="28">
        <f t="shared" si="5"/>
        <v>14</v>
      </c>
      <c r="AA51" s="6">
        <f t="shared" si="6"/>
        <v>2.5714285714285716</v>
      </c>
    </row>
    <row r="52" spans="1:27" x14ac:dyDescent="0.25">
      <c r="A52" s="9" t="s">
        <v>150</v>
      </c>
      <c r="B52" s="25">
        <v>1</v>
      </c>
      <c r="C52" s="25">
        <v>4</v>
      </c>
      <c r="D52" s="25">
        <v>4</v>
      </c>
      <c r="E52" s="25">
        <v>2</v>
      </c>
      <c r="F52" s="25">
        <v>2</v>
      </c>
      <c r="G52" s="25">
        <v>1</v>
      </c>
      <c r="H52" s="25">
        <v>2</v>
      </c>
      <c r="I52" s="27">
        <f t="shared" si="1"/>
        <v>16</v>
      </c>
      <c r="J52" s="6">
        <f t="shared" si="2"/>
        <v>1.346938775510204</v>
      </c>
      <c r="K52" s="7">
        <f t="shared" si="3"/>
        <v>5</v>
      </c>
      <c r="L52" s="7">
        <f t="shared" si="4"/>
        <v>0</v>
      </c>
      <c r="M52" s="7">
        <f t="shared" si="4"/>
        <v>2</v>
      </c>
      <c r="N52" s="7">
        <f t="shared" si="4"/>
        <v>0</v>
      </c>
      <c r="O52" s="7">
        <f t="shared" si="4"/>
        <v>0</v>
      </c>
      <c r="P52" s="7">
        <f t="shared" si="4"/>
        <v>1</v>
      </c>
      <c r="Q52" s="7">
        <f t="shared" si="4"/>
        <v>2</v>
      </c>
      <c r="R52" s="7">
        <f t="shared" si="7"/>
        <v>0</v>
      </c>
      <c r="S52" s="12">
        <v>1</v>
      </c>
      <c r="T52" s="12">
        <v>6</v>
      </c>
      <c r="U52" s="12">
        <v>4</v>
      </c>
      <c r="V52" s="12">
        <v>2</v>
      </c>
      <c r="W52" s="12">
        <v>3</v>
      </c>
      <c r="X52" s="12">
        <v>3</v>
      </c>
      <c r="Y52" s="12">
        <v>2</v>
      </c>
      <c r="Z52" s="28">
        <f t="shared" si="5"/>
        <v>21</v>
      </c>
      <c r="AA52" s="6">
        <f t="shared" si="6"/>
        <v>2.2857142857142856</v>
      </c>
    </row>
    <row r="53" spans="1:27" x14ac:dyDescent="0.25">
      <c r="A53" s="9" t="s">
        <v>151</v>
      </c>
      <c r="B53" s="25">
        <v>1</v>
      </c>
      <c r="C53" s="25">
        <v>4</v>
      </c>
      <c r="D53" s="25">
        <v>2</v>
      </c>
      <c r="E53" s="25">
        <v>2</v>
      </c>
      <c r="F53" s="25">
        <v>1</v>
      </c>
      <c r="G53" s="25">
        <v>4</v>
      </c>
      <c r="H53" s="25">
        <v>6</v>
      </c>
      <c r="I53" s="27">
        <f t="shared" si="1"/>
        <v>20</v>
      </c>
      <c r="J53" s="6">
        <f t="shared" si="2"/>
        <v>2.9795918367346941</v>
      </c>
      <c r="K53" s="7">
        <f t="shared" si="3"/>
        <v>1</v>
      </c>
      <c r="L53" s="7">
        <f t="shared" si="4"/>
        <v>0</v>
      </c>
      <c r="M53" s="7">
        <f t="shared" si="4"/>
        <v>0</v>
      </c>
      <c r="N53" s="7">
        <f t="shared" si="4"/>
        <v>0</v>
      </c>
      <c r="O53" s="7">
        <f t="shared" si="4"/>
        <v>0</v>
      </c>
      <c r="P53" s="7">
        <f t="shared" si="4"/>
        <v>0</v>
      </c>
      <c r="Q53" s="7">
        <f t="shared" si="4"/>
        <v>0</v>
      </c>
      <c r="R53" s="7">
        <f t="shared" si="7"/>
        <v>-1</v>
      </c>
      <c r="S53" s="12">
        <v>1</v>
      </c>
      <c r="T53" s="12">
        <v>4</v>
      </c>
      <c r="U53" s="12">
        <v>2</v>
      </c>
      <c r="V53" s="12">
        <v>2</v>
      </c>
      <c r="W53" s="12">
        <v>1</v>
      </c>
      <c r="X53" s="12">
        <v>4</v>
      </c>
      <c r="Y53" s="12">
        <v>5</v>
      </c>
      <c r="Z53" s="28">
        <f t="shared" si="5"/>
        <v>19</v>
      </c>
      <c r="AA53" s="6">
        <f t="shared" si="6"/>
        <v>2.204081632653061</v>
      </c>
    </row>
    <row r="54" spans="1:27" x14ac:dyDescent="0.25">
      <c r="A54" s="9" t="s">
        <v>152</v>
      </c>
      <c r="B54" s="25">
        <v>1</v>
      </c>
      <c r="C54" s="25">
        <v>4</v>
      </c>
      <c r="D54" s="25">
        <v>4</v>
      </c>
      <c r="E54" s="25">
        <v>2</v>
      </c>
      <c r="F54" s="25">
        <v>2</v>
      </c>
      <c r="G54" s="25">
        <v>5</v>
      </c>
      <c r="H54" s="25">
        <v>6</v>
      </c>
      <c r="I54" s="27">
        <f t="shared" si="1"/>
        <v>24</v>
      </c>
      <c r="J54" s="6">
        <f t="shared" si="2"/>
        <v>2.8163265306122449</v>
      </c>
      <c r="K54" s="7">
        <f t="shared" si="3"/>
        <v>3</v>
      </c>
      <c r="L54" s="7">
        <f t="shared" si="4"/>
        <v>0</v>
      </c>
      <c r="M54" s="7">
        <f t="shared" si="4"/>
        <v>0</v>
      </c>
      <c r="N54" s="7">
        <f t="shared" si="4"/>
        <v>0</v>
      </c>
      <c r="O54" s="7">
        <f t="shared" si="4"/>
        <v>0</v>
      </c>
      <c r="P54" s="7">
        <f t="shared" si="4"/>
        <v>1</v>
      </c>
      <c r="Q54" s="7">
        <f t="shared" si="4"/>
        <v>1</v>
      </c>
      <c r="R54" s="7">
        <f t="shared" si="7"/>
        <v>1</v>
      </c>
      <c r="S54" s="12">
        <v>1</v>
      </c>
      <c r="T54" s="12">
        <v>4</v>
      </c>
      <c r="U54" s="12">
        <v>4</v>
      </c>
      <c r="V54" s="12">
        <v>2</v>
      </c>
      <c r="W54" s="12">
        <v>3</v>
      </c>
      <c r="X54" s="12">
        <v>6</v>
      </c>
      <c r="Y54" s="12">
        <v>7</v>
      </c>
      <c r="Z54" s="28">
        <f t="shared" si="5"/>
        <v>27</v>
      </c>
      <c r="AA54" s="6">
        <f t="shared" si="6"/>
        <v>3.8367346938775508</v>
      </c>
    </row>
    <row r="55" spans="1:27" x14ac:dyDescent="0.25">
      <c r="A55" s="9" t="s">
        <v>153</v>
      </c>
      <c r="B55" s="25">
        <v>1</v>
      </c>
      <c r="C55" s="25">
        <v>4</v>
      </c>
      <c r="D55" s="25">
        <v>2</v>
      </c>
      <c r="E55" s="25">
        <v>3</v>
      </c>
      <c r="F55" s="25">
        <v>4</v>
      </c>
      <c r="G55" s="25">
        <v>1</v>
      </c>
      <c r="H55" s="25">
        <v>4</v>
      </c>
      <c r="I55" s="27">
        <f t="shared" si="1"/>
        <v>19</v>
      </c>
      <c r="J55" s="6">
        <f t="shared" si="2"/>
        <v>1.6326530612244898</v>
      </c>
      <c r="K55" s="7">
        <f t="shared" si="3"/>
        <v>4</v>
      </c>
      <c r="L55" s="7">
        <f t="shared" si="4"/>
        <v>0</v>
      </c>
      <c r="M55" s="7">
        <f t="shared" si="4"/>
        <v>1</v>
      </c>
      <c r="N55" s="7">
        <f t="shared" si="4"/>
        <v>1</v>
      </c>
      <c r="O55" s="7">
        <f t="shared" si="4"/>
        <v>1</v>
      </c>
      <c r="P55" s="7">
        <f t="shared" si="4"/>
        <v>0</v>
      </c>
      <c r="Q55" s="7">
        <f t="shared" si="4"/>
        <v>0</v>
      </c>
      <c r="R55" s="7">
        <f t="shared" si="7"/>
        <v>1</v>
      </c>
      <c r="S55" s="12">
        <v>1</v>
      </c>
      <c r="T55" s="12">
        <v>5</v>
      </c>
      <c r="U55" s="12">
        <v>3</v>
      </c>
      <c r="V55" s="12">
        <v>4</v>
      </c>
      <c r="W55" s="12">
        <v>4</v>
      </c>
      <c r="X55" s="12">
        <v>1</v>
      </c>
      <c r="Y55" s="12">
        <v>5</v>
      </c>
      <c r="Z55" s="28">
        <f t="shared" si="5"/>
        <v>23</v>
      </c>
      <c r="AA55" s="6">
        <f t="shared" si="6"/>
        <v>2.489795918367347</v>
      </c>
    </row>
    <row r="56" spans="1:27" x14ac:dyDescent="0.25">
      <c r="A56" s="9" t="s">
        <v>154</v>
      </c>
      <c r="B56" s="25">
        <v>0</v>
      </c>
      <c r="C56" s="25">
        <v>3</v>
      </c>
      <c r="D56" s="25">
        <v>2</v>
      </c>
      <c r="E56" s="25">
        <v>2</v>
      </c>
      <c r="F56" s="25">
        <v>2</v>
      </c>
      <c r="G56" s="25">
        <v>1</v>
      </c>
      <c r="H56" s="25">
        <v>6</v>
      </c>
      <c r="I56" s="27">
        <f t="shared" si="1"/>
        <v>16</v>
      </c>
      <c r="J56" s="6">
        <f t="shared" si="2"/>
        <v>3.0612244897959182</v>
      </c>
      <c r="K56" s="7">
        <f t="shared" si="3"/>
        <v>9</v>
      </c>
      <c r="L56" s="7">
        <f t="shared" si="4"/>
        <v>0</v>
      </c>
      <c r="M56" s="7">
        <f t="shared" si="4"/>
        <v>2</v>
      </c>
      <c r="N56" s="7">
        <f t="shared" si="4"/>
        <v>0</v>
      </c>
      <c r="O56" s="7">
        <f t="shared" si="4"/>
        <v>5</v>
      </c>
      <c r="P56" s="7">
        <f t="shared" si="4"/>
        <v>1</v>
      </c>
      <c r="Q56" s="7">
        <f t="shared" si="4"/>
        <v>3</v>
      </c>
      <c r="R56" s="7">
        <f t="shared" si="7"/>
        <v>-2</v>
      </c>
      <c r="S56" s="12">
        <v>0</v>
      </c>
      <c r="T56" s="12">
        <v>5</v>
      </c>
      <c r="U56" s="12">
        <v>2</v>
      </c>
      <c r="V56" s="12">
        <v>7</v>
      </c>
      <c r="W56" s="12">
        <v>3</v>
      </c>
      <c r="X56" s="12">
        <v>4</v>
      </c>
      <c r="Y56" s="12">
        <v>4</v>
      </c>
      <c r="Z56" s="28">
        <f t="shared" si="5"/>
        <v>25</v>
      </c>
      <c r="AA56" s="6">
        <f t="shared" si="6"/>
        <v>4.2448979591836737</v>
      </c>
    </row>
    <row r="57" spans="1:27" x14ac:dyDescent="0.25">
      <c r="H57" s="22" t="s">
        <v>179</v>
      </c>
      <c r="I57" s="21">
        <f>_xlfn.VAR.P(I2:I56)</f>
        <v>15.020165289256198</v>
      </c>
      <c r="J57" s="21">
        <f>SUM(J2:J56)</f>
        <v>112.57142857142863</v>
      </c>
      <c r="K57" s="21">
        <f>AVERAGE(K2:K56)</f>
        <v>5.4909090909090912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2" t="s">
        <v>179</v>
      </c>
      <c r="Z57" s="21">
        <f>_xlfn.VAR.P(Z2:Z56)</f>
        <v>64.082644628099175</v>
      </c>
      <c r="AA57" s="26">
        <f>SUM(AA2:AA56)</f>
        <v>448.77551020408163</v>
      </c>
    </row>
    <row r="59" spans="1:27" x14ac:dyDescent="0.25">
      <c r="X59" s="22"/>
    </row>
    <row r="60" spans="1:27" x14ac:dyDescent="0.25">
      <c r="X60" s="22"/>
    </row>
    <row r="61" spans="1:27" x14ac:dyDescent="0.25">
      <c r="X61" s="22"/>
    </row>
  </sheetData>
  <sortState ref="A2:AA56">
    <sortCondition ref="A1"/>
  </sortState>
  <conditionalFormatting sqref="L2:R56">
    <cfRule type="colorScale" priority="3">
      <colorScale>
        <cfvo type="num" val="-22"/>
        <cfvo type="num" val="0"/>
        <cfvo type="num" val="22"/>
        <color rgb="FFFF0000"/>
        <color theme="0"/>
        <color rgb="FFFF0000"/>
      </colorScale>
    </cfRule>
  </conditionalFormatting>
  <conditionalFormatting sqref="K2:K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2:J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A2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A3:AA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HEB01</vt:lpstr>
      <vt:lpstr>HEB02</vt:lpstr>
      <vt:lpstr>HEB03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bioinf</dc:creator>
  <cp:lastModifiedBy>Cseh Andras</cp:lastModifiedBy>
  <cp:lastPrinted>2025-09-11T08:54:59Z</cp:lastPrinted>
  <dcterms:created xsi:type="dcterms:W3CDTF">2025-05-14T16:56:55Z</dcterms:created>
  <dcterms:modified xsi:type="dcterms:W3CDTF">2025-09-19T11:06:02Z</dcterms:modified>
</cp:coreProperties>
</file>