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1-paper\1-Salim-VSR\revision\"/>
    </mc:Choice>
  </mc:AlternateContent>
  <bookViews>
    <workbookView xWindow="0" yWindow="0" windowWidth="23040" windowHeight="8760" tabRatio="500" activeTab="1"/>
  </bookViews>
  <sheets>
    <sheet name="VSR-Transgenesis" sheetId="3" r:id="rId1"/>
    <sheet name="VSR Lethality" sheetId="2" r:id="rId2"/>
  </sheets>
  <calcPr calcId="162913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2" i="3"/>
  <c r="E11" i="3"/>
  <c r="E9" i="3"/>
  <c r="E8" i="3"/>
  <c r="E6" i="3"/>
  <c r="E4" i="3"/>
  <c r="E2" i="3"/>
  <c r="G2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<sst xmlns="http://schemas.openxmlformats.org/spreadsheetml/2006/main" count="110" uniqueCount="54">
  <si>
    <t>Plasmid Construct</t>
  </si>
  <si>
    <t>Hatched Rate %</t>
  </si>
  <si>
    <t>No of Crossing (G0)</t>
  </si>
  <si>
    <t>No of Positive lines</t>
  </si>
  <si>
    <t>bhsp-KSeq-CrPV-P2A-GAL4D (Vnd-us)</t>
  </si>
  <si>
    <t>CRISPR (upstream)</t>
  </si>
  <si>
    <t>bhsp-KSeq-CrPV-P2A-GAL4D (Vnd-i1)</t>
  </si>
  <si>
    <t>1 positive</t>
  </si>
  <si>
    <t>CRISPR (intron-1)</t>
  </si>
  <si>
    <t>pUbp-KSeq-CrPV-P2A-EGFP-SV40</t>
  </si>
  <si>
    <t>PiggyBac</t>
  </si>
  <si>
    <t>GAPDH-KSeq-CrPV-P2A-EGFP-SV40</t>
  </si>
  <si>
    <t>GAPDH-pUbp-KSeq-CrPV-P2A-EGFP-SV40</t>
  </si>
  <si>
    <t>PiggyBac+dsRNA EGFP</t>
  </si>
  <si>
    <t>pUbp-KSeq-CrPV-P2A-CrPV(opt)-P2A-EGFP-SV40</t>
  </si>
  <si>
    <t>2 positives</t>
  </si>
  <si>
    <t>Remarks</t>
  </si>
  <si>
    <t>No.</t>
  </si>
  <si>
    <t>Number of Injected Embryos</t>
  </si>
  <si>
    <t>*</t>
  </si>
  <si>
    <t>Alpha-VSR (GB-254)</t>
  </si>
  <si>
    <t>VSR-Lines ID</t>
  </si>
  <si>
    <t>Constructs</t>
  </si>
  <si>
    <t>Fitness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</si>
  <si>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</si>
  <si>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</si>
  <si>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</si>
  <si>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</si>
  <si>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</si>
  <si>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</si>
  <si>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</si>
  <si>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</si>
  <si>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</si>
  <si>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</si>
  <si>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</si>
  <si>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</si>
  <si>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Unhealthy</t>
  </si>
  <si>
    <t>Healthy</t>
  </si>
  <si>
    <t>Hatched animals</t>
  </si>
  <si>
    <t>Remark / explanation</t>
  </si>
  <si>
    <t>pUbp-VSR</t>
  </si>
  <si>
    <t>GAPDH-VSR</t>
  </si>
  <si>
    <t>GAPDH-pUbp-VSR</t>
  </si>
  <si>
    <t>GAPDH-VSR-dsRNA</t>
  </si>
  <si>
    <t>GAPDH-pUbp-VSR-dsRNA</t>
  </si>
  <si>
    <t>pUbp-VSR-(Bi)</t>
  </si>
  <si>
    <t>Buffer Injections</t>
  </si>
  <si>
    <t>Control Buffer Injections</t>
  </si>
  <si>
    <t>GAPDH-KSeq-CrPV-P2A-CrPV(opt)-P2A-EGFP-SV40</t>
  </si>
  <si>
    <t>AlphaTubP-CrPV-SV40</t>
  </si>
  <si>
    <t>GAPDH-VSR(Bi)-dsRNA</t>
  </si>
  <si>
    <t>Hatched</t>
  </si>
  <si>
    <t xml:space="preserve">*Hatch rate was not scored. </t>
  </si>
  <si>
    <t>Hatch Rate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</si>
</sst>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2" borderId="0" xfId="0" applyFill="1" applyAlignment="1">
      <alignment horizontal="right"/>
    </xf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/>
    </xf>
    <xf numFmtId="0" fontId="0" fillId="0" borderId="4" xfId="0" applyFill="1" applyBorder="1"/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/>
    <xf numFmtId="0" fontId="0" fillId="0" borderId="7" xfId="0" applyFill="1" applyBorder="1"/>
    <xf numFmtId="0" fontId="7" fillId="0" borderId="8" xfId="0" applyFont="1" applyFill="1" applyBorder="1" applyAlignment="1">
      <alignment horizontal="center"/>
    </xf>
    <xf numFmtId="0" fontId="7" fillId="0" borderId="2" xfId="0" applyFont="1" applyFill="1" applyBorder="1"/>
    <xf numFmtId="0" fontId="0" fillId="0" borderId="9" xfId="0" applyFill="1" applyBorder="1"/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/>
    <xf numFmtId="0" fontId="1" fillId="0" borderId="12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4" xfId="0" applyFont="1" applyBorder="1"/>
    <xf numFmtId="164" fontId="0" fillId="0" borderId="0" xfId="0" applyNumberFormat="1"/>
    <xf numFmtId="0" fontId="0" fillId="0" borderId="13" xfId="0" applyBorder="1"/>
    <xf numFmtId="0" fontId="0" fillId="0" borderId="0" xfId="0" applyBorder="1"/>
    <xf numFmtId="164" fontId="0" fillId="0" borderId="0" xfId="0" applyNumberFormat="1" applyBorder="1"/>
    <xf numFmtId="0" fontId="0" fillId="0" borderId="14" xfId="0" applyBorder="1"/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/>
    <xf numFmtId="164" fontId="0" fillId="0" borderId="16" xfId="0" applyNumberFormat="1" applyBorder="1"/>
    <xf numFmtId="0" fontId="0" fillId="0" borderId="17" xfId="0" applyBorder="1"/>
    <xf numFmtId="0" fontId="1" fillId="0" borderId="18" xfId="0" applyFont="1" applyBorder="1"/>
    <xf numFmtId="0" fontId="1" fillId="0" borderId="19" xfId="0" applyFont="1" applyBorder="1"/>
    <xf numFmtId="164" fontId="1" fillId="0" borderId="19" xfId="0" applyNumberFormat="1" applyFont="1" applyBorder="1"/>
    <xf numFmtId="0" fontId="1" fillId="0" borderId="20" xfId="0" applyFont="1" applyBorder="1"/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'VSR Lethality'!$G$1</c:f>
              <c:strCache>
                <c:ptCount val="1"/>
                <c:pt idx="0">
                  <c:v>Hatch Rate %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chemeClr val="tx1">
                    <a:lumMod val="75000"/>
                    <a:lumOff val="25000"/>
                  </a:schemeClr>
                </a:fgClr>
                <a:bgClr>
                  <a:prstClr val="white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F5E-4F92-BFB5-1CA07214EF41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chemeClr val="tx1">
                    <a:lumMod val="75000"/>
                    <a:lumOff val="25000"/>
                  </a:schemeClr>
                </a:fgClr>
                <a:bgClr>
                  <a:prstClr val="white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F5E-4F92-BFB5-1CA07214EF41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chemeClr val="tx1">
                    <a:lumMod val="75000"/>
                    <a:lumOff val="25000"/>
                  </a:schemeClr>
                </a:fgClr>
                <a:bgClr>
                  <a:prstClr val="white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F5E-4F92-BFB5-1CA07214EF41}"/>
              </c:ext>
            </c:extLst>
          </c:dPt>
          <c:cat>
            <c:strRef>
              <c:f>'VSR Lethality'!$E$2:$E$9</c:f>
              <c:strCache>
                <c:ptCount val="8"/>
                <c:pt idx="0">
                  <c:v>Buffer Injections</c:v>
                </c:pt>
                <c:pt idx="1">
                  <c:v>pUbp-VSR</c:v>
                </c:pt>
                <c:pt idx="2">
                  <c:v>GAPDH-VSR</c:v>
                </c:pt>
                <c:pt idx="3">
                  <c:v>GAPDH-pUbp-VSR</c:v>
                </c:pt>
                <c:pt idx="4">
                  <c:v>GAPDH-VSR-dsRNA</c:v>
                </c:pt>
                <c:pt idx="5">
                  <c:v>GAPDH-pUbp-VSR-dsRNA</c:v>
                </c:pt>
                <c:pt idx="6">
                  <c:v>pUbp-VSR-(Bi)</c:v>
                </c:pt>
                <c:pt idx="7">
                  <c:v>GAPDH-VSR(Bi)-dsRNA</c:v>
                </c:pt>
              </c:strCache>
            </c:strRef>
          </c:cat>
          <c:val>
            <c:numRef>
              <c:f>'VSR Lethality'!$G$2:$G$9</c:f>
              <c:numCache>
                <c:formatCode>0.0</c:formatCode>
                <c:ptCount val="8"/>
                <c:pt idx="0">
                  <c:v>40.298507462686565</c:v>
                </c:pt>
                <c:pt idx="1">
                  <c:v>29.299999999999997</c:v>
                </c:pt>
                <c:pt idx="2">
                  <c:v>2.8000000000000003</c:v>
                </c:pt>
                <c:pt idx="3">
                  <c:v>3.4000000000000004</c:v>
                </c:pt>
                <c:pt idx="4">
                  <c:v>24.8</c:v>
                </c:pt>
                <c:pt idx="5">
                  <c:v>26</c:v>
                </c:pt>
                <c:pt idx="6">
                  <c:v>3.2</c:v>
                </c:pt>
                <c:pt idx="7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5E-4F92-BFB5-1CA07214E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50"/>
        <c:axId val="2100016104"/>
        <c:axId val="2077919000"/>
      </c:barChart>
      <c:catAx>
        <c:axId val="2100016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077919000"/>
        <c:crosses val="autoZero"/>
        <c:auto val="1"/>
        <c:lblAlgn val="ctr"/>
        <c:lblOffset val="100"/>
        <c:noMultiLvlLbl val="0"/>
      </c:catAx>
      <c:valAx>
        <c:axId val="20779190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00016104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tx1"/>
      </a:solidFill>
    </a:ln>
  </c:spPr>
  <c:txPr>
    <a:bodyPr/>
    <a:lstStyle/>
    <a:p>
      <a:pPr>
        <a:defRPr b="1" i="0"/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63499</xdr:colOff>
      <xdr:row>10</xdr:row>
      <xdr:rowOff>114300</xdr:rowOff>
    </xdr:from>
    <xdr:to>
      <xdr:col>9</xdr:col>
      <xdr:colOff>262466</xdr:colOff>
      <xdr:row>32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19" sqref="C19"/>
    </sheetView>
  </sheetViews>
  <sheetFormatPr defaultColWidth="11" defaultRowHeight="15.75" x14ac:dyDescent="0.25"/>
  <cols>
    <col min="1" max="1" width="4.125" style="4" bestFit="1" customWidth="1"/>
    <col min="2" max="2" width="48.875" customWidth="1"/>
    <col min="3" max="3" width="25" bestFit="1" customWidth="1"/>
    <col min="4" max="4" width="12.5" bestFit="1" customWidth="1"/>
    <col min="5" max="5" width="14.375" bestFit="1" customWidth="1"/>
    <col min="6" max="7" width="17.125" bestFit="1" customWidth="1"/>
    <col min="8" max="8" width="19.5" bestFit="1" customWidth="1"/>
  </cols>
  <sheetData>
    <row r="1" spans="1:8" x14ac:dyDescent="0.25">
      <c r="A1" s="6" t="s">
        <v>17</v>
      </c>
      <c r="B1" s="7" t="s">
        <v>0</v>
      </c>
      <c r="C1" s="1" t="s">
        <v>18</v>
      </c>
      <c r="D1" s="1" t="s">
        <v>51</v>
      </c>
      <c r="E1" s="1" t="s">
        <v>1</v>
      </c>
      <c r="F1" s="1" t="s">
        <v>2</v>
      </c>
      <c r="G1" s="1" t="s">
        <v>3</v>
      </c>
      <c r="H1" s="1" t="s">
        <v>16</v>
      </c>
    </row>
    <row r="2" spans="1:8" x14ac:dyDescent="0.25">
      <c r="A2" s="8">
        <v>1</v>
      </c>
      <c r="B2" s="9" t="s">
        <v>4</v>
      </c>
      <c r="C2">
        <v>500</v>
      </c>
      <c r="D2">
        <v>134</v>
      </c>
      <c r="E2">
        <f>D2/500*100</f>
        <v>26.8</v>
      </c>
      <c r="F2">
        <v>102</v>
      </c>
      <c r="G2" s="2"/>
      <c r="H2" t="s">
        <v>5</v>
      </c>
    </row>
    <row r="3" spans="1:8" x14ac:dyDescent="0.25">
      <c r="A3" s="11"/>
      <c r="B3" s="10"/>
      <c r="C3">
        <v>800</v>
      </c>
      <c r="D3" s="13" t="s">
        <v>19</v>
      </c>
      <c r="E3" s="13" t="s">
        <v>19</v>
      </c>
      <c r="F3">
        <v>166</v>
      </c>
      <c r="G3" s="2"/>
    </row>
    <row r="4" spans="1:8" x14ac:dyDescent="0.25">
      <c r="A4" s="11">
        <v>2</v>
      </c>
      <c r="B4" s="10" t="s">
        <v>6</v>
      </c>
      <c r="C4">
        <v>500</v>
      </c>
      <c r="D4">
        <v>136</v>
      </c>
      <c r="E4">
        <f>D4/500*100</f>
        <v>27.200000000000003</v>
      </c>
      <c r="F4">
        <v>107</v>
      </c>
      <c r="G4" t="s">
        <v>7</v>
      </c>
      <c r="H4" t="s">
        <v>8</v>
      </c>
    </row>
    <row r="5" spans="1:8" x14ac:dyDescent="0.25">
      <c r="A5" s="11"/>
      <c r="B5" s="10"/>
      <c r="C5">
        <v>800</v>
      </c>
      <c r="D5" s="13" t="s">
        <v>19</v>
      </c>
      <c r="E5" s="13" t="s">
        <v>19</v>
      </c>
      <c r="F5">
        <v>158</v>
      </c>
      <c r="G5" t="s">
        <v>15</v>
      </c>
    </row>
    <row r="6" spans="1:8" x14ac:dyDescent="0.25">
      <c r="A6" s="11">
        <v>3</v>
      </c>
      <c r="B6" s="12" t="s">
        <v>9</v>
      </c>
      <c r="C6">
        <v>1000</v>
      </c>
      <c r="D6">
        <v>293</v>
      </c>
      <c r="E6">
        <f>D6/1000*100</f>
        <v>29.299999999999997</v>
      </c>
      <c r="F6">
        <v>185</v>
      </c>
      <c r="G6" s="3" t="s">
        <v>7</v>
      </c>
      <c r="H6" t="s">
        <v>10</v>
      </c>
    </row>
    <row r="7" spans="1:8" x14ac:dyDescent="0.25">
      <c r="A7" s="11"/>
      <c r="B7" s="10"/>
      <c r="C7">
        <v>350</v>
      </c>
      <c r="D7" s="13" t="s">
        <v>19</v>
      </c>
      <c r="E7" s="13" t="s">
        <v>19</v>
      </c>
      <c r="F7">
        <v>163</v>
      </c>
      <c r="G7" t="s">
        <v>15</v>
      </c>
    </row>
    <row r="8" spans="1:8" x14ac:dyDescent="0.25">
      <c r="A8" s="11">
        <v>4</v>
      </c>
      <c r="B8" s="12" t="s">
        <v>11</v>
      </c>
      <c r="C8">
        <v>1000</v>
      </c>
      <c r="D8">
        <v>28</v>
      </c>
      <c r="E8">
        <f>D8/1000*100</f>
        <v>2.8000000000000003</v>
      </c>
      <c r="F8">
        <v>5</v>
      </c>
      <c r="G8" s="2"/>
      <c r="H8" t="s">
        <v>10</v>
      </c>
    </row>
    <row r="9" spans="1:8" x14ac:dyDescent="0.25">
      <c r="A9" s="11"/>
      <c r="B9" s="10"/>
      <c r="C9">
        <v>500</v>
      </c>
      <c r="D9">
        <v>124</v>
      </c>
      <c r="E9">
        <f>D9/500*100</f>
        <v>24.8</v>
      </c>
      <c r="F9">
        <v>88</v>
      </c>
      <c r="G9" t="s">
        <v>7</v>
      </c>
      <c r="H9" t="s">
        <v>13</v>
      </c>
    </row>
    <row r="10" spans="1:8" x14ac:dyDescent="0.25">
      <c r="A10" s="11"/>
      <c r="B10" s="10"/>
      <c r="C10">
        <v>350</v>
      </c>
      <c r="D10" s="13" t="s">
        <v>19</v>
      </c>
      <c r="E10" s="13" t="s">
        <v>19</v>
      </c>
      <c r="F10">
        <v>94</v>
      </c>
      <c r="G10" t="s">
        <v>7</v>
      </c>
      <c r="H10" t="s">
        <v>13</v>
      </c>
    </row>
    <row r="11" spans="1:8" x14ac:dyDescent="0.25">
      <c r="A11" s="11">
        <v>5</v>
      </c>
      <c r="B11" s="10" t="s">
        <v>12</v>
      </c>
      <c r="C11">
        <v>1000</v>
      </c>
      <c r="D11">
        <v>34</v>
      </c>
      <c r="E11">
        <f>D11/1000*100</f>
        <v>3.4000000000000004</v>
      </c>
      <c r="F11">
        <v>7</v>
      </c>
      <c r="G11" s="2"/>
      <c r="H11" t="s">
        <v>10</v>
      </c>
    </row>
    <row r="12" spans="1:8" x14ac:dyDescent="0.25">
      <c r="A12" s="11"/>
      <c r="B12" s="10"/>
      <c r="C12">
        <v>500</v>
      </c>
      <c r="D12">
        <v>130</v>
      </c>
      <c r="E12">
        <f>D12/500*100</f>
        <v>26</v>
      </c>
      <c r="F12">
        <v>52</v>
      </c>
      <c r="G12" s="2"/>
      <c r="H12" t="s">
        <v>13</v>
      </c>
    </row>
    <row r="13" spans="1:8" x14ac:dyDescent="0.25">
      <c r="A13" s="11"/>
      <c r="B13" s="10"/>
      <c r="C13">
        <v>700</v>
      </c>
      <c r="D13" s="13" t="s">
        <v>19</v>
      </c>
      <c r="E13" s="13" t="s">
        <v>19</v>
      </c>
      <c r="F13">
        <v>38</v>
      </c>
      <c r="G13" t="s">
        <v>7</v>
      </c>
      <c r="H13" t="s">
        <v>13</v>
      </c>
    </row>
    <row r="14" spans="1:8" x14ac:dyDescent="0.25">
      <c r="A14" s="11">
        <v>6</v>
      </c>
      <c r="B14" s="12" t="s">
        <v>14</v>
      </c>
      <c r="C14">
        <v>1000</v>
      </c>
      <c r="D14">
        <v>32</v>
      </c>
      <c r="E14">
        <f>D14/1000*100</f>
        <v>3.2</v>
      </c>
      <c r="F14">
        <v>24</v>
      </c>
      <c r="G14" t="s">
        <v>15</v>
      </c>
      <c r="H14" t="s">
        <v>10</v>
      </c>
    </row>
    <row r="15" spans="1:8" x14ac:dyDescent="0.25">
      <c r="A15" s="11">
        <v>7</v>
      </c>
      <c r="B15" s="12" t="s">
        <v>48</v>
      </c>
      <c r="C15">
        <v>1000</v>
      </c>
      <c r="D15">
        <v>42</v>
      </c>
      <c r="E15">
        <f>D15/1000*100</f>
        <v>4.2</v>
      </c>
      <c r="F15">
        <v>27</v>
      </c>
      <c r="G15" s="2"/>
      <c r="H15" t="s">
        <v>13</v>
      </c>
    </row>
    <row r="16" spans="1:8" x14ac:dyDescent="0.25">
      <c r="A16" s="11">
        <v>8</v>
      </c>
      <c r="B16" s="9" t="s">
        <v>49</v>
      </c>
      <c r="C16" s="13" t="s">
        <v>19</v>
      </c>
      <c r="D16" s="13" t="s">
        <v>19</v>
      </c>
      <c r="E16" s="13" t="s">
        <v>19</v>
      </c>
      <c r="F16" s="13" t="s">
        <v>19</v>
      </c>
      <c r="G16" s="13" t="s">
        <v>19</v>
      </c>
    </row>
    <row r="17" spans="1:2" x14ac:dyDescent="0.25">
      <c r="A17" s="11"/>
      <c r="B17" s="10"/>
    </row>
    <row r="18" spans="1:2" x14ac:dyDescent="0.25">
      <c r="A18" s="11"/>
      <c r="B18" s="5" t="s">
        <v>52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D15" sqref="D15"/>
    </sheetView>
  </sheetViews>
  <sheetFormatPr defaultColWidth="11" defaultRowHeight="15.75" x14ac:dyDescent="0.25"/>
  <cols>
    <col min="1" max="1" width="11.625" bestFit="1" customWidth="1"/>
    <col min="2" max="2" width="41.125" bestFit="1" customWidth="1"/>
    <col min="5" max="5" width="25.375" bestFit="1" customWidth="1"/>
    <col min="6" max="6" width="15.125" bestFit="1" customWidth="1"/>
    <col min="7" max="7" width="14.375" style="29" bestFit="1" customWidth="1"/>
    <col min="8" max="8" width="21.125" bestFit="1" customWidth="1"/>
  </cols>
  <sheetData>
    <row r="1" spans="1:8" ht="16.5" thickBot="1" x14ac:dyDescent="0.3">
      <c r="A1" s="24" t="s">
        <v>21</v>
      </c>
      <c r="B1" s="25" t="s">
        <v>22</v>
      </c>
      <c r="C1" s="26" t="s">
        <v>23</v>
      </c>
      <c r="E1" s="39" t="s">
        <v>0</v>
      </c>
      <c r="F1" s="40" t="s">
        <v>38</v>
      </c>
      <c r="G1" s="41" t="s">
        <v>53</v>
      </c>
      <c r="H1" s="42" t="s">
        <v>39</v>
      </c>
    </row>
    <row r="2" spans="1:8" x14ac:dyDescent="0.25">
      <c r="A2" s="21" t="s">
        <v>24</v>
      </c>
      <c r="B2" s="22" t="s">
        <v>6</v>
      </c>
      <c r="C2" s="23" t="s">
        <v>37</v>
      </c>
      <c r="E2" s="30" t="s">
        <v>46</v>
      </c>
      <c r="F2" s="31">
        <v>135</v>
      </c>
      <c r="G2" s="32">
        <f>F2/335*100</f>
        <v>40.298507462686565</v>
      </c>
      <c r="H2" s="33" t="s">
        <v>47</v>
      </c>
    </row>
    <row r="3" spans="1:8" x14ac:dyDescent="0.25">
      <c r="A3" s="16" t="s">
        <v>25</v>
      </c>
      <c r="B3" s="15" t="s">
        <v>11</v>
      </c>
      <c r="C3" s="17" t="s">
        <v>37</v>
      </c>
      <c r="E3" s="34" t="s">
        <v>40</v>
      </c>
      <c r="F3" s="31">
        <v>293</v>
      </c>
      <c r="G3" s="32">
        <f>F3/1000*100</f>
        <v>29.299999999999997</v>
      </c>
      <c r="H3" s="33" t="s">
        <v>10</v>
      </c>
    </row>
    <row r="4" spans="1:8" x14ac:dyDescent="0.25">
      <c r="A4" s="27" t="s">
        <v>26</v>
      </c>
      <c r="B4" s="15" t="s">
        <v>14</v>
      </c>
      <c r="C4" s="28" t="s">
        <v>36</v>
      </c>
      <c r="E4" s="34" t="s">
        <v>41</v>
      </c>
      <c r="F4" s="31">
        <v>28</v>
      </c>
      <c r="G4" s="32">
        <f>F4/1000*100</f>
        <v>2.8000000000000003</v>
      </c>
      <c r="H4" s="33" t="s">
        <v>10</v>
      </c>
    </row>
    <row r="5" spans="1:8" x14ac:dyDescent="0.25">
      <c r="A5" s="27" t="s">
        <v>27</v>
      </c>
      <c r="B5" s="15" t="s">
        <v>14</v>
      </c>
      <c r="C5" s="28" t="s">
        <v>36</v>
      </c>
      <c r="E5" s="30" t="s">
        <v>42</v>
      </c>
      <c r="F5" s="31">
        <v>34</v>
      </c>
      <c r="G5" s="32">
        <f>F5/1000*100</f>
        <v>3.4000000000000004</v>
      </c>
      <c r="H5" s="33" t="s">
        <v>10</v>
      </c>
    </row>
    <row r="6" spans="1:8" x14ac:dyDescent="0.25">
      <c r="A6" s="27" t="s">
        <v>28</v>
      </c>
      <c r="B6" s="14" t="s">
        <v>6</v>
      </c>
      <c r="C6" s="28" t="s">
        <v>36</v>
      </c>
      <c r="E6" s="34" t="s">
        <v>43</v>
      </c>
      <c r="F6" s="31">
        <v>124</v>
      </c>
      <c r="G6" s="32">
        <f>F6/500*100</f>
        <v>24.8</v>
      </c>
      <c r="H6" s="33" t="s">
        <v>13</v>
      </c>
    </row>
    <row r="7" spans="1:8" x14ac:dyDescent="0.25">
      <c r="A7" s="16" t="s">
        <v>29</v>
      </c>
      <c r="B7" s="14" t="s">
        <v>6</v>
      </c>
      <c r="C7" s="17" t="s">
        <v>37</v>
      </c>
      <c r="E7" s="30" t="s">
        <v>44</v>
      </c>
      <c r="F7" s="31">
        <v>130</v>
      </c>
      <c r="G7" s="32">
        <f>F7/500*100</f>
        <v>26</v>
      </c>
      <c r="H7" s="33" t="s">
        <v>13</v>
      </c>
    </row>
    <row r="8" spans="1:8" x14ac:dyDescent="0.25">
      <c r="A8" s="16" t="s">
        <v>30</v>
      </c>
      <c r="B8" s="15" t="s">
        <v>9</v>
      </c>
      <c r="C8" s="17" t="s">
        <v>37</v>
      </c>
      <c r="E8" s="34" t="s">
        <v>45</v>
      </c>
      <c r="F8" s="31">
        <v>32</v>
      </c>
      <c r="G8" s="32">
        <f>F8/1000*100</f>
        <v>3.2</v>
      </c>
      <c r="H8" s="33" t="s">
        <v>10</v>
      </c>
    </row>
    <row r="9" spans="1:8" ht="16.5" thickBot="1" x14ac:dyDescent="0.3">
      <c r="A9" s="27" t="s">
        <v>31</v>
      </c>
      <c r="B9" s="15" t="s">
        <v>9</v>
      </c>
      <c r="C9" s="28" t="s">
        <v>36</v>
      </c>
      <c r="E9" s="35" t="s">
        <v>50</v>
      </c>
      <c r="F9" s="36">
        <v>42</v>
      </c>
      <c r="G9" s="37">
        <f>F9/1000*100</f>
        <v>4.2</v>
      </c>
      <c r="H9" s="38" t="s">
        <v>13</v>
      </c>
    </row>
    <row r="10" spans="1:8" x14ac:dyDescent="0.25">
      <c r="A10" s="16" t="s">
        <v>32</v>
      </c>
      <c r="B10" s="15" t="s">
        <v>9</v>
      </c>
      <c r="C10" s="17" t="s">
        <v>37</v>
      </c>
    </row>
    <row r="11" spans="1:8" x14ac:dyDescent="0.25">
      <c r="A11" s="27" t="s">
        <v>33</v>
      </c>
      <c r="B11" s="15" t="s">
        <v>11</v>
      </c>
      <c r="C11" s="28" t="s">
        <v>36</v>
      </c>
    </row>
    <row r="12" spans="1:8" x14ac:dyDescent="0.25">
      <c r="A12" s="27" t="s">
        <v>34</v>
      </c>
      <c r="B12" s="14" t="s">
        <v>12</v>
      </c>
      <c r="C12" s="28" t="s">
        <v>36</v>
      </c>
    </row>
    <row r="13" spans="1:8" ht="16.5" thickBot="1" x14ac:dyDescent="0.3">
      <c r="A13" s="18" t="s">
        <v>35</v>
      </c>
      <c r="B13" s="19" t="s">
        <v>20</v>
      </c>
      <c r="C13" s="20" t="s">
        <v>37</v>
      </c>
    </row>
    <row r="14" spans="1:8" x14ac:dyDescent="0.25">
      <c r="A14" s="10"/>
      <c r="B14" s="10"/>
      <c r="C14" s="10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BCB1AFCF4FBF4EB1FCA510142CB8EC" ma:contentTypeVersion="2" ma:contentTypeDescription="Ein neues Dokument erstellen." ma:contentTypeScope="" ma:versionID="ac5496bb11c530e64f3ea0d97cdf1967">
  <xsd:schema xmlns:xsd="http://www.w3.org/2001/XMLSchema" xmlns:xs="http://www.w3.org/2001/XMLSchema" xmlns:p="http://schemas.microsoft.com/office/2006/metadata/properties" xmlns:ns2="6645a3d3-22ba-47c3-ae8f-8c60f3087163" targetNamespace="http://schemas.microsoft.com/office/2006/metadata/properties" ma:root="true" ma:fieldsID="9264b652a6a48e2e56cc154a30849129" ns2:_="">
    <xsd:import namespace="6645a3d3-22ba-47c3-ae8f-8c60f3087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45a3d3-22ba-47c3-ae8f-8c60f30871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341C80-059C-4730-9396-54E1223FE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45a3d3-22ba-47c3-ae8f-8c60f3087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A33836-B1FD-4676-88CC-334AD9ABE0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93EF76-8935-48AE-97C9-7890B532FDD9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645a3d3-22ba-47c3-ae8f-8c60f308716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VSR-Transgenesis</vt:lpstr>
      <vt:lpstr>VSR Lethality</vt:lpstr>
    </vt:vector>
  </TitlesOfParts>
  <Manager/>
  <Company>University of Cologne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Muhammad Salim Din Muhammad</dc:creator>
  <cp:keywords/>
  <dc:description/>
  <cp:lastModifiedBy>Bucher, Gregor</cp:lastModifiedBy>
  <cp:revision/>
  <dcterms:created xsi:type="dcterms:W3CDTF">2021-02-26T12:35:50Z</dcterms:created>
  <dcterms:modified xsi:type="dcterms:W3CDTF">2025-09-09T14:13:52Z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0x010100A0BCB1AFCF4FBF4EB1FCA510142CB8EC</vt:lpwstr>
  </property>
</Properties>
</file>