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songk2\Downloads\"/>
    </mc:Choice>
  </mc:AlternateContent>
  <xr:revisionPtr revIDLastSave="0" documentId="13_ncr:1_{B515DB48-FC78-4FE3-88C9-04C55E015899}" xr6:coauthVersionLast="47" xr6:coauthVersionMax="47" xr10:uidLastSave="{00000000-0000-0000-0000-000000000000}"/>
  <bookViews>
    <workbookView xWindow="-103" yWindow="-103" windowWidth="33120" windowHeight="18000" xr2:uid="{F32C0CA5-9DFA-4A33-896D-C751689A9028}"/>
  </bookViews>
  <sheets>
    <sheet name="Summary" sheetId="1" r:id="rId1"/>
    <sheet name="S1" sheetId="2" r:id="rId2"/>
    <sheet name="S2" sheetId="3" r:id="rId3"/>
    <sheet name="S3" sheetId="4" r:id="rId4"/>
    <sheet name="S4" sheetId="5" r:id="rId5"/>
    <sheet name="S5" sheetId="6" r:id="rId6"/>
    <sheet name="S6" sheetId="7" r:id="rId7"/>
    <sheet name="S7" sheetId="8" r:id="rId8"/>
    <sheet name="S9" sheetId="11" r:id="rId9"/>
    <sheet name="S8" sheetId="10" r:id="rId10"/>
    <sheet name="S10" sheetId="9" r:id="rId11"/>
    <sheet name="S11" sheetId="15" r:id="rId12"/>
    <sheet name="S12" sheetId="12" r:id="rId13"/>
    <sheet name="S13" sheetId="13"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8" l="1"/>
  <c r="K13" i="8"/>
  <c r="K12" i="8"/>
  <c r="K11" i="8"/>
  <c r="K10" i="8"/>
  <c r="K9" i="8"/>
  <c r="K8" i="8"/>
  <c r="K7" i="8"/>
  <c r="K6" i="8"/>
  <c r="K5" i="8"/>
  <c r="K4" i="8"/>
  <c r="K3" i="8"/>
</calcChain>
</file>

<file path=xl/sharedStrings.xml><?xml version="1.0" encoding="utf-8"?>
<sst xmlns="http://schemas.openxmlformats.org/spreadsheetml/2006/main" count="13580" uniqueCount="4010">
  <si>
    <t>Title</t>
  </si>
  <si>
    <t>TableS1</t>
  </si>
  <si>
    <t>TableS2</t>
  </si>
  <si>
    <t>TableS3</t>
  </si>
  <si>
    <t>TableS4</t>
  </si>
  <si>
    <t>TableS5</t>
  </si>
  <si>
    <t>TableS6</t>
  </si>
  <si>
    <t>TableS7</t>
  </si>
  <si>
    <t>TableS8</t>
  </si>
  <si>
    <t>TableS9</t>
  </si>
  <si>
    <t>TableS10</t>
  </si>
  <si>
    <t>TableS11</t>
  </si>
  <si>
    <t>TableS12</t>
  </si>
  <si>
    <t>TableS13</t>
  </si>
  <si>
    <t>Cross-validation results across multiple validation stages</t>
  </si>
  <si>
    <t>NMHI Performance Evaluation: Statistical Comparisons Between Healthy Controls and Disease States</t>
  </si>
  <si>
    <t>Name</t>
  </si>
  <si>
    <t>Orientation</t>
  </si>
  <si>
    <t>HVR target</t>
  </si>
  <si>
    <t>Sequence</t>
  </si>
  <si>
    <t>27F-A</t>
  </si>
  <si>
    <t>Start</t>
  </si>
  <si>
    <t>V1</t>
  </si>
  <si>
    <t>AGAGTTYGATYMTGGCTYAG</t>
  </si>
  <si>
    <t>27F-B</t>
  </si>
  <si>
    <t>AGARTTTGATCYTGGTTCAG</t>
  </si>
  <si>
    <t>27F2</t>
  </si>
  <si>
    <t>AGAGTTTGATCMTGGCTCAG</t>
  </si>
  <si>
    <t>338R</t>
  </si>
  <si>
    <t>Stop</t>
  </si>
  <si>
    <t>V2</t>
  </si>
  <si>
    <t>TGCTGCCTCCCGTAGGAGT</t>
  </si>
  <si>
    <t>338F</t>
  </si>
  <si>
    <t>V3</t>
  </si>
  <si>
    <t>ACTCCTACGGGAGGCAGCAG</t>
  </si>
  <si>
    <t>341F</t>
  </si>
  <si>
    <t>CCTACGGGNGGCWGCAG</t>
  </si>
  <si>
    <t>533R</t>
  </si>
  <si>
    <t>TTACCGCGGCTGCTGGC</t>
  </si>
  <si>
    <t>534R</t>
  </si>
  <si>
    <t>ATTACCGCGGCTGCTGG</t>
  </si>
  <si>
    <t>515F</t>
  </si>
  <si>
    <t>V4</t>
  </si>
  <si>
    <t>GTGCCAGCMGCCGCGG</t>
  </si>
  <si>
    <t>805R</t>
  </si>
  <si>
    <t>GGACTACHVGGGTWTCTAAT</t>
  </si>
  <si>
    <t>806R</t>
  </si>
  <si>
    <t>GACTACHVGGGTATCTAATCC</t>
  </si>
  <si>
    <t>785F</t>
  </si>
  <si>
    <t>V5</t>
  </si>
  <si>
    <t>GGATTAGATACCCBRGTAGTC</t>
  </si>
  <si>
    <t>799F</t>
  </si>
  <si>
    <t>GTGCCAGCMGCCGCGGTAA</t>
  </si>
  <si>
    <t>907R</t>
  </si>
  <si>
    <t>CCGTCAATTCMTTTRAGTTT</t>
  </si>
  <si>
    <t>1061R</t>
  </si>
  <si>
    <t>V6</t>
  </si>
  <si>
    <t>TCACGRCACGAGCTGACGAC</t>
  </si>
  <si>
    <t>1100R</t>
  </si>
  <si>
    <t>GGGTTGCGCTCGTTG</t>
  </si>
  <si>
    <t>1115F</t>
  </si>
  <si>
    <t>V7</t>
  </si>
  <si>
    <t>YAACGAGCGCAACCC</t>
  </si>
  <si>
    <t>1175R</t>
  </si>
  <si>
    <t>ACGTCRTCCCCDCCTTCCTC</t>
  </si>
  <si>
    <t>1492R</t>
  </si>
  <si>
    <t>V9</t>
  </si>
  <si>
    <t>ACGGCTACCTTGTTACGACTT</t>
  </si>
  <si>
    <r>
      <rPr>
        <b/>
        <sz val="11"/>
        <color theme="1"/>
        <rFont val="Aptos Narrow"/>
        <family val="2"/>
        <scheme val="minor"/>
      </rPr>
      <t xml:space="preserve">Table S1. </t>
    </r>
    <r>
      <rPr>
        <sz val="11"/>
        <color theme="1"/>
        <rFont val="Aptos Narrow"/>
        <family val="2"/>
        <scheme val="minor"/>
      </rPr>
      <t>Compiled list of primers identified in the meta-analysis used for data processing, with primer name, orientation, hypervariable region (HVR) target, and sequence specified.</t>
    </r>
  </si>
  <si>
    <t>Compiled list of primers identified in the meta-analysis used for data processing, with primer name, orientation, hypervariable region (HVR) target, and sequence specified.</t>
  </si>
  <si>
    <r>
      <rPr>
        <b/>
        <sz val="11"/>
        <color theme="1"/>
        <rFont val="Aptos Narrow"/>
        <family val="2"/>
        <scheme val="minor"/>
      </rPr>
      <t xml:space="preserve">Table S2. </t>
    </r>
    <r>
      <rPr>
        <sz val="11"/>
        <color theme="1"/>
        <rFont val="Aptos Narrow"/>
        <family val="2"/>
        <scheme val="minor"/>
      </rPr>
      <t>Maximum hypervariable region (HVR) amplicon lengths (bp) with and without primers included.</t>
    </r>
  </si>
  <si>
    <t>HVR(s) targeted</t>
  </si>
  <si>
    <t>Maximum expected length (bp)</t>
  </si>
  <si>
    <t>Primers included</t>
  </si>
  <si>
    <t>Primers excluded</t>
  </si>
  <si>
    <t>V1-V2</t>
  </si>
  <si>
    <t>V1-V3</t>
  </si>
  <si>
    <t>V3-V4</t>
  </si>
  <si>
    <t>Maximum hypervariable region (HVR) amplicon lengths (bp) with and without primers included.</t>
  </si>
  <si>
    <t>Family</t>
  </si>
  <si>
    <t>f_009E01-B-SD-P15</t>
  </si>
  <si>
    <t>f_211ds20</t>
  </si>
  <si>
    <t>f_37-13</t>
  </si>
  <si>
    <t>f_4572-13</t>
  </si>
  <si>
    <t>f_67-14</t>
  </si>
  <si>
    <t>f_A0839</t>
  </si>
  <si>
    <t>f_A21b</t>
  </si>
  <si>
    <t>f_A4b</t>
  </si>
  <si>
    <t>f_AB-539-J10</t>
  </si>
  <si>
    <t>f_AB1</t>
  </si>
  <si>
    <t>f_Abditibacteriaceae</t>
  </si>
  <si>
    <t>f_Acetobacteraceae</t>
  </si>
  <si>
    <t>f_Acholeplasmataceae</t>
  </si>
  <si>
    <t>f_Acidaminobacteraceae</t>
  </si>
  <si>
    <t>f_Acidiferrobacteraceae</t>
  </si>
  <si>
    <t>f_Acidimicrobiaceae</t>
  </si>
  <si>
    <t>f_Acidithiobacillaceae</t>
  </si>
  <si>
    <t>f_Acidobacteriaceae (Subgroup 1)</t>
  </si>
  <si>
    <t>f_Acidothermaceae</t>
  </si>
  <si>
    <t>f_Actinomarinaceae</t>
  </si>
  <si>
    <t>f_AEGEAN-169 marine group</t>
  </si>
  <si>
    <t>f_Aeromonadaceae</t>
  </si>
  <si>
    <t>f_Aggregatilineaceae</t>
  </si>
  <si>
    <t>f_AKAU3564 sediment group</t>
  </si>
  <si>
    <t>f_AKAU3644</t>
  </si>
  <si>
    <t>f_AKIW781</t>
  </si>
  <si>
    <t>f_AKYG1722</t>
  </si>
  <si>
    <t>f_AKYH767</t>
  </si>
  <si>
    <t>f_Alcanivoracaceae</t>
  </si>
  <si>
    <t>f_Alcanivoracaceae1</t>
  </si>
  <si>
    <t>f_Alicyclobacillaceae</t>
  </si>
  <si>
    <t>f_Alkalibacteraceae</t>
  </si>
  <si>
    <t>f_Alteromonadaceae</t>
  </si>
  <si>
    <t>f_Altiarchaeaceae</t>
  </si>
  <si>
    <t>f_Amb-16S-1323</t>
  </si>
  <si>
    <t>f_Aminicenantaceae</t>
  </si>
  <si>
    <t>f_Amoebophilaceae</t>
  </si>
  <si>
    <t>f_Anaerofustaceae</t>
  </si>
  <si>
    <t>f_Anaerolineaceae</t>
  </si>
  <si>
    <t>f_Anaeromyxobacteraceae</t>
  </si>
  <si>
    <t>f_Anaerovoracaceae</t>
  </si>
  <si>
    <t>f_Anaplasmataceae</t>
  </si>
  <si>
    <t>f_Ancalomicrobiaceae</t>
  </si>
  <si>
    <t>f_Aneurinibacillaceae</t>
  </si>
  <si>
    <t>f_Aquaspirillaceae</t>
  </si>
  <si>
    <t>f_Aquificaceae</t>
  </si>
  <si>
    <t>f_Arcobacteraceae</t>
  </si>
  <si>
    <t>f_Ardenticatenaceae</t>
  </si>
  <si>
    <t>f_Arenicellaceae</t>
  </si>
  <si>
    <t>f_Armatimonadaceae</t>
  </si>
  <si>
    <t>f_Azospirillaceae</t>
  </si>
  <si>
    <t>f_Azospirillales Incertae Sedis</t>
  </si>
  <si>
    <t>f_B1-7BS</t>
  </si>
  <si>
    <t>f_Babeliaceae</t>
  </si>
  <si>
    <t>f_Bacillaceae</t>
  </si>
  <si>
    <t>f_Bacteriovoracaceae</t>
  </si>
  <si>
    <t>f_Bacteroidetes BD2-2</t>
  </si>
  <si>
    <t>f_Bacteroidetes vadinHA17</t>
  </si>
  <si>
    <t>f_Balneolaceae</t>
  </si>
  <si>
    <t>f_BD2-7</t>
  </si>
  <si>
    <t>f_Beggiatoaceae</t>
  </si>
  <si>
    <t>f_Beijerinckiaceae</t>
  </si>
  <si>
    <t>f_Bernardetiaceae</t>
  </si>
  <si>
    <t>f_Beutenbergiaceae</t>
  </si>
  <si>
    <t>f_BIrii41</t>
  </si>
  <si>
    <t>f_Blastocatellaceae</t>
  </si>
  <si>
    <t>f_Blattabacteriaceae</t>
  </si>
  <si>
    <t>f_Bogoriellaceae</t>
  </si>
  <si>
    <t>f_Bradymonadaceae</t>
  </si>
  <si>
    <t>f_Brevibacillaceae</t>
  </si>
  <si>
    <t>f_Brevibacteriaceae</t>
  </si>
  <si>
    <t>f_Brevinemataceae</t>
  </si>
  <si>
    <t>f_Brocadiaceae</t>
  </si>
  <si>
    <t>f_Bryobacteraceae</t>
  </si>
  <si>
    <t>f_BSV26</t>
  </si>
  <si>
    <t>f_Budviciaceae</t>
  </si>
  <si>
    <t>f_Burkholderiaceae</t>
  </si>
  <si>
    <t>f_C2U</t>
  </si>
  <si>
    <t>f_Caedibacteraceae</t>
  </si>
  <si>
    <t>f_Caldalkalibacillaceae</t>
  </si>
  <si>
    <t>f_Caldatribacteriaceae</t>
  </si>
  <si>
    <t>f_Caldicellulosiraptoraceae</t>
  </si>
  <si>
    <t>f_Caldicoprobacteraceae</t>
  </si>
  <si>
    <t>f_Caldilineaceae</t>
  </si>
  <si>
    <t>f_Calditrichaceae</t>
  </si>
  <si>
    <t>f_Caloramatoraceae</t>
  </si>
  <si>
    <t>f_Carboxydocellaceae</t>
  </si>
  <si>
    <t>f_Catellicoccaceae</t>
  </si>
  <si>
    <t>f_Catenulisporaceae</t>
  </si>
  <si>
    <t>f_Caulobacteraceae</t>
  </si>
  <si>
    <t>f_Celerinatantimonadaceae</t>
  </si>
  <si>
    <t>f_Cellulomonadaceae</t>
  </si>
  <si>
    <t>f_Cellvibrionaceae</t>
  </si>
  <si>
    <t>f_Chitinibacteraceae</t>
  </si>
  <si>
    <t>f_Chitinimonadaceae</t>
  </si>
  <si>
    <t>f_Chitinophagaceae</t>
  </si>
  <si>
    <t>f_Chloroflexaceae</t>
  </si>
  <si>
    <t>f_Chromatiaceae</t>
  </si>
  <si>
    <t>f_Chromobacteriaceae</t>
  </si>
  <si>
    <t>f_Chroococcidiopsaceae</t>
  </si>
  <si>
    <t>f_Chthoniobacteraceae</t>
  </si>
  <si>
    <t>f_Chthonomonadaceae</t>
  </si>
  <si>
    <t>f_Clade I</t>
  </si>
  <si>
    <t>f_Clade III</t>
  </si>
  <si>
    <t>f_Clade IV</t>
  </si>
  <si>
    <t>f_Cloacimonadaceae</t>
  </si>
  <si>
    <t>f_Clostridiisalibacteraceae</t>
  </si>
  <si>
    <t>f_Coleofasciculaceae</t>
  </si>
  <si>
    <t>f_Colwelliaceae</t>
  </si>
  <si>
    <t>f_Comamonadaceae</t>
  </si>
  <si>
    <t>f_Competibacteraceae</t>
  </si>
  <si>
    <t>f_Coprothermobacteraceae</t>
  </si>
  <si>
    <t>f_Coxiellaceae</t>
  </si>
  <si>
    <t>f_CPla-3 termite group</t>
  </si>
  <si>
    <t>f_CR-115</t>
  </si>
  <si>
    <t>f_Criblamydiaceae</t>
  </si>
  <si>
    <t>f_Crocinitomicaceae</t>
  </si>
  <si>
    <t>f_Cryomorphaceae</t>
  </si>
  <si>
    <t>f_Cryptosporangiaceae</t>
  </si>
  <si>
    <t>f_cvE6</t>
  </si>
  <si>
    <t>f_Cyanobacteriaceae</t>
  </si>
  <si>
    <t>f_Cyanobacteriales Incertae Sedis</t>
  </si>
  <si>
    <t>f_Cyanobiaceae</t>
  </si>
  <si>
    <t>f_Cyclobacteriaceae</t>
  </si>
  <si>
    <t>f_Cytophagaceae</t>
  </si>
  <si>
    <t>f_D05-2</t>
  </si>
  <si>
    <t>f_Deferribacteraceae</t>
  </si>
  <si>
    <t>f_Defluviicoccaceae</t>
  </si>
  <si>
    <t>f_Defluviitaleaceae</t>
  </si>
  <si>
    <t>f_Deinococcaceae</t>
  </si>
  <si>
    <t>f_Demequinaceae</t>
  </si>
  <si>
    <t>f_Dermacoccaceae</t>
  </si>
  <si>
    <t>f_Dermatophilaceae</t>
  </si>
  <si>
    <t>f_Desulfatiglandaceae</t>
  </si>
  <si>
    <t>f_Desulfitibacteraceae</t>
  </si>
  <si>
    <t>f_Desulfitobacteriaceae</t>
  </si>
  <si>
    <t>f_Desulfobaccaceae</t>
  </si>
  <si>
    <t>f_Desulfobacteraceae</t>
  </si>
  <si>
    <t>f_Desulfobulbaceae</t>
  </si>
  <si>
    <t>f_Desulfocapsaceae</t>
  </si>
  <si>
    <t>f_Desulfococcaceae</t>
  </si>
  <si>
    <t>f_Desulfohalobiaceae</t>
  </si>
  <si>
    <t>f_Desulfomicrobiaceae</t>
  </si>
  <si>
    <t>f_Desulfomonilaceae</t>
  </si>
  <si>
    <t>f_Desulfosarcinaceae</t>
  </si>
  <si>
    <t>f_Desulfotomaculaceae</t>
  </si>
  <si>
    <t>f_Desulfotomaculales Incertae Sedis</t>
  </si>
  <si>
    <t>f_Desulfovibrionaceae</t>
  </si>
  <si>
    <t>f_Desulfurisporaceae</t>
  </si>
  <si>
    <t>f_Desulfurococcaceae</t>
  </si>
  <si>
    <t>f_Desulfuromonadaceae</t>
  </si>
  <si>
    <t>f_Dethiobacteraceae</t>
  </si>
  <si>
    <t>f_DEV007</t>
  </si>
  <si>
    <t>f_Devosiaceae</t>
  </si>
  <si>
    <t>f_Dictyoglomeraceae</t>
  </si>
  <si>
    <t>f_Dietziaceae</t>
  </si>
  <si>
    <t>f_Dongiaceae</t>
  </si>
  <si>
    <t>f_EC94</t>
  </si>
  <si>
    <t>f_Ectothiorhodospiraceae</t>
  </si>
  <si>
    <t>f_Elsteraceae</t>
  </si>
  <si>
    <t>f_Elusimicrobiaceae</t>
  </si>
  <si>
    <t>f_Endomicrobiaceae</t>
  </si>
  <si>
    <t>f_Entotheonellaceae</t>
  </si>
  <si>
    <t>f_env.OPS 17</t>
  </si>
  <si>
    <t>f_Erwiniaceae</t>
  </si>
  <si>
    <t>f_Ethanoligenenaceae</t>
  </si>
  <si>
    <t>f_Eurycoccales Incertae Sedis</t>
  </si>
  <si>
    <t>f_Euzebyaceae</t>
  </si>
  <si>
    <t>f_Exiguobacteraceae</t>
  </si>
  <si>
    <t>f_F082</t>
  </si>
  <si>
    <t>f_Family III</t>
  </si>
  <si>
    <t>f_Ferrovaceae</t>
  </si>
  <si>
    <t>f_Ferrovibrionaceae</t>
  </si>
  <si>
    <t>f_Fervidobacteriaceae</t>
  </si>
  <si>
    <t>f_FFCH9454</t>
  </si>
  <si>
    <t>f_Fibrobacteraceae</t>
  </si>
  <si>
    <t>f_Fimbriimonadaceae</t>
  </si>
  <si>
    <t>f_Flammeovirgaceae</t>
  </si>
  <si>
    <t>f_Flavobacteriaceae</t>
  </si>
  <si>
    <t>f_Fodinicurvataceae</t>
  </si>
  <si>
    <t>f_Francisellaceae</t>
  </si>
  <si>
    <t>f_Frankiaceae</t>
  </si>
  <si>
    <t>f_Fusibacteraceae</t>
  </si>
  <si>
    <t>f_Gaiellaceae</t>
  </si>
  <si>
    <t>f_Gallionellaceae</t>
  </si>
  <si>
    <t>f_Garciellaceae</t>
  </si>
  <si>
    <t>f_Geitlerinemataceae</t>
  </si>
  <si>
    <t>f_Geminicoccaceae</t>
  </si>
  <si>
    <t>f_Gemmataceae</t>
  </si>
  <si>
    <t>f_Gemmatimonadaceae</t>
  </si>
  <si>
    <t>f_Geoalkalibacteraceae</t>
  </si>
  <si>
    <t>f_Geobacteraceae</t>
  </si>
  <si>
    <t>f_Geodermatophilaceae</t>
  </si>
  <si>
    <t>f_Geothermobacteraceae</t>
  </si>
  <si>
    <t>f_Gimesiaceae</t>
  </si>
  <si>
    <t>f_gir-aah93h0</t>
  </si>
  <si>
    <t>f_Glycomycetaceae</t>
  </si>
  <si>
    <t>f_Gottschalkiaceae</t>
  </si>
  <si>
    <t>f_Gracilibacteraceae</t>
  </si>
  <si>
    <t>f_Gven-F17</t>
  </si>
  <si>
    <t>f_GW2011</t>
  </si>
  <si>
    <t>f_GWF2-44-16</t>
  </si>
  <si>
    <t>f_GZKB124</t>
  </si>
  <si>
    <t>f_Hadarchaeaceae</t>
  </si>
  <si>
    <t>f_Hafniaceae</t>
  </si>
  <si>
    <t>f_Hahellaceae</t>
  </si>
  <si>
    <t>f_Halanaerobiaceae</t>
  </si>
  <si>
    <t>f_Haliangiaceae</t>
  </si>
  <si>
    <t>f_Halieaceae</t>
  </si>
  <si>
    <t>f_Haloadaptaceae</t>
  </si>
  <si>
    <t>f_Halobacteriaceae</t>
  </si>
  <si>
    <t>f_Halobacteroidaceae</t>
  </si>
  <si>
    <t>f_Halococcaceae</t>
  </si>
  <si>
    <t>f_Haloferacaceae</t>
  </si>
  <si>
    <t>f_Halomicrobiaceae</t>
  </si>
  <si>
    <t>f_Halomonadaceae</t>
  </si>
  <si>
    <t>f_Haloplasmataceae</t>
  </si>
  <si>
    <t>f_Halorhodospiraceae</t>
  </si>
  <si>
    <t>f_Halothiobacillaceae</t>
  </si>
  <si>
    <t>f_HAW-RM37-2</t>
  </si>
  <si>
    <t>f_Heliobacteriaceae</t>
  </si>
  <si>
    <t>f_Herpetosiphonaceae</t>
  </si>
  <si>
    <t>f_Holophagaceae</t>
  </si>
  <si>
    <t>f_Holosporaceae</t>
  </si>
  <si>
    <t>f_Hydrogenedensaceae</t>
  </si>
  <si>
    <t>f_Hydrogenophilaceae</t>
  </si>
  <si>
    <t>f_Hydrogenothermaceae</t>
  </si>
  <si>
    <t>f_Hymenobacteraceae</t>
  </si>
  <si>
    <t>f_Hyphomicrobiaceae</t>
  </si>
  <si>
    <t>f_Hyphomicrobiales Incertae Sedis</t>
  </si>
  <si>
    <t>f_Hyphomonadaceae</t>
  </si>
  <si>
    <t>f_Iainarchaeaceae</t>
  </si>
  <si>
    <t>f_Iamiaceae</t>
  </si>
  <si>
    <t>f_Idiomarinaceae</t>
  </si>
  <si>
    <t>f_Ignavibacteriaceae</t>
  </si>
  <si>
    <t>f_Ilumatobacteraceae</t>
  </si>
  <si>
    <t>f_Immundisolibacteraceae</t>
  </si>
  <si>
    <t>f_Incertae Sedis</t>
  </si>
  <si>
    <t>f_Inquilinaceae</t>
  </si>
  <si>
    <t>f_Intrasporangiaceae</t>
  </si>
  <si>
    <t>f_Isosphaeraceae</t>
  </si>
  <si>
    <t>f_Izemoplasmataceae</t>
  </si>
  <si>
    <t>f_JG30-KF-AS9</t>
  </si>
  <si>
    <t>f_JG30-KF-CM45</t>
  </si>
  <si>
    <t>f_JI49D030</t>
  </si>
  <si>
    <t>f_Jonesiaceae</t>
  </si>
  <si>
    <t>f_Kaistiaceae</t>
  </si>
  <si>
    <t>f_Kallotenuaceae</t>
  </si>
  <si>
    <t>f_Kangiellaceae</t>
  </si>
  <si>
    <t>f_KD1-131</t>
  </si>
  <si>
    <t>f_KD3-93</t>
  </si>
  <si>
    <t>f_KF-JG30-B3</t>
  </si>
  <si>
    <t>f_KI89A clade</t>
  </si>
  <si>
    <t>f_Kiloniellaceae</t>
  </si>
  <si>
    <t>f_Kineosporiaceae</t>
  </si>
  <si>
    <t>f_Kiritimatiellaceae</t>
  </si>
  <si>
    <t>f_Koribacteraceae</t>
  </si>
  <si>
    <t>f_Ktedonobacteraceae</t>
  </si>
  <si>
    <t>f_Kyrpidiaceae</t>
  </si>
  <si>
    <t>f_Labraceae</t>
  </si>
  <si>
    <t>f_Latescibacteraceae</t>
  </si>
  <si>
    <t>f_Leeiaceae</t>
  </si>
  <si>
    <t>f_Legionellaceae</t>
  </si>
  <si>
    <t>f_Lentimicrobiaceae</t>
  </si>
  <si>
    <t>f_Leptococcaceae</t>
  </si>
  <si>
    <t>f_Leptolyngbyaceae</t>
  </si>
  <si>
    <t>f_Leptospiraceae</t>
  </si>
  <si>
    <t>f_Leptospirillaceae</t>
  </si>
  <si>
    <t>f_Leucotrichaceae</t>
  </si>
  <si>
    <t>f_Limnochordaceae</t>
  </si>
  <si>
    <t>f_Limnotrichaceae</t>
  </si>
  <si>
    <t>f_Listeriaceae</t>
  </si>
  <si>
    <t>f_LiUU-11-161</t>
  </si>
  <si>
    <t>f_Longimicrobiaceae</t>
  </si>
  <si>
    <t>f_LWQ8</t>
  </si>
  <si>
    <t>f_Lysobacteraceae</t>
  </si>
  <si>
    <t>f_M2PB4-65 termite group</t>
  </si>
  <si>
    <t>f_Magnetospiraceae</t>
  </si>
  <si>
    <t>f_Magnetospirillaceae</t>
  </si>
  <si>
    <t>f_Marinifilaceae</t>
  </si>
  <si>
    <t>f_Marinilabiliaceae</t>
  </si>
  <si>
    <t>f_Marinobacteraceae</t>
  </si>
  <si>
    <t>f_Marinococcaceae</t>
  </si>
  <si>
    <t>f_Marinomonadaceae</t>
  </si>
  <si>
    <t>f_MB19</t>
  </si>
  <si>
    <t>f_Melioribacteraceae</t>
  </si>
  <si>
    <t>f_Methanobacteriaceae</t>
  </si>
  <si>
    <t>f_Methanocellaceae</t>
  </si>
  <si>
    <t>f_Methanocorpusculaceae</t>
  </si>
  <si>
    <t>f_Methanomassiliicoccaceae</t>
  </si>
  <si>
    <t>f_Methanomethylophilaceae</t>
  </si>
  <si>
    <t>f_Methanomicrobiaceae</t>
  </si>
  <si>
    <t>f_Methanosaetaceae</t>
  </si>
  <si>
    <t>f_Methanosarcinaceae</t>
  </si>
  <si>
    <t>f_Methanospirillaceae</t>
  </si>
  <si>
    <t>f_Methylacidiphilaceae</t>
  </si>
  <si>
    <t>f_Methylococcaceae</t>
  </si>
  <si>
    <t>f_Methyloligellaceae</t>
  </si>
  <si>
    <t>f_Methylomirabilaceae</t>
  </si>
  <si>
    <t>f_Methylomonadaceae</t>
  </si>
  <si>
    <t>f_Methylophagaceae</t>
  </si>
  <si>
    <t>f_Methylophilaceae</t>
  </si>
  <si>
    <t>f_Methylopilaceae</t>
  </si>
  <si>
    <t>f_MgMjR-022</t>
  </si>
  <si>
    <t>f_Micavibrionaceae</t>
  </si>
  <si>
    <t>f_Micrarchaeaceae</t>
  </si>
  <si>
    <t>f_Microbacteriaceae</t>
  </si>
  <si>
    <t>f_Microbulbiferaceae</t>
  </si>
  <si>
    <t>f_Micrococcales Incertae Sedis</t>
  </si>
  <si>
    <t>f_Microcystaceae</t>
  </si>
  <si>
    <t>f_Micromonosporaceae</t>
  </si>
  <si>
    <t>f_Micropepsaceae</t>
  </si>
  <si>
    <t>f_Microscillaceae</t>
  </si>
  <si>
    <t>f_Microtrichaceae</t>
  </si>
  <si>
    <t>f_Midichloriaceae</t>
  </si>
  <si>
    <t>f_Mitochondria</t>
  </si>
  <si>
    <t>f_Monoglobaceae</t>
  </si>
  <si>
    <t>f_Moorellaceae</t>
  </si>
  <si>
    <t>f_Moritellaceae</t>
  </si>
  <si>
    <t>f_MWH-CFBk5</t>
  </si>
  <si>
    <t>f_MWH-UniP1 aquatic group</t>
  </si>
  <si>
    <t>f_Mycobacteriales Incertae Sedis</t>
  </si>
  <si>
    <t>f_Myxococcaceae</t>
  </si>
  <si>
    <t>f_Nakamurellaceae</t>
  </si>
  <si>
    <t>f_Nannocystaceae</t>
  </si>
  <si>
    <t>f_Nanosalinaceae</t>
  </si>
  <si>
    <t>f_Natronincolaceae</t>
  </si>
  <si>
    <t>f_Neomegalonemataceae</t>
  </si>
  <si>
    <t>f_Nevskiaceae</t>
  </si>
  <si>
    <t>f_Nisaeaceae</t>
  </si>
  <si>
    <t>f_Nitriliruptoraceae</t>
  </si>
  <si>
    <t>f_Nitrincolaceae</t>
  </si>
  <si>
    <t>f_Nitrococcaceae</t>
  </si>
  <si>
    <t>f_Nitrosococcaceae</t>
  </si>
  <si>
    <t>f_Nitrosomonadaceae</t>
  </si>
  <si>
    <t>f_Nitrosopumilaceae</t>
  </si>
  <si>
    <t>f_Nitrososphaeraceae</t>
  </si>
  <si>
    <t>f_Nitrosotaleaceae</t>
  </si>
  <si>
    <t>f_Nitrospinaceae</t>
  </si>
  <si>
    <t>f_Nitrospiraceae</t>
  </si>
  <si>
    <t>f_Nocardiaceae</t>
  </si>
  <si>
    <t>f_Nocardioidaceae</t>
  </si>
  <si>
    <t>f_Nocardiopsidaceae</t>
  </si>
  <si>
    <t>f_Nodosilineaceae</t>
  </si>
  <si>
    <t>f_Nostocaceae</t>
  </si>
  <si>
    <t>f_NS11-12 marine group</t>
  </si>
  <si>
    <t>f_NS9 marine group</t>
  </si>
  <si>
    <t>f_Obscuribacteraceae</t>
  </si>
  <si>
    <t>f_Oceanospirillaceae</t>
  </si>
  <si>
    <t>f_Oleiphilaceae</t>
  </si>
  <si>
    <t>f_Oligoflexaceae</t>
  </si>
  <si>
    <t>f_Oligosphaeraceae</t>
  </si>
  <si>
    <t>f_OM182 clade</t>
  </si>
  <si>
    <t>f_Omnitrophaceae</t>
  </si>
  <si>
    <t>f_Opitutaceae</t>
  </si>
  <si>
    <t>f_Orbaceae</t>
  </si>
  <si>
    <t>f_Oscillatoriaceae</t>
  </si>
  <si>
    <t>f_Oxalobacteraceae</t>
  </si>
  <si>
    <t>f_Oxobacteraceae</t>
  </si>
  <si>
    <t>f_p-251-o5</t>
  </si>
  <si>
    <t>f_p-2534-18B5 gut group</t>
  </si>
  <si>
    <t>f_P5D1-392</t>
  </si>
  <si>
    <t>f_Paceibacteraceae</t>
  </si>
  <si>
    <t>f_Paenibacillaceae</t>
  </si>
  <si>
    <t>f_Paludibacteraceae</t>
  </si>
  <si>
    <t>f_Paracaedibacteraceae</t>
  </si>
  <si>
    <t>f_Parachlamydiaceae</t>
  </si>
  <si>
    <t>f_Paracoccaceae</t>
  </si>
  <si>
    <t>f_Parvibaculaceae</t>
  </si>
  <si>
    <t>f_Parvularculaceae</t>
  </si>
  <si>
    <t>f_PBS-18</t>
  </si>
  <si>
    <t>f_Pectobacteriaceae</t>
  </si>
  <si>
    <t>f_Pedosphaeraceae</t>
  </si>
  <si>
    <t>f_PeH15</t>
  </si>
  <si>
    <t>f_Pelotomaculaceae</t>
  </si>
  <si>
    <t>f_Petrotogaceae</t>
  </si>
  <si>
    <t>f_Phaselicystaceae</t>
  </si>
  <si>
    <t>f_Phormidesmiaceae</t>
  </si>
  <si>
    <t>f_Phormidiaceae</t>
  </si>
  <si>
    <t>f_PHOS-HE36</t>
  </si>
  <si>
    <t>f_Phycisphaeraceae</t>
  </si>
  <si>
    <t>f_Pirellulaceae</t>
  </si>
  <si>
    <t>f_Piscirickettsiaceae</t>
  </si>
  <si>
    <t>f_Planococcaceae</t>
  </si>
  <si>
    <t>f_Pleomorphomonadaceae</t>
  </si>
  <si>
    <t>f_Polyangiaceae</t>
  </si>
  <si>
    <t>f_Porticoccaceae</t>
  </si>
  <si>
    <t>f_PRD18C08</t>
  </si>
  <si>
    <t>f_Procabacteriaceae</t>
  </si>
  <si>
    <t>f_Prolixibacteraceae</t>
  </si>
  <si>
    <t>f_Promicromonosporaceae</t>
  </si>
  <si>
    <t>f_Proteiniboraceae</t>
  </si>
  <si>
    <t>f_Proteinivoracaceae</t>
  </si>
  <si>
    <t>f_PS1 clade</t>
  </si>
  <si>
    <t>f_Pseudanabaenaceae</t>
  </si>
  <si>
    <t>f_Pseudoalteromonadaceae</t>
  </si>
  <si>
    <t>f_Pseudobdellovibrionaceae</t>
  </si>
  <si>
    <t>f_Pseudohongiellaceae</t>
  </si>
  <si>
    <t>f_Pseudomonadaceae</t>
  </si>
  <si>
    <t>f_Pseudonocardiaceae</t>
  </si>
  <si>
    <t>f_Pseudopelobacteraceae</t>
  </si>
  <si>
    <t>f_Psychromonadaceae</t>
  </si>
  <si>
    <t>f_Puniceicoccaceae</t>
  </si>
  <si>
    <t>f_Puniceispirillales Incertae Sedis</t>
  </si>
  <si>
    <t>f_Pyrinomonadaceae</t>
  </si>
  <si>
    <t>f_Raineyaceae</t>
  </si>
  <si>
    <t>f_Reyranellaceae</t>
  </si>
  <si>
    <t>f_Rhizobiaceae</t>
  </si>
  <si>
    <t>f_Rhodanobacteraceae</t>
  </si>
  <si>
    <t>f_Rhodobiaceae</t>
  </si>
  <si>
    <t>f_Rhodocyclaceae</t>
  </si>
  <si>
    <t>f_Rhodomicrobiaceae</t>
  </si>
  <si>
    <t>f_Rhodospirillaceae</t>
  </si>
  <si>
    <t>f_Rhodothermaceae</t>
  </si>
  <si>
    <t>f_Rickettsiaceae</t>
  </si>
  <si>
    <t>f_Rickettsiellaceae</t>
  </si>
  <si>
    <t>f_Roseiflexaceae</t>
  </si>
  <si>
    <t>f_Rs-M59 termite group</t>
  </si>
  <si>
    <t>f_Ruaniaceae</t>
  </si>
  <si>
    <t>f_Rubinisphaeraceae</t>
  </si>
  <si>
    <t>f_Rubritaleaceae</t>
  </si>
  <si>
    <t>f_Rubrobacteriaceae</t>
  </si>
  <si>
    <t>f_Saccharimonadaceae</t>
  </si>
  <si>
    <t>f_Saccharospirillaceae</t>
  </si>
  <si>
    <t>f_Salinisphaeraceae</t>
  </si>
  <si>
    <t>f_Salisediminibacteriaceae</t>
  </si>
  <si>
    <t>f_Sandaracinaceae</t>
  </si>
  <si>
    <t>f_Sanguibacteraceae</t>
  </si>
  <si>
    <t>f_Saprospiraceae</t>
  </si>
  <si>
    <t>f_SAR116 clade</t>
  </si>
  <si>
    <t>f_SAR86 clade</t>
  </si>
  <si>
    <t>f_SC-I-84</t>
  </si>
  <si>
    <t>f_Scalinduaceae</t>
  </si>
  <si>
    <t>f_Schleiferiaceae</t>
  </si>
  <si>
    <t>f_Schlesneriaceae</t>
  </si>
  <si>
    <t>f_Sedimentibacteraceae</t>
  </si>
  <si>
    <t>f_Segniliparaceae</t>
  </si>
  <si>
    <t>f_SHA-4</t>
  </si>
  <si>
    <t>f_Shewanellaceae</t>
  </si>
  <si>
    <t>f_Silvanigrellaceae</t>
  </si>
  <si>
    <t>f_Simkaniaceae</t>
  </si>
  <si>
    <t>f_SM1B06</t>
  </si>
  <si>
    <t>f_SM23-30</t>
  </si>
  <si>
    <t>f_SM2D12</t>
  </si>
  <si>
    <t>f_Smithellaceae</t>
  </si>
  <si>
    <t>f_Sneathiellaceae</t>
  </si>
  <si>
    <t>f_Solibacteraceae</t>
  </si>
  <si>
    <t>f_Solirubrobacteraceae</t>
  </si>
  <si>
    <t>f_Sphingobacteriaceae</t>
  </si>
  <si>
    <t>f_Sphingomonadaceae</t>
  </si>
  <si>
    <t>f_Spirosomataceae</t>
  </si>
  <si>
    <t>f_Spongiibacteraceae</t>
  </si>
  <si>
    <t>f_Sporichthyaceae</t>
  </si>
  <si>
    <t>f_Sporolactobacillaceae</t>
  </si>
  <si>
    <t>f_Sporomusaceae</t>
  </si>
  <si>
    <t>f_SRB2</t>
  </si>
  <si>
    <t>f_ST-12K33</t>
  </si>
  <si>
    <t>f_Stappiaceae</t>
  </si>
  <si>
    <t>f_Steroidobacteraceae</t>
  </si>
  <si>
    <t>f_Streptomycetaceae</t>
  </si>
  <si>
    <t>f_Streptosporangiaceae</t>
  </si>
  <si>
    <t>f_Streptosporangiales Incertae Sedis</t>
  </si>
  <si>
    <t>f_Succinivibrionaceae</t>
  </si>
  <si>
    <t>f_Sulfobacillaceae</t>
  </si>
  <si>
    <t>f_Sulfolobaceae</t>
  </si>
  <si>
    <t>f_Sulfuricellaceae</t>
  </si>
  <si>
    <t>f_Sulfurimonadaceae</t>
  </si>
  <si>
    <t>f_Sulfurospirillaceae</t>
  </si>
  <si>
    <t>f_Sumerlaeaceae</t>
  </si>
  <si>
    <t>f_Sva1033</t>
  </si>
  <si>
    <t>f_Symbiobacteraceae</t>
  </si>
  <si>
    <t>f_Synergistaceae</t>
  </si>
  <si>
    <t>f_Syntrophaceae</t>
  </si>
  <si>
    <t>f_Syntrophobacteraceae</t>
  </si>
  <si>
    <t>f_Syntrophomonadaceae</t>
  </si>
  <si>
    <t>f_Syntrophorhabdaceae</t>
  </si>
  <si>
    <t>f_Tenderiaceae</t>
  </si>
  <si>
    <t>f_Tepidanaerobacteraceae</t>
  </si>
  <si>
    <t>f_Tepidisphaeraceae</t>
  </si>
  <si>
    <t>f_Terasakiellaceae</t>
  </si>
  <si>
    <t>f_Terrimicrobiaceae</t>
  </si>
  <si>
    <t>f_Thermaceae</t>
  </si>
  <si>
    <t>f_Thermacetogeniaceae</t>
  </si>
  <si>
    <t>f_Thermaerobacteraceae</t>
  </si>
  <si>
    <t>f_Thermicanaceae</t>
  </si>
  <si>
    <t>f_Thermincolaceae</t>
  </si>
  <si>
    <t>f_Thermoactinomycetaceae</t>
  </si>
  <si>
    <t>f_Thermoanaerobacteraceae</t>
  </si>
  <si>
    <t>f_Thermoanaerobaculaceae</t>
  </si>
  <si>
    <t>f_Thermodesulfobacteriaceae</t>
  </si>
  <si>
    <t>f_Thermodesulfovibrionaceae</t>
  </si>
  <si>
    <t>f_Thermoleophilaceae</t>
  </si>
  <si>
    <t>f_Thermomicrobiaceae</t>
  </si>
  <si>
    <t>f_Thermomonosporaceae</t>
  </si>
  <si>
    <t>f_Thermoproteaceae</t>
  </si>
  <si>
    <t>f_Thermosediminibacteraceae</t>
  </si>
  <si>
    <t>f_Thermosynechococcaceae</t>
  </si>
  <si>
    <t>f_Thermotaleaceae</t>
  </si>
  <si>
    <t>f_Thioalkalibacteraceae</t>
  </si>
  <si>
    <t>f_Thioglobaceae</t>
  </si>
  <si>
    <t>f_Thiohalorhabdaceae</t>
  </si>
  <si>
    <t>f_Thiomicrospiraceae</t>
  </si>
  <si>
    <t>f_Tindalliaceae</t>
  </si>
  <si>
    <t>f_TRA3-20</t>
  </si>
  <si>
    <t>f_Trueperaceae</t>
  </si>
  <si>
    <t>f_Tsukamurellaceae</t>
  </si>
  <si>
    <t>f_UCG-010</t>
  </si>
  <si>
    <t>f_UCG-011</t>
  </si>
  <si>
    <t>f_Unknown Family</t>
  </si>
  <si>
    <t>f_URHD0088</t>
  </si>
  <si>
    <t>f_vadinBE97</t>
  </si>
  <si>
    <t>f_vadinHA21</t>
  </si>
  <si>
    <t>f_Vampirovibrionaceae</t>
  </si>
  <si>
    <t>f_Vermiphilaceae</t>
  </si>
  <si>
    <t>f_Vibrionaceae</t>
  </si>
  <si>
    <t>f_Vicinamibacteraceae</t>
  </si>
  <si>
    <t>f_Victivallaceae</t>
  </si>
  <si>
    <t>f_Vulgatibacteraceae</t>
  </si>
  <si>
    <t>f_W27</t>
  </si>
  <si>
    <t>f_Waddliaceae</t>
  </si>
  <si>
    <t>f_WD2101 soil group</t>
  </si>
  <si>
    <t>f_Williamwhitmaniaceae</t>
  </si>
  <si>
    <t>f_Woeseiaceae</t>
  </si>
  <si>
    <t>f_Wohlfahrtiimonadaceae</t>
  </si>
  <si>
    <t>f_WWH38</t>
  </si>
  <si>
    <t>f_WX65</t>
  </si>
  <si>
    <t>f_Xanthobacteraceae</t>
  </si>
  <si>
    <t>f_Xenococcaceae</t>
  </si>
  <si>
    <t>f_Xiphinematobacteraceae</t>
  </si>
  <si>
    <t>f_Yersiniaceae</t>
  </si>
  <si>
    <t>f_YM_S32_TM7_50_20</t>
  </si>
  <si>
    <t>f_Zavarziniaceae</t>
  </si>
  <si>
    <r>
      <rPr>
        <b/>
        <sz val="11"/>
        <color theme="1"/>
        <rFont val="Aptos Narrow"/>
        <family val="2"/>
        <scheme val="minor"/>
      </rPr>
      <t xml:space="preserve">Table S3. </t>
    </r>
    <r>
      <rPr>
        <sz val="11"/>
        <color theme="1"/>
        <rFont val="Aptos Narrow"/>
        <family val="2"/>
        <scheme val="minor"/>
      </rPr>
      <t>Claude-identified and human-curated family taxonomy for SILVA 138</t>
    </r>
  </si>
  <si>
    <t>Claude-identified and human-curated family taxonomy for SILVA 138</t>
  </si>
  <si>
    <t>NPCSTs</t>
  </si>
  <si>
    <t>I</t>
  </si>
  <si>
    <t>II</t>
  </si>
  <si>
    <t>III</t>
  </si>
  <si>
    <t>IV</t>
  </si>
  <si>
    <t>V</t>
  </si>
  <si>
    <t>VI</t>
  </si>
  <si>
    <t>Number of Samples</t>
  </si>
  <si>
    <t>Percentage of Total Samples</t>
  </si>
  <si>
    <t>Abundant Genera Prevalance acorss NPCSTs [%]</t>
  </si>
  <si>
    <t>g_Moraxella</t>
  </si>
  <si>
    <t>g_Corynebacterium</t>
  </si>
  <si>
    <t>g_Dolosigranulum</t>
  </si>
  <si>
    <t>g_Streptococcus</t>
  </si>
  <si>
    <t>g_Haemophilus</t>
  </si>
  <si>
    <t>g_Peptoniphilus</t>
  </si>
  <si>
    <t>g_Staphylococcus</t>
  </si>
  <si>
    <t>g_Lawsonella</t>
  </si>
  <si>
    <t>g_Finegoldia</t>
  </si>
  <si>
    <t>f_Neisseriaceae</t>
  </si>
  <si>
    <t>g_Neisseria</t>
  </si>
  <si>
    <t>g_Gemella</t>
  </si>
  <si>
    <t>g_Porphyromonas</t>
  </si>
  <si>
    <t>g_Hoylesella</t>
  </si>
  <si>
    <t>g_Acinetobacter</t>
  </si>
  <si>
    <t>g_Prevotella</t>
  </si>
  <si>
    <t>g_Fusobacterium</t>
  </si>
  <si>
    <t>g_Anaerococcus</t>
  </si>
  <si>
    <t>g_Cutibacterium</t>
  </si>
  <si>
    <t>g_Escherichia-Shigella</t>
  </si>
  <si>
    <t>g_Rothia</t>
  </si>
  <si>
    <t>g_Veillonella</t>
  </si>
  <si>
    <t>f_Enterobacteriaceae</t>
  </si>
  <si>
    <t>g_Lactobacillus</t>
  </si>
  <si>
    <t>g_Enhydrobacter</t>
  </si>
  <si>
    <t>g_Campylobacter</t>
  </si>
  <si>
    <t>g_Bacteroides</t>
  </si>
  <si>
    <t>g_Kocuria</t>
  </si>
  <si>
    <t>g_Dialister</t>
  </si>
  <si>
    <t>g_Micrococcus</t>
  </si>
  <si>
    <t>g_Segatella</t>
  </si>
  <si>
    <t>g_Actinomyces</t>
  </si>
  <si>
    <t>f_Prevotellaceae</t>
  </si>
  <si>
    <t>g_Chryseobacterium</t>
  </si>
  <si>
    <t>f_Lachnospiraceae</t>
  </si>
  <si>
    <t>g_Leptotrichia</t>
  </si>
  <si>
    <t>g_Schaalia</t>
  </si>
  <si>
    <t>g_Megasphaera</t>
  </si>
  <si>
    <t>g_Granulicatella</t>
  </si>
  <si>
    <t>f_Pasteurellaceae</t>
  </si>
  <si>
    <t>g_Alloprevotella</t>
  </si>
  <si>
    <t>f_Leptotrichiaceae</t>
  </si>
  <si>
    <t>g_Lancefieldella</t>
  </si>
  <si>
    <t>g_Selenomonas</t>
  </si>
  <si>
    <t>g_Parvimonas</t>
  </si>
  <si>
    <t>g_Treponema</t>
  </si>
  <si>
    <t>g_Catonella</t>
  </si>
  <si>
    <t>g_Tannerella</t>
  </si>
  <si>
    <r>
      <rPr>
        <b/>
        <sz val="11"/>
        <color theme="1"/>
        <rFont val="Aptos Narrow"/>
        <family val="2"/>
        <scheme val="minor"/>
      </rPr>
      <t xml:space="preserve">Table S4. </t>
    </r>
    <r>
      <rPr>
        <sz val="11"/>
        <color theme="1"/>
        <rFont val="Aptos Narrow"/>
        <family val="2"/>
        <scheme val="minor"/>
      </rPr>
      <t xml:space="preserve">NPCSTs Samples and Abundance Genera from Ulrb and corresponding NPCST-specific Prevalances. Genera with more than 80% prevalence are in bold font. </t>
    </r>
  </si>
  <si>
    <t>NPCSTs Samples and Abundance Genera from Ulrb and corresponding NPCST-specific Prevalances.</t>
  </si>
  <si>
    <t>Method</t>
  </si>
  <si>
    <t>Training/Testing Set</t>
  </si>
  <si>
    <t>NPCST Classifications</t>
  </si>
  <si>
    <t>Mean and 95% Confidence Interval</t>
  </si>
  <si>
    <t>Accuracy</t>
  </si>
  <si>
    <t>Precision</t>
  </si>
  <si>
    <t>Recall</t>
  </si>
  <si>
    <t>F1</t>
  </si>
  <si>
    <t>Random Forest</t>
  </si>
  <si>
    <t>Training</t>
  </si>
  <si>
    <t>Overall</t>
  </si>
  <si>
    <t>1.000 (1.000 - 1.000)</t>
  </si>
  <si>
    <t>Testing</t>
  </si>
  <si>
    <t>0.966 (0.965 - 0.966)</t>
  </si>
  <si>
    <t>0.945 (0.945 - 0.946)</t>
  </si>
  <si>
    <t>0.942 (0.942 - 0.943)</t>
  </si>
  <si>
    <t>0.944 (0.943 - 0.944)</t>
  </si>
  <si>
    <t>0.976 (0.975 - 0.976)</t>
  </si>
  <si>
    <t>0.972 (0.971 - 0.972)</t>
  </si>
  <si>
    <t>0.961 (0.960 - 0.962)</t>
  </si>
  <si>
    <t>0.966 (0.966 - 0.967)</t>
  </si>
  <si>
    <t>0.973 (0.973 - 0.973)</t>
  </si>
  <si>
    <t>0.953 (0.952 - 0.954)</t>
  </si>
  <si>
    <t>0.962 (0.961 - 0.963)</t>
  </si>
  <si>
    <t>0.957 (0.957 - 0.958)</t>
  </si>
  <si>
    <t>0.972 (0.972 - 0.973)</t>
  </si>
  <si>
    <t>0.960 (0.959 - 0.961)</t>
  </si>
  <si>
    <t>0.950 (0.949 - 0.952)</t>
  </si>
  <si>
    <t>0.955 (0.954 - 0.956)</t>
  </si>
  <si>
    <t>0.982 (0.981 - 0.983)</t>
  </si>
  <si>
    <t>0.986 (0.984 - 0.987)</t>
  </si>
  <si>
    <t>0.965 (0.963 - 0.967)</t>
  </si>
  <si>
    <t>0.975 (0.974 - 0.976)</t>
  </si>
  <si>
    <t>0.922 (0.921 - 0.923)</t>
  </si>
  <si>
    <t>0.865 (0.863 - 0.867)</t>
  </si>
  <si>
    <t>0.862 (0.860 - 0.864)</t>
  </si>
  <si>
    <t>0.863 (0.862 - 0.865)</t>
  </si>
  <si>
    <t>0.969 (0.969 - 0.970)</t>
  </si>
  <si>
    <t>0.938 (0.936 - 0.939)</t>
  </si>
  <si>
    <t>0.945 (0.944 - 0.946)</t>
  </si>
  <si>
    <t>svm</t>
  </si>
  <si>
    <t>0.990 (0.990 - 0.990)</t>
  </si>
  <si>
    <t>0.983 (0.983 - 0.983)</t>
  </si>
  <si>
    <t>0.984 (0.983 - 0.984)</t>
  </si>
  <si>
    <t>0.990 (0.990 - 0.991)</t>
  </si>
  <si>
    <t>0.986 (0.986 - 0.986)</t>
  </si>
  <si>
    <t>0.978 (0.978 - 0.978)</t>
  </si>
  <si>
    <t>0.980 (0.980 - 0.980)</t>
  </si>
  <si>
    <t>0.979 (0.979 - 0.979)</t>
  </si>
  <si>
    <t>0.991 (0.991 - 0.991)</t>
  </si>
  <si>
    <t>0.984 (0.984 - 0.984)</t>
  </si>
  <si>
    <t>0.985 (0.985 - 0.985)</t>
  </si>
  <si>
    <t>0.998 (0.998 - 0.998)</t>
  </si>
  <si>
    <t>0.990 (0.989 - 0.990)</t>
  </si>
  <si>
    <t>0.997 (0.997 - 0.997)</t>
  </si>
  <si>
    <t>0.993 (0.993 - 0.994)</t>
  </si>
  <si>
    <t>0.979 (0.979 - 0.980)</t>
  </si>
  <si>
    <t>0.963 (0.962 - 0.963)</t>
  </si>
  <si>
    <t>0.964 (0.964 - 0.964)</t>
  </si>
  <si>
    <t>0.963 (0.963 - 0.964)</t>
  </si>
  <si>
    <t>0.995 (0.994 - 0.995)</t>
  </si>
  <si>
    <t>0.995 (0.995 - 0.995)</t>
  </si>
  <si>
    <t>0.992 (0.992 - 0.993)</t>
  </si>
  <si>
    <t>0.954 (0.953 - 0.954)</t>
  </si>
  <si>
    <t>0.972 (0.971 - 0.973)</t>
  </si>
  <si>
    <t>0.966 (0.965 - 0.967)</t>
  </si>
  <si>
    <t>0.969 (0.969 - 0.969)</t>
  </si>
  <si>
    <t>0.973 (0.973 - 0.974)</t>
  </si>
  <si>
    <t>0.957 (0.956 - 0.957)</t>
  </si>
  <si>
    <t>0.962 (0.961 - 0.962)</t>
  </si>
  <si>
    <t>0.959 (0.958 - 0.960)</t>
  </si>
  <si>
    <t>0.977 (0.976 - 0.978)</t>
  </si>
  <si>
    <t>0.957 (0.956 - 0.959)</t>
  </si>
  <si>
    <t>0.959 (0.958 - 0.959)</t>
  </si>
  <si>
    <t>0.993 (0.992 - 0.993)</t>
  </si>
  <si>
    <t>0.979 (0.978 - 0.981)</t>
  </si>
  <si>
    <t>0.986 (0.985 - 0.988)</t>
  </si>
  <si>
    <t>0.983 (0.982 - 0.984)</t>
  </si>
  <si>
    <t>0.936 (0.935 - 0.937)</t>
  </si>
  <si>
    <t>0.900 (0.898 - 0.902)</t>
  </si>
  <si>
    <t>0.886 (0.884 - 0.888)</t>
  </si>
  <si>
    <t>0.893 (0.891 - 0.894)</t>
  </si>
  <si>
    <t>0.977 (0.976 - 0.977)</t>
  </si>
  <si>
    <t>0.956 (0.955 - 0.958)</t>
  </si>
  <si>
    <t>0.964 (0.963 - 0.965)</t>
  </si>
  <si>
    <t>Ridge</t>
  </si>
  <si>
    <t>0.948 (0.948 - 0.948)</t>
  </si>
  <si>
    <t>0.933 (0.933 - 0.934)</t>
  </si>
  <si>
    <t>0.912 (0.911 - 0.913)</t>
  </si>
  <si>
    <t>0.922 (0.921 - 0.922)</t>
  </si>
  <si>
    <t>0.950 (0.949 - 0.950)</t>
  </si>
  <si>
    <t>0.935 (0.934 - 0.935)</t>
  </si>
  <si>
    <t>0.922 (0.922 - 0.923)</t>
  </si>
  <si>
    <t>0.929 (0.928 - 0.929)</t>
  </si>
  <si>
    <t>0.892 (0.891 - 0.892)</t>
  </si>
  <si>
    <t>0.957 (0.957 - 0.957)</t>
  </si>
  <si>
    <t>0.923 (0.923 - 0.923)</t>
  </si>
  <si>
    <t>0.950 (0.950 - 0.951)</t>
  </si>
  <si>
    <t>0.905 (0.904 - 0.906)</t>
  </si>
  <si>
    <t>0.981 (0.981 - 0.982)</t>
  </si>
  <si>
    <t>0.885 (0.884 - 0.887)</t>
  </si>
  <si>
    <t>0.931 (0.930 - 0.931)</t>
  </si>
  <si>
    <t>0.918 (0.918 - 0.919)</t>
  </si>
  <si>
    <t>0.891 (0.890 - 0.891)</t>
  </si>
  <si>
    <t>0.852 (0.851 - 0.852)</t>
  </si>
  <si>
    <t>0.871 (0.870 - 0.871)</t>
  </si>
  <si>
    <t>0.968 (0.968 - 0.968)</t>
  </si>
  <si>
    <t>0.935 (0.935 - 0.936)</t>
  </si>
  <si>
    <t>0.951 (0.951 - 0.951)</t>
  </si>
  <si>
    <t>0.943 (0.943 - 0.943)</t>
  </si>
  <si>
    <t>0.889 (0.889 - 0.890)</t>
  </si>
  <si>
    <t>0.868 (0.867 - 0.869)</t>
  </si>
  <si>
    <t>0.877 (0.877 - 0.878)</t>
  </si>
  <si>
    <t>0.938 (0.938 - 0.939)</t>
  </si>
  <si>
    <t>0.904 (0.903 - 0.905)</t>
  </si>
  <si>
    <t>0.913 (0.912 - 0.914)</t>
  </si>
  <si>
    <t>0.939 (0.939 - 0.940)</t>
  </si>
  <si>
    <t>0.864 (0.863 - 0.866)</t>
  </si>
  <si>
    <t>0.929 (0.928 - 0.930)</t>
  </si>
  <si>
    <t>0.895 (0.894 - 0.896)</t>
  </si>
  <si>
    <t>0.917 (0.916 - 0.918)</t>
  </si>
  <si>
    <t>0.921 (0.919 - 0.923)</t>
  </si>
  <si>
    <t>0.844 (0.842 - 0.846)</t>
  </si>
  <si>
    <t>0.881 (0.879 - 0.882)</t>
  </si>
  <si>
    <t>0.936 (0.934 - 0.938)</t>
  </si>
  <si>
    <t>0.973 (0.972 - 0.975)</t>
  </si>
  <si>
    <t>0.873 (0.869 - 0.877)</t>
  </si>
  <si>
    <t>0.920 (0.918 - 0.922)</t>
  </si>
  <si>
    <t>0.860 (0.858 - 0.861)</t>
  </si>
  <si>
    <t>0.766 (0.763 - 0.768)</t>
  </si>
  <si>
    <t>0.752 (0.749 - 0.754)</t>
  </si>
  <si>
    <t>0.758 (0.756 - 0.760)</t>
  </si>
  <si>
    <t>0.941 (0.941 - 0.942)</t>
  </si>
  <si>
    <t>0.889 (0.887 - 0.890)</t>
  </si>
  <si>
    <t>0.908 (0.907 - 0.909)</t>
  </si>
  <si>
    <t>0.898 (0.897 - 0.899)</t>
  </si>
  <si>
    <t>Elastic Net</t>
  </si>
  <si>
    <t>0.940 (0.933 - 0.947)</t>
  </si>
  <si>
    <t>0.903 (0.892 - 0.914)</t>
  </si>
  <si>
    <t>0.900 (0.889 - 0.912)</t>
  </si>
  <si>
    <t>0.904 (0.894 - 0.914)</t>
  </si>
  <si>
    <t>0.952 (0.952 - 0.952)</t>
  </si>
  <si>
    <t>0.896 (0.882 - 0.910)</t>
  </si>
  <si>
    <t>0.940 (0.932 - 0.947)</t>
  </si>
  <si>
    <t>0.906 (0.905 - 0.907)</t>
  </si>
  <si>
    <t>0.911 (0.897 - 0.926)</t>
  </si>
  <si>
    <t>0.920 (0.919 - 0.920)</t>
  </si>
  <si>
    <t>0.946 (0.939 - 0.953)</t>
  </si>
  <si>
    <t>0.928 (0.927 - 0.928)</t>
  </si>
  <si>
    <t>0.903 (0.888 - 0.917)</t>
  </si>
  <si>
    <t>0.926 (0.926 - 0.927)</t>
  </si>
  <si>
    <t>0.958 (0.951 - 0.965)</t>
  </si>
  <si>
    <t>0.950 (0.942 - 0.957)</t>
  </si>
  <si>
    <t>0.921 (0.907 - 0.935)</t>
  </si>
  <si>
    <t>0.945 (0.941 - 0.950)</t>
  </si>
  <si>
    <t>0.902 (0.896 - 0.908)</t>
  </si>
  <si>
    <t>0.852 (0.851 - 0.854)</t>
  </si>
  <si>
    <t>0.824 (0.811 - 0.837)</t>
  </si>
  <si>
    <t>0.845 (0.841 - 0.849)</t>
  </si>
  <si>
    <t>0.954 (0.947 - 0.962)</t>
  </si>
  <si>
    <t>0.912 (0.901 - 0.923)</t>
  </si>
  <si>
    <t>0.946 (0.941 - 0.951)</t>
  </si>
  <si>
    <t>0.924 (0.915 - 0.933)</t>
  </si>
  <si>
    <t>0.936 (0.929 - 0.943)</t>
  </si>
  <si>
    <t>0.896 (0.884 - 0.907)</t>
  </si>
  <si>
    <t>0.893 (0.882 - 0.905)</t>
  </si>
  <si>
    <t>0.896 (0.886 - 0.906)</t>
  </si>
  <si>
    <t>0.939 (0.932 - 0.946)</t>
  </si>
  <si>
    <t>0.947 (0.941 - 0.952)</t>
  </si>
  <si>
    <t>0.894 (0.880 - 0.909)</t>
  </si>
  <si>
    <t>0.933 (0.932 - 0.933)</t>
  </si>
  <si>
    <t>0.937 (0.930 - 0.944)</t>
  </si>
  <si>
    <t>0.903 (0.901 - 0.904)</t>
  </si>
  <si>
    <t>0.907 (0.892 - 0.921)</t>
  </si>
  <si>
    <t>0.916 (0.915 - 0.917)</t>
  </si>
  <si>
    <t>0.943 (0.936 - 0.950)</t>
  </si>
  <si>
    <t>0.924 (0.922 - 0.926)</t>
  </si>
  <si>
    <t>0.896 (0.882 - 0.911)</t>
  </si>
  <si>
    <t>0.921 (0.919 - 0.922)</t>
  </si>
  <si>
    <t>0.957 (0.950 - 0.965)</t>
  </si>
  <si>
    <t>0.950 (0.945 - 0.956)</t>
  </si>
  <si>
    <t>0.919 (0.905 - 0.933)</t>
  </si>
  <si>
    <t>0.943 (0.938 - 0.948)</t>
  </si>
  <si>
    <t>0.891 (0.885 - 0.898)</t>
  </si>
  <si>
    <t>0.827 (0.824 - 0.831)</t>
  </si>
  <si>
    <t>0.807 (0.794 - 0.819)</t>
  </si>
  <si>
    <t>0.824 (0.819 - 0.828)</t>
  </si>
  <si>
    <t>0.949 (0.941 - 0.956)</t>
  </si>
  <si>
    <t>0.904 (0.893 - 0.916)</t>
  </si>
  <si>
    <t>0.936 (0.931 - 0.942)</t>
  </si>
  <si>
    <t>0.915 (0.906 - 0.925)</t>
  </si>
  <si>
    <t>Performance metrics for Random Fores, SVM and Regression Models with mean (95%CI) for Accuracy, Precision, Recall and F1.</t>
  </si>
  <si>
    <t>Feature</t>
  </si>
  <si>
    <t>Mean Decrease Accuracy</t>
  </si>
  <si>
    <t>SD Decrease Accuracy</t>
  </si>
  <si>
    <t>Mean Decrease Gini</t>
  </si>
  <si>
    <t>SD Decrease Gini</t>
  </si>
  <si>
    <t>NPCST Class-Specific Mean Accuracy  (SD Accuracy)</t>
  </si>
  <si>
    <t>57.746 (11.054)</t>
  </si>
  <si>
    <t>39.920 (6.034)</t>
  </si>
  <si>
    <t>260.187 (36.968)</t>
  </si>
  <si>
    <t>14.038 (2.174)</t>
  </si>
  <si>
    <t>21.240 (2.839)</t>
  </si>
  <si>
    <t>27.494 (3.561)</t>
  </si>
  <si>
    <t>108.430 (18.381)</t>
  </si>
  <si>
    <t>31.905 (4.329)</t>
  </si>
  <si>
    <t>5.552 (1.230)</t>
  </si>
  <si>
    <t>15.409 (2.519)</t>
  </si>
  <si>
    <t>68.341 (9.492)</t>
  </si>
  <si>
    <t>54.756 (8.123)</t>
  </si>
  <si>
    <t>18.749 (2.623)</t>
  </si>
  <si>
    <t>32.469 (5.226)</t>
  </si>
  <si>
    <t>7.782 (1.182)</t>
  </si>
  <si>
    <t>167.119 (33.645)</t>
  </si>
  <si>
    <t>31.344 (4.470)</t>
  </si>
  <si>
    <t>21.649 (3.066)</t>
  </si>
  <si>
    <t>13.737 (2.139)</t>
  </si>
  <si>
    <t>81.391 (11.642)</t>
  </si>
  <si>
    <t>9.553 (1.370)</t>
  </si>
  <si>
    <t>19.124 (3.194)</t>
  </si>
  <si>
    <t>34.348 (4.857)</t>
  </si>
  <si>
    <t>30.383 (4.103)</t>
  </si>
  <si>
    <t>19.367 (3.158)</t>
  </si>
  <si>
    <t>22.813 (3.446)</t>
  </si>
  <si>
    <t>17.342 (2.746)</t>
  </si>
  <si>
    <t>7.933 (1.550)</t>
  </si>
  <si>
    <t>34.591 (4.986)</t>
  </si>
  <si>
    <t>56.071 (7.865)</t>
  </si>
  <si>
    <t>16.460 (2.268)</t>
  </si>
  <si>
    <t>63.979 (9.430)</t>
  </si>
  <si>
    <t>5.369 (0.982)</t>
  </si>
  <si>
    <t>10.259 (1.573)</t>
  </si>
  <si>
    <t>38.182 (5.409)</t>
  </si>
  <si>
    <t>34.516 (4.900)</t>
  </si>
  <si>
    <t>-0.268 (1.091)</t>
  </si>
  <si>
    <t>5.641 (1.552)</t>
  </si>
  <si>
    <t>9.492 (1.915)</t>
  </si>
  <si>
    <t>3.168 (0.855)</t>
  </si>
  <si>
    <t>10.265 (1.799)</t>
  </si>
  <si>
    <t>15.993 (2.321)</t>
  </si>
  <si>
    <t>1.927 (0.996)</t>
  </si>
  <si>
    <t>4.649 (0.951)</t>
  </si>
  <si>
    <t>3.887 (1.073)</t>
  </si>
  <si>
    <t>2.314 (0.913)</t>
  </si>
  <si>
    <t>2.315 (1.147)</t>
  </si>
  <si>
    <t>10.875 (1.670)</t>
  </si>
  <si>
    <t>2.971 (0.862)</t>
  </si>
  <si>
    <t>4.897 (1.630)</t>
  </si>
  <si>
    <t>4.021 (1.348)</t>
  </si>
  <si>
    <t>1.151 (0.797)</t>
  </si>
  <si>
    <t>5.497 (1.115)</t>
  </si>
  <si>
    <t>4.798 (1.159)</t>
  </si>
  <si>
    <t>3.778 (0.719)</t>
  </si>
  <si>
    <t>4.842 (0.770)</t>
  </si>
  <si>
    <t>3.974 (0.851)</t>
  </si>
  <si>
    <t>4.752 (0.829)</t>
  </si>
  <si>
    <t>5.319 (1.162)</t>
  </si>
  <si>
    <t>8.009 (1.214)</t>
  </si>
  <si>
    <t>4.393 (0.943)</t>
  </si>
  <si>
    <t>3.158 (0.950)</t>
  </si>
  <si>
    <t>-0.243 (1.070)</t>
  </si>
  <si>
    <t>3.007 (0.589)</t>
  </si>
  <si>
    <t>7.714 (1.162)</t>
  </si>
  <si>
    <t>6.373 (0.996)</t>
  </si>
  <si>
    <t>3.094 (0.883)</t>
  </si>
  <si>
    <t>1.287 (0.968)</t>
  </si>
  <si>
    <t>5.689 (1.729)</t>
  </si>
  <si>
    <t>2.180 (0.636)</t>
  </si>
  <si>
    <t>6.560 (1.367)</t>
  </si>
  <si>
    <t>4.272 (0.983)</t>
  </si>
  <si>
    <t>2.778 (0.726)</t>
  </si>
  <si>
    <t>5.241 (0.904)</t>
  </si>
  <si>
    <t>2.899 (0.650)</t>
  </si>
  <si>
    <t>3.544 (0.704)</t>
  </si>
  <si>
    <t>2.921 (1.123)</t>
  </si>
  <si>
    <t>7.260 (1.102)</t>
  </si>
  <si>
    <t>2.820 (0.813)</t>
  </si>
  <si>
    <t>2.915 (0.930)</t>
  </si>
  <si>
    <t>1.034 (1.151)</t>
  </si>
  <si>
    <t>2.677 (0.641)</t>
  </si>
  <si>
    <t>6.077 (1.151)</t>
  </si>
  <si>
    <t>6.431 (1.092)</t>
  </si>
  <si>
    <t>1.414 (1.061)</t>
  </si>
  <si>
    <t>1.964 (1.112)</t>
  </si>
  <si>
    <t>0.478 (1.054)</t>
  </si>
  <si>
    <t>0.996 (0.949)</t>
  </si>
  <si>
    <t>6.345 (1.540)</t>
  </si>
  <si>
    <t>5.828 (1.296)</t>
  </si>
  <si>
    <t>3.566 (0.870)</t>
  </si>
  <si>
    <t>1.873 (0.998)</t>
  </si>
  <si>
    <t>-0.654 (1.098)</t>
  </si>
  <si>
    <t>2.515 (0.582)</t>
  </si>
  <si>
    <t>6.636 (1.011)</t>
  </si>
  <si>
    <t>5.203 (0.812)</t>
  </si>
  <si>
    <t>2.997 (0.741)</t>
  </si>
  <si>
    <t>3.696 (0.969)</t>
  </si>
  <si>
    <t>2.173 (0.956)</t>
  </si>
  <si>
    <t>2.480 (0.638)</t>
  </si>
  <si>
    <t>6.058 (1.076)</t>
  </si>
  <si>
    <t>3.429 (1.065)</t>
  </si>
  <si>
    <t>4.851 (1.046)</t>
  </si>
  <si>
    <t>3.319 (0.781)</t>
  </si>
  <si>
    <t>0.878 (1.021)</t>
  </si>
  <si>
    <t>1.753 (0.676)</t>
  </si>
  <si>
    <t>3.065 (1.131)</t>
  </si>
  <si>
    <t>3.525 (0.826)</t>
  </si>
  <si>
    <t>3.131 (0.902)</t>
  </si>
  <si>
    <t>3.487 (0.762)</t>
  </si>
  <si>
    <t>2.416 (0.857)</t>
  </si>
  <si>
    <t>2.511 (0.738)</t>
  </si>
  <si>
    <t>3.286 (1.045)</t>
  </si>
  <si>
    <t>4.514 (0.905)</t>
  </si>
  <si>
    <t>2.747 (0.731)</t>
  </si>
  <si>
    <t>1.609 (0.969)</t>
  </si>
  <si>
    <t>0.736 (1.098)</t>
  </si>
  <si>
    <t>1.511 (0.620)</t>
  </si>
  <si>
    <t>4.296 (0.801)</t>
  </si>
  <si>
    <t>4.802 (0.913)</t>
  </si>
  <si>
    <t>2.214 (0.662)</t>
  </si>
  <si>
    <t>2.662 (0.765)</t>
  </si>
  <si>
    <t>3.631 (0.894)</t>
  </si>
  <si>
    <t>1.872 (0.643)</t>
  </si>
  <si>
    <t>2.857 (0.930)</t>
  </si>
  <si>
    <t>4.888 (0.856)</t>
  </si>
  <si>
    <t>2.203 (0.911)</t>
  </si>
  <si>
    <t>2.829 (0.774)</t>
  </si>
  <si>
    <t>1.681 (0.770)</t>
  </si>
  <si>
    <t>1.325 (0.780)</t>
  </si>
  <si>
    <t>1.678 (1.060)</t>
  </si>
  <si>
    <t>3.822 (0.936)</t>
  </si>
  <si>
    <t>1.024 (0.950)</t>
  </si>
  <si>
    <t>2.701 (0.871)</t>
  </si>
  <si>
    <t>1.190 (0.860)</t>
  </si>
  <si>
    <t>0.807 (0.972)</t>
  </si>
  <si>
    <t>2.054 (0.983)</t>
  </si>
  <si>
    <t>4.264 (0.909)</t>
  </si>
  <si>
    <t>2.427 (0.773)</t>
  </si>
  <si>
    <t>4.082 (1.028)</t>
  </si>
  <si>
    <t>0.874 (0.885)</t>
  </si>
  <si>
    <t>0.893 (0.850)</t>
  </si>
  <si>
    <t>2.963 (1.049)</t>
  </si>
  <si>
    <t>1.346 (0.895)</t>
  </si>
  <si>
    <t>3.153 (0.970)</t>
  </si>
  <si>
    <t>2.047 (0.831)</t>
  </si>
  <si>
    <t>2.386 (1.132)</t>
  </si>
  <si>
    <t>0.790 (0.877)</t>
  </si>
  <si>
    <t>1.288 (1.062)</t>
  </si>
  <si>
    <t>1.286 (1.079)</t>
  </si>
  <si>
    <t>1.393 (0.935)</t>
  </si>
  <si>
    <t>1.118 (0.957)</t>
  </si>
  <si>
    <t>-0.225 (1.073)</t>
  </si>
  <si>
    <t>0.762 (0.833)</t>
  </si>
  <si>
    <t>3.465 (1.305)</t>
  </si>
  <si>
    <t>3.361 (1.016)</t>
  </si>
  <si>
    <t>g_Enterococcus</t>
  </si>
  <si>
    <t>1.040 (0.718)</t>
  </si>
  <si>
    <t>3.730 (1.442)</t>
  </si>
  <si>
    <t>0.128 (1.047)</t>
  </si>
  <si>
    <t>0.589 (0.654)</t>
  </si>
  <si>
    <t>2.416 (1.629)</t>
  </si>
  <si>
    <t>2.469 (0.934)</t>
  </si>
  <si>
    <t>0.723 (1.003)</t>
  </si>
  <si>
    <t>3.135 (0.842)</t>
  </si>
  <si>
    <t>1.960 (1.090)</t>
  </si>
  <si>
    <t>0.285 (0.958)</t>
  </si>
  <si>
    <t>0.115 (1.054)</t>
  </si>
  <si>
    <t>3.503 (0.872)</t>
  </si>
  <si>
    <t>1.639 (0.600)</t>
  </si>
  <si>
    <t>2.942 (0.670)</t>
  </si>
  <si>
    <t>2.638 (1.043)</t>
  </si>
  <si>
    <t>2.279 (0.593)</t>
  </si>
  <si>
    <t>1.339 (1.040)</t>
  </si>
  <si>
    <t>4.407 (0.737)</t>
  </si>
  <si>
    <t>-0.409 (1.048)</t>
  </si>
  <si>
    <t>2.546 (0.806)</t>
  </si>
  <si>
    <t>-0.054 (0.991)</t>
  </si>
  <si>
    <t>0.346 (1.103)</t>
  </si>
  <si>
    <t>3.291 (1.009)</t>
  </si>
  <si>
    <t>2.916 (1.455)</t>
  </si>
  <si>
    <t>2.713 (0.728)</t>
  </si>
  <si>
    <t>1.666 (0.962)</t>
  </si>
  <si>
    <t>0.568 (1.047)</t>
  </si>
  <si>
    <t>1.195 (0.717)</t>
  </si>
  <si>
    <t>2.524 (0.943)</t>
  </si>
  <si>
    <t>3.029 (0.721)</t>
  </si>
  <si>
    <t>1.339 (0.879)</t>
  </si>
  <si>
    <t>2.989 (0.860)</t>
  </si>
  <si>
    <t>0.503 (1.009)</t>
  </si>
  <si>
    <t>1.807 (0.976)</t>
  </si>
  <si>
    <t>1.543 (1.148)</t>
  </si>
  <si>
    <t>1.588 (0.983)</t>
  </si>
  <si>
    <t>2.969 (1.133)</t>
  </si>
  <si>
    <t>1.594 (0.961)</t>
  </si>
  <si>
    <t>1.215 (0.860)</t>
  </si>
  <si>
    <t>1.196 (0.754)</t>
  </si>
  <si>
    <t>1.898 (1.118)</t>
  </si>
  <si>
    <t>1.442 (1.015)</t>
  </si>
  <si>
    <t>f_Moraxellaceae</t>
  </si>
  <si>
    <t>1.952 (1.549)</t>
  </si>
  <si>
    <t>2.671 (0.984)</t>
  </si>
  <si>
    <t>0.230 (0.677)</t>
  </si>
  <si>
    <t>0.111 (0.833)</t>
  </si>
  <si>
    <t>2.921 (1.041)</t>
  </si>
  <si>
    <t>0.522 (1.006)</t>
  </si>
  <si>
    <t>1.753 (0.823)</t>
  </si>
  <si>
    <t>2.114 (0.916)</t>
  </si>
  <si>
    <t>-0.346 (1.049)</t>
  </si>
  <si>
    <t>1.283 (0.660)</t>
  </si>
  <si>
    <t>3.172 (0.779)</t>
  </si>
  <si>
    <t>0.638 (1.068)</t>
  </si>
  <si>
    <t>0.408 (0.977)</t>
  </si>
  <si>
    <t>2.385 (0.814)</t>
  </si>
  <si>
    <t>1.121 (0.966)</t>
  </si>
  <si>
    <t>0.171 (0.825)</t>
  </si>
  <si>
    <t>0.966 (1.064)</t>
  </si>
  <si>
    <t>2.983 (0.857)</t>
  </si>
  <si>
    <t>g_Oribacterium</t>
  </si>
  <si>
    <t>1.549 (0.588)</t>
  </si>
  <si>
    <t>2.582 (0.623)</t>
  </si>
  <si>
    <t>1.574 (0.737)</t>
  </si>
  <si>
    <t>2.121 (0.597)</t>
  </si>
  <si>
    <t>1.580 (1.042)</t>
  </si>
  <si>
    <t>2.927 (0.628)</t>
  </si>
  <si>
    <t>1.562 (0.917)</t>
  </si>
  <si>
    <t>1.474 (0.919)</t>
  </si>
  <si>
    <t>0.793 (1.031)</t>
  </si>
  <si>
    <t>0.872 (0.877)</t>
  </si>
  <si>
    <t>0.764 (1.054)</t>
  </si>
  <si>
    <t>2.776 (0.742)</t>
  </si>
  <si>
    <t>1.083 (0.949)</t>
  </si>
  <si>
    <t>0.966 (0.968)</t>
  </si>
  <si>
    <t>0.739 (1.070)</t>
  </si>
  <si>
    <t>1.129 (0.792)</t>
  </si>
  <si>
    <t>0.231 (1.090)</t>
  </si>
  <si>
    <t>2.579 (0.749)</t>
  </si>
  <si>
    <t>0.394 (0.988)</t>
  </si>
  <si>
    <t>2.429 (0.849)</t>
  </si>
  <si>
    <t>0.640 (0.869)</t>
  </si>
  <si>
    <t>0.341 (0.716)</t>
  </si>
  <si>
    <t>0.630 (1.132)</t>
  </si>
  <si>
    <t>1.505 (1.118)</t>
  </si>
  <si>
    <t>0.685 (0.920)</t>
  </si>
  <si>
    <t>1.338 (0.678)</t>
  </si>
  <si>
    <t>1.509 (0.791)</t>
  </si>
  <si>
    <t>0.445 (0.677)</t>
  </si>
  <si>
    <t>1.845 (1.180)</t>
  </si>
  <si>
    <t>1.443 (0.808)</t>
  </si>
  <si>
    <t>1.027 (0.729)</t>
  </si>
  <si>
    <t>1.549 (0.774)</t>
  </si>
  <si>
    <t>2.514 (1.200)</t>
  </si>
  <si>
    <t>0.587 (0.719)</t>
  </si>
  <si>
    <t>1.060 (1.039)</t>
  </si>
  <si>
    <t>1.395 (0.821)</t>
  </si>
  <si>
    <t>1.683 (0.859)</t>
  </si>
  <si>
    <t>0.535 (0.999)</t>
  </si>
  <si>
    <t>-0.009 (1.035)</t>
  </si>
  <si>
    <t>0.758 (0.852)</t>
  </si>
  <si>
    <t>2.449 (0.701)</t>
  </si>
  <si>
    <t>0.269 (1.094)</t>
  </si>
  <si>
    <t>g_Ruminococcus</t>
  </si>
  <si>
    <t>1.558 (0.874)</t>
  </si>
  <si>
    <t>1.562 (0.954)</t>
  </si>
  <si>
    <t>0.067 (0.763)</t>
  </si>
  <si>
    <t>0.250 (0.554)</t>
  </si>
  <si>
    <t>1.288 (0.899)</t>
  </si>
  <si>
    <t>1.134 (0.824)</t>
  </si>
  <si>
    <t>g_Peptococcus</t>
  </si>
  <si>
    <t>0.649 (1.023)</t>
  </si>
  <si>
    <t>1.821 (0.794)</t>
  </si>
  <si>
    <t>1.938 (1.062)</t>
  </si>
  <si>
    <t>0.127 (0.574)</t>
  </si>
  <si>
    <t>0.180 (1.040)</t>
  </si>
  <si>
    <t>0.117 (1.050)</t>
  </si>
  <si>
    <t>0.419 (1.060)</t>
  </si>
  <si>
    <t>1.066 (0.904)</t>
  </si>
  <si>
    <t>1.261 (0.803)</t>
  </si>
  <si>
    <t>0.575 (0.856)</t>
  </si>
  <si>
    <t>1.559 (0.915)</t>
  </si>
  <si>
    <t>1.252 (0.980)</t>
  </si>
  <si>
    <t>0.641 (0.883)</t>
  </si>
  <si>
    <t>1.493 (0.669)</t>
  </si>
  <si>
    <t>1.912 (0.986)</t>
  </si>
  <si>
    <t>0.397 (0.853)</t>
  </si>
  <si>
    <t>0.818 (1.038)</t>
  </si>
  <si>
    <t>1.265 (0.861)</t>
  </si>
  <si>
    <t>g_Lachnoanaerobaculum</t>
  </si>
  <si>
    <t>1.240 (0.817)</t>
  </si>
  <si>
    <t>2.337 (0.666)</t>
  </si>
  <si>
    <t>0.752 (0.934)</t>
  </si>
  <si>
    <t>0.635 (0.804)</t>
  </si>
  <si>
    <t>0.911 (0.961)</t>
  </si>
  <si>
    <t>0.032 (1.065)</t>
  </si>
  <si>
    <t>g_Abiotrophia</t>
  </si>
  <si>
    <t>2.382 (1.011)</t>
  </si>
  <si>
    <t>1.537 (0.925)</t>
  </si>
  <si>
    <t>0.046 (0.951)</t>
  </si>
  <si>
    <t>0.567 (0.782)</t>
  </si>
  <si>
    <t>-0.429 (1.024)</t>
  </si>
  <si>
    <t>0.158 (0.983)</t>
  </si>
  <si>
    <t>0.239 (1.048)</t>
  </si>
  <si>
    <t>1.855 (0.875)</t>
  </si>
  <si>
    <t>0.277 (1.079)</t>
  </si>
  <si>
    <t>0.587 (0.842)</t>
  </si>
  <si>
    <t>0.051 (1.086)</t>
  </si>
  <si>
    <t>1.961 (0.795)</t>
  </si>
  <si>
    <t>g_Bergeyella</t>
  </si>
  <si>
    <t>1.071 (0.928)</t>
  </si>
  <si>
    <t>1.947 (0.827)</t>
  </si>
  <si>
    <t>0.206 (0.997)</t>
  </si>
  <si>
    <t>0.366 (0.949)</t>
  </si>
  <si>
    <t>1.176 (0.990)</t>
  </si>
  <si>
    <t>0.230 (1.041)</t>
  </si>
  <si>
    <t>g_Morganella</t>
  </si>
  <si>
    <t>-0.137 (0.781)</t>
  </si>
  <si>
    <t>-0.389 (0.845)</t>
  </si>
  <si>
    <t>2.302 (1.179)</t>
  </si>
  <si>
    <t>0.073 (0.332)</t>
  </si>
  <si>
    <t>-0.061 (1.010)</t>
  </si>
  <si>
    <t>1.640 (0.869)</t>
  </si>
  <si>
    <t>g_Streptobacillus</t>
  </si>
  <si>
    <t>-1.209 (0.990)</t>
  </si>
  <si>
    <t>0.628 (0.957)</t>
  </si>
  <si>
    <t>2.111 (1.156)</t>
  </si>
  <si>
    <t>0.204 (0.895)</t>
  </si>
  <si>
    <t>1.372 (0.882)</t>
  </si>
  <si>
    <t>1.767 (0.968)</t>
  </si>
  <si>
    <t>g_Stomatobaculum</t>
  </si>
  <si>
    <t>0.732 (0.830)</t>
  </si>
  <si>
    <t>1.892 (0.691)</t>
  </si>
  <si>
    <t>0.716 (0.877)</t>
  </si>
  <si>
    <t>0.275 (0.607)</t>
  </si>
  <si>
    <t>0.911 (0.990)</t>
  </si>
  <si>
    <t>0.797 (0.978)</t>
  </si>
  <si>
    <t>g_Negativicoccus</t>
  </si>
  <si>
    <t>1.865 (0.744)</t>
  </si>
  <si>
    <t>-0.055 (0.995)</t>
  </si>
  <si>
    <t>1.661 (0.920)</t>
  </si>
  <si>
    <t>0.138 (0.537)</t>
  </si>
  <si>
    <t>-0.334 (1.160)</t>
  </si>
  <si>
    <t>1.405 (0.669)</t>
  </si>
  <si>
    <t>g_Johnsonella</t>
  </si>
  <si>
    <t>0.344 (1.100)</t>
  </si>
  <si>
    <t>1.537 (0.943)</t>
  </si>
  <si>
    <t>0.153 (0.811)</t>
  </si>
  <si>
    <t>-0.256 (1.014)</t>
  </si>
  <si>
    <t>1.209 (0.965)</t>
  </si>
  <si>
    <t>1.249 (1.026)</t>
  </si>
  <si>
    <t>1.009 (0.840)</t>
  </si>
  <si>
    <t>1.479 (0.875)</t>
  </si>
  <si>
    <t>0.220 (1.022)</t>
  </si>
  <si>
    <t>0.758 (0.826)</t>
  </si>
  <si>
    <t>0.675 (1.035)</t>
  </si>
  <si>
    <t>1.074 (0.896)</t>
  </si>
  <si>
    <t>g_Faecalibacterium</t>
  </si>
  <si>
    <t>0.993 (0.908)</t>
  </si>
  <si>
    <t>1.057 (0.923)</t>
  </si>
  <si>
    <t>0.051 (0.945)</t>
  </si>
  <si>
    <t>0.569 (0.666)</t>
  </si>
  <si>
    <t>1.276 (0.921)</t>
  </si>
  <si>
    <t>1.035 (0.961)</t>
  </si>
  <si>
    <t>f_Ruminococcaceae</t>
  </si>
  <si>
    <t>0.955 (0.979)</t>
  </si>
  <si>
    <t>0.430 (1.021)</t>
  </si>
  <si>
    <t>0.078 (0.969)</t>
  </si>
  <si>
    <t>0.772 (0.670)</t>
  </si>
  <si>
    <t>1.618 (0.866)</t>
  </si>
  <si>
    <t>1.053 (0.872)</t>
  </si>
  <si>
    <t>g_Gemmiger</t>
  </si>
  <si>
    <t>0.437 (0.871)</t>
  </si>
  <si>
    <t>1.644 (0.834)</t>
  </si>
  <si>
    <t>0.082 (0.552)</t>
  </si>
  <si>
    <t>0.141 (0.421)</t>
  </si>
  <si>
    <t>1.136 (0.914)</t>
  </si>
  <si>
    <t>0.809 (0.895)</t>
  </si>
  <si>
    <t>0.313 (0.960)</t>
  </si>
  <si>
    <t>1.204 (0.805)</t>
  </si>
  <si>
    <t>0.511 (0.901)</t>
  </si>
  <si>
    <t>0.099 (0.720)</t>
  </si>
  <si>
    <t>1.618 (0.923)</t>
  </si>
  <si>
    <t>0.774 (0.998)</t>
  </si>
  <si>
    <t>g_Peptostreptococcus</t>
  </si>
  <si>
    <t>1.431 (0.917)</t>
  </si>
  <si>
    <t>1.996 (0.808)</t>
  </si>
  <si>
    <t>0.363 (0.938)</t>
  </si>
  <si>
    <t>0.113 (0.654)</t>
  </si>
  <si>
    <t>0.158 (0.996)</t>
  </si>
  <si>
    <t>-0.516 (1.067)</t>
  </si>
  <si>
    <t>f_Selenomonadaceae</t>
  </si>
  <si>
    <t>1.875 (1.043)</t>
  </si>
  <si>
    <t>0.623 (0.959)</t>
  </si>
  <si>
    <t>0.731 (1.012)</t>
  </si>
  <si>
    <t>0.133 (0.389)</t>
  </si>
  <si>
    <t>-0.069 (1.003)</t>
  </si>
  <si>
    <t>-0.059 (1.013)</t>
  </si>
  <si>
    <t>g_Centipeda</t>
  </si>
  <si>
    <t>0.507 (0.948)</t>
  </si>
  <si>
    <t>1.240 (0.919)</t>
  </si>
  <si>
    <t>1.044 (1.021)</t>
  </si>
  <si>
    <t>1.598 (0.976)</t>
  </si>
  <si>
    <t>0.202 (1.020)</t>
  </si>
  <si>
    <t>0.186 (1.068)</t>
  </si>
  <si>
    <t>g_Actinobacillus</t>
  </si>
  <si>
    <t>1.523 (0.926)</t>
  </si>
  <si>
    <t>-0.003 (0.820)</t>
  </si>
  <si>
    <t>0.873 (0.979)</t>
  </si>
  <si>
    <t>0.027 (0.341)</t>
  </si>
  <si>
    <t>0.923 (0.983)</t>
  </si>
  <si>
    <t>-0.149 (0.989)</t>
  </si>
  <si>
    <t>g_Klebsiella</t>
  </si>
  <si>
    <t>0.527 (0.731)</t>
  </si>
  <si>
    <t>0.532 (0.827)</t>
  </si>
  <si>
    <t>1.514 (1.099)</t>
  </si>
  <si>
    <t>0.097 (0.420)</t>
  </si>
  <si>
    <t>0.653 (1.003)</t>
  </si>
  <si>
    <t>0.875 (1.128)</t>
  </si>
  <si>
    <t>g_Lactococcus</t>
  </si>
  <si>
    <t>0.190 (1.052)</t>
  </si>
  <si>
    <t>1.389 (0.956)</t>
  </si>
  <si>
    <t>-0.320 (1.012)</t>
  </si>
  <si>
    <t>0.043 (0.876)</t>
  </si>
  <si>
    <t>0.819 (1.009)</t>
  </si>
  <si>
    <t>1.353 (1.327)</t>
  </si>
  <si>
    <t>g_Helcococcus</t>
  </si>
  <si>
    <t>-1.003 (1.013)</t>
  </si>
  <si>
    <t>2.287 (1.276)</t>
  </si>
  <si>
    <t>-0.164 (0.680)</t>
  </si>
  <si>
    <t>0.275 (0.862)</t>
  </si>
  <si>
    <t>-0.051 (1.003)</t>
  </si>
  <si>
    <t>0.868 (0.910)</t>
  </si>
  <si>
    <t>g_Subdoligranulum</t>
  </si>
  <si>
    <t>1.465 (0.741)</t>
  </si>
  <si>
    <t>0.446 (0.628)</t>
  </si>
  <si>
    <t>0.039 (0.259)</t>
  </si>
  <si>
    <t>0.008 (0.090)</t>
  </si>
  <si>
    <t>0.135 (0.627)</t>
  </si>
  <si>
    <t>0.254 (0.750)</t>
  </si>
  <si>
    <t>0.468 (0.913)</t>
  </si>
  <si>
    <t>1.746 (0.779)</t>
  </si>
  <si>
    <t>0.310 (0.852)</t>
  </si>
  <si>
    <t>0.118 (0.544)</t>
  </si>
  <si>
    <t>-0.244 (0.982)</t>
  </si>
  <si>
    <t>0.503 (0.967)</t>
  </si>
  <si>
    <t>f_Weeksellaceae</t>
  </si>
  <si>
    <t>0.192 (0.753)</t>
  </si>
  <si>
    <t>0.369 (0.922)</t>
  </si>
  <si>
    <t>0.035 (0.592)</t>
  </si>
  <si>
    <t>0.048 (0.242)</t>
  </si>
  <si>
    <t>0.589 (1.127)</t>
  </si>
  <si>
    <t>1.628 (0.988)</t>
  </si>
  <si>
    <t>g_Bulleidia</t>
  </si>
  <si>
    <t>0.113 (0.444)</t>
  </si>
  <si>
    <t>1.653 (0.812)</t>
  </si>
  <si>
    <t>0.778 (0.780)</t>
  </si>
  <si>
    <t>0.006 (0.078)</t>
  </si>
  <si>
    <t>-0.238 (0.889)</t>
  </si>
  <si>
    <t>-0.178 (0.902)</t>
  </si>
  <si>
    <t>g_Holdemanella</t>
  </si>
  <si>
    <t>-0.020 (0.447)</t>
  </si>
  <si>
    <t>1.046 (0.828)</t>
  </si>
  <si>
    <t>0.064 (0.373)</t>
  </si>
  <si>
    <t>0.359 (0.525)</t>
  </si>
  <si>
    <t>0.475 (0.928)</t>
  </si>
  <si>
    <t>0.931 (0.849)</t>
  </si>
  <si>
    <t>g_Alistipes</t>
  </si>
  <si>
    <t>1.164 (0.877)</t>
  </si>
  <si>
    <t>0.219 (1.009)</t>
  </si>
  <si>
    <t>-0.092 (0.739)</t>
  </si>
  <si>
    <t>0.112 (0.538)</t>
  </si>
  <si>
    <t>0.737 (1.018)</t>
  </si>
  <si>
    <t>0.930 (1.006)</t>
  </si>
  <si>
    <t>g_Dermabacter</t>
  </si>
  <si>
    <t>0.004 (0.966)</t>
  </si>
  <si>
    <t>0.033 (1.053)</t>
  </si>
  <si>
    <t>-1.419 (1.060)</t>
  </si>
  <si>
    <t>0.100 (0.357)</t>
  </si>
  <si>
    <t>2.139 (1.359)</t>
  </si>
  <si>
    <t>1.329 (0.822)</t>
  </si>
  <si>
    <t>g_Cardiobacterium</t>
  </si>
  <si>
    <t>1.062 (0.880)</t>
  </si>
  <si>
    <t>0.833 (0.974)</t>
  </si>
  <si>
    <t>0.121 (0.826)</t>
  </si>
  <si>
    <t>0.836 (0.777)</t>
  </si>
  <si>
    <t>0.222 (1.016)</t>
  </si>
  <si>
    <t>-0.039 (1.012)</t>
  </si>
  <si>
    <t>g_Aerococcus</t>
  </si>
  <si>
    <t>-0.052 (0.951)</t>
  </si>
  <si>
    <t>0.498 (1.000)</t>
  </si>
  <si>
    <t>0.239 (0.935)</t>
  </si>
  <si>
    <t>0.564 (0.692)</t>
  </si>
  <si>
    <t>0.012 (1.030)</t>
  </si>
  <si>
    <t>1.604 (0.808)</t>
  </si>
  <si>
    <t>g_Pseudoleptotrichia</t>
  </si>
  <si>
    <t>0.842 (0.888)</t>
  </si>
  <si>
    <t>0.843 (0.952)</t>
  </si>
  <si>
    <t>0.148 (0.988)</t>
  </si>
  <si>
    <t>0.387 (0.764)</t>
  </si>
  <si>
    <t>0.849 (0.997)</t>
  </si>
  <si>
    <t>0.106 (1.006)</t>
  </si>
  <si>
    <t>g_Rikenellaceae RC9 gut group</t>
  </si>
  <si>
    <t>0.115 (0.766)</t>
  </si>
  <si>
    <t>1.636 (0.745)</t>
  </si>
  <si>
    <t>0.012 (0.662)</t>
  </si>
  <si>
    <t>-0.006 (0.340)</t>
  </si>
  <si>
    <t>0.228 (1.003)</t>
  </si>
  <si>
    <t>-0.166 (1.020)</t>
  </si>
  <si>
    <t>g_Aggregatibacter</t>
  </si>
  <si>
    <t>0.880 (0.927)</t>
  </si>
  <si>
    <t>1.172 (0.915)</t>
  </si>
  <si>
    <t>0.431 (0.984)</t>
  </si>
  <si>
    <t>0.642 (0.663)</t>
  </si>
  <si>
    <t>-0.414 (1.036)</t>
  </si>
  <si>
    <t>0.103 (1.029)</t>
  </si>
  <si>
    <t>0.866 (0.903)</t>
  </si>
  <si>
    <t>1.711 (0.910)</t>
  </si>
  <si>
    <t>0.110 (1.033)</t>
  </si>
  <si>
    <t>0.349 (0.847)</t>
  </si>
  <si>
    <t>-0.563 (1.033)</t>
  </si>
  <si>
    <t>0.666 (1.033)</t>
  </si>
  <si>
    <t>g_Coprococcus</t>
  </si>
  <si>
    <t>0.569 (0.838)</t>
  </si>
  <si>
    <t>0.553 (1.021)</t>
  </si>
  <si>
    <t>-0.010 (0.463)</t>
  </si>
  <si>
    <t>0.016 (0.141)</t>
  </si>
  <si>
    <t>0.841 (0.954)</t>
  </si>
  <si>
    <t>0.895 (0.867)</t>
  </si>
  <si>
    <t>g_Microlunatus</t>
  </si>
  <si>
    <t>1.076 (0.766)</t>
  </si>
  <si>
    <t>1.601 (0.877)</t>
  </si>
  <si>
    <t>0.082 (0.535)</t>
  </si>
  <si>
    <t>0.018 (0.161)</t>
  </si>
  <si>
    <t>-0.591 (0.978)</t>
  </si>
  <si>
    <t>-0.005 (0.931)</t>
  </si>
  <si>
    <t>f_Barnesiellaceae</t>
  </si>
  <si>
    <t>-0.042 (0.202)</t>
  </si>
  <si>
    <t>1.422 (0.955)</t>
  </si>
  <si>
    <t>0.002 (0.045)</t>
  </si>
  <si>
    <t>0.000 (0.000)</t>
  </si>
  <si>
    <t>0.006 (0.119)</t>
  </si>
  <si>
    <t>g_Eikenella</t>
  </si>
  <si>
    <t>0.685 (0.991)</t>
  </si>
  <si>
    <t>1.194 (0.887)</t>
  </si>
  <si>
    <t>-0.050 (1.037)</t>
  </si>
  <si>
    <t>0.195 (0.713)</t>
  </si>
  <si>
    <t>0.406 (1.041)</t>
  </si>
  <si>
    <t>0.373 (1.032)</t>
  </si>
  <si>
    <t>g_Weissella</t>
  </si>
  <si>
    <t>1.654 (1.033)</t>
  </si>
  <si>
    <t>0.430 (0.979)</t>
  </si>
  <si>
    <t>-0.259 (0.844)</t>
  </si>
  <si>
    <t>0.070 (0.388)</t>
  </si>
  <si>
    <t>-0.466 (0.886)</t>
  </si>
  <si>
    <t>0.017 (0.875)</t>
  </si>
  <si>
    <t>g_Solobacterium</t>
  </si>
  <si>
    <t>0.040 (0.984)</t>
  </si>
  <si>
    <t>1.224 (0.783)</t>
  </si>
  <si>
    <t>0.648 (0.837)</t>
  </si>
  <si>
    <t>0.300 (0.596)</t>
  </si>
  <si>
    <t>0.557 (1.029)</t>
  </si>
  <si>
    <t>0.157 (1.011)</t>
  </si>
  <si>
    <t>g_Collinsella</t>
  </si>
  <si>
    <t>0.244 (0.842)</t>
  </si>
  <si>
    <t>0.908 (0.942)</t>
  </si>
  <si>
    <t>0.002 (0.791)</t>
  </si>
  <si>
    <t>0.058 (0.334)</t>
  </si>
  <si>
    <t>0.615 (0.980)</t>
  </si>
  <si>
    <t>0.713 (0.892)</t>
  </si>
  <si>
    <t>g_Lachnospiraceae ND3007 group</t>
  </si>
  <si>
    <t>1.128 (0.918)</t>
  </si>
  <si>
    <t>0.465 (0.912)</t>
  </si>
  <si>
    <t>0.035 (0.235)</t>
  </si>
  <si>
    <t>0.189 (0.423)</t>
  </si>
  <si>
    <t>-0.181 (0.577)</t>
  </si>
  <si>
    <t>0.258 (0.794)</t>
  </si>
  <si>
    <t>f_Staphylococcaceae</t>
  </si>
  <si>
    <t>0.455 (0.941)</t>
  </si>
  <si>
    <t>0.773 (1.067)</t>
  </si>
  <si>
    <t>-1.103 (0.860)</t>
  </si>
  <si>
    <t>0.215 (0.560)</t>
  </si>
  <si>
    <t>-0.077 (1.041)</t>
  </si>
  <si>
    <t>1.945 (0.837)</t>
  </si>
  <si>
    <t>g_Agathobacter</t>
  </si>
  <si>
    <t>1.338 (0.975)</t>
  </si>
  <si>
    <t>0.560 (0.988)</t>
  </si>
  <si>
    <t>-0.080 (0.704)</t>
  </si>
  <si>
    <t>0.056 (0.252)</t>
  </si>
  <si>
    <t>0.052 (1.056)</t>
  </si>
  <si>
    <t>0.502 (0.922)</t>
  </si>
  <si>
    <t>f_Actinomycetaceae</t>
  </si>
  <si>
    <t>0.567 (0.978)</t>
  </si>
  <si>
    <t>1.214 (0.997)</t>
  </si>
  <si>
    <t>-0.152 (1.025)</t>
  </si>
  <si>
    <t>0.912 (0.884)</t>
  </si>
  <si>
    <t>-0.074 (1.016)</t>
  </si>
  <si>
    <t>-0.273 (1.025)</t>
  </si>
  <si>
    <t>g_Parasutterella</t>
  </si>
  <si>
    <t>1.197 (0.841)</t>
  </si>
  <si>
    <t>0.056 (0.240)</t>
  </si>
  <si>
    <t>0.026 (0.223)</t>
  </si>
  <si>
    <t>0.237 (0.689)</t>
  </si>
  <si>
    <t>0.253 (0.834)</t>
  </si>
  <si>
    <t>g_Phascolarctobacterium</t>
  </si>
  <si>
    <t>0.258 (0.713)</t>
  </si>
  <si>
    <t>0.401 (0.879)</t>
  </si>
  <si>
    <t>0.126 (0.535)</t>
  </si>
  <si>
    <t>0.070 (0.363)</t>
  </si>
  <si>
    <t>0.963 (0.914)</t>
  </si>
  <si>
    <t>0.612 (0.986)</t>
  </si>
  <si>
    <t>g_Blautia</t>
  </si>
  <si>
    <t>0.420 (0.909)</t>
  </si>
  <si>
    <t>0.503 (1.016)</t>
  </si>
  <si>
    <t>0.011 (0.921)</t>
  </si>
  <si>
    <t>0.402 (0.586)</t>
  </si>
  <si>
    <t>0.003 (1.067)</t>
  </si>
  <si>
    <t>1.226 (0.874)</t>
  </si>
  <si>
    <t>f_Christensenellaceae</t>
  </si>
  <si>
    <t>1.351 (0.900)</t>
  </si>
  <si>
    <t>-0.085 (0.408)</t>
  </si>
  <si>
    <t>0.036 (0.198)</t>
  </si>
  <si>
    <t>0.022 (0.466)</t>
  </si>
  <si>
    <t>-0.076 (0.468)</t>
  </si>
  <si>
    <t>f_Veillonellaceae</t>
  </si>
  <si>
    <t>0.600 (0.924)</t>
  </si>
  <si>
    <t>0.841 (0.959)</t>
  </si>
  <si>
    <t>1.993 (1.036)</t>
  </si>
  <si>
    <t>0.112 (0.506)</t>
  </si>
  <si>
    <t>-0.898 (0.987)</t>
  </si>
  <si>
    <t>-0.770 (0.973)</t>
  </si>
  <si>
    <t>g_Faecalimonas</t>
  </si>
  <si>
    <t>1.321 (1.092)</t>
  </si>
  <si>
    <t>-0.056 (0.277)</t>
  </si>
  <si>
    <t>0.013 (0.118)</t>
  </si>
  <si>
    <t>0.010 (0.100)</t>
  </si>
  <si>
    <t>-0.021 (0.250)</t>
  </si>
  <si>
    <t>-0.041 (0.412)</t>
  </si>
  <si>
    <t>g_Alkanindiges</t>
  </si>
  <si>
    <t>0.344 (0.853)</t>
  </si>
  <si>
    <t>1.558 (0.855)</t>
  </si>
  <si>
    <t>-0.082 (0.624)</t>
  </si>
  <si>
    <t>0.055 (0.291)</t>
  </si>
  <si>
    <t>-0.213 (0.999)</t>
  </si>
  <si>
    <t>0.101 (0.943)</t>
  </si>
  <si>
    <t>f_Micrococcaceae</t>
  </si>
  <si>
    <t>1.516 (0.940)</t>
  </si>
  <si>
    <t>0.140 (1.008)</t>
  </si>
  <si>
    <t>0.437 (1.041)</t>
  </si>
  <si>
    <t>-0.011 (0.897)</t>
  </si>
  <si>
    <t>-0.870 (1.049)</t>
  </si>
  <si>
    <t>1.430 (0.785)</t>
  </si>
  <si>
    <t>g_Lachnospiraceae FCS020 group</t>
  </si>
  <si>
    <t>1.166 (0.963)</t>
  </si>
  <si>
    <t>0.132 (0.628)</t>
  </si>
  <si>
    <t>0.022 (0.161)</t>
  </si>
  <si>
    <t>-0.049 (0.525)</t>
  </si>
  <si>
    <t>0.047 (0.369)</t>
  </si>
  <si>
    <t>f_[Eubacterium] coprostanoligenes group</t>
  </si>
  <si>
    <t>0.440 (0.888)</t>
  </si>
  <si>
    <t>0.258 (0.917)</t>
  </si>
  <si>
    <t>0.050 (0.900)</t>
  </si>
  <si>
    <t>0.075 (0.345)</t>
  </si>
  <si>
    <t>0.594 (0.926)</t>
  </si>
  <si>
    <t>0.745 (0.907)</t>
  </si>
  <si>
    <t>g_Butyrivibrio</t>
  </si>
  <si>
    <t>-0.038 (0.375)</t>
  </si>
  <si>
    <t>0.962 (0.663)</t>
  </si>
  <si>
    <t>-0.012 (0.338)</t>
  </si>
  <si>
    <t>0.551 (0.923)</t>
  </si>
  <si>
    <t>0.179 (0.915)</t>
  </si>
  <si>
    <t>g_CAG-352</t>
  </si>
  <si>
    <t>1.089 (0.970)</t>
  </si>
  <si>
    <t>0.288 (0.738)</t>
  </si>
  <si>
    <t>0.026 (0.177)</t>
  </si>
  <si>
    <t>0.211 (0.439)</t>
  </si>
  <si>
    <t>0.001 (0.398)</t>
  </si>
  <si>
    <t>-0.117 (0.655)</t>
  </si>
  <si>
    <t>g_Mycoplasma</t>
  </si>
  <si>
    <t>0.324 (0.725)</t>
  </si>
  <si>
    <t>0.450 (0.994)</t>
  </si>
  <si>
    <t>0.099 (1.095)</t>
  </si>
  <si>
    <t>0.042 (0.340)</t>
  </si>
  <si>
    <t>0.347 (1.076)</t>
  </si>
  <si>
    <t>0.950 (1.026)</t>
  </si>
  <si>
    <t>g_Oscillibacter</t>
  </si>
  <si>
    <t>0.924 (0.919)</t>
  </si>
  <si>
    <t>0.596 (0.660)</t>
  </si>
  <si>
    <t>-0.024 (0.453)</t>
  </si>
  <si>
    <t>-0.088 (0.614)</t>
  </si>
  <si>
    <t>0.087 (0.598)</t>
  </si>
  <si>
    <t>f_Propionibacteriaceae</t>
  </si>
  <si>
    <t>0.728 (0.979)</t>
  </si>
  <si>
    <t>-0.835 (1.138)</t>
  </si>
  <si>
    <t>-0.318 (1.030)</t>
  </si>
  <si>
    <t>0.346 (0.683)</t>
  </si>
  <si>
    <t>-0.442 (1.054)</t>
  </si>
  <si>
    <t>1.986 (0.617)</t>
  </si>
  <si>
    <t>f_Acidaminococcaceae</t>
  </si>
  <si>
    <t>1.040 (0.887)</t>
  </si>
  <si>
    <t>-0.003 (0.351)</t>
  </si>
  <si>
    <t>0.040 (0.302)</t>
  </si>
  <si>
    <t>0.071 (0.268)</t>
  </si>
  <si>
    <t>g_CAG-196</t>
  </si>
  <si>
    <t>0.645 (0.812)</t>
  </si>
  <si>
    <t>0.813 (0.901)</t>
  </si>
  <si>
    <t>0.006 (0.100)</t>
  </si>
  <si>
    <t>0.013 (0.415)</t>
  </si>
  <si>
    <t>0.225 (0.461)</t>
  </si>
  <si>
    <t>g_Achromobacter</t>
  </si>
  <si>
    <t>0.545 (0.992)</t>
  </si>
  <si>
    <t>0.346 (1.045)</t>
  </si>
  <si>
    <t>-0.712 (1.120)</t>
  </si>
  <si>
    <t>1.055 (0.721)</t>
  </si>
  <si>
    <t>-0.109 (1.018)</t>
  </si>
  <si>
    <t>0.980 (0.998)</t>
  </si>
  <si>
    <t>g_Bifidobacterium</t>
  </si>
  <si>
    <t>0.897 (0.965)</t>
  </si>
  <si>
    <t>0.713 (1.002)</t>
  </si>
  <si>
    <t>-0.058 (0.977)</t>
  </si>
  <si>
    <t>0.348 (0.686)</t>
  </si>
  <si>
    <t>-0.439 (1.036)</t>
  </si>
  <si>
    <t>0.725 (1.023)</t>
  </si>
  <si>
    <t>g_Negativibacillus</t>
  </si>
  <si>
    <t>0.004 (0.064)</t>
  </si>
  <si>
    <t>1.044 (0.990)</t>
  </si>
  <si>
    <t>0.002 (0.078)</t>
  </si>
  <si>
    <t>-0.159 (0.388)</t>
  </si>
  <si>
    <t>0.018 (0.134)</t>
  </si>
  <si>
    <t>g_Marinilactibacillus</t>
  </si>
  <si>
    <t>-0.032 (0.388)</t>
  </si>
  <si>
    <t>0.325 (0.827)</t>
  </si>
  <si>
    <t>-0.004 (0.246)</t>
  </si>
  <si>
    <t>1.069 (0.891)</t>
  </si>
  <si>
    <t>-0.335 (0.914)</t>
  </si>
  <si>
    <t>0.382 (0.682)</t>
  </si>
  <si>
    <t>g_UCG-005</t>
  </si>
  <si>
    <t>0.193 (0.678)</t>
  </si>
  <si>
    <t>0.589 (0.808)</t>
  </si>
  <si>
    <t>-0.074 (0.620)</t>
  </si>
  <si>
    <t>0.015 (0.342)</t>
  </si>
  <si>
    <t>0.724 (1.018)</t>
  </si>
  <si>
    <t>0.287 (1.000)</t>
  </si>
  <si>
    <t>g_Filifactor</t>
  </si>
  <si>
    <t>0.366 (0.712)</t>
  </si>
  <si>
    <t>0.923 (0.806)</t>
  </si>
  <si>
    <t>-0.033 (0.573)</t>
  </si>
  <si>
    <t>0.008 (0.211)</t>
  </si>
  <si>
    <t>0.011 (0.983)</t>
  </si>
  <si>
    <t>0.201 (1.083)</t>
  </si>
  <si>
    <t>g_Prevotellaceae UCG-001</t>
  </si>
  <si>
    <t>-0.043 (0.457)</t>
  </si>
  <si>
    <t>0.035 (0.575)</t>
  </si>
  <si>
    <t>0.036 (0.375)</t>
  </si>
  <si>
    <t>-0.004 (0.305)</t>
  </si>
  <si>
    <t>0.252 (1.020)</t>
  </si>
  <si>
    <t>1.058 (0.928)</t>
  </si>
  <si>
    <t>f_Bifidobacteriaceae</t>
  </si>
  <si>
    <t>0.147 (0.577)</t>
  </si>
  <si>
    <t>0.384 (0.601)</t>
  </si>
  <si>
    <t>0.009 (0.397)</t>
  </si>
  <si>
    <t>0.044 (0.259)</t>
  </si>
  <si>
    <t>0.515 (1.019)</t>
  </si>
  <si>
    <t>0.502 (1.044)</t>
  </si>
  <si>
    <t>g_Prevotellaceae UCG-003</t>
  </si>
  <si>
    <t>0.038 (0.562)</t>
  </si>
  <si>
    <t>0.331 (0.770)</t>
  </si>
  <si>
    <t>0.059 (0.427)</t>
  </si>
  <si>
    <t>0.020 (0.246)</t>
  </si>
  <si>
    <t>0.490 (0.981)</t>
  </si>
  <si>
    <t>0.631 (0.883)</t>
  </si>
  <si>
    <t>f_Erysipelotrichaceae</t>
  </si>
  <si>
    <t>0.028 (0.219)</t>
  </si>
  <si>
    <t>0.873 (0.940)</t>
  </si>
  <si>
    <t>0.890 (0.727)</t>
  </si>
  <si>
    <t>-0.884 (0.732)</t>
  </si>
  <si>
    <t>0.056 (0.469)</t>
  </si>
  <si>
    <t>g_Akkermansia</t>
  </si>
  <si>
    <t>0.394 (0.755)</t>
  </si>
  <si>
    <t>0.675 (0.931)</t>
  </si>
  <si>
    <t>-0.073 (0.649)</t>
  </si>
  <si>
    <t>0.046 (0.306)</t>
  </si>
  <si>
    <t>0.383 (1.004)</t>
  </si>
  <si>
    <t>0.273 (0.938)</t>
  </si>
  <si>
    <t>g_Barnesiella</t>
  </si>
  <si>
    <t>0.279 (0.561)</t>
  </si>
  <si>
    <t>0.640 (0.989)</t>
  </si>
  <si>
    <t>0.008 (0.229)</t>
  </si>
  <si>
    <t>0.173 (0.396)</t>
  </si>
  <si>
    <t>0.246 (0.927)</t>
  </si>
  <si>
    <t>0.120 (0.702)</t>
  </si>
  <si>
    <t>g_Anaerobutyricum</t>
  </si>
  <si>
    <t>0.063 (0.684)</t>
  </si>
  <si>
    <t>1.034 (0.902)</t>
  </si>
  <si>
    <t>-0.115 (0.968)</t>
  </si>
  <si>
    <t>-0.028 (0.189)</t>
  </si>
  <si>
    <t>0.041 (0.863)</t>
  </si>
  <si>
    <t>0.104 (0.659)</t>
  </si>
  <si>
    <t>g_Cloacibacterium</t>
  </si>
  <si>
    <t>0.949 (0.899)</t>
  </si>
  <si>
    <t>1.147 (0.915)</t>
  </si>
  <si>
    <t>-0.135 (1.080)</t>
  </si>
  <si>
    <t>0.016 (0.413)</t>
  </si>
  <si>
    <t>-0.564 (0.977)</t>
  </si>
  <si>
    <t>0.574 (0.950)</t>
  </si>
  <si>
    <t>g_Trichococcus</t>
  </si>
  <si>
    <t>0.658 (0.670)</t>
  </si>
  <si>
    <t>0.065 (0.883)</t>
  </si>
  <si>
    <t>-0.001 (0.168)</t>
  </si>
  <si>
    <t>0.257 (0.605)</t>
  </si>
  <si>
    <t>0.343 (0.554)</t>
  </si>
  <si>
    <t>g_Parabacteroides</t>
  </si>
  <si>
    <t>0.500 (0.856)</t>
  </si>
  <si>
    <t>0.189 (0.851)</t>
  </si>
  <si>
    <t>-0.429 (0.829)</t>
  </si>
  <si>
    <t>-0.020 (0.291)</t>
  </si>
  <si>
    <t>0.519 (0.944)</t>
  </si>
  <si>
    <t>0.608 (0.879)</t>
  </si>
  <si>
    <t>f_Lactobacillaceae</t>
  </si>
  <si>
    <t>0.914 (0.836)</t>
  </si>
  <si>
    <t>0.881 (0.830)</t>
  </si>
  <si>
    <t>-0.280 (0.839)</t>
  </si>
  <si>
    <t>0.026 (0.214)</t>
  </si>
  <si>
    <t>-0.036 (0.956)</t>
  </si>
  <si>
    <t>-0.445 (0.990)</t>
  </si>
  <si>
    <t>g_Rodentibacter</t>
  </si>
  <si>
    <t>0.927 (0.954)</t>
  </si>
  <si>
    <t>0.617 (0.833)</t>
  </si>
  <si>
    <t>0.122 (0.941)</t>
  </si>
  <si>
    <t>-0.335 (0.925)</t>
  </si>
  <si>
    <t>-0.227 (0.929)</t>
  </si>
  <si>
    <t>g_Ezakiella</t>
  </si>
  <si>
    <t>0.810 (0.856)</t>
  </si>
  <si>
    <t>-0.104 (0.923)</t>
  </si>
  <si>
    <t>-0.319 (0.857)</t>
  </si>
  <si>
    <t>0.020 (0.262)</t>
  </si>
  <si>
    <t>-0.794 (0.954)</t>
  </si>
  <si>
    <t>1.282 (0.792)</t>
  </si>
  <si>
    <t>g_Paeniglutamicibacter</t>
  </si>
  <si>
    <t>0.624 (0.712)</t>
  </si>
  <si>
    <t>0.820 (0.893)</t>
  </si>
  <si>
    <t>0.062 (0.358)</t>
  </si>
  <si>
    <t>-0.664 (0.883)</t>
  </si>
  <si>
    <t>0.557 (0.913)</t>
  </si>
  <si>
    <t>g_Romboutsia</t>
  </si>
  <si>
    <t>0.326 (0.698)</t>
  </si>
  <si>
    <t>0.080 (0.862)</t>
  </si>
  <si>
    <t>-0.127 (0.719)</t>
  </si>
  <si>
    <t>0.024 (0.200)</t>
  </si>
  <si>
    <t>0.298 (0.986)</t>
  </si>
  <si>
    <t>0.805 (0.932)</t>
  </si>
  <si>
    <t>g_[Eubacterium] ruminantium group</t>
  </si>
  <si>
    <t>0.012 (0.109)</t>
  </si>
  <si>
    <t>0.805 (0.729)</t>
  </si>
  <si>
    <t>0.040 (0.243)</t>
  </si>
  <si>
    <t>0.078 (0.585)</t>
  </si>
  <si>
    <t>0.046 (0.824)</t>
  </si>
  <si>
    <t>g_Winkia</t>
  </si>
  <si>
    <t>0.247 (0.697)</t>
  </si>
  <si>
    <t>0.962 (1.211)</t>
  </si>
  <si>
    <t>-0.081 (0.960)</t>
  </si>
  <si>
    <t>0.000 (0.142)</t>
  </si>
  <si>
    <t>0.164 (1.405)</t>
  </si>
  <si>
    <t>0.075 (0.949)</t>
  </si>
  <si>
    <t>g_Arthrobacter</t>
  </si>
  <si>
    <t>0.569 (0.825)</t>
  </si>
  <si>
    <t>0.225 (0.636)</t>
  </si>
  <si>
    <t>0.021 (0.580)</t>
  </si>
  <si>
    <t>0.008 (0.110)</t>
  </si>
  <si>
    <t>-0.061 (0.909)</t>
  </si>
  <si>
    <t>0.351 (0.848)</t>
  </si>
  <si>
    <t>g_Dorea</t>
  </si>
  <si>
    <t>0.188 (0.811)</t>
  </si>
  <si>
    <t>1.051 (0.877)</t>
  </si>
  <si>
    <t>-0.146 (0.939)</t>
  </si>
  <si>
    <t>0.139 (0.374)</t>
  </si>
  <si>
    <t>-0.331 (0.879)</t>
  </si>
  <si>
    <t>0.030 (0.494)</t>
  </si>
  <si>
    <t>g_Empedobacter</t>
  </si>
  <si>
    <t>0.671 (0.965)</t>
  </si>
  <si>
    <t>0.425 (1.016)</t>
  </si>
  <si>
    <t>0.045 (0.724)</t>
  </si>
  <si>
    <t>0.038 (0.316)</t>
  </si>
  <si>
    <t>-0.563 (0.954)</t>
  </si>
  <si>
    <t>0.412 (0.989)</t>
  </si>
  <si>
    <t>0.779 (1.033)</t>
  </si>
  <si>
    <t>0.436 (1.055)</t>
  </si>
  <si>
    <t>0.244 (1.004)</t>
  </si>
  <si>
    <t>0.166 (0.639)</t>
  </si>
  <si>
    <t>-0.433 (1.047)</t>
  </si>
  <si>
    <t>0.347 (0.951)</t>
  </si>
  <si>
    <t>g_Uruburuella</t>
  </si>
  <si>
    <t>0.461 (0.697)</t>
  </si>
  <si>
    <t>0.472 (0.626)</t>
  </si>
  <si>
    <t>g_Leuconostoc</t>
  </si>
  <si>
    <t>0.633 (0.957)</t>
  </si>
  <si>
    <t>0.712 (0.979)</t>
  </si>
  <si>
    <t>-0.121 (0.972)</t>
  </si>
  <si>
    <t>-0.070 (0.782)</t>
  </si>
  <si>
    <t>-0.602 (1.016)</t>
  </si>
  <si>
    <t>0.763 (1.029)</t>
  </si>
  <si>
    <t>g_Mycoplasmoides</t>
  </si>
  <si>
    <t>0.056 (0.528)</t>
  </si>
  <si>
    <t>1.015 (0.987)</t>
  </si>
  <si>
    <t>0.034 (0.208)</t>
  </si>
  <si>
    <t>-0.002 (0.185)</t>
  </si>
  <si>
    <t>-0.366 (0.899)</t>
  </si>
  <si>
    <t>0.181 (0.779)</t>
  </si>
  <si>
    <t>g_Actinotignum</t>
  </si>
  <si>
    <t>0.748 (0.771)</t>
  </si>
  <si>
    <t>-0.223 (0.794)</t>
  </si>
  <si>
    <t>0.197 (0.649)</t>
  </si>
  <si>
    <t>-0.666 (1.006)</t>
  </si>
  <si>
    <t>1.116 (0.794)</t>
  </si>
  <si>
    <t>g_Ureaplasma</t>
  </si>
  <si>
    <t>0.204 (0.613)</t>
  </si>
  <si>
    <t>0.968 (0.872)</t>
  </si>
  <si>
    <t>0.022 (0.308)</t>
  </si>
  <si>
    <t>0.080 (0.447)</t>
  </si>
  <si>
    <t>0.291 (0.781)</t>
  </si>
  <si>
    <t>-0.521 (0.873)</t>
  </si>
  <si>
    <t>g_Nosocomiicoccus</t>
  </si>
  <si>
    <t>0.716 (1.080)</t>
  </si>
  <si>
    <t>0.180 (0.852)</t>
  </si>
  <si>
    <t>0.005 (0.533)</t>
  </si>
  <si>
    <t>0.088 (0.482)</t>
  </si>
  <si>
    <t>-0.852 (0.929)</t>
  </si>
  <si>
    <t>0.916 (0.819)</t>
  </si>
  <si>
    <t>g_Brachybacterium</t>
  </si>
  <si>
    <t>0.546 (0.925)</t>
  </si>
  <si>
    <t>0.225 (1.069)</t>
  </si>
  <si>
    <t>0.795 (0.944)</t>
  </si>
  <si>
    <t>0.326 (0.773)</t>
  </si>
  <si>
    <t>-0.941 (1.019)</t>
  </si>
  <si>
    <t>0.979 (0.902)</t>
  </si>
  <si>
    <t>f_Peptococcaceae</t>
  </si>
  <si>
    <t>0.022 (0.205)</t>
  </si>
  <si>
    <t>0.814 (1.141)</t>
  </si>
  <si>
    <t>0.004 (0.191)</t>
  </si>
  <si>
    <t>-0.300 (0.777)</t>
  </si>
  <si>
    <t>0.024 (0.428)</t>
  </si>
  <si>
    <t>f_Peptostreptococcaceae</t>
  </si>
  <si>
    <t>0.056 (0.441)</t>
  </si>
  <si>
    <t>0.238 (0.849)</t>
  </si>
  <si>
    <t>0.002 (0.174)</t>
  </si>
  <si>
    <t>0.116 (0.346)</t>
  </si>
  <si>
    <t>-0.109 (0.740)</t>
  </si>
  <si>
    <t>0.596 (0.903)</t>
  </si>
  <si>
    <t>g_Murdochiella</t>
  </si>
  <si>
    <t>0.573 (0.864)</t>
  </si>
  <si>
    <t>0.333 (1.051)</t>
  </si>
  <si>
    <t>0.119 (0.504)</t>
  </si>
  <si>
    <t>0.003 (0.120)</t>
  </si>
  <si>
    <t>-0.142 (1.068)</t>
  </si>
  <si>
    <t>0.304 (0.872)</t>
  </si>
  <si>
    <t>g_Raoultella</t>
  </si>
  <si>
    <t>0.450 (0.695)</t>
  </si>
  <si>
    <t>0.402 (1.083)</t>
  </si>
  <si>
    <t>0.001 (0.700)</t>
  </si>
  <si>
    <t>0.022 (0.148)</t>
  </si>
  <si>
    <t>0.734 (1.042)</t>
  </si>
  <si>
    <t>-0.459 (0.965)</t>
  </si>
  <si>
    <t>g_Proteus</t>
  </si>
  <si>
    <t>0.602 (0.988)</t>
  </si>
  <si>
    <t>1.090 (1.126)</t>
  </si>
  <si>
    <t>-0.101 (0.991)</t>
  </si>
  <si>
    <t>0.128 (0.466)</t>
  </si>
  <si>
    <t>-0.844 (1.063)</t>
  </si>
  <si>
    <t>1.312 (0.917)</t>
  </si>
  <si>
    <t>f_Fusobacteriaceae</t>
  </si>
  <si>
    <t>0.001 (0.276)</t>
  </si>
  <si>
    <t>0.672 (0.698)</t>
  </si>
  <si>
    <t>0.086 (0.454)</t>
  </si>
  <si>
    <t>0.042 (0.202)</t>
  </si>
  <si>
    <t>0.224 (1.095)</t>
  </si>
  <si>
    <t>-0.225 (0.754)</t>
  </si>
  <si>
    <t>g_Intestinimonas</t>
  </si>
  <si>
    <t>0.024 (0.154)</t>
  </si>
  <si>
    <t>-0.022 (0.258)</t>
  </si>
  <si>
    <t>0.014 (0.242)</t>
  </si>
  <si>
    <t>0.039 (0.798)</t>
  </si>
  <si>
    <t>0.688 (0.850)</t>
  </si>
  <si>
    <t>f_Muribaculaceae</t>
  </si>
  <si>
    <t>0.075 (0.823)</t>
  </si>
  <si>
    <t>0.667 (0.901)</t>
  </si>
  <si>
    <t>-0.055 (0.792)</t>
  </si>
  <si>
    <t>0.021 (0.262)</t>
  </si>
  <si>
    <t>0.193 (1.006)</t>
  </si>
  <si>
    <t>0.037 (0.965)</t>
  </si>
  <si>
    <t>g_Intestinibacter</t>
  </si>
  <si>
    <t>0.979 (0.773)</t>
  </si>
  <si>
    <t>0.255 (0.789)</t>
  </si>
  <si>
    <t>0.010 (0.211)</t>
  </si>
  <si>
    <t>-0.485 (0.826)</t>
  </si>
  <si>
    <t>0.169 (0.704)</t>
  </si>
  <si>
    <t>f_Enterococcaceae</t>
  </si>
  <si>
    <t>-0.013 (0.612)</t>
  </si>
  <si>
    <t>1.017 (0.776)</t>
  </si>
  <si>
    <t>-0.002 (0.101)</t>
  </si>
  <si>
    <t>-0.420 (0.863)</t>
  </si>
  <si>
    <t>0.239 (0.659)</t>
  </si>
  <si>
    <t>g_[Ruminococcus] gnavus group</t>
  </si>
  <si>
    <t>-0.028 (0.223)</t>
  </si>
  <si>
    <t>0.168 (0.639)</t>
  </si>
  <si>
    <t>-0.017 (0.676)</t>
  </si>
  <si>
    <t>0.363 (0.555)</t>
  </si>
  <si>
    <t>-0.010 (0.702)</t>
  </si>
  <si>
    <t>0.392 (0.721)</t>
  </si>
  <si>
    <t>g_Tyzzerella</t>
  </si>
  <si>
    <t>0.339 (0.681)</t>
  </si>
  <si>
    <t>0.355 (0.765)</t>
  </si>
  <si>
    <t>-0.002 (0.162)</t>
  </si>
  <si>
    <t>-0.039 (0.432)</t>
  </si>
  <si>
    <t>g_Extibacter</t>
  </si>
  <si>
    <t>-0.016 (0.246)</t>
  </si>
  <si>
    <t>0.550 (0.829)</t>
  </si>
  <si>
    <t>0.017 (0.213)</t>
  </si>
  <si>
    <t>0.004 (0.063)</t>
  </si>
  <si>
    <t>-0.019 (0.399)</t>
  </si>
  <si>
    <t>0.022 (0.299)</t>
  </si>
  <si>
    <t>f_Eggerthellaceae</t>
  </si>
  <si>
    <t>0.006 (0.149)</t>
  </si>
  <si>
    <t>0.081 (0.522)</t>
  </si>
  <si>
    <t>-0.002 (0.135)</t>
  </si>
  <si>
    <t>0.010 (0.711)</t>
  </si>
  <si>
    <t>0.560 (0.907)</t>
  </si>
  <si>
    <t>f_Alcaligenaceae</t>
  </si>
  <si>
    <t>-0.016 (0.689)</t>
  </si>
  <si>
    <t>-0.059 (1.025)</t>
  </si>
  <si>
    <t>-0.519 (0.847)</t>
  </si>
  <si>
    <t>0.014 (0.298)</t>
  </si>
  <si>
    <t>-0.599 (0.923)</t>
  </si>
  <si>
    <t>1.322 (0.874)</t>
  </si>
  <si>
    <t>f_Oscillospiraceae</t>
  </si>
  <si>
    <t>0.043 (0.552)</t>
  </si>
  <si>
    <t>0.032 (0.963)</t>
  </si>
  <si>
    <t>-0.101 (0.700)</t>
  </si>
  <si>
    <t>0.030 (0.408)</t>
  </si>
  <si>
    <t>0.292 (1.060)</t>
  </si>
  <si>
    <t>0.463 (0.980)</t>
  </si>
  <si>
    <t>g_[Eubacterium] yurii group</t>
  </si>
  <si>
    <t>0.864 (0.932)</t>
  </si>
  <si>
    <t>0.102 (0.388)</t>
  </si>
  <si>
    <t>0.006 (0.371)</t>
  </si>
  <si>
    <t>-0.014 (0.206)</t>
  </si>
  <si>
    <t>-0.117 (0.844)</t>
  </si>
  <si>
    <t>-0.582 (0.875)</t>
  </si>
  <si>
    <t>g_Alcaligenes</t>
  </si>
  <si>
    <t>0.233 (0.976)</t>
  </si>
  <si>
    <t>0.794 (0.899)</t>
  </si>
  <si>
    <t>-0.652 (1.129)</t>
  </si>
  <si>
    <t>0.243 (0.470)</t>
  </si>
  <si>
    <t>-0.645 (0.975)</t>
  </si>
  <si>
    <t>0.560 (0.992)</t>
  </si>
  <si>
    <t>g_Salmonella</t>
  </si>
  <si>
    <t>-0.136 (0.546)</t>
  </si>
  <si>
    <t>0.227 (1.091)</t>
  </si>
  <si>
    <t>0.059 (0.413)</t>
  </si>
  <si>
    <t>0.004 (0.110)</t>
  </si>
  <si>
    <t>-0.579 (0.848)</t>
  </si>
  <si>
    <t>1.016 (0.733)</t>
  </si>
  <si>
    <t>g_UCG-002</t>
  </si>
  <si>
    <t>0.041 (0.684)</t>
  </si>
  <si>
    <t>0.093 (0.814)</t>
  </si>
  <si>
    <t>0.200 (0.601)</t>
  </si>
  <si>
    <t>0.025 (0.172)</t>
  </si>
  <si>
    <t>0.144 (0.985)</t>
  </si>
  <si>
    <t>0.325 (0.995)</t>
  </si>
  <si>
    <t>g_Saccharofermentans</t>
  </si>
  <si>
    <t>0.480 (0.608)</t>
  </si>
  <si>
    <t>-0.036 (0.275)</t>
  </si>
  <si>
    <t>-0.012 (0.127)</t>
  </si>
  <si>
    <t>f_Bacteroidales RF16 group</t>
  </si>
  <si>
    <t>0.085 (0.320)</t>
  </si>
  <si>
    <t>0.056 (0.316)</t>
  </si>
  <si>
    <t>-0.188 (0.654)</t>
  </si>
  <si>
    <t>0.024 (0.178)</t>
  </si>
  <si>
    <t>0.862 (0.955)</t>
  </si>
  <si>
    <t>-0.115 (1.053)</t>
  </si>
  <si>
    <t>g_Providencia</t>
  </si>
  <si>
    <t>0.086 (0.919)</t>
  </si>
  <si>
    <t>0.455 (1.027)</t>
  </si>
  <si>
    <t>-0.010 (0.972)</t>
  </si>
  <si>
    <t>0.031 (0.296)</t>
  </si>
  <si>
    <t>-0.495 (0.995)</t>
  </si>
  <si>
    <t>0.533 (0.956)</t>
  </si>
  <si>
    <t>g_Chlamydia</t>
  </si>
  <si>
    <t>0.641 (0.748)</t>
  </si>
  <si>
    <t>0.260 (0.689)</t>
  </si>
  <si>
    <t>-0.333 (0.701)</t>
  </si>
  <si>
    <t>-0.028 (0.261)</t>
  </si>
  <si>
    <t>0.056 (0.271)</t>
  </si>
  <si>
    <t>g_Dysgonomonas</t>
  </si>
  <si>
    <t>0.269 (1.005)</t>
  </si>
  <si>
    <t>0.030 (0.540)</t>
  </si>
  <si>
    <t>0.013 (0.149)</t>
  </si>
  <si>
    <t>0.066 (0.350)</t>
  </si>
  <si>
    <t>0.006 (0.748)</t>
  </si>
  <si>
    <t>0.179 (0.980)</t>
  </si>
  <si>
    <t>g_Psychrobacter</t>
  </si>
  <si>
    <t>0.021 (0.943)</t>
  </si>
  <si>
    <t>0.279 (1.026)</t>
  </si>
  <si>
    <t>-0.166 (0.912)</t>
  </si>
  <si>
    <t>0.298 (0.612)</t>
  </si>
  <si>
    <t>0.016 (1.069)</t>
  </si>
  <si>
    <t>0.168 (1.024)</t>
  </si>
  <si>
    <t>g_Fermentimonas</t>
  </si>
  <si>
    <t>0.182 (0.409)</t>
  </si>
  <si>
    <t>-0.008 (0.127)</t>
  </si>
  <si>
    <t>0.277 (0.698)</t>
  </si>
  <si>
    <t>-0.032 (0.471)</t>
  </si>
  <si>
    <t>0.010 (0.242)</t>
  </si>
  <si>
    <t>g_Colidextribacter</t>
  </si>
  <si>
    <t>-0.038 (0.278)</t>
  </si>
  <si>
    <t>0.705 (0.931)</t>
  </si>
  <si>
    <t>-0.022 (0.706)</t>
  </si>
  <si>
    <t>-0.480 (0.859)</t>
  </si>
  <si>
    <t>0.079 (0.616)</t>
  </si>
  <si>
    <t>g_Flavonifractor</t>
  </si>
  <si>
    <t>-0.008 (0.110)</t>
  </si>
  <si>
    <t>0.284 (0.529)</t>
  </si>
  <si>
    <t>0.108 (0.533)</t>
  </si>
  <si>
    <t>-0.013 (0.277)</t>
  </si>
  <si>
    <t>0.035 (0.305)</t>
  </si>
  <si>
    <t>g_Pigmentiphaga</t>
  </si>
  <si>
    <t>-0.074 (0.369)</t>
  </si>
  <si>
    <t>0.648 (1.125)</t>
  </si>
  <si>
    <t>0.031 (0.580)</t>
  </si>
  <si>
    <t>-0.546 (0.740)</t>
  </si>
  <si>
    <t>0.154 (0.721)</t>
  </si>
  <si>
    <t>g_Mediterraneibacter</t>
  </si>
  <si>
    <t>-0.001 (0.622)</t>
  </si>
  <si>
    <t>0.451 (0.880)</t>
  </si>
  <si>
    <t>-0.029 (0.497)</t>
  </si>
  <si>
    <t>0.020 (0.141)</t>
  </si>
  <si>
    <t>-0.096 (0.952)</t>
  </si>
  <si>
    <t>0.136 (0.883)</t>
  </si>
  <si>
    <t>g_Slackia</t>
  </si>
  <si>
    <t>0.632 (0.860)</t>
  </si>
  <si>
    <t>0.302 (0.733)</t>
  </si>
  <si>
    <t>0.137 (0.518)</t>
  </si>
  <si>
    <t>0.168 (0.408)</t>
  </si>
  <si>
    <t>0.037 (1.065)</t>
  </si>
  <si>
    <t>-0.740 (0.865)</t>
  </si>
  <si>
    <t>g_Lachnospira</t>
  </si>
  <si>
    <t>0.059 (0.263)</t>
  </si>
  <si>
    <t>0.081 (0.593)</t>
  </si>
  <si>
    <t>0.009 (0.174)</t>
  </si>
  <si>
    <t>-0.012 (0.501)</t>
  </si>
  <si>
    <t>0.245 (0.883)</t>
  </si>
  <si>
    <t>f_Tannerellaceae</t>
  </si>
  <si>
    <t>0.150 (0.660)</t>
  </si>
  <si>
    <t>-0.001 (0.254)</t>
  </si>
  <si>
    <t>0.016 (0.126)</t>
  </si>
  <si>
    <t>0.133 (0.571)</t>
  </si>
  <si>
    <t>0.078 (0.764)</t>
  </si>
  <si>
    <t>f_Corynebacteriaceae</t>
  </si>
  <si>
    <t>0.788 (0.822)</t>
  </si>
  <si>
    <t>-0.009 (0.505)</t>
  </si>
  <si>
    <t>0.063 (0.420)</t>
  </si>
  <si>
    <t>-0.587 (0.790)</t>
  </si>
  <si>
    <t>-0.139 (0.699)</t>
  </si>
  <si>
    <t>g_Mycobacterium</t>
  </si>
  <si>
    <t>-0.094 (0.963)</t>
  </si>
  <si>
    <t>1.257 (0.961)</t>
  </si>
  <si>
    <t>0.836 (0.956)</t>
  </si>
  <si>
    <t>0.080 (0.420)</t>
  </si>
  <si>
    <t>-1.659 (0.902)</t>
  </si>
  <si>
    <t>0.724 (1.026)</t>
  </si>
  <si>
    <t>g_Sarcina</t>
  </si>
  <si>
    <t>0.263 (0.482)</t>
  </si>
  <si>
    <t>-0.002 (0.119)</t>
  </si>
  <si>
    <t>0.018 (0.148)</t>
  </si>
  <si>
    <t>g_Prevotellaceae NK3B31 group</t>
  </si>
  <si>
    <t>0.007 (0.407)</t>
  </si>
  <si>
    <t>0.692 (0.916)</t>
  </si>
  <si>
    <t>0.231 (0.638)</t>
  </si>
  <si>
    <t>-1.029 (0.975)</t>
  </si>
  <si>
    <t>0.920 (0.766)</t>
  </si>
  <si>
    <t>g_Jeotgalibaca</t>
  </si>
  <si>
    <t>0.012 (0.127)</t>
  </si>
  <si>
    <t>0.141 (0.603)</t>
  </si>
  <si>
    <t>0.209 (0.543)</t>
  </si>
  <si>
    <t>-0.007 (0.427)</t>
  </si>
  <si>
    <t>g_Mammaliicoccus</t>
  </si>
  <si>
    <t>-0.179 (0.687)</t>
  </si>
  <si>
    <t>0.662 (1.181)</t>
  </si>
  <si>
    <t>-0.046 (1.091)</t>
  </si>
  <si>
    <t>0.264 (0.473)</t>
  </si>
  <si>
    <t>-0.484 (0.988)</t>
  </si>
  <si>
    <t>0.319 (0.816)</t>
  </si>
  <si>
    <t>g_Fournierella</t>
  </si>
  <si>
    <t>0.260 (0.473)</t>
  </si>
  <si>
    <t>-0.002 (0.045)</t>
  </si>
  <si>
    <t>-0.007 (0.211)</t>
  </si>
  <si>
    <t>-0.003 (0.110)</t>
  </si>
  <si>
    <t>g_NK4A214 group</t>
  </si>
  <si>
    <t>0.016 (0.190)</t>
  </si>
  <si>
    <t>0.272 (0.567)</t>
  </si>
  <si>
    <t>-0.007 (0.317)</t>
  </si>
  <si>
    <t>0.002 (0.101)</t>
  </si>
  <si>
    <t>0.052 (0.818)</t>
  </si>
  <si>
    <t>0.082 (0.741)</t>
  </si>
  <si>
    <t>g_Merdibacter</t>
  </si>
  <si>
    <t>0.111 (0.346)</t>
  </si>
  <si>
    <t>0.150 (0.371)</t>
  </si>
  <si>
    <t>g_Alloscardovia</t>
  </si>
  <si>
    <t>0.106 (0.505)</t>
  </si>
  <si>
    <t>0.264 (0.635)</t>
  </si>
  <si>
    <t>0.514 (0.726)</t>
  </si>
  <si>
    <t>-0.219 (1.004)</t>
  </si>
  <si>
    <t>-0.047 (0.612)</t>
  </si>
  <si>
    <t>g_Clostridium</t>
  </si>
  <si>
    <t>0.095 (0.926)</t>
  </si>
  <si>
    <t>0.251 (1.056)</t>
  </si>
  <si>
    <t>0.096 (0.824)</t>
  </si>
  <si>
    <t>0.843 (0.690)</t>
  </si>
  <si>
    <t>-0.912 (0.939)</t>
  </si>
  <si>
    <t>0.299 (1.019)</t>
  </si>
  <si>
    <t>g_Lachnospiraceae UCG-008</t>
  </si>
  <si>
    <t>0.205 (0.423)</t>
  </si>
  <si>
    <t>g_Proteiniphilum</t>
  </si>
  <si>
    <t>-0.008 (0.156)</t>
  </si>
  <si>
    <t>0.246 (0.531)</t>
  </si>
  <si>
    <t>0.036 (0.343)</t>
  </si>
  <si>
    <t>-0.123 (0.466)</t>
  </si>
  <si>
    <t>0.035 (0.323)</t>
  </si>
  <si>
    <t>g_Allisonella</t>
  </si>
  <si>
    <t>0.034 (0.334)</t>
  </si>
  <si>
    <t>0.096 (0.499)</t>
  </si>
  <si>
    <t>0.037 (0.271)</t>
  </si>
  <si>
    <t>g_Pediococcus</t>
  </si>
  <si>
    <t>-0.002 (0.078)</t>
  </si>
  <si>
    <t>0.010 (0.149)</t>
  </si>
  <si>
    <t>-0.006 (0.078)</t>
  </si>
  <si>
    <t>-0.021 (0.404)</t>
  </si>
  <si>
    <t>0.166 (0.621)</t>
  </si>
  <si>
    <t>g_Acetoanaerobium</t>
  </si>
  <si>
    <t>0.153 (0.366)</t>
  </si>
  <si>
    <t>-0.010 (0.100)</t>
  </si>
  <si>
    <t>g_Turicibacter</t>
  </si>
  <si>
    <t>0.497 (0.695)</t>
  </si>
  <si>
    <t>0.172 (0.569)</t>
  </si>
  <si>
    <t>-0.119 (0.671)</t>
  </si>
  <si>
    <t>0.012 (0.110)</t>
  </si>
  <si>
    <t>-0.185 (0.856)</t>
  </si>
  <si>
    <t>-0.114 (0.929)</t>
  </si>
  <si>
    <t>g_Trueperella</t>
  </si>
  <si>
    <t>-0.002 (0.174)</t>
  </si>
  <si>
    <t>0.280 (0.902)</t>
  </si>
  <si>
    <t>-0.158 (0.495)</t>
  </si>
  <si>
    <t>-0.051 (0.578)</t>
  </si>
  <si>
    <t>g_UCG-004</t>
  </si>
  <si>
    <t>0.109 (0.417)</t>
  </si>
  <si>
    <t>-0.016 (0.291)</t>
  </si>
  <si>
    <t>0.033 (0.223)</t>
  </si>
  <si>
    <t>g_Christensenella</t>
  </si>
  <si>
    <t>0.077 (0.270)</t>
  </si>
  <si>
    <t>-0.012 (0.109)</t>
  </si>
  <si>
    <t>0.055 (0.323)</t>
  </si>
  <si>
    <t>g_Christensenellaceae R-7 group</t>
  </si>
  <si>
    <t>0.146 (0.786)</t>
  </si>
  <si>
    <t>0.317 (0.880)</t>
  </si>
  <si>
    <t>-0.078 (0.861)</t>
  </si>
  <si>
    <t>0.018 (0.250)</t>
  </si>
  <si>
    <t>-0.112 (0.996)</t>
  </si>
  <si>
    <t>-0.077 (0.949)</t>
  </si>
  <si>
    <t>g_Sutterella</t>
  </si>
  <si>
    <t>0.033 (0.451)</t>
  </si>
  <si>
    <t>0.228 (0.849)</t>
  </si>
  <si>
    <t>0.003 (0.191)</t>
  </si>
  <si>
    <t>0.120 (0.338)</t>
  </si>
  <si>
    <t>-0.278 (0.760)</t>
  </si>
  <si>
    <t>0.005 (0.628)</t>
  </si>
  <si>
    <t>g_Conchiformibius</t>
  </si>
  <si>
    <t>0.290 (0.791)</t>
  </si>
  <si>
    <t>0.554 (0.905)</t>
  </si>
  <si>
    <t>0.028 (0.290)</t>
  </si>
  <si>
    <t>-0.523 (0.867)</t>
  </si>
  <si>
    <t>-0.148 (0.698)</t>
  </si>
  <si>
    <t>g_Kingella</t>
  </si>
  <si>
    <t>0.083 (0.972)</t>
  </si>
  <si>
    <t>0.368 (1.022)</t>
  </si>
  <si>
    <t>-0.191 (0.867)</t>
  </si>
  <si>
    <t>1.115 (0.816)</t>
  </si>
  <si>
    <t>-0.457 (1.006)</t>
  </si>
  <si>
    <t>-0.456 (0.996)</t>
  </si>
  <si>
    <t>g_type III</t>
  </si>
  <si>
    <t>0.104 (0.314)</t>
  </si>
  <si>
    <t>g_Bordetella</t>
  </si>
  <si>
    <t>0.113 (0.613)</t>
  </si>
  <si>
    <t>g_Rectinema</t>
  </si>
  <si>
    <t>-0.004 (0.063)</t>
  </si>
  <si>
    <t>0.101 (0.305)</t>
  </si>
  <si>
    <t>g_F0332</t>
  </si>
  <si>
    <t>1.297 (1.183)</t>
  </si>
  <si>
    <t>-0.002 (0.910)</t>
  </si>
  <si>
    <t>0.172 (0.746)</t>
  </si>
  <si>
    <t>0.033 (0.279)</t>
  </si>
  <si>
    <t>-1.188 (0.846)</t>
  </si>
  <si>
    <t>-0.306 (1.026)</t>
  </si>
  <si>
    <t>f_Gastranaerophilaceae</t>
  </si>
  <si>
    <t>-0.010 (0.119)</t>
  </si>
  <si>
    <t>-0.053 (0.426)</t>
  </si>
  <si>
    <t>-0.128 (0.666)</t>
  </si>
  <si>
    <t>0.343 (0.533)</t>
  </si>
  <si>
    <t>g_Limosilactobacillus</t>
  </si>
  <si>
    <t>-0.106 (0.679)</t>
  </si>
  <si>
    <t>0.788 (0.868)</t>
  </si>
  <si>
    <t>0.229 (1.027)</t>
  </si>
  <si>
    <t>0.045 (0.254)</t>
  </si>
  <si>
    <t>0.298 (1.046)</t>
  </si>
  <si>
    <t>-1.097 (0.985)</t>
  </si>
  <si>
    <t>g_Tetragenococcus</t>
  </si>
  <si>
    <t>0.096 (0.300)</t>
  </si>
  <si>
    <t>g_Butyribacter</t>
  </si>
  <si>
    <t>0.110 (0.411)</t>
  </si>
  <si>
    <t>0.038 (0.385)</t>
  </si>
  <si>
    <t>-0.006 (0.206)</t>
  </si>
  <si>
    <t>-0.072 (0.554)</t>
  </si>
  <si>
    <t>0.030 (0.204)</t>
  </si>
  <si>
    <t>g_Sphaerochaeta</t>
  </si>
  <si>
    <t>0.097 (0.299)</t>
  </si>
  <si>
    <t>-0.022 (0.287)</t>
  </si>
  <si>
    <t>0.012 (0.311)</t>
  </si>
  <si>
    <t>g_Catenisphaera</t>
  </si>
  <si>
    <t>-0.004 (0.064)</t>
  </si>
  <si>
    <t>0.061 (0.331)</t>
  </si>
  <si>
    <t>f_Carnobacteriaceae</t>
  </si>
  <si>
    <t>0.200 (0.698)</t>
  </si>
  <si>
    <t>-0.009 (1.033)</t>
  </si>
  <si>
    <t>0.035 (0.933)</t>
  </si>
  <si>
    <t>0.004 (0.180)</t>
  </si>
  <si>
    <t>0.120 (0.987)</t>
  </si>
  <si>
    <t>-0.077 (0.891)</t>
  </si>
  <si>
    <t>g_Atopostipes</t>
  </si>
  <si>
    <t>0.585 (0.804)</t>
  </si>
  <si>
    <t>0.081 (0.592)</t>
  </si>
  <si>
    <t>0.111 (0.499)</t>
  </si>
  <si>
    <t>0.452 (0.637)</t>
  </si>
  <si>
    <t>-1.321 (0.810)</t>
  </si>
  <si>
    <t>0.584 (0.905)</t>
  </si>
  <si>
    <t>g_Hungatella</t>
  </si>
  <si>
    <t>0.068 (0.261)</t>
  </si>
  <si>
    <t>0.046 (0.250)</t>
  </si>
  <si>
    <t>-0.010 (0.250)</t>
  </si>
  <si>
    <t>-0.015 (0.190)</t>
  </si>
  <si>
    <t>g_Atopococcus</t>
  </si>
  <si>
    <t>0.081 (0.280)</t>
  </si>
  <si>
    <t>-0.004 (0.090)</t>
  </si>
  <si>
    <t>g_Helicobacter</t>
  </si>
  <si>
    <t>0.107 (0.829)</t>
  </si>
  <si>
    <t>0.014 (0.149)</t>
  </si>
  <si>
    <t>-0.007 (0.277)</t>
  </si>
  <si>
    <t>-0.033 (0.264)</t>
  </si>
  <si>
    <t>f_Rikenellaceae</t>
  </si>
  <si>
    <t>-0.068 (0.458)</t>
  </si>
  <si>
    <t>0.247 (0.503)</t>
  </si>
  <si>
    <t>-0.024 (0.219)</t>
  </si>
  <si>
    <t>-0.087 (0.444)</t>
  </si>
  <si>
    <t>-0.000 (0.090)</t>
  </si>
  <si>
    <t>g_Citricoccus</t>
  </si>
  <si>
    <t>0.014 (0.710)</t>
  </si>
  <si>
    <t>0.582 (1.019)</t>
  </si>
  <si>
    <t>-0.060 (0.613)</t>
  </si>
  <si>
    <t>0.546 (0.607)</t>
  </si>
  <si>
    <t>-1.123 (0.821)</t>
  </si>
  <si>
    <t>0.299 (0.943)</t>
  </si>
  <si>
    <t>g_Candidatus Hamiltonella</t>
  </si>
  <si>
    <t>0.076 (0.271)</t>
  </si>
  <si>
    <t>g_Lachnoclostridium</t>
  </si>
  <si>
    <t>0.013 (0.233)</t>
  </si>
  <si>
    <t>-0.004 (0.142)</t>
  </si>
  <si>
    <t>-0.081 (0.681)</t>
  </si>
  <si>
    <t>0.180 (0.637)</t>
  </si>
  <si>
    <t>g_Lachnospiraceae UCG-010</t>
  </si>
  <si>
    <t>0.024 (0.219)</t>
  </si>
  <si>
    <t>0.134 (0.681)</t>
  </si>
  <si>
    <t>-0.006 (0.119)</t>
  </si>
  <si>
    <t>-0.361 (0.654)</t>
  </si>
  <si>
    <t>0.303 (0.742)</t>
  </si>
  <si>
    <t>g_Prevotellaceae UCG-004</t>
  </si>
  <si>
    <t>0.016 (0.179)</t>
  </si>
  <si>
    <t>-0.012 (0.464)</t>
  </si>
  <si>
    <t>0.028 (0.703)</t>
  </si>
  <si>
    <t>0.073 (0.857)</t>
  </si>
  <si>
    <t>g_Sneathia</t>
  </si>
  <si>
    <t>0.104 (0.509)</t>
  </si>
  <si>
    <t>0.762 (0.978)</t>
  </si>
  <si>
    <t>0.033 (0.548)</t>
  </si>
  <si>
    <t>0.026 (0.194)</t>
  </si>
  <si>
    <t>-1.193 (1.031)</t>
  </si>
  <si>
    <t>0.764 (1.308)</t>
  </si>
  <si>
    <t>g_Ileibacterium</t>
  </si>
  <si>
    <t>-0.004 (0.110)</t>
  </si>
  <si>
    <t>0.069 (0.333)</t>
  </si>
  <si>
    <t>g_Enterocloster</t>
  </si>
  <si>
    <t>0.057 (0.426)</t>
  </si>
  <si>
    <t>-0.006 (0.555)</t>
  </si>
  <si>
    <t>-0.059 (0.599)</t>
  </si>
  <si>
    <t>0.070 (0.530)</t>
  </si>
  <si>
    <t>g_Anaerocella</t>
  </si>
  <si>
    <t>0.170 (0.431)</t>
  </si>
  <si>
    <t>-0.068 (0.758)</t>
  </si>
  <si>
    <t>f_Cardiobacteriaceae</t>
  </si>
  <si>
    <t>-0.010 (0.135)</t>
  </si>
  <si>
    <t>0.052 (0.223)</t>
  </si>
  <si>
    <t>0.110 (0.325)</t>
  </si>
  <si>
    <t>-0.090 (0.490)</t>
  </si>
  <si>
    <t>g_DTU089</t>
  </si>
  <si>
    <t>-0.094 (0.444)</t>
  </si>
  <si>
    <t>0.072 (0.316)</t>
  </si>
  <si>
    <t>0.102 (0.313)</t>
  </si>
  <si>
    <t>g_Clostridioides</t>
  </si>
  <si>
    <t>0.000 (0.064)</t>
  </si>
  <si>
    <t>0.083 (0.283)</t>
  </si>
  <si>
    <t>-0.027 (0.227)</t>
  </si>
  <si>
    <t>g_Harryflintia</t>
  </si>
  <si>
    <t>0.055 (0.236)</t>
  </si>
  <si>
    <t>g_Moellerella</t>
  </si>
  <si>
    <t>0.012 (0.168)</t>
  </si>
  <si>
    <t>0.043 (0.206)</t>
  </si>
  <si>
    <t>g_[Eubacterium] siraeum group</t>
  </si>
  <si>
    <t>-0.008 (0.142)</t>
  </si>
  <si>
    <t>0.166 (0.859)</t>
  </si>
  <si>
    <t>-0.165 (0.608)</t>
  </si>
  <si>
    <t>0.052 (0.370)</t>
  </si>
  <si>
    <t>g_Varibaculum</t>
  </si>
  <si>
    <t>0.014 (0.696)</t>
  </si>
  <si>
    <t>-0.119 (1.013)</t>
  </si>
  <si>
    <t>0.096 (0.608)</t>
  </si>
  <si>
    <t>0.020 (0.324)</t>
  </si>
  <si>
    <t>-0.904 (0.918)</t>
  </si>
  <si>
    <t>1.091 (0.767)</t>
  </si>
  <si>
    <t>g_Buchnera</t>
  </si>
  <si>
    <t>0.245 (0.869)</t>
  </si>
  <si>
    <t>-0.053 (0.631)</t>
  </si>
  <si>
    <t>0.402 (0.715)</t>
  </si>
  <si>
    <t>-0.441 (0.757)</t>
  </si>
  <si>
    <t>-0.132 (0.659)</t>
  </si>
  <si>
    <t>g_Amylolactobacillus</t>
  </si>
  <si>
    <t>-0.012 (0.110)</t>
  </si>
  <si>
    <t>0.062 (0.255)</t>
  </si>
  <si>
    <t>g_Citrobacter</t>
  </si>
  <si>
    <t>0.547 (0.625)</t>
  </si>
  <si>
    <t>0.797 (0.791)</t>
  </si>
  <si>
    <t>0.010 (0.162)</t>
  </si>
  <si>
    <t>0.004 (0.090)</t>
  </si>
  <si>
    <t>-1.109 (0.803)</t>
  </si>
  <si>
    <t>0.042 (0.496)</t>
  </si>
  <si>
    <t>g_Mobilitalea</t>
  </si>
  <si>
    <t>0.045 (0.216)</t>
  </si>
  <si>
    <t>g_Fructobacillus</t>
  </si>
  <si>
    <t>-0.000 (0.064)</t>
  </si>
  <si>
    <t>0.045 (0.211)</t>
  </si>
  <si>
    <t>g_Anaerovibrio</t>
  </si>
  <si>
    <t>0.046 (0.246)</t>
  </si>
  <si>
    <t>-0.025 (0.330)</t>
  </si>
  <si>
    <t>0.026 (0.160)</t>
  </si>
  <si>
    <t>f_Erysipelatoclostridiaceae</t>
  </si>
  <si>
    <t>-0.009 (0.119)</t>
  </si>
  <si>
    <t>0.049 (0.219)</t>
  </si>
  <si>
    <t>g_Paucilactobacillus</t>
  </si>
  <si>
    <t>g_SP3-e08</t>
  </si>
  <si>
    <t>0.016 (0.168)</t>
  </si>
  <si>
    <t>g_Ligilactobacillus</t>
  </si>
  <si>
    <t>0.265 (0.640)</t>
  </si>
  <si>
    <t>0.538 (0.967)</t>
  </si>
  <si>
    <t>-0.111 (0.594)</t>
  </si>
  <si>
    <t>-0.528 (0.929)</t>
  </si>
  <si>
    <t>-0.137 (0.971)</t>
  </si>
  <si>
    <t>g_Loigolactobacillus</t>
  </si>
  <si>
    <t>0.034 (0.182)</t>
  </si>
  <si>
    <t>g_Lachnospiraceae NK4A136 group</t>
  </si>
  <si>
    <t>0.049 (0.268)</t>
  </si>
  <si>
    <t>0.024 (0.421)</t>
  </si>
  <si>
    <t>-0.026 (0.362)</t>
  </si>
  <si>
    <t>-0.129 (0.755)</t>
  </si>
  <si>
    <t>0.105 (0.639)</t>
  </si>
  <si>
    <t>g_Mannheimia</t>
  </si>
  <si>
    <t>0.467 (0.975)</t>
  </si>
  <si>
    <t>0.475 (0.969)</t>
  </si>
  <si>
    <t>-0.216 (0.824)</t>
  </si>
  <si>
    <t>-0.010 (0.288)</t>
  </si>
  <si>
    <t>-0.465 (0.971)</t>
  </si>
  <si>
    <t>-0.690 (0.942)</t>
  </si>
  <si>
    <t>g_Anaerotaenia</t>
  </si>
  <si>
    <t>g_Acetitomaculum</t>
  </si>
  <si>
    <t>0.002 (0.119)</t>
  </si>
  <si>
    <t>0.019 (0.365)</t>
  </si>
  <si>
    <t>g_Lachnospiraceae UCG-003</t>
  </si>
  <si>
    <t>0.014 (0.118)</t>
  </si>
  <si>
    <t>-0.028 (0.199)</t>
  </si>
  <si>
    <t>g_Agathobaculum</t>
  </si>
  <si>
    <t>-0.022 (0.224)</t>
  </si>
  <si>
    <t>0.083 (0.634)</t>
  </si>
  <si>
    <t>0.019 (0.200)</t>
  </si>
  <si>
    <t>0.208 (0.437)</t>
  </si>
  <si>
    <t>-0.256 (0.617)</t>
  </si>
  <si>
    <t>0.038 (0.492)</t>
  </si>
  <si>
    <t>g_Paraperlucidibaca</t>
  </si>
  <si>
    <t>0.031 (0.177)</t>
  </si>
  <si>
    <t>g_Tessaracoccus</t>
  </si>
  <si>
    <t>-0.026 (0.287)</t>
  </si>
  <si>
    <t>0.007 (0.210)</t>
  </si>
  <si>
    <t>0.050 (0.219)</t>
  </si>
  <si>
    <t>f_Spirochaetaceae</t>
  </si>
  <si>
    <t>0.047 (0.215)</t>
  </si>
  <si>
    <t>-0.020 (0.141)</t>
  </si>
  <si>
    <t>g_Dielma</t>
  </si>
  <si>
    <t>0.026 (0.184)</t>
  </si>
  <si>
    <t>g_V9D2013 group</t>
  </si>
  <si>
    <t>0.023 (0.154)</t>
  </si>
  <si>
    <t>g_Asaccharobacter</t>
  </si>
  <si>
    <t>g_Riemerella</t>
  </si>
  <si>
    <t>g_Paraclostridium</t>
  </si>
  <si>
    <t>0.048 (0.258)</t>
  </si>
  <si>
    <t>0.183 (0.405)</t>
  </si>
  <si>
    <t>0.015 (0.430)</t>
  </si>
  <si>
    <t>-0.217 (0.512)</t>
  </si>
  <si>
    <t>-0.006 (0.295)</t>
  </si>
  <si>
    <t>g_Gallicola</t>
  </si>
  <si>
    <t>g_Companilactobacillus</t>
  </si>
  <si>
    <t>0.002 (0.162)</t>
  </si>
  <si>
    <t>g_Macrococcus</t>
  </si>
  <si>
    <t>0.132 (0.590)</t>
  </si>
  <si>
    <t>0.557 (0.780)</t>
  </si>
  <si>
    <t>0.103 (0.543)</t>
  </si>
  <si>
    <t>-0.650 (0.940)</t>
  </si>
  <si>
    <t>0.055 (0.908)</t>
  </si>
  <si>
    <t>g_Haematomicrobium</t>
  </si>
  <si>
    <t>g_Paenarthrobacter</t>
  </si>
  <si>
    <t>-0.055 (0.849)</t>
  </si>
  <si>
    <t>-0.181 (1.009)</t>
  </si>
  <si>
    <t>0.080 (0.342)</t>
  </si>
  <si>
    <t>0.018 (0.195)</t>
  </si>
  <si>
    <t>-0.486 (0.949)</t>
  </si>
  <si>
    <t>0.462 (1.042)</t>
  </si>
  <si>
    <t>g_Luteococcus</t>
  </si>
  <si>
    <t>0.008 (0.089)</t>
  </si>
  <si>
    <t>-0.003 (0.229)</t>
  </si>
  <si>
    <t>g_Pluralibacter</t>
  </si>
  <si>
    <t>0.011 (0.142)</t>
  </si>
  <si>
    <t>g_Lachnospiraceae UCG-002</t>
  </si>
  <si>
    <t>g_Bowdeniella</t>
  </si>
  <si>
    <t>g_Lachnospiraceae AC2044 group</t>
  </si>
  <si>
    <t>-0.051 (0.283)</t>
  </si>
  <si>
    <t>0.078 (0.295)</t>
  </si>
  <si>
    <t>g_Lapidilactobacillus</t>
  </si>
  <si>
    <t>f_Chlamydiaceae</t>
  </si>
  <si>
    <t>g_Megamonas</t>
  </si>
  <si>
    <t>0.027 (0.321)</t>
  </si>
  <si>
    <t>0.160 (0.933)</t>
  </si>
  <si>
    <t>-0.028 (0.490)</t>
  </si>
  <si>
    <t>0.027 (0.165)</t>
  </si>
  <si>
    <t>-0.206 (0.747)</t>
  </si>
  <si>
    <t>-0.008 (0.601)</t>
  </si>
  <si>
    <t>g_Candidatus Lumbricincola</t>
  </si>
  <si>
    <t>g_Gordonibacter</t>
  </si>
  <si>
    <t>g_Snodgrassella</t>
  </si>
  <si>
    <t>g_Liquorilactobacillus</t>
  </si>
  <si>
    <t>0.021 (0.148)</t>
  </si>
  <si>
    <t>-0.016 (0.126)</t>
  </si>
  <si>
    <t>g_Mageeibacillus</t>
  </si>
  <si>
    <t>0.008 (0.142)</t>
  </si>
  <si>
    <t>g_Mesomycoplasma</t>
  </si>
  <si>
    <t>-0.006 (0.100)</t>
  </si>
  <si>
    <t>g_Cricetibacter</t>
  </si>
  <si>
    <t>g_Brooklawnia</t>
  </si>
  <si>
    <t>g_Pusillibacter</t>
  </si>
  <si>
    <t>g_Spirochaeta 2</t>
  </si>
  <si>
    <t>g_Sporacetigenium</t>
  </si>
  <si>
    <t>g_Dolosicoccus</t>
  </si>
  <si>
    <t>g_Permianibacter</t>
  </si>
  <si>
    <t>f_Dysgonomonadaceae</t>
  </si>
  <si>
    <t>0.039 (0.550)</t>
  </si>
  <si>
    <t>-0.012 (0.180)</t>
  </si>
  <si>
    <t>-0.184 (0.659)</t>
  </si>
  <si>
    <t>0.217 (0.532)</t>
  </si>
  <si>
    <t>g_Levilactobacillus</t>
  </si>
  <si>
    <t>0.064 (0.324)</t>
  </si>
  <si>
    <t>0.015 (0.127)</t>
  </si>
  <si>
    <t>-0.080 (0.305)</t>
  </si>
  <si>
    <t>g_Agitococcus</t>
  </si>
  <si>
    <t>0.048 (0.288)</t>
  </si>
  <si>
    <t>-0.117 (0.567)</t>
  </si>
  <si>
    <t>0.098 (0.303)</t>
  </si>
  <si>
    <t>g_Faecalibaculum</t>
  </si>
  <si>
    <t>-0.019 (0.327)</t>
  </si>
  <si>
    <t>g_Hypnocyclicus</t>
  </si>
  <si>
    <t>g_Paludicola</t>
  </si>
  <si>
    <t>g_Acetivibrio</t>
  </si>
  <si>
    <t>g_Allofustis</t>
  </si>
  <si>
    <t>g_Amedibacillus</t>
  </si>
  <si>
    <t>g_Anaerobacterium</t>
  </si>
  <si>
    <t>g_Anaerofilum</t>
  </si>
  <si>
    <t>g_Anaeromicropila</t>
  </si>
  <si>
    <t>g_Anaerosalibacter</t>
  </si>
  <si>
    <t>g_Anaerosporobacter</t>
  </si>
  <si>
    <t>g_Anaerotignum</t>
  </si>
  <si>
    <t>g_Apibacter</t>
  </si>
  <si>
    <t>g_Aquamonas</t>
  </si>
  <si>
    <t>g_Asaccharospora</t>
  </si>
  <si>
    <t>g_Auraticoccus</t>
  </si>
  <si>
    <t>f_Bacteroidales BS11 gut group</t>
  </si>
  <si>
    <t>g_Basfia</t>
  </si>
  <si>
    <t>g_Bavariicoccus</t>
  </si>
  <si>
    <t>g_Bergeriella</t>
  </si>
  <si>
    <t>g_Bombilactobacillus</t>
  </si>
  <si>
    <t>g_Brevifollis</t>
  </si>
  <si>
    <t>g_CHKCI002</t>
  </si>
  <si>
    <t>g_Candidatus Arthromitus</t>
  </si>
  <si>
    <t>g_Candidatus Bacilloplasma</t>
  </si>
  <si>
    <t>g_Candidatus Rosenkranzia</t>
  </si>
  <si>
    <t>g_Candidimonas</t>
  </si>
  <si>
    <t>g_Coriobacteriaceae UCG-002</t>
  </si>
  <si>
    <t>g_Coriobacteriaceae UCG-003</t>
  </si>
  <si>
    <t>g_Corticimicrobacter</t>
  </si>
  <si>
    <t>g_Cosenzaea</t>
  </si>
  <si>
    <t>g_Cronobacter</t>
  </si>
  <si>
    <t>g_Culicoidibacter</t>
  </si>
  <si>
    <t>g_Cuneatibacter</t>
  </si>
  <si>
    <t>g_DMER64</t>
  </si>
  <si>
    <t>g_Daejeonia</t>
  </si>
  <si>
    <t>g_Denitrobacterium</t>
  </si>
  <si>
    <t>g_Derxia</t>
  </si>
  <si>
    <t>g_Enterobacillus</t>
  </si>
  <si>
    <t>g_Ercella</t>
  </si>
  <si>
    <t>g_Faecalicatena</t>
  </si>
  <si>
    <t>g_Floricoccus</t>
  </si>
  <si>
    <t>g_Franconibacter</t>
  </si>
  <si>
    <t>g_GCA-900066755</t>
  </si>
  <si>
    <t>g_Gallibacterium</t>
  </si>
  <si>
    <t>g_Galliscardovia</t>
  </si>
  <si>
    <t>g_Granulicoccus</t>
  </si>
  <si>
    <t>g_Helcobacillus</t>
  </si>
  <si>
    <t>g_Hoyosella</t>
  </si>
  <si>
    <t>g_Kandleria</t>
  </si>
  <si>
    <t>g_Keratinibaculum</t>
  </si>
  <si>
    <t>g_Lachnospiraceae FE2018 group</t>
  </si>
  <si>
    <t>g_Lachnospiraceae NK4B4 group</t>
  </si>
  <si>
    <t>g_Malacoplasma</t>
  </si>
  <si>
    <t>g_Mangrovibacter</t>
  </si>
  <si>
    <t>g_Metamycoplasma</t>
  </si>
  <si>
    <t>g_Miniphocaeibacter</t>
  </si>
  <si>
    <t>f_Mycobacteriaceae</t>
  </si>
  <si>
    <t>g_Ndongobacter</t>
  </si>
  <si>
    <t>g_Neoscardovia</t>
  </si>
  <si>
    <t>g_Nicoletella</t>
  </si>
  <si>
    <t>g_Nostocoida</t>
  </si>
  <si>
    <t>g_Oenococcus</t>
  </si>
  <si>
    <t>g_Papillibacter</t>
  </si>
  <si>
    <t>g_Parolsenella</t>
  </si>
  <si>
    <t>g_Pauljensenia</t>
  </si>
  <si>
    <t>g_Pelistega</t>
  </si>
  <si>
    <t>g_Phragmitibacter</t>
  </si>
  <si>
    <t>g_Prevotellaceae YAB2003 group</t>
  </si>
  <si>
    <t>g_Propionigenium</t>
  </si>
  <si>
    <t>g_Pseudoclostridium</t>
  </si>
  <si>
    <t>g_Pseudoscardovia</t>
  </si>
  <si>
    <t>g_Psittacicella</t>
  </si>
  <si>
    <t>g_Psychrilyobacter</t>
  </si>
  <si>
    <t>g_Pygmaiobacter</t>
  </si>
  <si>
    <t>g_Quinella</t>
  </si>
  <si>
    <t>g_Raineyella</t>
  </si>
  <si>
    <t>g_Schnuerera</t>
  </si>
  <si>
    <t>g_Secundilactobacillus</t>
  </si>
  <si>
    <t>g_Sediminispirochaeta</t>
  </si>
  <si>
    <t>g_Shimwellia</t>
  </si>
  <si>
    <t>g_Sinomonas</t>
  </si>
  <si>
    <t>g_Soehngenia</t>
  </si>
  <si>
    <t>g_Spiroplasma</t>
  </si>
  <si>
    <t>g_Stenoxybacter</t>
  </si>
  <si>
    <t>g_Syntrophococcus</t>
  </si>
  <si>
    <t>g_Teretinema</t>
  </si>
  <si>
    <t>g_Thermoclostridium</t>
  </si>
  <si>
    <t>g_U29-B03</t>
  </si>
  <si>
    <t>g_UCG-007</t>
  </si>
  <si>
    <t>g_Zhihengliuella</t>
  </si>
  <si>
    <t>g_[Clostridium] methylpentosum group</t>
  </si>
  <si>
    <t>g_endosymbionts</t>
  </si>
  <si>
    <t>g_hoa5-07d05 gut group</t>
  </si>
  <si>
    <t>g_Jeotgalicoccus</t>
  </si>
  <si>
    <t>0.065 (0.829)</t>
  </si>
  <si>
    <t>0.109 (0.941)</t>
  </si>
  <si>
    <t>-0.053 (0.756)</t>
  </si>
  <si>
    <t>0.380 (0.653)</t>
  </si>
  <si>
    <t>-0.704 (0.949)</t>
  </si>
  <si>
    <t>0.254 (0.972)</t>
  </si>
  <si>
    <t>g_Butyricicoccus</t>
  </si>
  <si>
    <t>g_Advenella</t>
  </si>
  <si>
    <t>g_Angelakisella</t>
  </si>
  <si>
    <t>g_Cedecea</t>
  </si>
  <si>
    <t>g_Erysipelotrichaceae UCG-007</t>
  </si>
  <si>
    <t>g_Falcatimonas</t>
  </si>
  <si>
    <t>g_Falsarthrobacter</t>
  </si>
  <si>
    <t>g_Schwartzia</t>
  </si>
  <si>
    <t>g_Turicimonas</t>
  </si>
  <si>
    <t>g_UC5-1-2E3</t>
  </si>
  <si>
    <t>f_Coriobacteriales Incertae Sedis</t>
  </si>
  <si>
    <t>0.004 (0.156)</t>
  </si>
  <si>
    <t>0.045 (0.243)</t>
  </si>
  <si>
    <t>-0.047 (0.320)</t>
  </si>
  <si>
    <t>g_Lactonifactor</t>
  </si>
  <si>
    <t>g_Sharpea</t>
  </si>
  <si>
    <t>g_Cetobacterium</t>
  </si>
  <si>
    <t>g_Glaesserella</t>
  </si>
  <si>
    <t>g_Herbinix</t>
  </si>
  <si>
    <t>g_Mariniluteicoccus</t>
  </si>
  <si>
    <t>-0.008 (0.090)</t>
  </si>
  <si>
    <t>g_Pseudocitrobacter</t>
  </si>
  <si>
    <t>g_Rikenella</t>
  </si>
  <si>
    <t>g_Frisingicoccus</t>
  </si>
  <si>
    <t>-0.013 (0.149)</t>
  </si>
  <si>
    <t>-0.000 (0.127)</t>
  </si>
  <si>
    <t>0.010 (0.119)</t>
  </si>
  <si>
    <t>g_Candidatus Soleaferrea</t>
  </si>
  <si>
    <t>-0.013 (0.633)</t>
  </si>
  <si>
    <t>-0.030 (0.372)</t>
  </si>
  <si>
    <t>0.038 (0.440)</t>
  </si>
  <si>
    <t>g_Hydrogenoanaerobacterium</t>
  </si>
  <si>
    <t>0.006 (0.135)</t>
  </si>
  <si>
    <t>-0.016 (0.179)</t>
  </si>
  <si>
    <t>g_Coprobacter</t>
  </si>
  <si>
    <t>f_Eubacteriaceae</t>
  </si>
  <si>
    <t>g_Petrimonas</t>
  </si>
  <si>
    <t>g_Castellaniella</t>
  </si>
  <si>
    <t>-0.005 (0.288)</t>
  </si>
  <si>
    <t>g_Propionicimonas</t>
  </si>
  <si>
    <t>-0.028 (0.166)</t>
  </si>
  <si>
    <t>g_A2</t>
  </si>
  <si>
    <t>g_Lachnospiraceae XPB1014 group</t>
  </si>
  <si>
    <t>g_[Eubacterium] oxidoreducens group</t>
  </si>
  <si>
    <t>g_Kosakonia</t>
  </si>
  <si>
    <t>0.056 (0.238)</t>
  </si>
  <si>
    <t>0.002 (0.234)</t>
  </si>
  <si>
    <t>-0.062 (0.347)</t>
  </si>
  <si>
    <t>g_Erysipelotrichaceae UCG-009</t>
  </si>
  <si>
    <t>g_Raoultibacter</t>
  </si>
  <si>
    <t>g_Faecalitalea</t>
  </si>
  <si>
    <t>0.000 (0.090)</t>
  </si>
  <si>
    <t>g_Asteroleplasma</t>
  </si>
  <si>
    <t>0.009 (0.135)</t>
  </si>
  <si>
    <t>g_Buchananella</t>
  </si>
  <si>
    <t>-0.027 (0.342)</t>
  </si>
  <si>
    <t>0.013 (0.615)</t>
  </si>
  <si>
    <t>g_Lachnospiraceae NK3A20 group</t>
  </si>
  <si>
    <t>-0.012 (0.229)</t>
  </si>
  <si>
    <t>-0.018 (0.298)</t>
  </si>
  <si>
    <t>f_Porphyromonadaceae</t>
  </si>
  <si>
    <t>-0.030 (0.223)</t>
  </si>
  <si>
    <t>g_Absiella</t>
  </si>
  <si>
    <t>-0.019 (0.155)</t>
  </si>
  <si>
    <t>g_Phoenicibacter</t>
  </si>
  <si>
    <t>-0.014 (0.118)</t>
  </si>
  <si>
    <t>g_Muribaculum</t>
  </si>
  <si>
    <t>g_Adlercreutzia</t>
  </si>
  <si>
    <t>-0.030 (0.183)</t>
  </si>
  <si>
    <t>0.023 (0.345)</t>
  </si>
  <si>
    <t>0.046 (1.024)</t>
  </si>
  <si>
    <t>-0.054 (0.313)</t>
  </si>
  <si>
    <t>-0.093 (0.864)</t>
  </si>
  <si>
    <t>g_CAG-873</t>
  </si>
  <si>
    <t>-0.069 (0.338)</t>
  </si>
  <si>
    <t>0.056 (0.231)</t>
  </si>
  <si>
    <t>g_Prosthecobacter</t>
  </si>
  <si>
    <t>0.206 (0.502)</t>
  </si>
  <si>
    <t>0.038 (0.422)</t>
  </si>
  <si>
    <t>-0.242 (0.597)</t>
  </si>
  <si>
    <t>-0.002 (0.281)</t>
  </si>
  <si>
    <t>g_GCA-900066575</t>
  </si>
  <si>
    <t>-0.000 (0.110)</t>
  </si>
  <si>
    <t>-0.021 (0.341)</t>
  </si>
  <si>
    <t>0.000 (0.110)</t>
  </si>
  <si>
    <t>g_Roseimicrobium</t>
  </si>
  <si>
    <t>-0.014 (0.148)</t>
  </si>
  <si>
    <t>-0.019 (0.141)</t>
  </si>
  <si>
    <t>g_Lachnospiraceae NC2004 group</t>
  </si>
  <si>
    <t>-0.041 (0.212)</t>
  </si>
  <si>
    <t>f_Coriobacteriaceae</t>
  </si>
  <si>
    <t>-0.031 (0.405)</t>
  </si>
  <si>
    <t>g_Acetatifactor</t>
  </si>
  <si>
    <t>-0.033 (0.303)</t>
  </si>
  <si>
    <t>g_Cavicella</t>
  </si>
  <si>
    <t>-0.039 (0.207)</t>
  </si>
  <si>
    <t>g_[Eubacterium] eligens group</t>
  </si>
  <si>
    <t>0.007 (0.327)</t>
  </si>
  <si>
    <t>0.486 (0.943)</t>
  </si>
  <si>
    <t>0.014 (0.233)</t>
  </si>
  <si>
    <t>-0.758 (0.880)</t>
  </si>
  <si>
    <t>0.134 (0.824)</t>
  </si>
  <si>
    <t>g_Pseudoglutamicibacter</t>
  </si>
  <si>
    <t>0.033 (0.421)</t>
  </si>
  <si>
    <t>1.074 (1.112)</t>
  </si>
  <si>
    <t>-0.163 (0.676)</t>
  </si>
  <si>
    <t>-0.846 (1.135)</t>
  </si>
  <si>
    <t>-0.021 (0.825)</t>
  </si>
  <si>
    <t>g_Nesterenkonia</t>
  </si>
  <si>
    <t>0.263 (0.804)</t>
  </si>
  <si>
    <t>0.121 (0.873)</t>
  </si>
  <si>
    <t>-0.117 (0.485)</t>
  </si>
  <si>
    <t>-0.754 (0.912)</t>
  </si>
  <si>
    <t>0.473 (0.773)</t>
  </si>
  <si>
    <t>g_Vitreoscilla</t>
  </si>
  <si>
    <t>-0.039 (0.217)</t>
  </si>
  <si>
    <t>g_Periweissella</t>
  </si>
  <si>
    <t>-0.432 (0.634)</t>
  </si>
  <si>
    <t>0.389 (0.626)</t>
  </si>
  <si>
    <t>g_UCG-003</t>
  </si>
  <si>
    <t>0.013 (0.368)</t>
  </si>
  <si>
    <t>-0.034 (0.527)</t>
  </si>
  <si>
    <t>-0.023 (0.210)</t>
  </si>
  <si>
    <t>g_Eubacterium</t>
  </si>
  <si>
    <t>-0.042 (0.251)</t>
  </si>
  <si>
    <t>-0.002 (0.196)</t>
  </si>
  <si>
    <t>g_UCG-009</t>
  </si>
  <si>
    <t>0.002 (0.185)</t>
  </si>
  <si>
    <t>-0.054 (0.455)</t>
  </si>
  <si>
    <t>-0.006 (0.374)</t>
  </si>
  <si>
    <t>g_Peptoclostridium</t>
  </si>
  <si>
    <t>0.001 (0.196)</t>
  </si>
  <si>
    <t>0.041 (0.776)</t>
  </si>
  <si>
    <t>0.001 (0.717)</t>
  </si>
  <si>
    <t>-0.152 (0.598)</t>
  </si>
  <si>
    <t>0.059 (0.438)</t>
  </si>
  <si>
    <t>g_Aestuariimicrobium</t>
  </si>
  <si>
    <t>0.093 (0.307)</t>
  </si>
  <si>
    <t>-0.100 (0.380)</t>
  </si>
  <si>
    <t>-0.054 (0.463)</t>
  </si>
  <si>
    <t>g_Caproiciproducens</t>
  </si>
  <si>
    <t>-0.057 (0.361)</t>
  </si>
  <si>
    <t>g_Ruthenibacterium</t>
  </si>
  <si>
    <t>-0.000 (0.508)</t>
  </si>
  <si>
    <t>-0.083 (0.418)</t>
  </si>
  <si>
    <t>-0.043 (0.225)</t>
  </si>
  <si>
    <t>0.066 (0.287)</t>
  </si>
  <si>
    <t>g_Cellulosilyticum</t>
  </si>
  <si>
    <t>0.077 (0.405)</t>
  </si>
  <si>
    <t>-0.154 (0.455)</t>
  </si>
  <si>
    <t>0.019 (0.439)</t>
  </si>
  <si>
    <t>g_Actinobaculum</t>
  </si>
  <si>
    <t>-0.065 (0.312)</t>
  </si>
  <si>
    <t>g_Flaviflexus</t>
  </si>
  <si>
    <t>0.032 (0.236)</t>
  </si>
  <si>
    <t>0.082 (0.825)</t>
  </si>
  <si>
    <t>-0.157 (0.680)</t>
  </si>
  <si>
    <t>g_Caecibacterium</t>
  </si>
  <si>
    <t>-0.062 (0.247)</t>
  </si>
  <si>
    <t>g_Propionicicella</t>
  </si>
  <si>
    <t>-0.066 (0.262)</t>
  </si>
  <si>
    <t>g_Fusicatenibacter</t>
  </si>
  <si>
    <t>0.057 (0.618)</t>
  </si>
  <si>
    <t>0.440 (0.831)</t>
  </si>
  <si>
    <t>-0.001 (0.486)</t>
  </si>
  <si>
    <t>-0.454 (0.856)</t>
  </si>
  <si>
    <t>-0.131 (0.748)</t>
  </si>
  <si>
    <t>g_Propioniciclava</t>
  </si>
  <si>
    <t>-0.084 (0.392)</t>
  </si>
  <si>
    <t>g_Breznakia</t>
  </si>
  <si>
    <t>-0.078 (0.277)</t>
  </si>
  <si>
    <t>g_Kallipyga</t>
  </si>
  <si>
    <t>0.016 (0.210)</t>
  </si>
  <si>
    <t>0.021 (0.376)</t>
  </si>
  <si>
    <t>-0.234 (0.493)</t>
  </si>
  <si>
    <t>0.138 (0.361)</t>
  </si>
  <si>
    <t>g_Arsenophonus</t>
  </si>
  <si>
    <t>-0.096 (0.326)</t>
  </si>
  <si>
    <t>f_Mycoplasmataceae</t>
  </si>
  <si>
    <t>-0.083 (0.283)</t>
  </si>
  <si>
    <t>g_Lachnospiraceae UCG-007</t>
  </si>
  <si>
    <t>-0.084 (0.367)</t>
  </si>
  <si>
    <t>g_Ignavigranum</t>
  </si>
  <si>
    <t>0.010 (0.174)</t>
  </si>
  <si>
    <t>-0.180 (0.476)</t>
  </si>
  <si>
    <t>0.087 (0.347)</t>
  </si>
  <si>
    <t>g_Anaerostipes</t>
  </si>
  <si>
    <t>0.063 (0.540)</t>
  </si>
  <si>
    <t>0.466 (0.935)</t>
  </si>
  <si>
    <t>-0.069 (0.581)</t>
  </si>
  <si>
    <t>-0.718 (0.889)</t>
  </si>
  <si>
    <t>0.050 (0.869)</t>
  </si>
  <si>
    <t>g_Sellimonas</t>
  </si>
  <si>
    <t>-0.111 (0.391)</t>
  </si>
  <si>
    <t>g_Micropruina</t>
  </si>
  <si>
    <t>-0.106 (0.347)</t>
  </si>
  <si>
    <t>g_Coprobacillus</t>
  </si>
  <si>
    <t>-0.109 (0.504)</t>
  </si>
  <si>
    <t>g_Faucicola</t>
  </si>
  <si>
    <t>0.006 (0.162)</t>
  </si>
  <si>
    <t>0.130 (0.421)</t>
  </si>
  <si>
    <t>-0.218 (0.784)</t>
  </si>
  <si>
    <t>g_Sporobacter</t>
  </si>
  <si>
    <t>-0.144 (0.380)</t>
  </si>
  <si>
    <t>f_Streptococcaceae</t>
  </si>
  <si>
    <t>0.028 (0.331)</t>
  </si>
  <si>
    <t>-0.438 (1.027)</t>
  </si>
  <si>
    <t>0.316 (1.163)</t>
  </si>
  <si>
    <t>g_Gardnerella</t>
  </si>
  <si>
    <t>0.401 (0.889)</t>
  </si>
  <si>
    <t>-0.226 (1.029)</t>
  </si>
  <si>
    <t>-0.217 (0.923)</t>
  </si>
  <si>
    <t>0.047 (0.375)</t>
  </si>
  <si>
    <t>-1.412 (0.936)</t>
  </si>
  <si>
    <t>1.134 (0.986)</t>
  </si>
  <si>
    <t>g_Macellibacteroides</t>
  </si>
  <si>
    <t>0.008 (0.156)</t>
  </si>
  <si>
    <t>0.144 (0.371)</t>
  </si>
  <si>
    <t>-0.254 (0.602)</t>
  </si>
  <si>
    <t>g_[Clostridium] innocuum group</t>
  </si>
  <si>
    <t>-0.090 (0.357)</t>
  </si>
  <si>
    <t>-0.018 (0.205)</t>
  </si>
  <si>
    <t>-0.004 (0.254)</t>
  </si>
  <si>
    <t>g_dgA-11 gut group</t>
  </si>
  <si>
    <t>-0.346 (0.787)</t>
  </si>
  <si>
    <t>0.322 (0.573)</t>
  </si>
  <si>
    <t>g_Tractidigestivibacter</t>
  </si>
  <si>
    <t>-0.012 (0.201)</t>
  </si>
  <si>
    <t>-0.004 (0.238)</t>
  </si>
  <si>
    <t>-0.012 (0.234)</t>
  </si>
  <si>
    <t>-0.095 (0.381)</t>
  </si>
  <si>
    <t>g_Acetobacterium</t>
  </si>
  <si>
    <t>0.007 (0.110)</t>
  </si>
  <si>
    <t>-0.008 (0.545)</t>
  </si>
  <si>
    <t>-0.068 (0.387)</t>
  </si>
  <si>
    <t>-0.112 (0.440)</t>
  </si>
  <si>
    <t>0.028 (0.317)</t>
  </si>
  <si>
    <t>g_Fructilactobacillus</t>
  </si>
  <si>
    <t>-0.135 (0.533)</t>
  </si>
  <si>
    <t>0.005 (0.616)</t>
  </si>
  <si>
    <t>g_Propionispira</t>
  </si>
  <si>
    <t>-0.116 (0.469)</t>
  </si>
  <si>
    <t>g_Alkalibacterium</t>
  </si>
  <si>
    <t>-0.113 (0.351)</t>
  </si>
  <si>
    <t>g_Mitsuokella</t>
  </si>
  <si>
    <t>-0.130 (0.393)</t>
  </si>
  <si>
    <t>g_Dubosiella</t>
  </si>
  <si>
    <t>-0.111 (0.357)</t>
  </si>
  <si>
    <t>g_Robinsoniella</t>
  </si>
  <si>
    <t>-0.129 (0.384)</t>
  </si>
  <si>
    <t>g_Corticicoccus</t>
  </si>
  <si>
    <t>-0.118 (0.393)</t>
  </si>
  <si>
    <t>g_Propioniferax</t>
  </si>
  <si>
    <t>-0.123 (0.427)</t>
  </si>
  <si>
    <t>g_Lachnospiraceae UCG-009</t>
  </si>
  <si>
    <t>-0.117 (0.464)</t>
  </si>
  <si>
    <t>g_Succiniclasticum</t>
  </si>
  <si>
    <t>-0.053 (0.228)</t>
  </si>
  <si>
    <t>0.301 (1.002)</t>
  </si>
  <si>
    <t>-0.538 (0.659)</t>
  </si>
  <si>
    <t>-0.053 (0.439)</t>
  </si>
  <si>
    <t>g_Catenibacterium</t>
  </si>
  <si>
    <t>-0.037 (0.279)</t>
  </si>
  <si>
    <t>-0.080 (0.819)</t>
  </si>
  <si>
    <t>-0.034 (0.519)</t>
  </si>
  <si>
    <t>-0.483 (0.800)</t>
  </si>
  <si>
    <t>0.429 (0.735)</t>
  </si>
  <si>
    <t>g_Renibacterium</t>
  </si>
  <si>
    <t>0.028 (0.166)</t>
  </si>
  <si>
    <t>-0.199 (0.480)</t>
  </si>
  <si>
    <t>0.055 (0.232)</t>
  </si>
  <si>
    <t>g_Aerosphaera</t>
  </si>
  <si>
    <t>0.217 (0.665)</t>
  </si>
  <si>
    <t>-0.279 (0.936)</t>
  </si>
  <si>
    <t>0.203 (0.805)</t>
  </si>
  <si>
    <t>-1.255 (0.807)</t>
  </si>
  <si>
    <t>1.117 (0.701)</t>
  </si>
  <si>
    <t>g_Chishuiella</t>
  </si>
  <si>
    <t>0.175 (0.585)</t>
  </si>
  <si>
    <t>-0.100 (0.424)</t>
  </si>
  <si>
    <t>-0.168 (0.492)</t>
  </si>
  <si>
    <t>-0.071 (0.378)</t>
  </si>
  <si>
    <t>g_Specibacter</t>
  </si>
  <si>
    <t>-0.131 (0.364)</t>
  </si>
  <si>
    <t>-0.006 (0.174)</t>
  </si>
  <si>
    <t>g_Paraprevotella</t>
  </si>
  <si>
    <t>0.153 (0.574)</t>
  </si>
  <si>
    <t>0.313 (1.029)</t>
  </si>
  <si>
    <t>-0.004 (0.168)</t>
  </si>
  <si>
    <t>-0.701 (0.783)</t>
  </si>
  <si>
    <t>-0.009 (0.593)</t>
  </si>
  <si>
    <t>g_Scardovia</t>
  </si>
  <si>
    <t>0.077 (0.739)</t>
  </si>
  <si>
    <t>0.331 (0.915)</t>
  </si>
  <si>
    <t>-0.172 (0.961)</t>
  </si>
  <si>
    <t>0.004 (0.142)</t>
  </si>
  <si>
    <t>-0.422 (0.997)</t>
  </si>
  <si>
    <t>-0.081 (0.956)</t>
  </si>
  <si>
    <t>g_Buttiauxella</t>
  </si>
  <si>
    <t>-0.051 (0.342)</t>
  </si>
  <si>
    <t>-0.131 (0.672)</t>
  </si>
  <si>
    <t>0.014 (0.313)</t>
  </si>
  <si>
    <t>g_[Eubacterium] xylanophilum group</t>
  </si>
  <si>
    <t>0.007 (0.135)</t>
  </si>
  <si>
    <t>0.010 (0.234)</t>
  </si>
  <si>
    <t>-0.337 (0.612)</t>
  </si>
  <si>
    <t>0.172 (0.424)</t>
  </si>
  <si>
    <t>g_Holdemania</t>
  </si>
  <si>
    <t>-0.131 (0.445)</t>
  </si>
  <si>
    <t>-0.022 (0.148)</t>
  </si>
  <si>
    <t>g_Eisenbergiella</t>
  </si>
  <si>
    <t>-0.010 (0.206)</t>
  </si>
  <si>
    <t>-0.132 (0.584)</t>
  </si>
  <si>
    <t>-0.016 (0.237)</t>
  </si>
  <si>
    <t>g_[Ruminococcus] gauvreauii group</t>
  </si>
  <si>
    <t>0.022 (0.224)</t>
  </si>
  <si>
    <t>0.091 (0.365)</t>
  </si>
  <si>
    <t>-0.240 (0.692)</t>
  </si>
  <si>
    <t>-0.008 (0.520)</t>
  </si>
  <si>
    <t>g_Auritidibacter</t>
  </si>
  <si>
    <t>0.039 (0.329)</t>
  </si>
  <si>
    <t>-0.042 (0.289)</t>
  </si>
  <si>
    <t>-0.125 (0.414)</t>
  </si>
  <si>
    <t>-0.058 (0.303)</t>
  </si>
  <si>
    <t>g_Erysipelotrichaceae UCG-003</t>
  </si>
  <si>
    <t>0.164 (0.598)</t>
  </si>
  <si>
    <t>0.120 (0.578)</t>
  </si>
  <si>
    <t>0.008 (0.168)</t>
  </si>
  <si>
    <t>-0.450 (0.760)</t>
  </si>
  <si>
    <t>-0.009 (0.450)</t>
  </si>
  <si>
    <t>f_Butyricicoccaceae</t>
  </si>
  <si>
    <t>-0.188 (0.484)</t>
  </si>
  <si>
    <t>g_UCG-008</t>
  </si>
  <si>
    <t>-0.173 (0.416)</t>
  </si>
  <si>
    <t>g_Lactiplantibacillus</t>
  </si>
  <si>
    <t>0.510 (0.992)</t>
  </si>
  <si>
    <t>0.129 (0.667)</t>
  </si>
  <si>
    <t>-0.064 (0.352)</t>
  </si>
  <si>
    <t>-0.849 (0.953)</t>
  </si>
  <si>
    <t>-0.030 (0.856)</t>
  </si>
  <si>
    <t>g_Ornithobacterium</t>
  </si>
  <si>
    <t>-0.154 (0.775)</t>
  </si>
  <si>
    <t>-0.016 (0.141)</t>
  </si>
  <si>
    <t>g_Lelliottia</t>
  </si>
  <si>
    <t>-0.024 (0.253)</t>
  </si>
  <si>
    <t>g_Berryella</t>
  </si>
  <si>
    <t>-0.014 (0.134)</t>
  </si>
  <si>
    <t>-0.203 (1.051)</t>
  </si>
  <si>
    <t>0.002 (0.333)</t>
  </si>
  <si>
    <t>-0.006 (0.452)</t>
  </si>
  <si>
    <t>g_Elizabethkingia</t>
  </si>
  <si>
    <t>-0.187 (0.443)</t>
  </si>
  <si>
    <t>0.005 (0.292)</t>
  </si>
  <si>
    <t>g_Arcanobacterium</t>
  </si>
  <si>
    <t>0.002 (0.300)</t>
  </si>
  <si>
    <t>0.151 (0.516)</t>
  </si>
  <si>
    <t>-0.056 (0.865)</t>
  </si>
  <si>
    <t>-0.448 (0.845)</t>
  </si>
  <si>
    <t>0.153 (0.598)</t>
  </si>
  <si>
    <t>g_Auricoccus-Abyssicoccus</t>
  </si>
  <si>
    <t>0.509 (0.717)</t>
  </si>
  <si>
    <t>0.267 (0.818)</t>
  </si>
  <si>
    <t>-0.297 (0.752)</t>
  </si>
  <si>
    <t>-0.001 (0.216)</t>
  </si>
  <si>
    <t>-0.937 (0.898)</t>
  </si>
  <si>
    <t>0.199 (0.679)</t>
  </si>
  <si>
    <t>g_Xylanibacter</t>
  </si>
  <si>
    <t>-0.003 (0.238)</t>
  </si>
  <si>
    <t>0.105 (0.761)</t>
  </si>
  <si>
    <t>0.623 (0.723)</t>
  </si>
  <si>
    <t>-0.913 (0.902)</t>
  </si>
  <si>
    <t>0.259 (0.545)</t>
  </si>
  <si>
    <t>g_Oceanivirga</t>
  </si>
  <si>
    <t>0.088 (0.988)</t>
  </si>
  <si>
    <t>0.086 (0.375)</t>
  </si>
  <si>
    <t>0.074 (0.428)</t>
  </si>
  <si>
    <t>0.019 (0.417)</t>
  </si>
  <si>
    <t>-0.052 (0.850)</t>
  </si>
  <si>
    <t>-0.575 (0.831)</t>
  </si>
  <si>
    <t>g_Pseudoprevotella</t>
  </si>
  <si>
    <t>-0.205 (0.793)</t>
  </si>
  <si>
    <t>-0.168 (0.881)</t>
  </si>
  <si>
    <t>0.180 (0.660)</t>
  </si>
  <si>
    <t>g_Alloiococcus</t>
  </si>
  <si>
    <t>-0.620 (1.073)</t>
  </si>
  <si>
    <t>0.402 (1.066)</t>
  </si>
  <si>
    <t>-0.299 (0.993)</t>
  </si>
  <si>
    <t>-0.200 (0.813)</t>
  </si>
  <si>
    <t>-0.033 (1.024)</t>
  </si>
  <si>
    <t>-0.004 (1.016)</t>
  </si>
  <si>
    <t>g_Lachnospiraceae UCG-006</t>
  </si>
  <si>
    <t>-0.234 (0.488)</t>
  </si>
  <si>
    <t>0.036 (0.187)</t>
  </si>
  <si>
    <t>g_Enterobacter</t>
  </si>
  <si>
    <t>-0.062 (0.372)</t>
  </si>
  <si>
    <t>0.018 (0.443)</t>
  </si>
  <si>
    <t>0.126 (0.566)</t>
  </si>
  <si>
    <t>0.014 (0.134)</t>
  </si>
  <si>
    <t>-0.219 (1.026)</t>
  </si>
  <si>
    <t>-0.012 (1.003)</t>
  </si>
  <si>
    <t>f_Clostridiaceae</t>
  </si>
  <si>
    <t>0.205 (0.701)</t>
  </si>
  <si>
    <t>0.367 (0.790)</t>
  </si>
  <si>
    <t>-0.322 (0.927)</t>
  </si>
  <si>
    <t>0.029 (0.348)</t>
  </si>
  <si>
    <t>-0.794 (0.929)</t>
  </si>
  <si>
    <t>0.337 (1.019)</t>
  </si>
  <si>
    <t>g_Acidaminococcus</t>
  </si>
  <si>
    <t>-0.120 (0.522)</t>
  </si>
  <si>
    <t>-0.137 (0.523)</t>
  </si>
  <si>
    <t>-0.021 (0.579)</t>
  </si>
  <si>
    <t>g_Roseburia</t>
  </si>
  <si>
    <t>0.265 (0.812)</t>
  </si>
  <si>
    <t>0.061 (0.776)</t>
  </si>
  <si>
    <t>-0.390 (0.931)</t>
  </si>
  <si>
    <t>-0.443 (0.921)</t>
  </si>
  <si>
    <t>0.222 (0.815)</t>
  </si>
  <si>
    <t>g_Massiliomicrobiota</t>
  </si>
  <si>
    <t>-0.010 (0.149)</t>
  </si>
  <si>
    <t>-0.013 (0.348)</t>
  </si>
  <si>
    <t>0.024 (0.167)</t>
  </si>
  <si>
    <t>-0.220 (0.577)</t>
  </si>
  <si>
    <t>-0.020 (0.155)</t>
  </si>
  <si>
    <t>g_Marvinbryantia</t>
  </si>
  <si>
    <t>0.077 (0.358)</t>
  </si>
  <si>
    <t>-0.079 (0.429)</t>
  </si>
  <si>
    <t>-0.265 (0.652)</t>
  </si>
  <si>
    <t>g_Shuttleworthia</t>
  </si>
  <si>
    <t>-0.023 (0.366)</t>
  </si>
  <si>
    <t>0.411 (0.669)</t>
  </si>
  <si>
    <t>-0.217 (0.646)</t>
  </si>
  <si>
    <t>-0.668 (0.938)</t>
  </si>
  <si>
    <t>0.095 (0.924)</t>
  </si>
  <si>
    <t>g_Conservatibacter</t>
  </si>
  <si>
    <t>0.024 (0.627)</t>
  </si>
  <si>
    <t>0.184 (0.528)</t>
  </si>
  <si>
    <t>-0.427 (0.749)</t>
  </si>
  <si>
    <t>g_Mycoplasmopsis</t>
  </si>
  <si>
    <t>0.038 (0.192)</t>
  </si>
  <si>
    <t>-0.143 (0.618)</t>
  </si>
  <si>
    <t>-0.412 (0.854)</t>
  </si>
  <si>
    <t>0.178 (0.862)</t>
  </si>
  <si>
    <t>g_Proteocatella</t>
  </si>
  <si>
    <t>0.459 (0.588)</t>
  </si>
  <si>
    <t>-0.596 (1.217)</t>
  </si>
  <si>
    <t>g_Weeksella</t>
  </si>
  <si>
    <t>-0.152 (0.397)</t>
  </si>
  <si>
    <t>-0.125 (0.437)</t>
  </si>
  <si>
    <t>0.014 (0.415)</t>
  </si>
  <si>
    <t>g_ASF356</t>
  </si>
  <si>
    <t>-0.257 (0.490)</t>
  </si>
  <si>
    <t>g_Olsenella</t>
  </si>
  <si>
    <t>-0.014 (0.599)</t>
  </si>
  <si>
    <t>0.687 (0.844)</t>
  </si>
  <si>
    <t>-0.361 (0.897)</t>
  </si>
  <si>
    <t>-0.585 (0.997)</t>
  </si>
  <si>
    <t>-0.306 (1.027)</t>
  </si>
  <si>
    <t>g_Lentilactobacillus</t>
  </si>
  <si>
    <t>-0.018 (0.215)</t>
  </si>
  <si>
    <t>-0.241 (0.745)</t>
  </si>
  <si>
    <t>-0.025 (0.232)</t>
  </si>
  <si>
    <t>g_Paenalcaligenes</t>
  </si>
  <si>
    <t>-0.212 (0.602)</t>
  </si>
  <si>
    <t>-0.076 (0.322)</t>
  </si>
  <si>
    <t>g_Acutalibacter</t>
  </si>
  <si>
    <t>0.047 (0.315)</t>
  </si>
  <si>
    <t>0.267 (0.697)</t>
  </si>
  <si>
    <t>-0.077 (0.753)</t>
  </si>
  <si>
    <t>0.005 (0.076)</t>
  </si>
  <si>
    <t>-0.761 (0.923)</t>
  </si>
  <si>
    <t>0.350 (0.729)</t>
  </si>
  <si>
    <t>g_Schleiferilactobacillus</t>
  </si>
  <si>
    <t>-0.290 (0.563)</t>
  </si>
  <si>
    <t>g_Allobaculum</t>
  </si>
  <si>
    <t>-0.288 (0.519)</t>
  </si>
  <si>
    <t>g_Senegalimassilia</t>
  </si>
  <si>
    <t>-0.021 (0.241)</t>
  </si>
  <si>
    <t>0.073 (0.560)</t>
  </si>
  <si>
    <t>-0.383 (0.757)</t>
  </si>
  <si>
    <t>0.035 (0.227)</t>
  </si>
  <si>
    <t>g_Fastidiosipila</t>
  </si>
  <si>
    <t>0.046 (0.503)</t>
  </si>
  <si>
    <t>-0.139 (0.724)</t>
  </si>
  <si>
    <t>-0.137 (0.839)</t>
  </si>
  <si>
    <t>-0.423 (0.809)</t>
  </si>
  <si>
    <t>0.127 (0.684)</t>
  </si>
  <si>
    <t>g_Pusillimonas</t>
  </si>
  <si>
    <t>-0.281 (0.615)</t>
  </si>
  <si>
    <t>g_Arachnia</t>
  </si>
  <si>
    <t>-0.022 (0.528)</t>
  </si>
  <si>
    <t>-0.117 (0.486)</t>
  </si>
  <si>
    <t>-0.215 (0.778)</t>
  </si>
  <si>
    <t>-0.022 (0.426)</t>
  </si>
  <si>
    <t>g_Dellaglioa</t>
  </si>
  <si>
    <t>0.073 (0.264)</t>
  </si>
  <si>
    <t>0.272 (0.794)</t>
  </si>
  <si>
    <t>-0.268 (1.289)</t>
  </si>
  <si>
    <t>-0.121 (1.160)</t>
  </si>
  <si>
    <t>-0.177 (0.845)</t>
  </si>
  <si>
    <t>g_Faecalibacter</t>
  </si>
  <si>
    <t>-0.116 (0.539)</t>
  </si>
  <si>
    <t>0.207 (0.472)</t>
  </si>
  <si>
    <t>-0.390 (0.648)</t>
  </si>
  <si>
    <t>g_Oscillospira</t>
  </si>
  <si>
    <t>-0.294 (0.543)</t>
  </si>
  <si>
    <t>g_Fenollaria</t>
  </si>
  <si>
    <t>0.014 (0.953)</t>
  </si>
  <si>
    <t>0.740 (1.201)</t>
  </si>
  <si>
    <t>-0.027 (0.805)</t>
  </si>
  <si>
    <t>0.024 (0.298)</t>
  </si>
  <si>
    <t>-2.085 (0.884)</t>
  </si>
  <si>
    <t>1.113 (0.928)</t>
  </si>
  <si>
    <t>g_Cruoricaptor</t>
  </si>
  <si>
    <t>-0.100 (0.312)</t>
  </si>
  <si>
    <t>-0.224 (0.533)</t>
  </si>
  <si>
    <t>g_Facklamia</t>
  </si>
  <si>
    <t>-0.057 (0.692)</t>
  </si>
  <si>
    <t>-0.224 (1.010)</t>
  </si>
  <si>
    <t>-0.698 (0.903)</t>
  </si>
  <si>
    <t>-0.454 (1.000)</t>
  </si>
  <si>
    <t>0.820 (0.778)</t>
  </si>
  <si>
    <t>g_Enteractinococcus</t>
  </si>
  <si>
    <t>0.071 (0.260)</t>
  </si>
  <si>
    <t>0.235 (0.543)</t>
  </si>
  <si>
    <t>-0.589 (0.790)</t>
  </si>
  <si>
    <t>0.056 (0.337)</t>
  </si>
  <si>
    <t>f_Atopobiaceae</t>
  </si>
  <si>
    <t>0.009 (0.234)</t>
  </si>
  <si>
    <t>-0.061 (0.507)</t>
  </si>
  <si>
    <t>0.042 (0.292)</t>
  </si>
  <si>
    <t>-0.436 (0.809)</t>
  </si>
  <si>
    <t>0.108 (0.671)</t>
  </si>
  <si>
    <t>g_Zag_111</t>
  </si>
  <si>
    <t>-0.019 (0.210)</t>
  </si>
  <si>
    <t>-0.441 (0.868)</t>
  </si>
  <si>
    <t>0.182 (0.526)</t>
  </si>
  <si>
    <t>g_Gleimia</t>
  </si>
  <si>
    <t>0.048 (0.240)</t>
  </si>
  <si>
    <t>0.295 (0.619)</t>
  </si>
  <si>
    <t>-0.835 (0.930)</t>
  </si>
  <si>
    <t>0.164 (1.039)</t>
  </si>
  <si>
    <t>0.021 (0.676)</t>
  </si>
  <si>
    <t>g_Eggerthella</t>
  </si>
  <si>
    <t>0.220 (0.968)</t>
  </si>
  <si>
    <t>0.065 (0.321)</t>
  </si>
  <si>
    <t>-0.810 (0.841)</t>
  </si>
  <si>
    <t>-0.035 (0.490)</t>
  </si>
  <si>
    <t>g_Pseudoramibacter</t>
  </si>
  <si>
    <t>0.105 (0.496)</t>
  </si>
  <si>
    <t>0.092 (0.441)</t>
  </si>
  <si>
    <t>0.109 (0.532)</t>
  </si>
  <si>
    <t>-0.585 (0.802)</t>
  </si>
  <si>
    <t>g_AAP99</t>
  </si>
  <si>
    <t>-0.145 (0.478)</t>
  </si>
  <si>
    <t>-0.199 (0.501)</t>
  </si>
  <si>
    <t>g_Enorma</t>
  </si>
  <si>
    <t>-0.176 (0.413)</t>
  </si>
  <si>
    <t>-0.177 (0.591)</t>
  </si>
  <si>
    <t>g_Frederiksenia</t>
  </si>
  <si>
    <t>0.002 (0.216)</t>
  </si>
  <si>
    <t>-0.362 (0.592)</t>
  </si>
  <si>
    <t>g_Perlucidibaca</t>
  </si>
  <si>
    <t>-0.006 (0.676)</t>
  </si>
  <si>
    <t>0.070 (0.674)</t>
  </si>
  <si>
    <t>-0.502 (0.732)</t>
  </si>
  <si>
    <t>-0.055 (0.513)</t>
  </si>
  <si>
    <t>g_Leyella</t>
  </si>
  <si>
    <t>0.213 (0.547)</t>
  </si>
  <si>
    <t>-0.136 (0.667)</t>
  </si>
  <si>
    <t>-0.223 (0.682)</t>
  </si>
  <si>
    <t>-0.373 (0.662)</t>
  </si>
  <si>
    <t>0.070 (0.383)</t>
  </si>
  <si>
    <t>g_CAG-56</t>
  </si>
  <si>
    <t>-0.228 (0.827)</t>
  </si>
  <si>
    <t>-0.346 (0.677)</t>
  </si>
  <si>
    <t>0.121 (0.464)</t>
  </si>
  <si>
    <t>g_Tepidimicrobium</t>
  </si>
  <si>
    <t>-0.355 (0.596)</t>
  </si>
  <si>
    <t>g_Caviibacter</t>
  </si>
  <si>
    <t>-0.377 (0.682)</t>
  </si>
  <si>
    <t>0.002 (0.327)</t>
  </si>
  <si>
    <t>g_[Bacteroides] pectinophilus group</t>
  </si>
  <si>
    <t>-0.367 (0.557)</t>
  </si>
  <si>
    <t>g_Glutamicibacter</t>
  </si>
  <si>
    <t>0.115 (0.740)</t>
  </si>
  <si>
    <t>0.034 (0.996)</t>
  </si>
  <si>
    <t>0.055 (0.536)</t>
  </si>
  <si>
    <t>0.023 (0.190)</t>
  </si>
  <si>
    <t>-1.029 (0.880)</t>
  </si>
  <si>
    <t>0.379 (0.892)</t>
  </si>
  <si>
    <t>g_Longibaculum</t>
  </si>
  <si>
    <t>-0.016 (0.155)</t>
  </si>
  <si>
    <t>-0.367 (0.598)</t>
  </si>
  <si>
    <t>g_Eggerthia</t>
  </si>
  <si>
    <t>0.009 (0.216)</t>
  </si>
  <si>
    <t>-0.085 (0.429)</t>
  </si>
  <si>
    <t>-0.325 (0.647)</t>
  </si>
  <si>
    <t>g_Cryptobacterium</t>
  </si>
  <si>
    <t>-0.010 (0.185)</t>
  </si>
  <si>
    <t>-0.097 (0.506)</t>
  </si>
  <si>
    <t>-0.320 (0.602)</t>
  </si>
  <si>
    <t>g_Epulopiscium</t>
  </si>
  <si>
    <t>-0.379 (0.558)</t>
  </si>
  <si>
    <t>g_Fannyhessea</t>
  </si>
  <si>
    <t>0.032 (0.439)</t>
  </si>
  <si>
    <t>0.517 (0.841)</t>
  </si>
  <si>
    <t>-0.270 (0.837)</t>
  </si>
  <si>
    <t>-0.871 (0.877)</t>
  </si>
  <si>
    <t>0.197 (0.779)</t>
  </si>
  <si>
    <t>g_Anaerorhabdus</t>
  </si>
  <si>
    <t>-0.440 (0.671)</t>
  </si>
  <si>
    <t>g_HT002</t>
  </si>
  <si>
    <t>-0.003 (0.468)</t>
  </si>
  <si>
    <t>0.527 (0.969)</t>
  </si>
  <si>
    <t>-0.051 (0.530)</t>
  </si>
  <si>
    <t>-0.690 (0.952)</t>
  </si>
  <si>
    <t>-0.596 (0.808)</t>
  </si>
  <si>
    <t>g_Tissierella</t>
  </si>
  <si>
    <t>-0.027 (0.404)</t>
  </si>
  <si>
    <t>-0.113 (0.486)</t>
  </si>
  <si>
    <t>-0.292 (0.768)</t>
  </si>
  <si>
    <t>-0.027 (0.333)</t>
  </si>
  <si>
    <t>g_Thomasclavelia</t>
  </si>
  <si>
    <t>-0.020 (0.167)</t>
  </si>
  <si>
    <t>-0.010 (0.134)</t>
  </si>
  <si>
    <t>-0.694 (0.815)</t>
  </si>
  <si>
    <t>0.356 (0.648)</t>
  </si>
  <si>
    <t>g_Anaerotruncus</t>
  </si>
  <si>
    <t>-0.437 (0.597)</t>
  </si>
  <si>
    <t>0.000 (0.127)</t>
  </si>
  <si>
    <t>g_Anaerocolumna</t>
  </si>
  <si>
    <t>0.057 (0.283)</t>
  </si>
  <si>
    <t>-0.535 (0.686)</t>
  </si>
  <si>
    <t>0.083 (0.304)</t>
  </si>
  <si>
    <t>g_Wolinella</t>
  </si>
  <si>
    <t>-0.402 (0.766)</t>
  </si>
  <si>
    <t>g_Moheibacter</t>
  </si>
  <si>
    <t>-0.043 (0.954)</t>
  </si>
  <si>
    <t>-0.471 (0.977)</t>
  </si>
  <si>
    <t>0.113 (0.409)</t>
  </si>
  <si>
    <t>g_W5053</t>
  </si>
  <si>
    <t>-0.054 (0.472)</t>
  </si>
  <si>
    <t>0.112 (0.774)</t>
  </si>
  <si>
    <t>0.028 (0.320)</t>
  </si>
  <si>
    <t>0.012 (0.155)</t>
  </si>
  <si>
    <t>-0.575 (0.858)</t>
  </si>
  <si>
    <t>-0.051 (0.586)</t>
  </si>
  <si>
    <t>f_Aerococcaceae</t>
  </si>
  <si>
    <t>-0.003 (0.507)</t>
  </si>
  <si>
    <t>-0.090 (0.844)</t>
  </si>
  <si>
    <t>0.002 (0.266)</t>
  </si>
  <si>
    <t>-0.585 (0.940)</t>
  </si>
  <si>
    <t>0.134 (0.667)</t>
  </si>
  <si>
    <t>g_Neomicrococcus</t>
  </si>
  <si>
    <t>0.040 (0.197)</t>
  </si>
  <si>
    <t>-0.354 (0.851)</t>
  </si>
  <si>
    <t>0.003 (0.302)</t>
  </si>
  <si>
    <t>-0.094 (0.730)</t>
  </si>
  <si>
    <t>-0.147 (0.597)</t>
  </si>
  <si>
    <t>g_CHKCI001</t>
  </si>
  <si>
    <t>-0.443 (0.714)</t>
  </si>
  <si>
    <t>0.005 (0.144)</t>
  </si>
  <si>
    <t>g_Verticiella</t>
  </si>
  <si>
    <t>-0.014 (0.162)</t>
  </si>
  <si>
    <t>-0.390 (0.846)</t>
  </si>
  <si>
    <t>-0.063 (0.593)</t>
  </si>
  <si>
    <t>g_HN-HF0106</t>
  </si>
  <si>
    <t>-0.448 (0.581)</t>
  </si>
  <si>
    <t>g_Mobiluncus</t>
  </si>
  <si>
    <t>-0.025 (0.359)</t>
  </si>
  <si>
    <t>0.072 (0.543)</t>
  </si>
  <si>
    <t>-0.028 (0.403)</t>
  </si>
  <si>
    <t>-0.000 (0.063)</t>
  </si>
  <si>
    <t>-0.352 (0.791)</t>
  </si>
  <si>
    <t>-0.268 (0.738)</t>
  </si>
  <si>
    <t>g_Howardella</t>
  </si>
  <si>
    <t>-0.010 (0.191)</t>
  </si>
  <si>
    <t>-0.032 (0.413)</t>
  </si>
  <si>
    <t>-0.435 (0.703)</t>
  </si>
  <si>
    <t>g_Prevotellaceae Ga6A1 group</t>
  </si>
  <si>
    <t>-0.003 (0.112)</t>
  </si>
  <si>
    <t>-0.325 (0.783)</t>
  </si>
  <si>
    <t>-0.206 (0.500)</t>
  </si>
  <si>
    <t>0.010 (0.135)</t>
  </si>
  <si>
    <t>g_Peptoanaerobacter</t>
  </si>
  <si>
    <t>-0.022 (0.659)</t>
  </si>
  <si>
    <t>-0.032 (0.428)</t>
  </si>
  <si>
    <t>-0.502 (0.720)</t>
  </si>
  <si>
    <t>g_Simonsiella</t>
  </si>
  <si>
    <t>0.012 (0.238)</t>
  </si>
  <si>
    <t>0.027 (0.253)</t>
  </si>
  <si>
    <t>0.037 (0.212)</t>
  </si>
  <si>
    <t>-0.532 (0.812)</t>
  </si>
  <si>
    <t>g_Phytobacter</t>
  </si>
  <si>
    <t>-0.076 (0.302)</t>
  </si>
  <si>
    <t>0.008 (0.274)</t>
  </si>
  <si>
    <t>-0.444 (0.732)</t>
  </si>
  <si>
    <t>g_Massiliprevotella</t>
  </si>
  <si>
    <t>0.118 (0.554)</t>
  </si>
  <si>
    <t>-0.024 (0.359)</t>
  </si>
  <si>
    <t>-0.646 (0.849)</t>
  </si>
  <si>
    <t>0.036 (0.307)</t>
  </si>
  <si>
    <t>g_Erysipelothrix</t>
  </si>
  <si>
    <t>0.015 (0.298)</t>
  </si>
  <si>
    <t>0.395 (0.612)</t>
  </si>
  <si>
    <t>0.168 (0.667)</t>
  </si>
  <si>
    <t>-0.810 (0.948)</t>
  </si>
  <si>
    <t>-0.129 (0.930)</t>
  </si>
  <si>
    <t>g_Lacticaseibacillus</t>
  </si>
  <si>
    <t>0.011 (0.599)</t>
  </si>
  <si>
    <t>0.726 (1.032)</t>
  </si>
  <si>
    <t>-0.080 (0.988)</t>
  </si>
  <si>
    <t>0.016 (0.262)</t>
  </si>
  <si>
    <t>-0.784 (1.079)</t>
  </si>
  <si>
    <t>-0.570 (1.012)</t>
  </si>
  <si>
    <t>g_Algoriella</t>
  </si>
  <si>
    <t>0.079 (0.408)</t>
  </si>
  <si>
    <t>-0.016 (0.190)</t>
  </si>
  <si>
    <t>-0.001 (0.295)</t>
  </si>
  <si>
    <t>-0.651 (0.857)</t>
  </si>
  <si>
    <t>0.085 (0.299)</t>
  </si>
  <si>
    <t>g_Verrucomicrobium</t>
  </si>
  <si>
    <t>0.059 (0.564)</t>
  </si>
  <si>
    <t>-0.020 (0.179)</t>
  </si>
  <si>
    <t>-0.549 (0.952)</t>
  </si>
  <si>
    <t>-0.069 (0.354)</t>
  </si>
  <si>
    <t>g_Aeriscardovia</t>
  </si>
  <si>
    <t>-0.539 (0.744)</t>
  </si>
  <si>
    <t>g_Globicatella</t>
  </si>
  <si>
    <t>0.118 (0.460)</t>
  </si>
  <si>
    <t>-0.709 (0.757)</t>
  </si>
  <si>
    <t>-0.014 (0.266)</t>
  </si>
  <si>
    <t>g_Youngiibacter</t>
  </si>
  <si>
    <t>-0.542 (0.958)</t>
  </si>
  <si>
    <t>g_Carnobacterium</t>
  </si>
  <si>
    <t>0.112 (0.424)</t>
  </si>
  <si>
    <t>-0.124 (1.125)</t>
  </si>
  <si>
    <t>-0.171 (0.772)</t>
  </si>
  <si>
    <t>-0.534 (1.030)</t>
  </si>
  <si>
    <t>-0.057 (0.802)</t>
  </si>
  <si>
    <t>g_Alysiella</t>
  </si>
  <si>
    <t>-0.098 (0.371)</t>
  </si>
  <si>
    <t>0.018 (0.551)</t>
  </si>
  <si>
    <t>-0.136 (0.515)</t>
  </si>
  <si>
    <t>-0.517 (0.701)</t>
  </si>
  <si>
    <t>g_Desemzia</t>
  </si>
  <si>
    <t>-0.004 (0.201)</t>
  </si>
  <si>
    <t>0.699 (0.723)</t>
  </si>
  <si>
    <t>-0.287 (0.676)</t>
  </si>
  <si>
    <t>-1.015 (0.956)</t>
  </si>
  <si>
    <t>0.043 (0.637)</t>
  </si>
  <si>
    <t>g_Salinicoccus</t>
  </si>
  <si>
    <t>-0.002 (0.149)</t>
  </si>
  <si>
    <t>0.167 (0.541)</t>
  </si>
  <si>
    <t>-0.008 (0.180)</t>
  </si>
  <si>
    <t>-0.732 (0.859)</t>
  </si>
  <si>
    <t>0.119 (0.586)</t>
  </si>
  <si>
    <t>g_Aliicoccus</t>
  </si>
  <si>
    <t>-0.213 (0.895)</t>
  </si>
  <si>
    <t>-0.571 (0.716)</t>
  </si>
  <si>
    <t>0.040 (0.411)</t>
  </si>
  <si>
    <t>g_[Eubacterium] ventriosum group</t>
  </si>
  <si>
    <t>0.091 (0.385)</t>
  </si>
  <si>
    <t>-0.004 (0.127)</t>
  </si>
  <si>
    <t>-0.648 (0.761)</t>
  </si>
  <si>
    <t>0.001 (0.305)</t>
  </si>
  <si>
    <t>g_Pseudostreptobacillus</t>
  </si>
  <si>
    <t>-1.029 (1.016)</t>
  </si>
  <si>
    <t>0.657 (0.851)</t>
  </si>
  <si>
    <t>0.058 (0.333)</t>
  </si>
  <si>
    <t>0.026 (0.510)</t>
  </si>
  <si>
    <t>0.114 (0.512)</t>
  </si>
  <si>
    <t>0.001 (1.049)</t>
  </si>
  <si>
    <t>g_Acidipropionibacterium</t>
  </si>
  <si>
    <t>-0.155 (0.568)</t>
  </si>
  <si>
    <t>-0.528 (0.952)</t>
  </si>
  <si>
    <t>-0.255 (0.623)</t>
  </si>
  <si>
    <t>0.192 (0.435)</t>
  </si>
  <si>
    <t>g_Garicola</t>
  </si>
  <si>
    <t>0.069 (0.399)</t>
  </si>
  <si>
    <t>-0.019 (0.345)</t>
  </si>
  <si>
    <t>-0.484 (0.773)</t>
  </si>
  <si>
    <t>-0.321 (0.744)</t>
  </si>
  <si>
    <t>f_Sutterellaceae</t>
  </si>
  <si>
    <t>-0.026 (0.184)</t>
  </si>
  <si>
    <t>-0.643 (0.858)</t>
  </si>
  <si>
    <t>0.035 (0.218)</t>
  </si>
  <si>
    <t>g_Propionimicrobium</t>
  </si>
  <si>
    <t>-0.013 (0.367)</t>
  </si>
  <si>
    <t>0.046 (0.211)</t>
  </si>
  <si>
    <t>-0.687 (0.742)</t>
  </si>
  <si>
    <t>0.053 (0.227)</t>
  </si>
  <si>
    <t>f_Morganellaceae</t>
  </si>
  <si>
    <t>0.247 (0.957)</t>
  </si>
  <si>
    <t>-0.127 (0.437)</t>
  </si>
  <si>
    <t>0.011 (0.312)</t>
  </si>
  <si>
    <t>-1.077 (1.011)</t>
  </si>
  <si>
    <t>0.016 (0.331)</t>
  </si>
  <si>
    <t>g_Criibacterium</t>
  </si>
  <si>
    <t>-0.147 (0.718)</t>
  </si>
  <si>
    <t>0.038 (0.243)</t>
  </si>
  <si>
    <t>-0.639 (0.709)</t>
  </si>
  <si>
    <t>0.036 (0.393)</t>
  </si>
  <si>
    <t>g_Suttonella</t>
  </si>
  <si>
    <t>-0.015 (0.448)</t>
  </si>
  <si>
    <t>-0.627 (0.862)</t>
  </si>
  <si>
    <t>-0.070 (0.310)</t>
  </si>
  <si>
    <t>-0.045 (0.502)</t>
  </si>
  <si>
    <t>g_Parascardovia</t>
  </si>
  <si>
    <t>-0.043 (0.452)</t>
  </si>
  <si>
    <t>0.013 (0.301)</t>
  </si>
  <si>
    <t>-0.252 (0.577)</t>
  </si>
  <si>
    <t>0.115 (0.739)</t>
  </si>
  <si>
    <t>-0.654 (0.859)</t>
  </si>
  <si>
    <t>f_Dermabacteraceae</t>
  </si>
  <si>
    <t>-0.052 (0.330)</t>
  </si>
  <si>
    <t>-0.042 (0.503)</t>
  </si>
  <si>
    <t>0.030 (0.733)</t>
  </si>
  <si>
    <t>-0.687 (0.848)</t>
  </si>
  <si>
    <t>-0.139 (0.851)</t>
  </si>
  <si>
    <t>f_Verrucomicrobiaceae</t>
  </si>
  <si>
    <t>-0.060 (0.567)</t>
  </si>
  <si>
    <t>0.189 (1.002)</t>
  </si>
  <si>
    <t>-0.760 (0.984)</t>
  </si>
  <si>
    <t>-0.485 (1.043)</t>
  </si>
  <si>
    <t>0.064 (0.977)</t>
  </si>
  <si>
    <t>g_Pseudarthrobacter</t>
  </si>
  <si>
    <t>0.132 (0.746)</t>
  </si>
  <si>
    <t>0.300 (0.960)</t>
  </si>
  <si>
    <t>-0.156 (0.914)</t>
  </si>
  <si>
    <t>0.110 (0.578)</t>
  </si>
  <si>
    <t>-1.298 (0.879)</t>
  </si>
  <si>
    <t>0.091 (0.968)</t>
  </si>
  <si>
    <t>g_Canicola</t>
  </si>
  <si>
    <t>0.158 (0.407)</t>
  </si>
  <si>
    <t>-0.110 (0.538)</t>
  </si>
  <si>
    <t>-0.009 (0.162)</t>
  </si>
  <si>
    <t>-0.790 (0.847)</t>
  </si>
  <si>
    <t>0.008 (0.590)</t>
  </si>
  <si>
    <t>g_Erysipelotrichaceae UCG-006</t>
  </si>
  <si>
    <t>0.003 (0.284)</t>
  </si>
  <si>
    <t>-0.077 (0.381)</t>
  </si>
  <si>
    <t>-0.670 (0.828)</t>
  </si>
  <si>
    <t>g_Paeniclostridium</t>
  </si>
  <si>
    <t>0.083 (0.565)</t>
  </si>
  <si>
    <t>-0.074 (0.514)</t>
  </si>
  <si>
    <t>-0.470 (0.934)</t>
  </si>
  <si>
    <t>0.073 (0.267)</t>
  </si>
  <si>
    <t>-0.633 (0.804)</t>
  </si>
  <si>
    <t>-0.082 (0.645)</t>
  </si>
  <si>
    <t>g_Eremococcus</t>
  </si>
  <si>
    <t>0.362 (0.636)</t>
  </si>
  <si>
    <t>-0.091 (0.622)</t>
  </si>
  <si>
    <t>-1.175 (0.862)</t>
  </si>
  <si>
    <t>0.156 (0.619)</t>
  </si>
  <si>
    <t>g_Vagococcus</t>
  </si>
  <si>
    <t>0.005 (0.229)</t>
  </si>
  <si>
    <t>-0.224 (0.695)</t>
  </si>
  <si>
    <t>-0.585 (0.889)</t>
  </si>
  <si>
    <t>-0.067 (0.489)</t>
  </si>
  <si>
    <t>g_Hathewaya</t>
  </si>
  <si>
    <t>-0.744 (0.836)</t>
  </si>
  <si>
    <t>g_Pasteurella</t>
  </si>
  <si>
    <t>0.387 (0.656)</t>
  </si>
  <si>
    <t>-0.978 (0.999)</t>
  </si>
  <si>
    <t>-0.012 (0.372)</t>
  </si>
  <si>
    <t>g_Latilactobacillus</t>
  </si>
  <si>
    <t>-0.131 (0.798)</t>
  </si>
  <si>
    <t>0.031 (1.028)</t>
  </si>
  <si>
    <t>-0.180 (0.858)</t>
  </si>
  <si>
    <t>0.048 (0.215)</t>
  </si>
  <si>
    <t>-1.393 (0.894)</t>
  </si>
  <si>
    <t>0.488 (1.022)</t>
  </si>
  <si>
    <t>g_Lachnospiraceae UCG-004</t>
  </si>
  <si>
    <t>0.018 (0.514)</t>
  </si>
  <si>
    <t>0.195 (0.715)</t>
  </si>
  <si>
    <t>-0.010 (0.162)</t>
  </si>
  <si>
    <t>0.103 (0.320)</t>
  </si>
  <si>
    <t>-1.062 (0.887)</t>
  </si>
  <si>
    <t>0.034 (0.338)</t>
  </si>
  <si>
    <t>g_Yaniella</t>
  </si>
  <si>
    <t>0.093 (0.351)</t>
  </si>
  <si>
    <t>-0.192 (0.532)</t>
  </si>
  <si>
    <t>-0.237 (1.059)</t>
  </si>
  <si>
    <t>-0.933 (0.778)</t>
  </si>
  <si>
    <t>0.046 (0.380)</t>
  </si>
  <si>
    <t>g_Ruminiclostridium</t>
  </si>
  <si>
    <t>0.062 (0.556)</t>
  </si>
  <si>
    <t>-0.884 (0.886)</t>
  </si>
  <si>
    <t>g_Moryella</t>
  </si>
  <si>
    <t>-0.008 (0.368)</t>
  </si>
  <si>
    <t>-0.089 (0.685)</t>
  </si>
  <si>
    <t>-0.819 (0.805)</t>
  </si>
  <si>
    <t>-0.083 (0.381)</t>
  </si>
  <si>
    <t>g_Anaeroglobus</t>
  </si>
  <si>
    <t>-0.001 (0.411)</t>
  </si>
  <si>
    <t>0.134 (0.560)</t>
  </si>
  <si>
    <t>0.317 (0.537)</t>
  </si>
  <si>
    <t>-0.055 (0.257)</t>
  </si>
  <si>
    <t>-0.541 (1.040)</t>
  </si>
  <si>
    <t>-0.786 (0.968)</t>
  </si>
  <si>
    <t>g_Oligella</t>
  </si>
  <si>
    <t>-0.084 (0.476)</t>
  </si>
  <si>
    <t>-0.212 (0.962)</t>
  </si>
  <si>
    <t>1.171 (0.974)</t>
  </si>
  <si>
    <t>-0.026 (0.194)</t>
  </si>
  <si>
    <t>-1.791 (0.867)</t>
  </si>
  <si>
    <t>0.874 (0.805)</t>
  </si>
  <si>
    <t>g_Lacticigenium</t>
  </si>
  <si>
    <t>-1.016 (1.127)</t>
  </si>
  <si>
    <t>f_Family XI</t>
  </si>
  <si>
    <t>-0.012 (0.436)</t>
  </si>
  <si>
    <t>0.116 (0.757)</t>
  </si>
  <si>
    <t>-0.038 (0.771)</t>
  </si>
  <si>
    <t>-1.489 (0.765)</t>
  </si>
  <si>
    <t>0.417 (0.809)</t>
  </si>
  <si>
    <t>g_Saccharedens</t>
  </si>
  <si>
    <t>-1.045 (0.911)</t>
  </si>
  <si>
    <t>g_Aquirhabdus</t>
  </si>
  <si>
    <t>-0.034 (0.355)</t>
  </si>
  <si>
    <t>-0.042 (0.221)</t>
  </si>
  <si>
    <t>-1.060 (0.920)</t>
  </si>
  <si>
    <t>-0.108 (0.502)</t>
  </si>
  <si>
    <t>g_Terrisporobacter</t>
  </si>
  <si>
    <t>0.009 (0.542)</t>
  </si>
  <si>
    <t>-0.045 (0.305)</t>
  </si>
  <si>
    <t>-1.328 (0.915)</t>
  </si>
  <si>
    <t>0.147 (0.654)</t>
  </si>
  <si>
    <t>g_Propionibacterium</t>
  </si>
  <si>
    <t>0.116 (0.393)</t>
  </si>
  <si>
    <t>-0.104 (0.552)</t>
  </si>
  <si>
    <t>-1.436 (1.067)</t>
  </si>
  <si>
    <t>-0.015 (0.918)</t>
  </si>
  <si>
    <t>g_Proteiniclasticum</t>
  </si>
  <si>
    <t>-0.043 (0.295)</t>
  </si>
  <si>
    <t>-1.368 (0.997)</t>
  </si>
  <si>
    <t>g_Eperythrozoon</t>
  </si>
  <si>
    <t>-0.033 (0.193)</t>
  </si>
  <si>
    <t>-0.420 (1.033)</t>
  </si>
  <si>
    <t>-1.164 (1.242)</t>
  </si>
  <si>
    <t>g_Atopobium</t>
  </si>
  <si>
    <t>0.028 (0.291)</t>
  </si>
  <si>
    <t>-0.035 (0.561)</t>
  </si>
  <si>
    <t>0.269 (0.780)</t>
  </si>
  <si>
    <t>-1.660 (0.857)</t>
  </si>
  <si>
    <t>-0.042 (0.407)</t>
  </si>
  <si>
    <r>
      <rPr>
        <b/>
        <sz val="11"/>
        <color theme="1"/>
        <rFont val="Aptos Narrow"/>
        <family val="2"/>
        <scheme val="minor"/>
      </rPr>
      <t>Table S6.</t>
    </r>
    <r>
      <rPr>
        <sz val="11"/>
        <color theme="1"/>
        <rFont val="Aptos Narrow"/>
        <family val="2"/>
        <scheme val="minor"/>
      </rPr>
      <t xml:space="preserve"> Feature importance metrics for Random Forest classification. Mean Decrease Accuracy represents the average reduction in model accuracy when each feature is randomly permuted, while Mean Decrease Gini indicates the average reduction in node impurity when features are used for splitting, with higher values indicating greater feature importance. The NPCST class-specific Mean Accuracy (SD Accuracy)</t>
    </r>
  </si>
  <si>
    <t xml:space="preserve">Feature importance metrics for Random Forest classification. </t>
  </si>
  <si>
    <t>Machine Learning Model</t>
  </si>
  <si>
    <t>NPCST</t>
  </si>
  <si>
    <t>NPCST Dominant Genera</t>
  </si>
  <si>
    <t>Optimal SVM NPCST-Specific Probability Threshold</t>
  </si>
  <si>
    <t>Optimal Dominant Genus Relative Abundance  Threshold</t>
  </si>
  <si>
    <t>Sensitivity</t>
  </si>
  <si>
    <t>Specificity</t>
  </si>
  <si>
    <t>Youden's J</t>
  </si>
  <si>
    <t>Low Confidence Accuracy</t>
  </si>
  <si>
    <t>High Confidence Accuracy</t>
  </si>
  <si>
    <t>Accuracy on Evaluated Samples</t>
  </si>
  <si>
    <t>SVM</t>
  </si>
  <si>
    <t>14,964/205,700</t>
  </si>
  <si>
    <t>16,627/198,400</t>
  </si>
  <si>
    <t>9,041/99,300</t>
  </si>
  <si>
    <t>2,323/37,100</t>
  </si>
  <si>
    <t>12,314/142,400</t>
  </si>
  <si>
    <t>25,366/205,700</t>
  </si>
  <si>
    <t>25,963/198,400</t>
  </si>
  <si>
    <t>26,034/198,400</t>
  </si>
  <si>
    <t>14,823/99,300</t>
  </si>
  <si>
    <t>3,667/37,100</t>
  </si>
  <si>
    <t>30,229/142,400</t>
  </si>
  <si>
    <r>
      <rPr>
        <b/>
        <sz val="11"/>
        <color theme="1"/>
        <rFont val="Aptos Narrow"/>
        <family val="2"/>
        <scheme val="minor"/>
      </rPr>
      <t xml:space="preserve">* </t>
    </r>
    <r>
      <rPr>
        <sz val="11"/>
        <color theme="1"/>
        <rFont val="Aptos Narrow"/>
        <family val="2"/>
        <scheme val="minor"/>
      </rPr>
      <t>To optimize computational efficiency, threshold optimization was restricted to samples with both predicted probability and relative abundance &lt; 0.75. Samples exceeding these thresholds demonstrate minimal misclassification due to clear dominance of target genera and were therefore excluded from the optimization analysis. Consequently, the reported accuracy metrics for High Confidence group reflect performance specifically within this challenging subset of predictions, rather than the overall dataset performance.</t>
    </r>
  </si>
  <si>
    <r>
      <rPr>
        <b/>
        <sz val="11"/>
        <color theme="1"/>
        <rFont val="Aptos Narrow"/>
        <family val="2"/>
        <scheme val="minor"/>
      </rPr>
      <t xml:space="preserve">Table S7. High and Low confidence Results from SVM and Random Forest. </t>
    </r>
    <r>
      <rPr>
        <sz val="11"/>
        <color theme="1"/>
        <rFont val="Aptos Narrow"/>
        <family val="2"/>
        <scheme val="minor"/>
      </rPr>
      <t>Determination of SVM and Random Forest predicted probability and dominant genera relative abundance thresholds for NPCST genera using Youden's J statistic applied to SVM predicted probabilities from testing sets across the 5-fold cross-validation analysis (100 iterations)</t>
    </r>
  </si>
  <si>
    <t>High and Low confidence Results from SVM and Random Forest. Determination</t>
  </si>
  <si>
    <t>Pathway</t>
  </si>
  <si>
    <t>MaAsLin3 Significance Category</t>
  </si>
  <si>
    <t>MaAsLin3 Abundance Coefficient</t>
  </si>
  <si>
    <t>MaAsLin3 Abundance qValue</t>
  </si>
  <si>
    <t>MaAsLin3 Prevalence Coefficient</t>
  </si>
  <si>
    <t>MaAsLin3 Prevalence qValue</t>
  </si>
  <si>
    <t>LinDA Coefficient</t>
  </si>
  <si>
    <t>LinDA qValue</t>
  </si>
  <si>
    <t>LinDA Significant</t>
  </si>
  <si>
    <t>Sign Concordance</t>
  </si>
  <si>
    <t>Consensus Pathway</t>
  </si>
  <si>
    <t>Consensus Category</t>
  </si>
  <si>
    <t>(5Z)-dodecenoate biosynthesis I</t>
  </si>
  <si>
    <t>AbnSig</t>
  </si>
  <si>
    <t>Abundance_Consensus</t>
  </si>
  <si>
    <t>2-carboxy-1,4-naphthoquinol biosynthesis</t>
  </si>
  <si>
    <t>4-aminobutanoate degradation V</t>
  </si>
  <si>
    <t>5-aminoimidazole ribonucleotide biosynthesis I</t>
  </si>
  <si>
    <t>5-aminoimidazole ribonucleotide biosynthesis II</t>
  </si>
  <si>
    <t>6-hydroxymethyl-dihydropterin diphosphate biosynthesis I</t>
  </si>
  <si>
    <t>6-hydroxymethyl-dihydropterin diphosphate biosynthesis III (Chlamydia)</t>
  </si>
  <si>
    <t>8-amino-7-oxononanoate biosynthesis I</t>
  </si>
  <si>
    <t>ADP-L-glycero-beta-D-manno-heptose biosynthesis</t>
  </si>
  <si>
    <t>Bifidobacterium shunt</t>
  </si>
  <si>
    <t>CDP-diacylglycerol biosynthesis I</t>
  </si>
  <si>
    <t>CDP-diacylglycerol biosynthesis II</t>
  </si>
  <si>
    <t>CMP-3-deoxy-D-manno-octulosonate biosynthesis</t>
  </si>
  <si>
    <t>Calvin-Benson-Bassham cycle</t>
  </si>
  <si>
    <t>D-fructuronate degradation</t>
  </si>
  <si>
    <t>D-galactose degradation I (Leloir pathway)</t>
  </si>
  <si>
    <t>GDP-mannose biosynthesis</t>
  </si>
  <si>
    <t>Kdo transfer to lipid IVA III (Chlamydia)</t>
  </si>
  <si>
    <t>L-arginine biosynthesis I (via L-ornithine)</t>
  </si>
  <si>
    <t>L-arginine biosynthesis II (acetyl cycle)</t>
  </si>
  <si>
    <t>L-arginine biosynthesis III (via N-acetyl-L-citrulline)</t>
  </si>
  <si>
    <t>L-arginine biosynthesis IV (archaebacteria)</t>
  </si>
  <si>
    <t>L-arginine degradation (Stickland reaction)</t>
  </si>
  <si>
    <t>L-glutamate and L-glutamine biosynthesis</t>
  </si>
  <si>
    <t>L-histidine biosynthesis</t>
  </si>
  <si>
    <t>L-histidine degradation I</t>
  </si>
  <si>
    <t>L-isoleucine biosynthesis I (from threonine)</t>
  </si>
  <si>
    <t>L-isoleucine biosynthesis II</t>
  </si>
  <si>
    <t>L-isoleucine biosynthesis III</t>
  </si>
  <si>
    <t>L-isoleucine biosynthesis IV</t>
  </si>
  <si>
    <t>L-lysine biosynthesis I</t>
  </si>
  <si>
    <t>L-lysine biosynthesis II</t>
  </si>
  <si>
    <t>L-lysine biosynthesis III</t>
  </si>
  <si>
    <t>L-lysine biosynthesis VI</t>
  </si>
  <si>
    <t>L-methionine biosynthesis I</t>
  </si>
  <si>
    <t>L-methionine biosynthesis III</t>
  </si>
  <si>
    <t>L-ornithine biosynthesis I</t>
  </si>
  <si>
    <t>L-tryptophan biosynthesis</t>
  </si>
  <si>
    <t>L-tyrosine degradation I</t>
  </si>
  <si>
    <t>L-valine biosynthesis</t>
  </si>
  <si>
    <t>N10-formyl-tetrahydrofolate biosynthesis</t>
  </si>
  <si>
    <t>NAD de novo biosynthesis I (from aspartate)</t>
  </si>
  <si>
    <t>NAD salvage pathway I (PNC VI cycle)</t>
  </si>
  <si>
    <t>NAD salvage pathway III (to nicotinamide riboside)</t>
  </si>
  <si>
    <t>O-antigen building blocks biosynthesis (E. coli)</t>
  </si>
  <si>
    <t>S-adenosyl-L-methionine cycle I</t>
  </si>
  <si>
    <t>TCA cycle I (prokaryotic)</t>
  </si>
  <si>
    <t>TCA cycle IV (2-oxoglutarate decarboxylase)</t>
  </si>
  <si>
    <t>TCA cycle V (2-oxoglutarate:ferredoxin oxidoreductase)</t>
  </si>
  <si>
    <t>TCA cycle VII (acetate-producers)</t>
  </si>
  <si>
    <t>TCA cycle VIII (helicobacter)</t>
  </si>
  <si>
    <t>UDP-N-acetyl-D-glucosamine biosynthesis I</t>
  </si>
  <si>
    <t>UDP-N-acetylmuramoyl-pentapeptide biosynthesis I (meso-diaminopimelate containing)</t>
  </si>
  <si>
    <t>UDP-N-acetylmuramoyl-pentapeptide biosynthesis II (lysine-containing)</t>
  </si>
  <si>
    <t>UMP biosynthesis I</t>
  </si>
  <si>
    <t>acetylene degradation</t>
  </si>
  <si>
    <t>adenine and adenosine salvage III</t>
  </si>
  <si>
    <t>adenosine deoxyribonucleotides de novo biosynthesis II</t>
  </si>
  <si>
    <t>adenosine ribonucleotides de novo biosynthesis</t>
  </si>
  <si>
    <t>aerobic respiration I (cytochrome c)</t>
  </si>
  <si>
    <t>anhydromuropeptides recycling I</t>
  </si>
  <si>
    <t>aspartate superpathway</t>
  </si>
  <si>
    <t>assimilatory sulfate reduction I</t>
  </si>
  <si>
    <t>biotin biosynthesis I</t>
  </si>
  <si>
    <t>biotin biosynthesis II</t>
  </si>
  <si>
    <t>chorismate biosynthesis I</t>
  </si>
  <si>
    <t>chorismate biosynthesis from 3-dehydroquinate</t>
  </si>
  <si>
    <t>cis-vaccenate biosynthesis</t>
  </si>
  <si>
    <t>coenzyme A biosynthesis I (prokaryotic)</t>
  </si>
  <si>
    <t>colanic acid building blocks biosynthesis</t>
  </si>
  <si>
    <t>dTDP-L-rhamnose biosynthesis</t>
  </si>
  <si>
    <t>fatty acid beta-oxidation I</t>
  </si>
  <si>
    <t>fatty acid elongation -- saturated</t>
  </si>
  <si>
    <t>flavin biosynthesis I (bacteria and plants)</t>
  </si>
  <si>
    <t>formaldehyde assimilation II (assimilatory RuMP Cycle)</t>
  </si>
  <si>
    <t>formaldehyde oxidation I</t>
  </si>
  <si>
    <t>fucose degradation</t>
  </si>
  <si>
    <t>gluconeogenesis I</t>
  </si>
  <si>
    <t>glucose and glucose-1-phosphate degradation</t>
  </si>
  <si>
    <t>glutaryl-CoA degradation</t>
  </si>
  <si>
    <t>glycerol degradation to butanol</t>
  </si>
  <si>
    <t>glycogen biosynthesis I (from ADP-D-Glucose)</t>
  </si>
  <si>
    <t>glycogen degradation I</t>
  </si>
  <si>
    <t>glycolysis I (from glucose 6-phosphate)</t>
  </si>
  <si>
    <t>glycolysis II (from fructose 6-phosphate)</t>
  </si>
  <si>
    <t>glycolysis III (from glucose)</t>
  </si>
  <si>
    <t>glyoxylate cycle</t>
  </si>
  <si>
    <t>gondoate biosynthesis (anaerobic)</t>
  </si>
  <si>
    <t>guanosine deoxyribonucleotides de novo biosynthesis II</t>
  </si>
  <si>
    <t>guanosine ribonucleotides de novo biosynthesis</t>
  </si>
  <si>
    <t>heme b biosynthesis I (aerobic)</t>
  </si>
  <si>
    <t>heme b biosynthesis II (anaerobic)</t>
  </si>
  <si>
    <t>heterolactic fermentation</t>
  </si>
  <si>
    <t>hexitol fermentation to lactate, formate, ethanol and acetate</t>
  </si>
  <si>
    <t>homolactic fermentation</t>
  </si>
  <si>
    <t>incomplete reductive TCA cycle</t>
  </si>
  <si>
    <t>inosine 5'-phosphate degradation</t>
  </si>
  <si>
    <t>inosine-5'-phosphate biosynthesis I</t>
  </si>
  <si>
    <t>inosine-5'-phosphate biosynthesis III</t>
  </si>
  <si>
    <t>lactose and galactose degradation I</t>
  </si>
  <si>
    <t>lipid IVA biosynthesis</t>
  </si>
  <si>
    <t>methanogenesis from acetate</t>
  </si>
  <si>
    <t>methylerythritol phosphate pathway I</t>
  </si>
  <si>
    <t>methylerythritol phosphate pathway II</t>
  </si>
  <si>
    <t>mevalonate pathway I</t>
  </si>
  <si>
    <t>mixed acid fermentation</t>
  </si>
  <si>
    <t>mono-trans, poly-cis decaprenyl phosphate biosynthesis</t>
  </si>
  <si>
    <t>mycolate biosynthesis</t>
  </si>
  <si>
    <t>mycolyl-arabinogalactan-peptidoglycan complex biosynthesis</t>
  </si>
  <si>
    <t>mycothiol biosynthesis</t>
  </si>
  <si>
    <t>norspermidine biosynthesis</t>
  </si>
  <si>
    <t>octane oxidation</t>
  </si>
  <si>
    <t>oleate biosynthesis IV (anaerobic)</t>
  </si>
  <si>
    <t>palmitate biosynthesis II (bacteria and plants)</t>
  </si>
  <si>
    <t>palmitoleate biosynthesis I (from (5Z)-dodec-5-enoate)</t>
  </si>
  <si>
    <t>partial TCA cycle (obligate autotrophs)</t>
  </si>
  <si>
    <t>pentose phosphate pathway</t>
  </si>
  <si>
    <t>pentose phosphate pathway (non-oxidative branch)</t>
  </si>
  <si>
    <t>peptidoglycan biosynthesis I (meso-diaminopimelate containing)</t>
  </si>
  <si>
    <t>peptidoglycan biosynthesis II (staphylococci)</t>
  </si>
  <si>
    <t>peptidoglycan biosynthesis IV (Enterococcus faecium)</t>
  </si>
  <si>
    <t>peptidoglycan biosynthesis V (beta-lactam resistance)</t>
  </si>
  <si>
    <t>peptidoglycan maturation (meso-diaminopimelate containing)</t>
  </si>
  <si>
    <t>phosphatidylglycerol biosynthesis I (plastidic)</t>
  </si>
  <si>
    <t>phosphatidylglycerol biosynthesis II (non-plastidic)</t>
  </si>
  <si>
    <t>phosphopantothenate biosynthesis I</t>
  </si>
  <si>
    <t>poly(glycerol phosphate) wall teichoic acid biosynthesis</t>
  </si>
  <si>
    <t>polyisoprenoid biosynthesis (E. coli)</t>
  </si>
  <si>
    <t>ppGpp biosynthesis</t>
  </si>
  <si>
    <t>preQ0 biosynthesis</t>
  </si>
  <si>
    <t>purine nucleobases degradation I (anaerobic)</t>
  </si>
  <si>
    <t>purine ribonucleosides degradation</t>
  </si>
  <si>
    <t>pyridoxal 5'-phosphate biosynthesis I</t>
  </si>
  <si>
    <t>pyrimidine deoxyribonucleosides salvage</t>
  </si>
  <si>
    <t>pyrimidine deoxyribonucleotide phosphorylation</t>
  </si>
  <si>
    <t>pyrimidine deoxyribonucleotides de novo biosynthesis I</t>
  </si>
  <si>
    <t>pyrimidine deoxyribonucleotides de novo biosynthesis II</t>
  </si>
  <si>
    <t>pyrimidine deoxyribonucleotides de novo biosynthesis III</t>
  </si>
  <si>
    <t>pyruvate fermentation to acetate and lactate II</t>
  </si>
  <si>
    <t>pyruvate fermentation to isobutanol (engineered)</t>
  </si>
  <si>
    <t>pyruvate fermentation to propanoate I</t>
  </si>
  <si>
    <t>queuosine biosynthesis</t>
  </si>
  <si>
    <t>reductive TCA cycle I</t>
  </si>
  <si>
    <t>reductive acetyl coenzyme A pathway I (homoacetogenic bacteria)</t>
  </si>
  <si>
    <t>starch degradation V</t>
  </si>
  <si>
    <t>stearate biosynthesis II (bacteria and plants)</t>
  </si>
  <si>
    <t>sucrose degradation III (sucrose invertase)</t>
  </si>
  <si>
    <t>sucrose degradation IV (sucrose phosphorylase)</t>
  </si>
  <si>
    <t>sulfoquinovose degradation I</t>
  </si>
  <si>
    <t>superpathay of heme b biosynthesis from glutamate</t>
  </si>
  <si>
    <t>superpathway of (Kdo)2-lipid A biosynthesis</t>
  </si>
  <si>
    <t>superpathway of (R,R)-butanediol biosynthesis</t>
  </si>
  <si>
    <t>superpathway of 2,3-butanediol biosynthesis</t>
  </si>
  <si>
    <t>superpathway of 5-aminoimidazole ribonucleotide biosynthesis</t>
  </si>
  <si>
    <t>superpathway of GDP-mannose-derived O-antigen building blocks biosynthesis</t>
  </si>
  <si>
    <t>superpathway of L-alanine biosynthesis</t>
  </si>
  <si>
    <t>superpathway of L-aspartate and L-asparagine biosynthesis</t>
  </si>
  <si>
    <t>superpathway of L-isoleucine biosynthesis I</t>
  </si>
  <si>
    <t>superpathway of L-lysine, L-threonine and L-methionine biosynthesis I</t>
  </si>
  <si>
    <t>superpathway of L-methionine biosynthesis (by sulfhydrylation)</t>
  </si>
  <si>
    <t>superpathway of L-methionine biosynthesis (transsulfuration)</t>
  </si>
  <si>
    <t>superpathway of L-phenylalanine biosynthesis</t>
  </si>
  <si>
    <t>superpathway of L-serine and glycine biosynthesis I</t>
  </si>
  <si>
    <t>superpathway of L-threonine biosynthesis</t>
  </si>
  <si>
    <t>superpathway of L-tyrosine biosynthesis</t>
  </si>
  <si>
    <t>superpathway of N-acetylglucosamine, N-acetylmannosamine and N-acetylneuraminate degradation</t>
  </si>
  <si>
    <t>superpathway of N-acetylneuraminate degradation</t>
  </si>
  <si>
    <t>superpathway of S-adenosyl-L-methionine biosynthesis</t>
  </si>
  <si>
    <t>superpathway of UDP-N-acetylglucosamine-derived O-antigen building blocks biosynthesis</t>
  </si>
  <si>
    <t>superpathway of adenosine nucleotides de novo biosynthesis I</t>
  </si>
  <si>
    <t>superpathway of adenosine nucleotides de novo biosynthesis II</t>
  </si>
  <si>
    <t>superpathway of aromatic amino acid biosynthesis</t>
  </si>
  <si>
    <t>superpathway of beta-D-glucuronosides degradation</t>
  </si>
  <si>
    <t>superpathway of branched chain amino acid biosynthesis</t>
  </si>
  <si>
    <t>superpathway of coenzyme A biosynthesis I (bacteria)</t>
  </si>
  <si>
    <t>superpathway of demethylmenaquinol-8 biosynthesis I</t>
  </si>
  <si>
    <t>superpathway of fatty acid biosynthesis initiation (E. coli)</t>
  </si>
  <si>
    <t>superpathway of geranylgeranyl diphosphate biosynthesis II (via MEP)</t>
  </si>
  <si>
    <t>superpathway of geranylgeranyldiphosphate biosynthesis I (via mevalonate)</t>
  </si>
  <si>
    <t>superpathway of glucose and xylose degradation</t>
  </si>
  <si>
    <t>superpathway of glycerol degradation to 1,3-propanediol</t>
  </si>
  <si>
    <t>superpathway of glycolysis and the Entner-Doudoroff pathway</t>
  </si>
  <si>
    <t>superpathway of glycolysis, pyruvate dehydrogenase, TCA, and glyoxylate bypass</t>
  </si>
  <si>
    <t>superpathway of glyoxylate bypass and TCA</t>
  </si>
  <si>
    <t>superpathway of guanosine nucleotides de novo biosynthesis I</t>
  </si>
  <si>
    <t>superpathway of guanosine nucleotides de novo biosynthesis II</t>
  </si>
  <si>
    <t>superpathway of heme b biosynthesis from uroporphyrinogen-III</t>
  </si>
  <si>
    <t>superpathway of hexitol degradation (bacteria)</t>
  </si>
  <si>
    <t>superpathway of histidine, purine, and pyrimidine biosynthesis</t>
  </si>
  <si>
    <t>superpathway of menaquinol-11 biosynthesis</t>
  </si>
  <si>
    <t>superpathway of menaquinol-12 biosynthesis</t>
  </si>
  <si>
    <t>superpathway of menaquinol-13 biosynthesis</t>
  </si>
  <si>
    <t>superpathway of menaquinol-7 biosynthesis</t>
  </si>
  <si>
    <t>superpathway of menaquinol-8 biosynthesis I</t>
  </si>
  <si>
    <t>superpathway of methylglyoxal degradation</t>
  </si>
  <si>
    <t>superpathway of phospholipid biosynthesis I (bacteria)</t>
  </si>
  <si>
    <t>superpathway of phylloquinol biosynthesis</t>
  </si>
  <si>
    <t>superpathway of purine deoxyribonucleosides degradation</t>
  </si>
  <si>
    <t>superpathway of purine nucleotides de novo biosynthesis I</t>
  </si>
  <si>
    <t>superpathway of purine nucleotides de novo biosynthesis II</t>
  </si>
  <si>
    <t>superpathway of pyridoxal 5'-phosphate biosynthesis and salvage</t>
  </si>
  <si>
    <t>superpathway of pyrimidine deoxyribonucleoside salvage</t>
  </si>
  <si>
    <t>superpathway of pyrimidine deoxyribonucleosides degradation</t>
  </si>
  <si>
    <t>superpathway of pyrimidine deoxyribonucleotides de novo biosynthesis</t>
  </si>
  <si>
    <t>superpathway of pyrimidine deoxyribonucleotides de novo biosynthesis (E. coli)</t>
  </si>
  <si>
    <t>superpathway of pyrimidine nucleobases salvage</t>
  </si>
  <si>
    <t>superpathway of pyrimidine ribonucleosides salvage</t>
  </si>
  <si>
    <t>superpathway of pyrimidine ribonucleotides de novo biosynthesis</t>
  </si>
  <si>
    <t>superpathway of sulfate assimilation and cysteine biosynthesis</t>
  </si>
  <si>
    <t>superpathway of sulfur oxidation (Acidianus ambivalens)</t>
  </si>
  <si>
    <t>superpathway of tetrahydrofolate biosynthesis</t>
  </si>
  <si>
    <t>superpathway of tetrahydrofolate biosynthesis and salvage</t>
  </si>
  <si>
    <t>superpathway of thiamine diphosphate biosynthesis II</t>
  </si>
  <si>
    <t>superpathway of ubiquinol-8 biosynthesis (prokaryotic)</t>
  </si>
  <si>
    <t>tRNA charging</t>
  </si>
  <si>
    <t>tRNA processing</t>
  </si>
  <si>
    <t>taxadiene biosynthesis (engineered)</t>
  </si>
  <si>
    <t>tetrapyrrole biosynthesis I (from glutamate)</t>
  </si>
  <si>
    <t>tetrapyrrole biosynthesis II (from glycine)</t>
  </si>
  <si>
    <t>thiamine salvage II</t>
  </si>
  <si>
    <t>thiazole biosynthesis I (facultative anaerobic bacteria)</t>
  </si>
  <si>
    <t>thiazole biosynthesis II (aerobic bacteria)</t>
  </si>
  <si>
    <t>ubiquinol-10 biosynthesis (prokaryotic)</t>
  </si>
  <si>
    <t>ubiquinol-7 biosynthesis (prokaryotic)</t>
  </si>
  <si>
    <t>ubiquinol-8 biosynthesis (prokaryotic)</t>
  </si>
  <si>
    <t>ubiquinol-9 biosynthesis (prokaryotic)</t>
  </si>
  <si>
    <t>urea cycle</t>
  </si>
  <si>
    <t>Abundance_Discordant</t>
  </si>
  <si>
    <t>peptidoglycan biosynthesis III (mycobacteria)</t>
  </si>
  <si>
    <t>(S)-propane-1,2-diol degradation</t>
  </si>
  <si>
    <t>BothSig</t>
  </si>
  <si>
    <t>Both_Sig_Concordant</t>
  </si>
  <si>
    <t>1,4-dihydroxy-6-naphthoate biosynthesis II</t>
  </si>
  <si>
    <t>2-amino-3-carboxymuconate semialdehyde degradation to 2-hydroxypentadienoate</t>
  </si>
  <si>
    <t>2-methylcitrate cycle I</t>
  </si>
  <si>
    <t>2-methylcitrate cycle II</t>
  </si>
  <si>
    <t>3-phenylpropanoate and 3-(3-hydroxyphenyl)propanoate degradation</t>
  </si>
  <si>
    <t>3-phenylpropanoate and 3-(3-hydroxyphenyl)propanoate degradation to 2-hydroxypentadienoate</t>
  </si>
  <si>
    <t>3-phenylpropanoate degradation</t>
  </si>
  <si>
    <t>4-deoxy-L-threo-hex-4-enopyranuronate degradation</t>
  </si>
  <si>
    <t>4-hydroxyphenylacetate degradation</t>
  </si>
  <si>
    <t>4-methylcatechol degradation (ortho cleavage)</t>
  </si>
  <si>
    <t>CMP-legionaminate biosynthesis I</t>
  </si>
  <si>
    <t>CMP-pseudaminate biosynthesis</t>
  </si>
  <si>
    <t>D-galactarate degradation I</t>
  </si>
  <si>
    <t>D-galacturonate degradation I</t>
  </si>
  <si>
    <t>D-glucarate degradation I</t>
  </si>
  <si>
    <t>GDP-D-glycero-alpha-D-manno-heptose biosynthesis</t>
  </si>
  <si>
    <t>L-arginine degradation II (AST pathway)</t>
  </si>
  <si>
    <t>L-glutamate degradation V (via hydroxyglutarate)</t>
  </si>
  <si>
    <t>L-glutamate degradation VIII (to propanoate)</t>
  </si>
  <si>
    <t>L-histidine degradation II</t>
  </si>
  <si>
    <t>L-leucine degradation I</t>
  </si>
  <si>
    <t>L-lysine fermentation to acetate and butanoate</t>
  </si>
  <si>
    <t>L-rhamnose degradation I</t>
  </si>
  <si>
    <t>L-valine degradation I</t>
  </si>
  <si>
    <t>UDP-2,3-diacetamido-2,3-dideoxy-alpha-D-mannuronate biosynthesis</t>
  </si>
  <si>
    <t>acetyl-CoA fermentation to butanoate II</t>
  </si>
  <si>
    <t>adenosine nucleotides degradation II</t>
  </si>
  <si>
    <t>adenosylcobalamin biosynthesis II (aerobic)</t>
  </si>
  <si>
    <t>adenosylcobalamin biosynthesis from adenosylcobinamide-GDP I</t>
  </si>
  <si>
    <t>aerobactin biosynthesis</t>
  </si>
  <si>
    <t>allantoin degradation IV (anaerobic)</t>
  </si>
  <si>
    <t>allantoin degradation to glyoxylate III</t>
  </si>
  <si>
    <t>aromatic biogenic amine degradation (bacteria)</t>
  </si>
  <si>
    <t>aromatic compounds degradation via beta-ketoadipate</t>
  </si>
  <si>
    <t>beta-(1,4)-mannan degradation</t>
  </si>
  <si>
    <t>catechol degradation I (meta-cleavage pathway)</t>
  </si>
  <si>
    <t>catechol degradation III (ortho-cleavage pathway)</t>
  </si>
  <si>
    <t>catechol degradation to 2-hydroxypentadienoate II</t>
  </si>
  <si>
    <t>catechol degradation to beta-ketoadipate</t>
  </si>
  <si>
    <t>chondroitin sulfate degradation I (bacterial)</t>
  </si>
  <si>
    <t>cinnamate and 3-hydroxycinnamate degradation to 2-hydroxypentadienoate</t>
  </si>
  <si>
    <t>cob(II)yrinate a,c-diamide biosynthesis I (early cobalt insertion)</t>
  </si>
  <si>
    <t>cob(II)yrinate a,c-diamide biosynthesis II (late cobalt incorporation)</t>
  </si>
  <si>
    <t>creatinine degradation I</t>
  </si>
  <si>
    <t>dTDP-N-acetylthomosamine biosynthesis</t>
  </si>
  <si>
    <t>ectoine biosynthesis</t>
  </si>
  <si>
    <t>enterobacterial common antigen biosynthesis</t>
  </si>
  <si>
    <t>enterobactin biosynthesis</t>
  </si>
  <si>
    <t>ergothioneine biosynthesis I (bacteria)</t>
  </si>
  <si>
    <t>fatty acid salvage</t>
  </si>
  <si>
    <t>gallate degradation I</t>
  </si>
  <si>
    <t>gallate degradation II</t>
  </si>
  <si>
    <t>guanosine nucleotides degradation III</t>
  </si>
  <si>
    <t>isoprene biosynthesis II (engineered)</t>
  </si>
  <si>
    <t>ketogluconate metabolism</t>
  </si>
  <si>
    <t>meta cleavage pathway of aromatic compounds</t>
  </si>
  <si>
    <t>methanol oxidation to carbon dioxide</t>
  </si>
  <si>
    <t>methyl ketone biosynthesis (engineered)</t>
  </si>
  <si>
    <t>methylgallate degradation</t>
  </si>
  <si>
    <t>methylphosphonate degradation I</t>
  </si>
  <si>
    <t>myo-, chiro- and scyllo-inositol degradation</t>
  </si>
  <si>
    <t>myo-inositol degradation I</t>
  </si>
  <si>
    <t>nicotinate degradation I</t>
  </si>
  <si>
    <t>nitrate reduction I (denitrification)</t>
  </si>
  <si>
    <t>nitrate reduction VI (assimilatory)</t>
  </si>
  <si>
    <t>phenylacetate degradation I (aerobic)</t>
  </si>
  <si>
    <t>photorespiration</t>
  </si>
  <si>
    <t>polymyxin resistance</t>
  </si>
  <si>
    <t>protein N-glycosylation (bacterial)</t>
  </si>
  <si>
    <t>protocatechuate degradation II (ortho-cleavage pathway)</t>
  </si>
  <si>
    <t>purine nucleotides degradation II (aerobic)</t>
  </si>
  <si>
    <t>pyruvate fermentation to acetone</t>
  </si>
  <si>
    <t>pyruvate fermentation to butanoate</t>
  </si>
  <si>
    <t>succinate fermentation to butanoate</t>
  </si>
  <si>
    <t>sucrose degradation II (sucrose synthase)</t>
  </si>
  <si>
    <t>superpathway of Clostridium acetobutylicum acidogenic fermentation</t>
  </si>
  <si>
    <t>superpathway of D-glucarate and D-galactarate degradation</t>
  </si>
  <si>
    <t>superpathway of L-arginine and L-ornithine degradation</t>
  </si>
  <si>
    <t>superpathway of L-arginine, putrescine, and 4-aminobutanoate degradation</t>
  </si>
  <si>
    <t>superpathway of L-threonine metabolism</t>
  </si>
  <si>
    <t>superpathway of L-tryptophan biosynthesis</t>
  </si>
  <si>
    <t>superpathway of UDP-glucose-derived O-antigen building blocks biosynthesis</t>
  </si>
  <si>
    <t>superpathway of adenosylcobalamin salvage from cobinamide I</t>
  </si>
  <si>
    <t>superpathway of adenosylcobalamin salvage from cobinamide II</t>
  </si>
  <si>
    <t>superpathway of arginine and polyamine biosynthesis</t>
  </si>
  <si>
    <t>superpathway of b heme biosynthesis from glycine</t>
  </si>
  <si>
    <t>superpathway of chorismate metabolism</t>
  </si>
  <si>
    <t>superpathway of demethylmenaquinol-6 biosynthesis I</t>
  </si>
  <si>
    <t>superpathway of demethylmenaquinol-6 biosynthesis II</t>
  </si>
  <si>
    <t>superpathway of demethylmenaquinol-9 biosynthesis</t>
  </si>
  <si>
    <t>superpathway of fucose and rhamnose degradation</t>
  </si>
  <si>
    <t>superpathway of glycol metabolism and degradation</t>
  </si>
  <si>
    <t>superpathway of hexuronide and hexuronate degradation</t>
  </si>
  <si>
    <t>superpathway of menaquinol-10 biosynthesis</t>
  </si>
  <si>
    <t>superpathway of menaquinol-6 biosynthesis I</t>
  </si>
  <si>
    <t>superpathway of menaquinol-8 biosynthesis II</t>
  </si>
  <si>
    <t>superpathway of menaquinol-9 biosynthesis</t>
  </si>
  <si>
    <t>superpathway of ornithine degradation</t>
  </si>
  <si>
    <t>superpathway of phenylethylamine degradation</t>
  </si>
  <si>
    <t>superpathway of polyamine biosynthesis I</t>
  </si>
  <si>
    <t>superpathway of polyamine biosynthesis II</t>
  </si>
  <si>
    <t>superpathway of salicylate degradation</t>
  </si>
  <si>
    <t>superpathway of thiamine diphosphate biosynthesis I</t>
  </si>
  <si>
    <t>toluene degradation I (aerobic) (via o-cresol)</t>
  </si>
  <si>
    <t>toluene degradation II (aerobic) (via 4-methylcatechol)</t>
  </si>
  <si>
    <t>toluene degradation III (aerobic) (via p-cresol)</t>
  </si>
  <si>
    <t>toluene degradation IV (aerobic) (via catechol)</t>
  </si>
  <si>
    <t>Both_Sig_Discordant</t>
  </si>
  <si>
    <t>LinDA_NonSig_MaAsLin3_Sig</t>
  </si>
  <si>
    <t>PrevSig</t>
  </si>
  <si>
    <t>BothNonSig</t>
  </si>
  <si>
    <t>LinDA_Sig_MaAsLin3_NonSig</t>
  </si>
  <si>
    <t>Prevalence_Only_LinDA_Sig</t>
  </si>
  <si>
    <t>2-nitrobenzoate degradation I</t>
  </si>
  <si>
    <t>L-tryptophan degradation to 2-amino-3-carboxymuconate semialdehyde</t>
  </si>
  <si>
    <t>NAD de novo biosynthesis II (from tryptophan)</t>
  </si>
  <si>
    <t>adenosylcobalamin biosynthesis I (anaerobic)</t>
  </si>
  <si>
    <t>catechol degradation II (meta-cleavage pathway)</t>
  </si>
  <si>
    <t>chlorosalicylate degradation</t>
  </si>
  <si>
    <t>glycolysis V (Pyrococcus)</t>
  </si>
  <si>
    <t>isopropanol biosynthesis (engineered)</t>
  </si>
  <si>
    <t>superpathway of aerobic toluene degradation</t>
  </si>
  <si>
    <t xml:space="preserve">Comprehensive comparison of MetaCyc pathway differential abundance between gut microbiome clusters using MaAsLin3 and LinDA statistical frameworks.  </t>
  </si>
  <si>
    <t>Bacterial Infection - Control</t>
  </si>
  <si>
    <t>Viral Infection - Control</t>
  </si>
  <si>
    <t xml:space="preserve">Contrast </t>
  </si>
  <si>
    <t>Odds Ratio</t>
  </si>
  <si>
    <t>Lower Bound</t>
  </si>
  <si>
    <t>Higher Bound</t>
  </si>
  <si>
    <t>FDR-Adjusted p-value</t>
  </si>
  <si>
    <t xml:space="preserve">Odds raiot Odds ratios with 95% confidence intervals comparing the likelihood of bacterial and viral infections versus controls </t>
  </si>
  <si>
    <t>Global</t>
  </si>
  <si>
    <t>g_Enterobacteriaceae__unclassifiedFamily</t>
  </si>
  <si>
    <t>g_Leptotrichiaceae__unclassifiedFamily</t>
  </si>
  <si>
    <t>g_Pasteurellaceae__unclassifiedFamily</t>
  </si>
  <si>
    <t>g_Neisseriaceae__unclassifiedFamily</t>
  </si>
  <si>
    <t>g_Propionibacteriaceae__unclassifiedFamily</t>
  </si>
  <si>
    <t>g_Prevotellaceae__unclassifiedFamily</t>
  </si>
  <si>
    <t>g_Micrococcaceae__unclassifiedFamily</t>
  </si>
  <si>
    <t>g_Selenomonadaceae__unclassifiedFamily</t>
  </si>
  <si>
    <t>g_Lachnospiraceae__unclassifiedFamily</t>
  </si>
  <si>
    <t>g_Ruminococcaceae__unclassifiedFamily</t>
  </si>
  <si>
    <t>g_Actinomycetaceae__unclassifiedFamily</t>
  </si>
  <si>
    <t>Association</t>
  </si>
  <si>
    <t>Network Type</t>
  </si>
  <si>
    <r>
      <rPr>
        <b/>
        <sz val="11"/>
        <color theme="1"/>
        <rFont val="Aptos Narrow"/>
        <family val="2"/>
        <scheme val="minor"/>
      </rPr>
      <t xml:space="preserve">Table S10. </t>
    </r>
    <r>
      <rPr>
        <sz val="11"/>
        <color theme="1"/>
        <rFont val="Aptos Narrow"/>
        <family val="2"/>
        <scheme val="minor"/>
      </rPr>
      <t>Comprehensive comparison of MetaCyc pathway differential abundance between gut microbiome clusters using MaAsLin3 and LinDA statistical frameworks.  Comprehensive analysis of MetaCyc pathway differential abundance across gut microbiome clusters (I, II, III, IV, V) comparing MaAsLin3 (n=5,816 samples) and LinDA statistical methods. MaAsLin3 employs separate modeling of abundance (quantity when present) and prevalence (presence/absence) associations using log-linear and logistic regression with median comparison for compositionality correction, while LinDA uses compositional data analysis with adaptive winsorization. Both methods controlled for BioProject effects and used identical prevalence thresholds (10%). Statistical significance was defined as Benjamini-Hochberg adjusted q-values &lt; 0.05. MaAsLin3_Significance_Category indicates pathway significance patterns: "AbnSig" (abundance-only significant), "PrevSig" (prevalence-only significant), "BothSig" (both models significant), "BothNonSig" (neither significant). Sign_Concordance compares coefficient directionality between LinDA and MaAsLin3 abundance models. Consensus_Pathway identifies robust associations meeting significance in both methods with concordant directional effects. Consensus_Category provides detailed classification of agreement patterns between methods.</t>
    </r>
  </si>
  <si>
    <t xml:space="preserve">SPEC-EASI assciation results. </t>
  </si>
  <si>
    <t>Stage 1 LONO Cross-Validation Results: Optimal Lambda Selection Across Taxonomic Levels and Prevalence Thresholds</t>
  </si>
  <si>
    <t>All Diseases</t>
  </si>
  <si>
    <t>Viral Infections</t>
  </si>
  <si>
    <t>Taxonomic Level</t>
  </si>
  <si>
    <t>Input Number of Features/Taxa</t>
  </si>
  <si>
    <t>Optimal Lambda</t>
  </si>
  <si>
    <t>Balanced Accuracy</t>
  </si>
  <si>
    <t>AUC</t>
  </si>
  <si>
    <t>Prevalence Threshold [%]</t>
  </si>
  <si>
    <t>all</t>
  </si>
  <si>
    <t>Genus</t>
  </si>
  <si>
    <t>Species</t>
  </si>
  <si>
    <t>Order</t>
  </si>
  <si>
    <t>Class</t>
  </si>
  <si>
    <t>Phylum</t>
  </si>
  <si>
    <t>Stage 2. LONO Cross Validation Aggregated Results</t>
  </si>
  <si>
    <t>Mean Balanced Accuracy</t>
  </si>
  <si>
    <t>Mean AUC</t>
  </si>
  <si>
    <t>genus</t>
  </si>
  <si>
    <t>Stage 2. 10 Fold Cross Validation Aggregated Results</t>
  </si>
  <si>
    <t>Stage 5. External Performance Summary</t>
  </si>
  <si>
    <t>Model</t>
  </si>
  <si>
    <t>Pre-determined Threshold</t>
  </si>
  <si>
    <t>ALL NPCST</t>
  </si>
  <si>
    <t>(0.901 - 0.944)</t>
  </si>
  <si>
    <t>NPCST I</t>
  </si>
  <si>
    <t>(0.757 - 0.939)</t>
  </si>
  <si>
    <t>NPCST II</t>
  </si>
  <si>
    <t>(0.839 - 0.942)</t>
  </si>
  <si>
    <t>NPCST III</t>
  </si>
  <si>
    <t>(0.89 - 1)</t>
  </si>
  <si>
    <t>NPCST IV</t>
  </si>
  <si>
    <t>(0.829 - 1)</t>
  </si>
  <si>
    <t>NPCST VI</t>
  </si>
  <si>
    <t>(0.807 - 0.973)</t>
  </si>
  <si>
    <t>Individual Pathogen-Specific NMHI Comparisons Across Four Model Configurations</t>
  </si>
  <si>
    <t>Pathogen/Diseasee</t>
  </si>
  <si>
    <t>P-Value</t>
  </si>
  <si>
    <t>FDR-adjsuted P-value</t>
  </si>
  <si>
    <t>Influenza</t>
  </si>
  <si>
    <t>All Taxa - All Diseases</t>
  </si>
  <si>
    <t>Genus Only - All Diseases</t>
  </si>
  <si>
    <t>All Taxa - Viral Infection</t>
  </si>
  <si>
    <t>Genus Only - Viral Infection</t>
  </si>
  <si>
    <t>Metapneumovirus</t>
  </si>
  <si>
    <t>Rhinovirus</t>
  </si>
  <si>
    <t>RSV</t>
  </si>
  <si>
    <t>Viral URTI</t>
  </si>
  <si>
    <t>SARS-CoV-2</t>
  </si>
  <si>
    <t>HIV</t>
  </si>
  <si>
    <t>Meningococcal Infection</t>
  </si>
  <si>
    <t>Tuberculosis</t>
  </si>
  <si>
    <t>Pneumococcal Disease</t>
  </si>
  <si>
    <t>Otitis Media</t>
  </si>
  <si>
    <t>Rhinosinusitis</t>
  </si>
  <si>
    <t xml:space="preserve"> NMHI Performance by Infection Category: All-Disease Models</t>
  </si>
  <si>
    <t>Infection Category</t>
  </si>
  <si>
    <t>Cohen's d</t>
  </si>
  <si>
    <t>P-value</t>
  </si>
  <si>
    <t>Viral Infection</t>
  </si>
  <si>
    <t>Bacterial Infection</t>
  </si>
  <si>
    <t>Mixed Infection</t>
  </si>
  <si>
    <t>NMHI Performance for Viral Infections: Pathogen-Specific Models</t>
  </si>
  <si>
    <t>Node 1</t>
  </si>
  <si>
    <t>Node 2</t>
  </si>
  <si>
    <r>
      <rPr>
        <b/>
        <sz val="11"/>
        <color theme="1"/>
        <rFont val="Aptos Narrow"/>
        <family val="2"/>
        <scheme val="minor"/>
      </rPr>
      <t>Table S12.</t>
    </r>
    <r>
      <rPr>
        <sz val="11"/>
        <color theme="1"/>
        <rFont val="Aptos Narrow"/>
        <family val="2"/>
        <scheme val="minor"/>
      </rPr>
      <t xml:space="preserve"> Cross-validation results across multiple validation stages</t>
    </r>
  </si>
  <si>
    <r>
      <rPr>
        <b/>
        <sz val="11"/>
        <color theme="1"/>
        <rFont val="Aptos Narrow"/>
        <family val="2"/>
        <scheme val="minor"/>
      </rPr>
      <t xml:space="preserve">Table S13. </t>
    </r>
    <r>
      <rPr>
        <sz val="11"/>
        <color theme="1"/>
        <rFont val="Aptos Narrow"/>
        <family val="2"/>
        <scheme val="minor"/>
      </rPr>
      <t>NMHI Performance Evaluation: Statistical Comparisons Between Healthy Controls and Disease States</t>
    </r>
  </si>
  <si>
    <t>NPCST 1</t>
  </si>
  <si>
    <t>NPCST 2</t>
  </si>
  <si>
    <t>Mean Between NPCST Distance</t>
  </si>
  <si>
    <t xml:space="preserve">Mean within NPCST distance </t>
  </si>
  <si>
    <t>R-Squared</t>
  </si>
  <si>
    <t>F Statistics</t>
  </si>
  <si>
    <t>FDR-Adjusted P</t>
  </si>
  <si>
    <r>
      <rPr>
        <b/>
        <sz val="11"/>
        <color theme="1"/>
        <rFont val="Aptos Narrow"/>
        <family val="2"/>
        <scheme val="minor"/>
      </rPr>
      <t xml:space="preserve">Table S 11. Pairwise functional differentiation between nasopharyngeal community state types. </t>
    </r>
    <r>
      <rPr>
        <sz val="11"/>
        <color theme="1"/>
        <rFont val="Aptos Narrow"/>
        <family val="2"/>
        <scheme val="minor"/>
      </rPr>
      <t>PERMANOVA statistics, Cohen's d effect sizes, and mean Bray-Curtis distances demonstrating functional distinctiveness between all NPCST pairs based on PICRUSt2-predicted EC pathway profiles.</t>
    </r>
  </si>
  <si>
    <t xml:space="preserve">Pairwise functional differentiation between nasopharyngeal community state types. </t>
  </si>
  <si>
    <t>95% CI</t>
  </si>
  <si>
    <t>Median AUC</t>
  </si>
  <si>
    <t>Median Balanced Accuracy</t>
  </si>
  <si>
    <r>
      <rPr>
        <b/>
        <sz val="11"/>
        <color theme="1"/>
        <rFont val="Aptos Narrow"/>
        <family val="2"/>
        <scheme val="minor"/>
      </rPr>
      <t xml:space="preserve">Table S5. </t>
    </r>
    <r>
      <rPr>
        <sz val="11"/>
        <color theme="1"/>
        <rFont val="Aptos Narrow"/>
        <family val="2"/>
        <scheme val="minor"/>
      </rPr>
      <t xml:space="preserve">Performance metrics for Random Forest, SVM and Regression Models with mean (95%CI) for Accuracy, Precision, Recall and F1. Results are presented for training and testing sets across overall performance and individual NPCSTs (I-VI), with all values reported to three decimal places. LASSO was removed from reporting because many of iteration have convergence issues that invalidate the apporach and results. </t>
    </r>
  </si>
  <si>
    <r>
      <rPr>
        <b/>
        <sz val="11"/>
        <color theme="1"/>
        <rFont val="Aptos Narrow"/>
        <family val="2"/>
        <scheme val="minor"/>
      </rPr>
      <t xml:space="preserve">Table S8. </t>
    </r>
    <r>
      <rPr>
        <sz val="11"/>
        <color theme="1"/>
        <rFont val="Aptos Narrow"/>
        <family val="2"/>
        <scheme val="minor"/>
      </rPr>
      <t>Odds ratios with 95% confidence intervals comparing the likelihood of bacterial and viral infections versus controls across clusters, derived from multinomial logistic regression with FDR-adjusted p-values.</t>
    </r>
  </si>
  <si>
    <t>Table</t>
  </si>
  <si>
    <t>Evaluated Samples (Out of Available Samples)*</t>
  </si>
  <si>
    <t xml:space="preserve">Table S9. SPEC-EASI assciation results. The results includes global as well as individual NPCST-specific networks."_unclassifiedFamily" represents the correpsonding taxa did not resolve with a genus-level detection, and it is unclassified family level assignment.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</si>
</sst>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
    <numFmt numFmtId="166" formatCode="0.0%"/>
    <numFmt numFmtId="167" formatCode="0.0000"/>
    <numFmt numFmtId="168" formatCode="_(* #,##0.000_);_(* \(#,##0.000\);_(* &quot;-&quot;??_);_(@_)"/>
    <numFmt numFmtId="169" formatCode="0.0"/>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000000"/>
      <name val="Aptos Narrow"/>
      <family val="2"/>
    </font>
    <font>
      <sz val="11"/>
      <color rgb="FF000000"/>
      <name val="Aptos Narrow"/>
      <family val="2"/>
    </font>
    <font>
      <sz val="8"/>
      <name val="Aptos Narrow"/>
      <family val="2"/>
      <scheme val="minor"/>
    </font>
    <font>
      <b/>
      <sz val="11"/>
      <name val="Aptos Narrow"/>
      <family val="2"/>
      <scheme val="minor"/>
    </font>
    <font>
      <sz val="11"/>
      <name val="Aptos Narrow"/>
      <family val="2"/>
      <scheme val="minor"/>
    </font>
    <font>
      <b/>
      <i/>
      <sz val="11"/>
      <color theme="1"/>
      <name val="Aptos Narrow"/>
      <family val="2"/>
      <scheme val="minor"/>
    </font>
    <font>
      <i/>
      <sz val="11"/>
      <color theme="1"/>
      <name val="Aptos Narrow"/>
      <family val="2"/>
      <scheme val="minor"/>
    </font>
    <font>
      <b/>
      <sz val="10"/>
      <color theme="1"/>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2" tint="-0.499984740745262"/>
        <bgColor indexed="64"/>
      </patternFill>
    </fill>
    <fill>
      <patternFill patternType="solid">
        <fgColor theme="0" tint="-0.14999847407452621"/>
        <bgColor indexed="64"/>
      </patternFill>
    </fill>
  </fills>
  <borders count="46">
    <border>
      <left/>
      <right/>
      <top/>
      <bottom/>
      <diagonal/>
    </border>
    <border>
      <left/>
      <right/>
      <top/>
      <bottom style="medium">
        <color rgb="FF999999"/>
      </bottom>
      <diagonal/>
    </border>
    <border>
      <left style="medium">
        <color rgb="FF999999"/>
      </left>
      <right style="medium">
        <color rgb="FF999999"/>
      </right>
      <top style="medium">
        <color rgb="FF999999"/>
      </top>
      <bottom style="thick">
        <color rgb="FF666666"/>
      </bottom>
      <diagonal/>
    </border>
    <border>
      <left/>
      <right style="medium">
        <color rgb="FF999999"/>
      </right>
      <top style="medium">
        <color rgb="FF999999"/>
      </top>
      <bottom style="thick">
        <color rgb="FF666666"/>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style="medium">
        <color rgb="FF999999"/>
      </right>
      <top style="thick">
        <color rgb="FF666666"/>
      </top>
      <bottom/>
      <diagonal/>
    </border>
    <border>
      <left style="medium">
        <color rgb="FF999999"/>
      </left>
      <right style="medium">
        <color rgb="FF999999"/>
      </right>
      <top/>
      <bottom/>
      <diagonal/>
    </border>
    <border>
      <left style="medium">
        <color rgb="FF999999"/>
      </left>
      <right style="medium">
        <color rgb="FF999999"/>
      </right>
      <top style="medium">
        <color rgb="FF999999"/>
      </top>
      <bottom/>
      <diagonal/>
    </border>
    <border>
      <left style="medium">
        <color rgb="FF999999"/>
      </left>
      <right/>
      <top style="medium">
        <color rgb="FF999999"/>
      </top>
      <bottom style="thick">
        <color rgb="FF66666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3" fillId="0" borderId="0" xfId="0" applyFont="1" applyAlignment="1">
      <alignment horizontal="left" vertical="center"/>
    </xf>
    <xf numFmtId="0" fontId="0" fillId="0" borderId="0" xfId="0" applyAlignment="1">
      <alignment wrapText="1"/>
    </xf>
    <xf numFmtId="0" fontId="3" fillId="0" borderId="0" xfId="0" applyFo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0" fillId="0" borderId="10" xfId="0" applyBorder="1" applyAlignment="1">
      <alignment horizontal="left" wrapText="1"/>
    </xf>
    <xf numFmtId="0" fontId="0" fillId="0" borderId="11" xfId="0" applyBorder="1" applyAlignment="1">
      <alignment wrapText="1"/>
    </xf>
    <xf numFmtId="0" fontId="0" fillId="0" borderId="10" xfId="0" applyBorder="1"/>
    <xf numFmtId="0" fontId="3" fillId="0" borderId="10" xfId="0" applyFont="1" applyBorder="1"/>
    <xf numFmtId="0" fontId="0" fillId="2" borderId="0" xfId="0" applyFill="1"/>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8" fillId="2" borderId="18" xfId="1" applyNumberFormat="1" applyFont="1" applyFill="1" applyBorder="1"/>
    <xf numFmtId="164" fontId="8" fillId="2" borderId="19" xfId="1" applyNumberFormat="1" applyFont="1" applyFill="1" applyBorder="1"/>
    <xf numFmtId="164" fontId="8" fillId="2" borderId="20" xfId="1" applyNumberFormat="1" applyFont="1" applyFill="1" applyBorder="1"/>
    <xf numFmtId="0" fontId="7" fillId="2" borderId="21" xfId="0" applyFont="1" applyFill="1" applyBorder="1" applyAlignment="1">
      <alignment horizontal="center" vertical="center" wrapText="1"/>
    </xf>
    <xf numFmtId="10" fontId="8" fillId="2" borderId="22" xfId="0" applyNumberFormat="1" applyFont="1" applyFill="1" applyBorder="1" applyAlignment="1">
      <alignment horizontal="right"/>
    </xf>
    <xf numFmtId="10" fontId="8" fillId="2" borderId="23" xfId="0" applyNumberFormat="1" applyFont="1" applyFill="1" applyBorder="1" applyAlignment="1">
      <alignment horizontal="right"/>
    </xf>
    <xf numFmtId="10" fontId="8" fillId="2" borderId="24" xfId="0" applyNumberFormat="1" applyFont="1" applyFill="1" applyBorder="1" applyAlignment="1">
      <alignment horizontal="right"/>
    </xf>
    <xf numFmtId="43" fontId="0" fillId="0" borderId="0" xfId="1" applyFont="1"/>
    <xf numFmtId="0" fontId="9" fillId="0" borderId="26" xfId="0" applyFont="1" applyBorder="1" applyAlignment="1">
      <alignment horizontal="right"/>
    </xf>
    <xf numFmtId="2" fontId="0" fillId="0" borderId="27" xfId="0" applyNumberFormat="1" applyBorder="1"/>
    <xf numFmtId="2" fontId="0" fillId="0" borderId="28" xfId="0" applyNumberFormat="1" applyBorder="1"/>
    <xf numFmtId="2" fontId="0" fillId="0" borderId="29" xfId="0" applyNumberFormat="1" applyBorder="1"/>
    <xf numFmtId="0" fontId="9" fillId="0" borderId="30" xfId="0" applyFont="1" applyBorder="1" applyAlignment="1">
      <alignment horizontal="right"/>
    </xf>
    <xf numFmtId="2" fontId="0" fillId="0" borderId="31" xfId="0" applyNumberFormat="1" applyBorder="1"/>
    <xf numFmtId="2" fontId="0" fillId="0" borderId="10" xfId="0" applyNumberFormat="1" applyBorder="1"/>
    <xf numFmtId="2" fontId="0" fillId="0" borderId="32" xfId="0" applyNumberFormat="1" applyBorder="1"/>
    <xf numFmtId="0" fontId="9" fillId="0" borderId="21" xfId="0" applyFont="1" applyBorder="1" applyAlignment="1">
      <alignment horizontal="right"/>
    </xf>
    <xf numFmtId="2" fontId="0" fillId="0" borderId="22" xfId="0" applyNumberFormat="1" applyBorder="1"/>
    <xf numFmtId="2" fontId="0" fillId="0" borderId="23" xfId="0" applyNumberFormat="1" applyBorder="1"/>
    <xf numFmtId="2" fontId="0" fillId="0" borderId="24" xfId="0" applyNumberFormat="1" applyBorder="1"/>
    <xf numFmtId="43" fontId="0" fillId="2" borderId="0" xfId="0" applyNumberFormat="1" applyFill="1"/>
    <xf numFmtId="0" fontId="2" fillId="3" borderId="10" xfId="0" applyFont="1" applyFill="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alignment horizontal="center" vertical="center"/>
    </xf>
    <xf numFmtId="0" fontId="3" fillId="4" borderId="10" xfId="0" applyFont="1" applyFill="1" applyBorder="1" applyAlignment="1">
      <alignment horizontal="center" vertical="center"/>
    </xf>
    <xf numFmtId="0" fontId="0" fillId="4" borderId="10" xfId="0" applyFill="1" applyBorder="1" applyAlignment="1">
      <alignment horizontal="center" vertical="center"/>
    </xf>
    <xf numFmtId="0" fontId="2" fillId="5" borderId="10" xfId="0" applyFont="1" applyFill="1" applyBorder="1" applyAlignment="1">
      <alignment horizontal="center"/>
    </xf>
    <xf numFmtId="0" fontId="2" fillId="3" borderId="10" xfId="0" applyFont="1" applyFill="1" applyBorder="1" applyAlignment="1">
      <alignment horizontal="center"/>
    </xf>
    <xf numFmtId="0" fontId="9" fillId="4" borderId="10" xfId="0" applyFont="1" applyFill="1" applyBorder="1" applyAlignment="1">
      <alignment horizontal="right"/>
    </xf>
    <xf numFmtId="2" fontId="0" fillId="4" borderId="10" xfId="0" applyNumberFormat="1" applyFill="1" applyBorder="1"/>
    <xf numFmtId="0" fontId="0" fillId="4" borderId="10" xfId="0" applyFill="1" applyBorder="1" applyAlignment="1">
      <alignment horizontal="center"/>
    </xf>
    <xf numFmtId="0" fontId="3" fillId="4" borderId="10" xfId="0" applyFont="1" applyFill="1" applyBorder="1" applyAlignment="1">
      <alignment horizontal="center"/>
    </xf>
    <xf numFmtId="0" fontId="10" fillId="0" borderId="10" xfId="0" applyFont="1" applyBorder="1" applyAlignment="1">
      <alignment horizontal="right"/>
    </xf>
    <xf numFmtId="0" fontId="0" fillId="0" borderId="10" xfId="0" applyBorder="1" applyAlignment="1">
      <alignment horizontal="center"/>
    </xf>
    <xf numFmtId="11" fontId="0" fillId="0" borderId="0" xfId="0" applyNumberFormat="1"/>
    <xf numFmtId="0" fontId="10" fillId="0" borderId="0" xfId="0" applyFont="1" applyAlignment="1">
      <alignment horizontal="right"/>
    </xf>
    <xf numFmtId="0" fontId="0" fillId="0" borderId="0" xfId="0" applyAlignment="1">
      <alignment horizontal="center"/>
    </xf>
    <xf numFmtId="0" fontId="2" fillId="5" borderId="25"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3" fillId="0" borderId="28" xfId="0" applyFont="1" applyBorder="1" applyAlignment="1">
      <alignment horizontal="center"/>
    </xf>
    <xf numFmtId="0" fontId="10" fillId="0" borderId="28" xfId="0" applyFont="1" applyBorder="1" applyAlignment="1">
      <alignment horizontal="center"/>
    </xf>
    <xf numFmtId="2" fontId="0" fillId="0" borderId="28" xfId="0" applyNumberFormat="1" applyBorder="1" applyAlignment="1">
      <alignment horizontal="center"/>
    </xf>
    <xf numFmtId="9" fontId="0" fillId="0" borderId="28" xfId="2" applyFont="1" applyBorder="1" applyAlignment="1">
      <alignment horizontal="center"/>
    </xf>
    <xf numFmtId="165" fontId="0" fillId="0" borderId="28" xfId="0" applyNumberFormat="1" applyBorder="1" applyAlignment="1">
      <alignment horizontal="center"/>
    </xf>
    <xf numFmtId="166" fontId="0" fillId="0" borderId="38" xfId="2" applyNumberFormat="1" applyFont="1" applyBorder="1" applyAlignment="1">
      <alignment horizontal="center"/>
    </xf>
    <xf numFmtId="0" fontId="0" fillId="0" borderId="29" xfId="0" applyBorder="1" applyAlignment="1">
      <alignment horizontal="center"/>
    </xf>
    <xf numFmtId="166" fontId="0" fillId="0" borderId="0" xfId="0" applyNumberFormat="1"/>
    <xf numFmtId="0" fontId="10" fillId="4" borderId="10" xfId="0" applyFont="1" applyFill="1" applyBorder="1" applyAlignment="1">
      <alignment horizontal="center"/>
    </xf>
    <xf numFmtId="2" fontId="0" fillId="4" borderId="10" xfId="0" applyNumberFormat="1" applyFill="1" applyBorder="1" applyAlignment="1">
      <alignment horizontal="center"/>
    </xf>
    <xf numFmtId="9" fontId="0" fillId="4" borderId="10" xfId="2" applyFont="1" applyFill="1" applyBorder="1" applyAlignment="1">
      <alignment horizontal="center"/>
    </xf>
    <xf numFmtId="165" fontId="0" fillId="4" borderId="10" xfId="0" applyNumberFormat="1" applyFill="1" applyBorder="1" applyAlignment="1">
      <alignment horizontal="center"/>
    </xf>
    <xf numFmtId="166" fontId="0" fillId="4" borderId="33" xfId="2" applyNumberFormat="1" applyFont="1" applyFill="1" applyBorder="1" applyAlignment="1">
      <alignment horizontal="center"/>
    </xf>
    <xf numFmtId="0" fontId="0" fillId="4" borderId="32" xfId="0" applyFill="1" applyBorder="1" applyAlignment="1">
      <alignment horizontal="center"/>
    </xf>
    <xf numFmtId="0" fontId="3" fillId="0" borderId="10" xfId="0" applyFont="1" applyBorder="1" applyAlignment="1">
      <alignment horizontal="center"/>
    </xf>
    <xf numFmtId="0" fontId="10" fillId="0" borderId="10" xfId="0" applyFont="1" applyBorder="1" applyAlignment="1">
      <alignment horizontal="center"/>
    </xf>
    <xf numFmtId="2" fontId="0" fillId="0" borderId="10" xfId="0" applyNumberFormat="1" applyBorder="1" applyAlignment="1">
      <alignment horizontal="center"/>
    </xf>
    <xf numFmtId="9" fontId="0" fillId="0" borderId="10" xfId="2" applyFont="1" applyBorder="1" applyAlignment="1">
      <alignment horizontal="center"/>
    </xf>
    <xf numFmtId="165" fontId="0" fillId="0" borderId="10" xfId="0" applyNumberFormat="1" applyBorder="1" applyAlignment="1">
      <alignment horizontal="center"/>
    </xf>
    <xf numFmtId="166" fontId="0" fillId="0" borderId="33" xfId="2" applyNumberFormat="1" applyFont="1" applyBorder="1" applyAlignment="1">
      <alignment horizontal="center"/>
    </xf>
    <xf numFmtId="0" fontId="0" fillId="0" borderId="32" xfId="0" applyBorder="1" applyAlignment="1">
      <alignment horizontal="center"/>
    </xf>
    <xf numFmtId="0" fontId="3" fillId="0" borderId="23" xfId="0" applyFont="1" applyBorder="1" applyAlignment="1">
      <alignment horizontal="center"/>
    </xf>
    <xf numFmtId="0" fontId="10" fillId="0" borderId="23" xfId="0" applyFont="1" applyBorder="1" applyAlignment="1">
      <alignment horizontal="center"/>
    </xf>
    <xf numFmtId="2" fontId="0" fillId="0" borderId="23" xfId="0" applyNumberFormat="1" applyBorder="1" applyAlignment="1">
      <alignment horizontal="center"/>
    </xf>
    <xf numFmtId="9" fontId="0" fillId="0" borderId="23" xfId="2" applyFont="1" applyBorder="1" applyAlignment="1">
      <alignment horizontal="center"/>
    </xf>
    <xf numFmtId="165" fontId="0" fillId="0" borderId="23" xfId="0" applyNumberFormat="1" applyBorder="1" applyAlignment="1">
      <alignment horizontal="center"/>
    </xf>
    <xf numFmtId="166" fontId="0" fillId="0" borderId="41" xfId="2" applyNumberFormat="1" applyFont="1" applyBorder="1" applyAlignment="1">
      <alignment horizontal="center"/>
    </xf>
    <xf numFmtId="0" fontId="0" fillId="0" borderId="24" xfId="0" applyBorder="1" applyAlignment="1">
      <alignment horizontal="center"/>
    </xf>
    <xf numFmtId="0" fontId="3" fillId="0" borderId="10" xfId="0" applyFont="1" applyBorder="1" applyAlignment="1">
      <alignment horizontal="center" vertical="center" wrapText="1"/>
    </xf>
    <xf numFmtId="11" fontId="0" fillId="0" borderId="10" xfId="0" applyNumberFormat="1" applyBorder="1"/>
    <xf numFmtId="0" fontId="3" fillId="7" borderId="10" xfId="0" applyFont="1" applyFill="1" applyBorder="1" applyAlignment="1">
      <alignment horizontal="center" vertical="center" wrapText="1"/>
    </xf>
    <xf numFmtId="164" fontId="0" fillId="0" borderId="10" xfId="1" applyNumberFormat="1" applyFont="1" applyBorder="1"/>
    <xf numFmtId="167" fontId="0" fillId="0" borderId="10" xfId="0" applyNumberFormat="1" applyBorder="1"/>
    <xf numFmtId="165" fontId="0" fillId="0" borderId="10" xfId="0" applyNumberFormat="1" applyBorder="1"/>
    <xf numFmtId="0" fontId="2" fillId="2" borderId="0" xfId="0" applyFont="1" applyFill="1"/>
    <xf numFmtId="0" fontId="0" fillId="5" borderId="0" xfId="0" applyFill="1"/>
    <xf numFmtId="0" fontId="11" fillId="7" borderId="10" xfId="0" applyFont="1" applyFill="1" applyBorder="1" applyAlignment="1">
      <alignment horizontal="center" vertical="center" wrapText="1"/>
    </xf>
    <xf numFmtId="0" fontId="0" fillId="5" borderId="43" xfId="0" applyFill="1" applyBorder="1"/>
    <xf numFmtId="0" fontId="3" fillId="2" borderId="0" xfId="0" applyFont="1" applyFill="1" applyAlignment="1">
      <alignment horizontal="center" vertical="center" wrapText="1"/>
    </xf>
    <xf numFmtId="9" fontId="0" fillId="0" borderId="10" xfId="0" applyNumberFormat="1" applyBorder="1" applyAlignment="1">
      <alignment horizontal="center" vertical="center"/>
    </xf>
    <xf numFmtId="168" fontId="0" fillId="0" borderId="10" xfId="1" applyNumberFormat="1" applyFont="1" applyBorder="1" applyAlignment="1">
      <alignment horizontal="center" vertical="center"/>
    </xf>
    <xf numFmtId="9" fontId="0" fillId="2" borderId="0" xfId="2" applyFont="1" applyFill="1" applyBorder="1" applyAlignment="1">
      <alignment horizontal="center"/>
    </xf>
    <xf numFmtId="168" fontId="0" fillId="0" borderId="0" xfId="0" applyNumberFormat="1"/>
    <xf numFmtId="0" fontId="3" fillId="4" borderId="10" xfId="0" applyFont="1" applyFill="1" applyBorder="1"/>
    <xf numFmtId="0" fontId="2" fillId="9" borderId="10" xfId="0" applyFont="1" applyFill="1" applyBorder="1" applyAlignment="1">
      <alignment horizontal="center" vertical="center" wrapText="1"/>
    </xf>
    <xf numFmtId="10" fontId="0" fillId="0" borderId="10" xfId="2" applyNumberFormat="1" applyFont="1" applyBorder="1"/>
    <xf numFmtId="169" fontId="0" fillId="0" borderId="10" xfId="0" applyNumberFormat="1" applyBorder="1"/>
    <xf numFmtId="0" fontId="3" fillId="10" borderId="10" xfId="0" applyFont="1" applyFill="1" applyBorder="1" applyAlignment="1">
      <alignment horizontal="center" vertical="center" wrapText="1"/>
    </xf>
    <xf numFmtId="0" fontId="3" fillId="0" borderId="10" xfId="0" applyFont="1" applyBorder="1" applyAlignment="1">
      <alignment horizontal="left" vertical="center"/>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0" fillId="0" borderId="1" xfId="0" applyBorder="1" applyAlignment="1">
      <alignment horizontal="left"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0" fillId="2" borderId="12" xfId="0" applyFill="1" applyBorder="1" applyAlignment="1">
      <alignment horizontal="left" wrapText="1"/>
    </xf>
    <xf numFmtId="0" fontId="3" fillId="0" borderId="2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0" fillId="0" borderId="11" xfId="0" applyBorder="1" applyAlignment="1">
      <alignment horizontal="left"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center" vertical="center"/>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1" xfId="0" applyBorder="1" applyAlignment="1">
      <alignment horizontal="left" vertical="center" wrapText="1"/>
    </xf>
    <xf numFmtId="0" fontId="2" fillId="5" borderId="10" xfId="0" applyFont="1" applyFill="1" applyBorder="1" applyAlignment="1">
      <alignment horizontal="center"/>
    </xf>
    <xf numFmtId="0" fontId="0" fillId="0" borderId="35" xfId="0" applyBorder="1" applyAlignment="1">
      <alignment horizontal="left" wrapText="1"/>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0" fillId="0" borderId="42" xfId="0" applyBorder="1" applyAlignment="1">
      <alignment horizontal="left" wrapText="1"/>
    </xf>
    <xf numFmtId="0" fontId="0" fillId="0" borderId="0" xfId="0" applyAlignment="1">
      <alignment horizontal="left" wrapText="1"/>
    </xf>
    <xf numFmtId="0" fontId="0" fillId="0" borderId="43" xfId="0" applyBorder="1" applyAlignment="1">
      <alignment horizontal="left" wrapText="1"/>
    </xf>
    <xf numFmtId="0" fontId="0" fillId="0" borderId="44" xfId="0" applyBorder="1" applyAlignment="1">
      <alignment horizontal="left" wrapText="1"/>
    </xf>
    <xf numFmtId="0" fontId="0" fillId="0" borderId="18" xfId="0" applyBorder="1" applyAlignment="1">
      <alignment horizontal="left" wrapText="1"/>
    </xf>
    <xf numFmtId="0" fontId="0" fillId="0" borderId="10" xfId="0" applyBorder="1" applyAlignment="1">
      <alignment horizontal="left" wrapText="1"/>
    </xf>
    <xf numFmtId="0" fontId="3" fillId="0" borderId="10" xfId="0" applyFont="1" applyBorder="1" applyAlignment="1">
      <alignment vertical="center" wrapText="1"/>
    </xf>
    <xf numFmtId="0" fontId="0" fillId="0" borderId="10" xfId="0" applyBorder="1" applyAlignment="1">
      <alignment vertical="center" wrapText="1"/>
    </xf>
    <xf numFmtId="0" fontId="0" fillId="0" borderId="33" xfId="0" applyBorder="1" applyAlignment="1">
      <alignment horizontal="left" wrapText="1"/>
    </xf>
    <xf numFmtId="0" fontId="0" fillId="0" borderId="34" xfId="0" applyBorder="1" applyAlignment="1">
      <alignment horizontal="left" wrapText="1"/>
    </xf>
    <xf numFmtId="0" fontId="0" fillId="0" borderId="31" xfId="0" applyBorder="1" applyAlignment="1">
      <alignment horizontal="left" wrapText="1"/>
    </xf>
    <xf numFmtId="0" fontId="0" fillId="0" borderId="33"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left"/>
    </xf>
    <xf numFmtId="0" fontId="2" fillId="6" borderId="11" xfId="0" applyFont="1" applyFill="1" applyBorder="1" applyAlignment="1">
      <alignment horizontal="left"/>
    </xf>
    <xf numFmtId="0" fontId="0" fillId="5" borderId="35" xfId="0" applyFill="1" applyBorder="1" applyAlignment="1">
      <alignment horizontal="center"/>
    </xf>
    <xf numFmtId="0" fontId="0" fillId="5" borderId="45" xfId="0" applyFill="1" applyBorder="1" applyAlignment="1">
      <alignment horizontal="center"/>
    </xf>
    <xf numFmtId="0" fontId="0" fillId="5" borderId="19" xfId="0" applyFill="1" applyBorder="1" applyAlignment="1">
      <alignment horizontal="center"/>
    </xf>
    <xf numFmtId="0" fontId="2" fillId="6" borderId="10" xfId="0" applyFont="1" applyFill="1" applyBorder="1" applyAlignment="1">
      <alignment horizontal="left"/>
    </xf>
    <xf numFmtId="0" fontId="3" fillId="7" borderId="33"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3" xfId="0" applyFont="1" applyFill="1" applyBorder="1" applyAlignment="1">
      <alignment horizontal="center"/>
    </xf>
    <xf numFmtId="0" fontId="2" fillId="5" borderId="34" xfId="0" applyFont="1" applyFill="1" applyBorder="1" applyAlignment="1">
      <alignment horizontal="center"/>
    </xf>
    <xf numFmtId="0" fontId="0" fillId="0" borderId="10" xfId="0" applyBorder="1" applyAlignment="1">
      <alignment horizontal="left"/>
    </xf>
    <xf numFmtId="0" fontId="2" fillId="8" borderId="10" xfId="0" applyFont="1" applyFill="1" applyBorder="1" applyAlignment="1">
      <alignment horizontal="center"/>
    </xf>
  </cellXfs>
  <cellStyles count="3">
    <cellStyle name="Comma" xfId="1" builtinId="3"/>
    <cellStyle name="Normal" xfId="0" builtinId="0"/>
    <cellStyle name="Percent" xfId="2" builtinId="5"/>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BD54-F54E-490E-89F8-95B5AAA40BF0}">
  <dimension ref="A1:B40"/>
  <sheetViews>
    <sheetView tabSelected="1" zoomScale="115" zoomScaleNormal="115" workbookViewId="0"/>
  </sheetViews>
  <sheetFormatPr defaultRowHeight="14.6" x14ac:dyDescent="0.4"/>
  <cols>
    <col min="1" max="1" width="10.3046875" bestFit="1" customWidth="1"/>
    <col min="2" max="2" width="83.53515625" style="2" bestFit="1" customWidth="1"/>
  </cols>
  <sheetData>
    <row r="1" spans="1:2" x14ac:dyDescent="0.4">
      <c r="A1" s="112" t="s">
        <v>4007</v>
      </c>
      <c r="B1" s="113" t="s">
        <v>0</v>
      </c>
    </row>
    <row r="2" spans="1:2" ht="29.15" x14ac:dyDescent="0.4">
      <c r="A2" s="112" t="s">
        <v>1</v>
      </c>
      <c r="B2" s="114" t="s">
        <v>69</v>
      </c>
    </row>
    <row r="3" spans="1:2" x14ac:dyDescent="0.4">
      <c r="A3" s="112" t="s">
        <v>2</v>
      </c>
      <c r="B3" s="114" t="s">
        <v>78</v>
      </c>
    </row>
    <row r="4" spans="1:2" x14ac:dyDescent="0.4">
      <c r="A4" s="112" t="s">
        <v>3</v>
      </c>
      <c r="B4" s="114" t="s">
        <v>613</v>
      </c>
    </row>
    <row r="5" spans="1:2" x14ac:dyDescent="0.4">
      <c r="A5" s="112" t="s">
        <v>4</v>
      </c>
      <c r="B5" s="114" t="s">
        <v>673</v>
      </c>
    </row>
    <row r="6" spans="1:2" ht="29.15" x14ac:dyDescent="0.4">
      <c r="A6" s="112" t="s">
        <v>5</v>
      </c>
      <c r="B6" s="114" t="s">
        <v>865</v>
      </c>
    </row>
    <row r="7" spans="1:2" x14ac:dyDescent="0.4">
      <c r="A7" s="112" t="s">
        <v>6</v>
      </c>
      <c r="B7" s="114" t="s">
        <v>3506</v>
      </c>
    </row>
    <row r="8" spans="1:2" x14ac:dyDescent="0.4">
      <c r="A8" s="112" t="s">
        <v>7</v>
      </c>
      <c r="B8" s="114" t="s">
        <v>3532</v>
      </c>
    </row>
    <row r="9" spans="1:2" ht="29.15" x14ac:dyDescent="0.4">
      <c r="A9" s="112" t="s">
        <v>8</v>
      </c>
      <c r="B9" s="114" t="s">
        <v>3909</v>
      </c>
    </row>
    <row r="10" spans="1:2" x14ac:dyDescent="0.4">
      <c r="A10" s="112" t="s">
        <v>9</v>
      </c>
      <c r="B10" s="114" t="s">
        <v>3925</v>
      </c>
    </row>
    <row r="11" spans="1:2" ht="29.15" x14ac:dyDescent="0.4">
      <c r="A11" s="112" t="s">
        <v>10</v>
      </c>
      <c r="B11" s="114" t="s">
        <v>3901</v>
      </c>
    </row>
    <row r="12" spans="1:2" x14ac:dyDescent="0.4">
      <c r="A12" s="112" t="s">
        <v>11</v>
      </c>
      <c r="B12" s="114" t="s">
        <v>4001</v>
      </c>
    </row>
    <row r="13" spans="1:2" x14ac:dyDescent="0.4">
      <c r="A13" s="112" t="s">
        <v>12</v>
      </c>
      <c r="B13" s="114" t="s">
        <v>14</v>
      </c>
    </row>
    <row r="14" spans="1:2" x14ac:dyDescent="0.4">
      <c r="A14" s="112" t="s">
        <v>13</v>
      </c>
      <c r="B14" s="114" t="s">
        <v>15</v>
      </c>
    </row>
    <row r="15" spans="1:2" x14ac:dyDescent="0.4">
      <c r="A15" s="1"/>
    </row>
    <row r="16" spans="1:2" x14ac:dyDescent="0.4">
      <c r="A16" s="3"/>
    </row>
    <row r="18" spans="1:1" x14ac:dyDescent="0.4">
      <c r="A18" s="1"/>
    </row>
    <row r="19" spans="1:1" x14ac:dyDescent="0.4">
      <c r="A19" s="1"/>
    </row>
    <row r="20" spans="1:1" x14ac:dyDescent="0.4">
      <c r="A20" s="1"/>
    </row>
    <row r="21" spans="1:1" x14ac:dyDescent="0.4">
      <c r="A21" s="1"/>
    </row>
    <row r="22" spans="1:1" x14ac:dyDescent="0.4">
      <c r="A22" s="1"/>
    </row>
    <row r="23" spans="1:1" x14ac:dyDescent="0.4">
      <c r="A23" s="1"/>
    </row>
    <row r="24" spans="1:1" x14ac:dyDescent="0.4">
      <c r="A24" s="1"/>
    </row>
    <row r="25" spans="1:1" x14ac:dyDescent="0.4">
      <c r="A25" s="1"/>
    </row>
    <row r="26" spans="1:1" x14ac:dyDescent="0.4">
      <c r="A26" s="1"/>
    </row>
    <row r="27" spans="1:1" x14ac:dyDescent="0.4">
      <c r="A27" s="1"/>
    </row>
    <row r="28" spans="1:1" x14ac:dyDescent="0.4">
      <c r="A28" s="1"/>
    </row>
    <row r="29" spans="1:1" x14ac:dyDescent="0.4">
      <c r="A29" s="1"/>
    </row>
    <row r="30" spans="1:1" x14ac:dyDescent="0.4">
      <c r="A30" s="1"/>
    </row>
    <row r="31" spans="1:1" x14ac:dyDescent="0.4">
      <c r="A31" s="1"/>
    </row>
    <row r="32" spans="1:1" x14ac:dyDescent="0.4">
      <c r="A32" s="1"/>
    </row>
    <row r="33" spans="1:1" x14ac:dyDescent="0.4">
      <c r="A33" s="1"/>
    </row>
    <row r="34" spans="1:1" x14ac:dyDescent="0.4">
      <c r="A34" s="1"/>
    </row>
    <row r="35" spans="1:1" x14ac:dyDescent="0.4">
      <c r="A35" s="1"/>
    </row>
    <row r="36" spans="1:1" x14ac:dyDescent="0.4">
      <c r="A36" s="1"/>
    </row>
    <row r="37" spans="1:1" x14ac:dyDescent="0.4">
      <c r="A37" s="1"/>
    </row>
    <row r="38" spans="1:1" x14ac:dyDescent="0.4">
      <c r="A38" s="1"/>
    </row>
    <row r="39" spans="1:1" x14ac:dyDescent="0.4">
      <c r="A39" s="1"/>
    </row>
    <row r="40" spans="1:1" x14ac:dyDescent="0.4">
      <c r="A40" s="1"/>
    </row>
  </sheetData>
  <phoneticPr fontId="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3473F-AC68-436A-8FC5-41CF177C8F65}">
  <dimension ref="A1:F14"/>
  <sheetViews>
    <sheetView zoomScale="190" zoomScaleNormal="190" workbookViewId="0">
      <selection activeCell="D18" sqref="D18"/>
    </sheetView>
  </sheetViews>
  <sheetFormatPr defaultRowHeight="14.6" x14ac:dyDescent="0.4"/>
  <cols>
    <col min="1" max="1" width="6.69140625" bestFit="1" customWidth="1"/>
    <col min="2" max="2" width="22.84375" bestFit="1" customWidth="1"/>
    <col min="3" max="5" width="11.84375" bestFit="1" customWidth="1"/>
    <col min="6" max="6" width="10.3828125" bestFit="1" customWidth="1"/>
  </cols>
  <sheetData>
    <row r="1" spans="1:6" ht="44.15" customHeight="1" x14ac:dyDescent="0.4">
      <c r="A1" s="147" t="s">
        <v>4006</v>
      </c>
      <c r="B1" s="147"/>
      <c r="C1" s="147"/>
      <c r="D1" s="147"/>
      <c r="E1" s="147"/>
      <c r="F1" s="147"/>
    </row>
    <row r="2" spans="1:6" ht="43.75" x14ac:dyDescent="0.4">
      <c r="A2" s="111" t="s">
        <v>3508</v>
      </c>
      <c r="B2" s="111" t="s">
        <v>3904</v>
      </c>
      <c r="C2" s="111" t="s">
        <v>3905</v>
      </c>
      <c r="D2" s="111" t="s">
        <v>3906</v>
      </c>
      <c r="E2" s="111" t="s">
        <v>3907</v>
      </c>
      <c r="F2" s="111" t="s">
        <v>3908</v>
      </c>
    </row>
    <row r="3" spans="1:6" x14ac:dyDescent="0.4">
      <c r="A3" s="15" t="s">
        <v>615</v>
      </c>
      <c r="B3" s="15" t="s">
        <v>3902</v>
      </c>
      <c r="C3" s="96">
        <v>0.93649477781578405</v>
      </c>
      <c r="D3" s="96">
        <v>0.88114120613968405</v>
      </c>
      <c r="E3" s="96">
        <v>0.99532567852377196</v>
      </c>
      <c r="F3" s="96">
        <v>6.9599999999999995E-2</v>
      </c>
    </row>
    <row r="4" spans="1:6" x14ac:dyDescent="0.4">
      <c r="A4" s="15" t="s">
        <v>615</v>
      </c>
      <c r="B4" s="15" t="s">
        <v>3903</v>
      </c>
      <c r="C4" s="96">
        <v>0.97805348760754995</v>
      </c>
      <c r="D4" s="96">
        <v>0.91462047370342303</v>
      </c>
      <c r="E4" s="96">
        <v>1.04588586427323</v>
      </c>
      <c r="F4" s="96">
        <v>0.51659999999999995</v>
      </c>
    </row>
    <row r="5" spans="1:6" x14ac:dyDescent="0.4">
      <c r="A5" s="15" t="s">
        <v>616</v>
      </c>
      <c r="B5" s="15" t="s">
        <v>3902</v>
      </c>
      <c r="C5" s="96">
        <v>0.92789341053993002</v>
      </c>
      <c r="D5" s="96">
        <v>0.85803199831225396</v>
      </c>
      <c r="E5" s="96">
        <v>1.00344297534006</v>
      </c>
      <c r="F5" s="96">
        <v>0.12189999999999999</v>
      </c>
    </row>
    <row r="6" spans="1:6" x14ac:dyDescent="0.4">
      <c r="A6" s="15" t="s">
        <v>616</v>
      </c>
      <c r="B6" s="15" t="s">
        <v>3903</v>
      </c>
      <c r="C6" s="96">
        <v>0.99660217625345604</v>
      </c>
      <c r="D6" s="96">
        <v>0.94785730672209401</v>
      </c>
      <c r="E6" s="96">
        <v>1.0478538179421699</v>
      </c>
      <c r="F6" s="96">
        <v>0.89419999999999999</v>
      </c>
    </row>
    <row r="7" spans="1:6" x14ac:dyDescent="0.4">
      <c r="A7" s="15" t="s">
        <v>617</v>
      </c>
      <c r="B7" s="15" t="s">
        <v>3902</v>
      </c>
      <c r="C7" s="96">
        <v>0.95851759879896103</v>
      </c>
      <c r="D7" s="96">
        <v>0.89995607425319302</v>
      </c>
      <c r="E7" s="96">
        <v>1.0208898117274601</v>
      </c>
      <c r="F7" s="96">
        <v>0.18779999999999999</v>
      </c>
    </row>
    <row r="8" spans="1:6" x14ac:dyDescent="0.4">
      <c r="A8" s="15" t="s">
        <v>617</v>
      </c>
      <c r="B8" s="15" t="s">
        <v>3903</v>
      </c>
      <c r="C8" s="96">
        <v>1.0408516014736</v>
      </c>
      <c r="D8" s="96">
        <v>1.0019543320119699</v>
      </c>
      <c r="E8" s="96">
        <v>1.0812589173747</v>
      </c>
      <c r="F8" s="96">
        <v>7.8700000000000006E-2</v>
      </c>
    </row>
    <row r="9" spans="1:6" x14ac:dyDescent="0.4">
      <c r="A9" s="15" t="s">
        <v>618</v>
      </c>
      <c r="B9" s="15" t="s">
        <v>3902</v>
      </c>
      <c r="C9" s="96">
        <v>1.0173010049383</v>
      </c>
      <c r="D9" s="96">
        <v>0.99357285762264502</v>
      </c>
      <c r="E9" s="96">
        <v>1.0415958192786401</v>
      </c>
      <c r="F9" s="96">
        <v>0.15429999999999999</v>
      </c>
    </row>
    <row r="10" spans="1:6" x14ac:dyDescent="0.4">
      <c r="A10" s="15" t="s">
        <v>618</v>
      </c>
      <c r="B10" s="15" t="s">
        <v>3903</v>
      </c>
      <c r="C10" s="96">
        <v>1.0525414263684201</v>
      </c>
      <c r="D10" s="96">
        <v>1.0086265521489199</v>
      </c>
      <c r="E10" s="96">
        <v>1.0983683226079799</v>
      </c>
      <c r="F10" s="96">
        <v>3.6999999999999998E-2</v>
      </c>
    </row>
    <row r="11" spans="1:6" x14ac:dyDescent="0.4">
      <c r="A11" s="15" t="s">
        <v>619</v>
      </c>
      <c r="B11" s="15" t="s">
        <v>3902</v>
      </c>
      <c r="C11" s="96">
        <v>0.97790168121353505</v>
      </c>
      <c r="D11" s="96">
        <v>0.87344087486778299</v>
      </c>
      <c r="E11" s="96">
        <v>1.09485567442103</v>
      </c>
      <c r="F11" s="96">
        <v>0.69820000000000004</v>
      </c>
    </row>
    <row r="12" spans="1:6" x14ac:dyDescent="0.4">
      <c r="A12" s="15" t="s">
        <v>619</v>
      </c>
      <c r="B12" s="15" t="s">
        <v>3903</v>
      </c>
      <c r="C12" s="96">
        <v>1.0457518063256801</v>
      </c>
      <c r="D12" s="96">
        <v>1.00308914781569</v>
      </c>
      <c r="E12" s="96">
        <v>1.09022896201681</v>
      </c>
      <c r="F12" s="96">
        <v>7.0599999999999996E-2</v>
      </c>
    </row>
    <row r="13" spans="1:6" x14ac:dyDescent="0.4">
      <c r="A13" s="15" t="s">
        <v>620</v>
      </c>
      <c r="B13" s="15" t="s">
        <v>3902</v>
      </c>
      <c r="C13" s="96">
        <v>1.20684582415111</v>
      </c>
      <c r="D13" s="96">
        <v>1.0953989862945701</v>
      </c>
      <c r="E13" s="96">
        <v>1.3296313594353599</v>
      </c>
      <c r="F13" s="96">
        <v>1E-4</v>
      </c>
    </row>
    <row r="14" spans="1:6" x14ac:dyDescent="0.4">
      <c r="A14" s="15" t="s">
        <v>620</v>
      </c>
      <c r="B14" s="15" t="s">
        <v>3903</v>
      </c>
      <c r="C14" s="96">
        <v>0.89548626001617304</v>
      </c>
      <c r="D14" s="96">
        <v>0.85607913101940303</v>
      </c>
      <c r="E14" s="96">
        <v>0.93670738232208794</v>
      </c>
      <c r="F14" s="96">
        <v>0</v>
      </c>
    </row>
  </sheetData>
  <mergeCells count="1">
    <mergeCell ref="A1:F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5B548-E7C1-4CF9-A48C-3532A37533B6}">
  <dimension ref="A1:M1560"/>
  <sheetViews>
    <sheetView topLeftCell="A14" workbookViewId="0">
      <selection activeCell="D3" sqref="D3"/>
    </sheetView>
  </sheetViews>
  <sheetFormatPr defaultRowHeight="14.6" x14ac:dyDescent="0.4"/>
  <cols>
    <col min="1" max="1" width="83.3828125" bestFit="1" customWidth="1"/>
    <col min="2" max="2" width="7.3828125" customWidth="1"/>
    <col min="3" max="3" width="13.15234375" customWidth="1"/>
    <col min="4" max="6" width="11.84375" bestFit="1" customWidth="1"/>
    <col min="7" max="7" width="10.3046875" customWidth="1"/>
    <col min="8" max="8" width="10.53515625" customWidth="1"/>
    <col min="10" max="10" width="10.3828125" customWidth="1"/>
    <col min="11" max="11" width="12.3046875" customWidth="1"/>
    <col min="12" max="12" width="10.53515625" customWidth="1"/>
    <col min="13" max="13" width="24.3828125" bestFit="1" customWidth="1"/>
  </cols>
  <sheetData>
    <row r="1" spans="1:13" ht="88.4" customHeight="1" x14ac:dyDescent="0.4">
      <c r="A1" s="150" t="s">
        <v>3924</v>
      </c>
      <c r="B1" s="151"/>
      <c r="C1" s="151"/>
      <c r="D1" s="151"/>
      <c r="E1" s="151"/>
      <c r="F1" s="151"/>
      <c r="G1" s="151"/>
      <c r="H1" s="151"/>
      <c r="I1" s="151"/>
      <c r="J1" s="151"/>
      <c r="K1" s="151"/>
      <c r="L1" s="151"/>
      <c r="M1" s="152"/>
    </row>
    <row r="2" spans="1:13" ht="43.75" x14ac:dyDescent="0.4">
      <c r="A2" s="92" t="s">
        <v>3533</v>
      </c>
      <c r="B2" s="92" t="s">
        <v>3508</v>
      </c>
      <c r="C2" s="92" t="s">
        <v>3534</v>
      </c>
      <c r="D2" s="92" t="s">
        <v>3535</v>
      </c>
      <c r="E2" s="92" t="s">
        <v>3536</v>
      </c>
      <c r="F2" s="92" t="s">
        <v>3537</v>
      </c>
      <c r="G2" s="92" t="s">
        <v>3538</v>
      </c>
      <c r="H2" s="92" t="s">
        <v>3539</v>
      </c>
      <c r="I2" s="92" t="s">
        <v>3540</v>
      </c>
      <c r="J2" s="92" t="s">
        <v>3541</v>
      </c>
      <c r="K2" s="92" t="s">
        <v>3542</v>
      </c>
      <c r="L2" s="92" t="s">
        <v>3543</v>
      </c>
      <c r="M2" s="92" t="s">
        <v>3544</v>
      </c>
    </row>
    <row r="3" spans="1:13" x14ac:dyDescent="0.4">
      <c r="A3" s="15" t="s">
        <v>3545</v>
      </c>
      <c r="B3" s="15" t="s">
        <v>615</v>
      </c>
      <c r="C3" s="15" t="s">
        <v>3546</v>
      </c>
      <c r="D3" s="15">
        <v>1.4627652316222299</v>
      </c>
      <c r="E3" s="15">
        <v>0</v>
      </c>
      <c r="F3" s="15">
        <v>0.19597931859309101</v>
      </c>
      <c r="G3" s="15">
        <v>0.96119030038131503</v>
      </c>
      <c r="H3" s="15">
        <v>1.4675778008118501</v>
      </c>
      <c r="I3" s="93">
        <v>1.17595509575045E-84</v>
      </c>
      <c r="J3" s="15" t="b">
        <v>1</v>
      </c>
      <c r="K3" s="15" t="b">
        <v>1</v>
      </c>
      <c r="L3" s="15" t="b">
        <v>1</v>
      </c>
      <c r="M3" s="15" t="s">
        <v>3547</v>
      </c>
    </row>
    <row r="4" spans="1:13" x14ac:dyDescent="0.4">
      <c r="A4" s="15" t="s">
        <v>3545</v>
      </c>
      <c r="B4" s="15" t="s">
        <v>616</v>
      </c>
      <c r="C4" s="15" t="s">
        <v>3546</v>
      </c>
      <c r="D4" s="15">
        <v>-1.2565061941908899</v>
      </c>
      <c r="E4" s="93">
        <v>1.37716773100725E-6</v>
      </c>
      <c r="F4" s="15">
        <v>-0.16746806350393201</v>
      </c>
      <c r="G4" s="15">
        <v>0.96065918556270302</v>
      </c>
      <c r="H4" s="15">
        <v>-1.44106742790692</v>
      </c>
      <c r="I4" s="93">
        <v>4.0663921297716898E-83</v>
      </c>
      <c r="J4" s="15" t="b">
        <v>1</v>
      </c>
      <c r="K4" s="15" t="b">
        <v>1</v>
      </c>
      <c r="L4" s="15" t="b">
        <v>1</v>
      </c>
      <c r="M4" s="15" t="s">
        <v>3547</v>
      </c>
    </row>
    <row r="5" spans="1:13" x14ac:dyDescent="0.4">
      <c r="A5" s="15" t="s">
        <v>3545</v>
      </c>
      <c r="B5" s="15" t="s">
        <v>618</v>
      </c>
      <c r="C5" s="15" t="s">
        <v>3546</v>
      </c>
      <c r="D5" s="15">
        <v>1.8510608589434401</v>
      </c>
      <c r="E5" s="15">
        <v>0</v>
      </c>
      <c r="F5" s="15">
        <v>0.47692133771176598</v>
      </c>
      <c r="G5" s="15">
        <v>0.90761683728423403</v>
      </c>
      <c r="H5" s="15">
        <v>1.5362737621101601</v>
      </c>
      <c r="I5" s="93">
        <v>3.19224204002246E-37</v>
      </c>
      <c r="J5" s="15" t="b">
        <v>1</v>
      </c>
      <c r="K5" s="15" t="b">
        <v>1</v>
      </c>
      <c r="L5" s="15" t="b">
        <v>1</v>
      </c>
      <c r="M5" s="15" t="s">
        <v>3547</v>
      </c>
    </row>
    <row r="6" spans="1:13" x14ac:dyDescent="0.4">
      <c r="A6" s="15" t="s">
        <v>3545</v>
      </c>
      <c r="B6" s="15" t="s">
        <v>620</v>
      </c>
      <c r="C6" s="15" t="s">
        <v>3546</v>
      </c>
      <c r="D6" s="15">
        <v>0.91721338157433596</v>
      </c>
      <c r="E6" s="15">
        <v>0</v>
      </c>
      <c r="F6" s="15">
        <v>0.62758503890230399</v>
      </c>
      <c r="G6" s="15">
        <v>0.66579250948450097</v>
      </c>
      <c r="H6" s="15">
        <v>0.81382913414492897</v>
      </c>
      <c r="I6" s="93">
        <v>2.3513264138108899E-24</v>
      </c>
      <c r="J6" s="15" t="b">
        <v>1</v>
      </c>
      <c r="K6" s="15" t="b">
        <v>1</v>
      </c>
      <c r="L6" s="15" t="b">
        <v>1</v>
      </c>
      <c r="M6" s="15" t="s">
        <v>3547</v>
      </c>
    </row>
    <row r="7" spans="1:13" x14ac:dyDescent="0.4">
      <c r="A7" s="15" t="s">
        <v>3548</v>
      </c>
      <c r="B7" s="15" t="s">
        <v>615</v>
      </c>
      <c r="C7" s="15" t="s">
        <v>3546</v>
      </c>
      <c r="D7" s="15">
        <v>-2.2193403782508598</v>
      </c>
      <c r="E7" s="15">
        <v>0</v>
      </c>
      <c r="F7" s="15">
        <v>-0.72624493078681496</v>
      </c>
      <c r="G7" s="15">
        <v>0.37077227825137798</v>
      </c>
      <c r="H7" s="15">
        <v>-2.2802938597040101</v>
      </c>
      <c r="I7" s="93">
        <v>2.3078332198885699E-178</v>
      </c>
      <c r="J7" s="15" t="b">
        <v>1</v>
      </c>
      <c r="K7" s="15" t="b">
        <v>1</v>
      </c>
      <c r="L7" s="15" t="b">
        <v>1</v>
      </c>
      <c r="M7" s="15" t="s">
        <v>3547</v>
      </c>
    </row>
    <row r="8" spans="1:13" x14ac:dyDescent="0.4">
      <c r="A8" s="15" t="s">
        <v>3548</v>
      </c>
      <c r="B8" s="15" t="s">
        <v>616</v>
      </c>
      <c r="C8" s="15" t="s">
        <v>3546</v>
      </c>
      <c r="D8" s="15">
        <v>-1.1032215764909901</v>
      </c>
      <c r="E8" s="15">
        <v>5.8930776829853801E-3</v>
      </c>
      <c r="F8" s="15">
        <v>0.14872011321570999</v>
      </c>
      <c r="G8" s="15">
        <v>0.95906792007013597</v>
      </c>
      <c r="H8" s="15">
        <v>-1.29973859861569</v>
      </c>
      <c r="I8" s="93">
        <v>3.2742158521886002E-63</v>
      </c>
      <c r="J8" s="15" t="b">
        <v>1</v>
      </c>
      <c r="K8" s="15" t="b">
        <v>1</v>
      </c>
      <c r="L8" s="15" t="b">
        <v>1</v>
      </c>
      <c r="M8" s="15" t="s">
        <v>3547</v>
      </c>
    </row>
    <row r="9" spans="1:13" x14ac:dyDescent="0.4">
      <c r="A9" s="15" t="s">
        <v>3548</v>
      </c>
      <c r="B9" s="15" t="s">
        <v>617</v>
      </c>
      <c r="C9" s="15" t="s">
        <v>3546</v>
      </c>
      <c r="D9" s="15">
        <v>1.27369209743708</v>
      </c>
      <c r="E9" s="15">
        <v>0</v>
      </c>
      <c r="F9" s="15">
        <v>1.5053978582223899</v>
      </c>
      <c r="G9" s="15">
        <v>0.237766888725541</v>
      </c>
      <c r="H9" s="15">
        <v>3.24021597658398</v>
      </c>
      <c r="I9" s="93">
        <v>5.5492491416892397E-251</v>
      </c>
      <c r="J9" s="15" t="b">
        <v>1</v>
      </c>
      <c r="K9" s="15" t="b">
        <v>1</v>
      </c>
      <c r="L9" s="15" t="b">
        <v>1</v>
      </c>
      <c r="M9" s="15" t="s">
        <v>3547</v>
      </c>
    </row>
    <row r="10" spans="1:13" x14ac:dyDescent="0.4">
      <c r="A10" s="15" t="s">
        <v>3548</v>
      </c>
      <c r="B10" s="15" t="s">
        <v>618</v>
      </c>
      <c r="C10" s="15" t="s">
        <v>3546</v>
      </c>
      <c r="D10" s="15">
        <v>1.3665879399573699</v>
      </c>
      <c r="E10" s="93">
        <v>0</v>
      </c>
      <c r="F10" s="93">
        <v>0.97046247165623001</v>
      </c>
      <c r="G10" s="15">
        <v>0.67530207214184301</v>
      </c>
      <c r="H10" s="15">
        <v>1.06834924532847</v>
      </c>
      <c r="I10" s="93">
        <v>1.6020214951341701E-17</v>
      </c>
      <c r="J10" s="15" t="b">
        <v>1</v>
      </c>
      <c r="K10" s="15" t="b">
        <v>1</v>
      </c>
      <c r="L10" s="15" t="b">
        <v>1</v>
      </c>
      <c r="M10" s="15" t="s">
        <v>3547</v>
      </c>
    </row>
    <row r="11" spans="1:13" x14ac:dyDescent="0.4">
      <c r="A11" s="15" t="s">
        <v>3548</v>
      </c>
      <c r="B11" s="15" t="s">
        <v>620</v>
      </c>
      <c r="C11" s="15" t="s">
        <v>3546</v>
      </c>
      <c r="D11" s="15">
        <v>-0.58495406732575805</v>
      </c>
      <c r="E11" s="93">
        <v>1.3454214174942001E-3</v>
      </c>
      <c r="F11" s="93">
        <v>0.44035615564860597</v>
      </c>
      <c r="G11" s="15">
        <v>0.72167004895158304</v>
      </c>
      <c r="H11" s="15">
        <v>-0.68860335346211099</v>
      </c>
      <c r="I11" s="93">
        <v>1.58740559185172E-16</v>
      </c>
      <c r="J11" s="15" t="b">
        <v>1</v>
      </c>
      <c r="K11" s="15" t="b">
        <v>1</v>
      </c>
      <c r="L11" s="15" t="b">
        <v>1</v>
      </c>
      <c r="M11" s="15" t="s">
        <v>3547</v>
      </c>
    </row>
    <row r="12" spans="1:13" x14ac:dyDescent="0.4">
      <c r="A12" s="15" t="s">
        <v>3549</v>
      </c>
      <c r="B12" s="15" t="s">
        <v>620</v>
      </c>
      <c r="C12" s="15" t="s">
        <v>3546</v>
      </c>
      <c r="D12" s="15">
        <v>-1.30463699473818</v>
      </c>
      <c r="E12" s="93">
        <v>0</v>
      </c>
      <c r="F12" s="93">
        <v>-2.5843290213106499E-2</v>
      </c>
      <c r="G12" s="15">
        <v>1</v>
      </c>
      <c r="H12" s="15">
        <v>-1.2233849862123001</v>
      </c>
      <c r="I12" s="93">
        <v>1.73929635402999E-12</v>
      </c>
      <c r="J12" s="15" t="b">
        <v>1</v>
      </c>
      <c r="K12" s="15" t="b">
        <v>1</v>
      </c>
      <c r="L12" s="15" t="b">
        <v>1</v>
      </c>
      <c r="M12" s="15" t="s">
        <v>3547</v>
      </c>
    </row>
    <row r="13" spans="1:13" x14ac:dyDescent="0.4">
      <c r="A13" s="15" t="s">
        <v>3550</v>
      </c>
      <c r="B13" s="15" t="s">
        <v>617</v>
      </c>
      <c r="C13" s="15" t="s">
        <v>3546</v>
      </c>
      <c r="D13" s="15">
        <v>9.58823188655583E-2</v>
      </c>
      <c r="E13" s="93">
        <v>0</v>
      </c>
      <c r="F13" s="93"/>
      <c r="G13" s="15"/>
      <c r="H13" s="15">
        <v>2.0014427674334101</v>
      </c>
      <c r="I13" s="93">
        <v>8.1745278718626199E-193</v>
      </c>
      <c r="J13" s="15" t="b">
        <v>1</v>
      </c>
      <c r="K13" s="15" t="b">
        <v>1</v>
      </c>
      <c r="L13" s="15" t="b">
        <v>1</v>
      </c>
      <c r="M13" s="15" t="s">
        <v>3547</v>
      </c>
    </row>
    <row r="14" spans="1:13" x14ac:dyDescent="0.4">
      <c r="A14" s="15" t="s">
        <v>3550</v>
      </c>
      <c r="B14" s="15" t="s">
        <v>618</v>
      </c>
      <c r="C14" s="15" t="s">
        <v>3546</v>
      </c>
      <c r="D14" s="15">
        <v>-5.4661706427278398E-2</v>
      </c>
      <c r="E14" s="93">
        <v>0</v>
      </c>
      <c r="F14" s="93"/>
      <c r="G14" s="15"/>
      <c r="H14" s="15">
        <v>-0.36235485690795999</v>
      </c>
      <c r="I14" s="93">
        <v>6.0636475789796403E-5</v>
      </c>
      <c r="J14" s="15" t="b">
        <v>1</v>
      </c>
      <c r="K14" s="15" t="b">
        <v>1</v>
      </c>
      <c r="L14" s="15" t="b">
        <v>1</v>
      </c>
      <c r="M14" s="15" t="s">
        <v>3547</v>
      </c>
    </row>
    <row r="15" spans="1:13" x14ac:dyDescent="0.4">
      <c r="A15" s="15" t="s">
        <v>3551</v>
      </c>
      <c r="B15" s="15" t="s">
        <v>617</v>
      </c>
      <c r="C15" s="15" t="s">
        <v>3546</v>
      </c>
      <c r="D15" s="15">
        <v>0.13629310932345301</v>
      </c>
      <c r="E15" s="93">
        <v>0</v>
      </c>
      <c r="F15" s="93"/>
      <c r="G15" s="15"/>
      <c r="H15" s="15">
        <v>2.0438593683781998</v>
      </c>
      <c r="I15" s="93">
        <v>8.3480809783810807E-202</v>
      </c>
      <c r="J15" s="15" t="b">
        <v>1</v>
      </c>
      <c r="K15" s="15" t="b">
        <v>1</v>
      </c>
      <c r="L15" s="15" t="b">
        <v>1</v>
      </c>
      <c r="M15" s="15" t="s">
        <v>3547</v>
      </c>
    </row>
    <row r="16" spans="1:13" x14ac:dyDescent="0.4">
      <c r="A16" s="15" t="s">
        <v>3552</v>
      </c>
      <c r="B16" s="15" t="s">
        <v>615</v>
      </c>
      <c r="C16" s="15" t="s">
        <v>3546</v>
      </c>
      <c r="D16" s="15">
        <v>0.29921589556671802</v>
      </c>
      <c r="E16" s="93">
        <v>0</v>
      </c>
      <c r="F16" s="93"/>
      <c r="G16" s="15"/>
      <c r="H16" s="15">
        <v>0.29538271796285698</v>
      </c>
      <c r="I16" s="93">
        <v>2.5726168423887402E-7</v>
      </c>
      <c r="J16" s="15" t="b">
        <v>1</v>
      </c>
      <c r="K16" s="15" t="b">
        <v>1</v>
      </c>
      <c r="L16" s="15" t="b">
        <v>1</v>
      </c>
      <c r="M16" s="15" t="s">
        <v>3547</v>
      </c>
    </row>
    <row r="17" spans="1:13" x14ac:dyDescent="0.4">
      <c r="A17" s="15" t="s">
        <v>3552</v>
      </c>
      <c r="B17" s="15" t="s">
        <v>617</v>
      </c>
      <c r="C17" s="15" t="s">
        <v>3546</v>
      </c>
      <c r="D17" s="15">
        <v>0.17800823731347601</v>
      </c>
      <c r="E17" s="93">
        <v>0</v>
      </c>
      <c r="F17" s="93"/>
      <c r="G17" s="15"/>
      <c r="H17" s="15">
        <v>2.0846359190375701</v>
      </c>
      <c r="I17" s="93">
        <v>1.6007038797548501E-196</v>
      </c>
      <c r="J17" s="15" t="b">
        <v>1</v>
      </c>
      <c r="K17" s="15" t="b">
        <v>1</v>
      </c>
      <c r="L17" s="15" t="b">
        <v>1</v>
      </c>
      <c r="M17" s="15" t="s">
        <v>3547</v>
      </c>
    </row>
    <row r="18" spans="1:13" x14ac:dyDescent="0.4">
      <c r="A18" s="15" t="s">
        <v>3553</v>
      </c>
      <c r="B18" s="15" t="s">
        <v>615</v>
      </c>
      <c r="C18" s="15" t="s">
        <v>3546</v>
      </c>
      <c r="D18" s="15">
        <v>0.38470867327571601</v>
      </c>
      <c r="E18" s="93">
        <v>0</v>
      </c>
      <c r="F18" s="93"/>
      <c r="G18" s="15"/>
      <c r="H18" s="15">
        <v>0.37326076051460699</v>
      </c>
      <c r="I18" s="93">
        <v>9.0125377849653498E-11</v>
      </c>
      <c r="J18" s="15" t="b">
        <v>1</v>
      </c>
      <c r="K18" s="15" t="b">
        <v>1</v>
      </c>
      <c r="L18" s="15" t="b">
        <v>1</v>
      </c>
      <c r="M18" s="15" t="s">
        <v>3547</v>
      </c>
    </row>
    <row r="19" spans="1:13" x14ac:dyDescent="0.4">
      <c r="A19" s="15" t="s">
        <v>3553</v>
      </c>
      <c r="B19" s="15" t="s">
        <v>617</v>
      </c>
      <c r="C19" s="15" t="s">
        <v>3546</v>
      </c>
      <c r="D19" s="15">
        <v>0.19662195585834899</v>
      </c>
      <c r="E19" s="93">
        <v>0</v>
      </c>
      <c r="F19" s="93"/>
      <c r="G19" s="15"/>
      <c r="H19" s="15">
        <v>2.1002801814418901</v>
      </c>
      <c r="I19" s="93">
        <v>2.2088811205773901E-197</v>
      </c>
      <c r="J19" s="15" t="b">
        <v>1</v>
      </c>
      <c r="K19" s="15" t="b">
        <v>1</v>
      </c>
      <c r="L19" s="15" t="b">
        <v>1</v>
      </c>
      <c r="M19" s="15" t="s">
        <v>3547</v>
      </c>
    </row>
    <row r="20" spans="1:13" x14ac:dyDescent="0.4">
      <c r="A20" s="15" t="s">
        <v>3554</v>
      </c>
      <c r="B20" s="15" t="s">
        <v>615</v>
      </c>
      <c r="C20" s="15" t="s">
        <v>3546</v>
      </c>
      <c r="D20" s="15">
        <v>1.79621957117552</v>
      </c>
      <c r="E20" s="93">
        <v>0</v>
      </c>
      <c r="F20" s="93">
        <v>1.0423918157494501</v>
      </c>
      <c r="G20" s="15">
        <v>0.23563969656620101</v>
      </c>
      <c r="H20" s="15">
        <v>1.8390943636742501</v>
      </c>
      <c r="I20" s="93">
        <v>2.23251289228204E-86</v>
      </c>
      <c r="J20" s="15" t="b">
        <v>1</v>
      </c>
      <c r="K20" s="15" t="b">
        <v>1</v>
      </c>
      <c r="L20" s="15" t="b">
        <v>1</v>
      </c>
      <c r="M20" s="15" t="s">
        <v>3547</v>
      </c>
    </row>
    <row r="21" spans="1:13" x14ac:dyDescent="0.4">
      <c r="A21" s="15" t="s">
        <v>3554</v>
      </c>
      <c r="B21" s="15" t="s">
        <v>616</v>
      </c>
      <c r="C21" s="15" t="s">
        <v>3546</v>
      </c>
      <c r="D21" s="15">
        <v>-1.2643349604176</v>
      </c>
      <c r="E21" s="93">
        <v>7.12311503418782E-6</v>
      </c>
      <c r="F21" s="93">
        <v>-0.26343985904275502</v>
      </c>
      <c r="G21" s="15">
        <v>0.741792710144076</v>
      </c>
      <c r="H21" s="15">
        <v>-1.46463948514058</v>
      </c>
      <c r="I21" s="93">
        <v>4.0578882944613498E-57</v>
      </c>
      <c r="J21" s="15" t="b">
        <v>1</v>
      </c>
      <c r="K21" s="15" t="b">
        <v>1</v>
      </c>
      <c r="L21" s="15" t="b">
        <v>1</v>
      </c>
      <c r="M21" s="15" t="s">
        <v>3547</v>
      </c>
    </row>
    <row r="22" spans="1:13" x14ac:dyDescent="0.4">
      <c r="A22" s="15" t="s">
        <v>3554</v>
      </c>
      <c r="B22" s="15" t="s">
        <v>618</v>
      </c>
      <c r="C22" s="15" t="s">
        <v>3546</v>
      </c>
      <c r="D22" s="15">
        <v>2.1760245463322301</v>
      </c>
      <c r="E22" s="93">
        <v>0</v>
      </c>
      <c r="F22" s="93">
        <v>1.5779982365932901</v>
      </c>
      <c r="G22" s="15">
        <v>0.399944681098995</v>
      </c>
      <c r="H22" s="15">
        <v>1.9622358348066899</v>
      </c>
      <c r="I22" s="93">
        <v>2.3561032156127502E-39</v>
      </c>
      <c r="J22" s="15" t="b">
        <v>1</v>
      </c>
      <c r="K22" s="15" t="b">
        <v>1</v>
      </c>
      <c r="L22" s="15" t="b">
        <v>1</v>
      </c>
      <c r="M22" s="15" t="s">
        <v>3547</v>
      </c>
    </row>
    <row r="23" spans="1:13" x14ac:dyDescent="0.4">
      <c r="A23" s="15" t="s">
        <v>3555</v>
      </c>
      <c r="B23" s="15" t="s">
        <v>618</v>
      </c>
      <c r="C23" s="15" t="s">
        <v>3546</v>
      </c>
      <c r="D23" s="15">
        <v>3.34706407771833</v>
      </c>
      <c r="E23" s="93">
        <v>0</v>
      </c>
      <c r="F23" s="93">
        <v>1.84123686712343</v>
      </c>
      <c r="G23" s="15">
        <v>0.29286129105744602</v>
      </c>
      <c r="H23" s="15">
        <v>2.8762001249296598</v>
      </c>
      <c r="I23" s="93">
        <v>2.9799136600204302E-47</v>
      </c>
      <c r="J23" s="15" t="b">
        <v>1</v>
      </c>
      <c r="K23" s="15" t="b">
        <v>1</v>
      </c>
      <c r="L23" s="15" t="b">
        <v>1</v>
      </c>
      <c r="M23" s="15" t="s">
        <v>3547</v>
      </c>
    </row>
    <row r="24" spans="1:13" x14ac:dyDescent="0.4">
      <c r="A24" s="15" t="s">
        <v>3555</v>
      </c>
      <c r="B24" s="15" t="s">
        <v>620</v>
      </c>
      <c r="C24" s="15" t="s">
        <v>3546</v>
      </c>
      <c r="D24" s="15">
        <v>0.70601179122557101</v>
      </c>
      <c r="E24" s="93">
        <v>1.2449425593623501E-12</v>
      </c>
      <c r="F24" s="93">
        <v>0.20646921750171399</v>
      </c>
      <c r="G24" s="15">
        <v>0.80397353612825295</v>
      </c>
      <c r="H24" s="15">
        <v>0.659292065219797</v>
      </c>
      <c r="I24" s="93">
        <v>7.2182376029769695E-7</v>
      </c>
      <c r="J24" s="15" t="b">
        <v>1</v>
      </c>
      <c r="K24" s="15" t="b">
        <v>1</v>
      </c>
      <c r="L24" s="15" t="b">
        <v>1</v>
      </c>
      <c r="M24" s="15" t="s">
        <v>3547</v>
      </c>
    </row>
    <row r="25" spans="1:13" x14ac:dyDescent="0.4">
      <c r="A25" s="15" t="s">
        <v>3556</v>
      </c>
      <c r="B25" s="15" t="s">
        <v>620</v>
      </c>
      <c r="C25" s="15" t="s">
        <v>3546</v>
      </c>
      <c r="D25" s="15">
        <v>0.156128476067254</v>
      </c>
      <c r="E25" s="93">
        <v>7.29161128637655E-3</v>
      </c>
      <c r="F25" s="93">
        <v>0.271966524784446</v>
      </c>
      <c r="G25" s="15">
        <v>0.229698145833895</v>
      </c>
      <c r="H25" s="15">
        <v>0.43759802774107298</v>
      </c>
      <c r="I25" s="15">
        <v>3.0592645689969399E-2</v>
      </c>
      <c r="J25" s="15" t="b">
        <v>1</v>
      </c>
      <c r="K25" s="15" t="b">
        <v>1</v>
      </c>
      <c r="L25" s="15" t="b">
        <v>1</v>
      </c>
      <c r="M25" s="15" t="s">
        <v>3547</v>
      </c>
    </row>
    <row r="26" spans="1:13" x14ac:dyDescent="0.4">
      <c r="A26" s="15" t="s">
        <v>3557</v>
      </c>
      <c r="B26" s="15" t="s">
        <v>617</v>
      </c>
      <c r="C26" s="15" t="s">
        <v>3546</v>
      </c>
      <c r="D26" s="15">
        <v>7.7069955072065405E-2</v>
      </c>
      <c r="E26" s="93">
        <v>0</v>
      </c>
      <c r="F26" s="93"/>
      <c r="G26" s="15"/>
      <c r="H26" s="15">
        <v>1.9870536771510099</v>
      </c>
      <c r="I26" s="93">
        <v>5.5589601788585202E-192</v>
      </c>
      <c r="J26" s="15" t="b">
        <v>1</v>
      </c>
      <c r="K26" s="15" t="b">
        <v>1</v>
      </c>
      <c r="L26" s="15" t="b">
        <v>1</v>
      </c>
      <c r="M26" s="15" t="s">
        <v>3547</v>
      </c>
    </row>
    <row r="27" spans="1:13" x14ac:dyDescent="0.4">
      <c r="A27" s="15" t="s">
        <v>3558</v>
      </c>
      <c r="B27" s="15" t="s">
        <v>617</v>
      </c>
      <c r="C27" s="15" t="s">
        <v>3546</v>
      </c>
      <c r="D27" s="15">
        <v>7.7069955072065405E-2</v>
      </c>
      <c r="E27" s="93">
        <v>0</v>
      </c>
      <c r="F27" s="93"/>
      <c r="G27" s="15"/>
      <c r="H27" s="15">
        <v>1.9870536771510099</v>
      </c>
      <c r="I27" s="93">
        <v>5.5589601788585202E-192</v>
      </c>
      <c r="J27" s="15" t="b">
        <v>1</v>
      </c>
      <c r="K27" s="15" t="b">
        <v>1</v>
      </c>
      <c r="L27" s="15" t="b">
        <v>1</v>
      </c>
      <c r="M27" s="15" t="s">
        <v>3547</v>
      </c>
    </row>
    <row r="28" spans="1:13" x14ac:dyDescent="0.4">
      <c r="A28" s="15" t="s">
        <v>3559</v>
      </c>
      <c r="B28" s="15" t="s">
        <v>615</v>
      </c>
      <c r="C28" s="15" t="s">
        <v>3546</v>
      </c>
      <c r="D28" s="15">
        <v>1.4355928642807401</v>
      </c>
      <c r="E28" s="93">
        <v>0</v>
      </c>
      <c r="F28" s="93">
        <v>-5.4555251701432099E-2</v>
      </c>
      <c r="G28" s="15">
        <v>1</v>
      </c>
      <c r="H28" s="15">
        <v>1.4124718820544</v>
      </c>
      <c r="I28" s="93">
        <v>9.8376806633292494E-66</v>
      </c>
      <c r="J28" s="15" t="b">
        <v>1</v>
      </c>
      <c r="K28" s="15" t="b">
        <v>1</v>
      </c>
      <c r="L28" s="15" t="b">
        <v>1</v>
      </c>
      <c r="M28" s="15" t="s">
        <v>3547</v>
      </c>
    </row>
    <row r="29" spans="1:13" x14ac:dyDescent="0.4">
      <c r="A29" s="15" t="s">
        <v>3559</v>
      </c>
      <c r="B29" s="15" t="s">
        <v>616</v>
      </c>
      <c r="C29" s="15" t="s">
        <v>3546</v>
      </c>
      <c r="D29" s="15">
        <v>-1.7727159688571099</v>
      </c>
      <c r="E29" s="93">
        <v>0</v>
      </c>
      <c r="F29" s="93">
        <v>-0.74599174384353395</v>
      </c>
      <c r="G29" s="15">
        <v>0.426936215882119</v>
      </c>
      <c r="H29" s="15">
        <v>-1.99607803445335</v>
      </c>
      <c r="I29" s="93">
        <v>3.5241217661495598E-128</v>
      </c>
      <c r="J29" s="15" t="b">
        <v>1</v>
      </c>
      <c r="K29" s="15" t="b">
        <v>1</v>
      </c>
      <c r="L29" s="15" t="b">
        <v>1</v>
      </c>
      <c r="M29" s="15" t="s">
        <v>3547</v>
      </c>
    </row>
    <row r="30" spans="1:13" x14ac:dyDescent="0.4">
      <c r="A30" s="15" t="s">
        <v>3559</v>
      </c>
      <c r="B30" s="15" t="s">
        <v>618</v>
      </c>
      <c r="C30" s="15" t="s">
        <v>3546</v>
      </c>
      <c r="D30" s="15">
        <v>1.8605124863596001</v>
      </c>
      <c r="E30" s="93">
        <v>0</v>
      </c>
      <c r="F30" s="93">
        <v>0.59214800235361198</v>
      </c>
      <c r="G30" s="15">
        <v>0.85728529782246898</v>
      </c>
      <c r="H30" s="15">
        <v>1.5632381794301899</v>
      </c>
      <c r="I30" s="93">
        <v>3.8055661840993602E-32</v>
      </c>
      <c r="J30" s="15" t="b">
        <v>1</v>
      </c>
      <c r="K30" s="15" t="b">
        <v>1</v>
      </c>
      <c r="L30" s="15" t="b">
        <v>1</v>
      </c>
      <c r="M30" s="15" t="s">
        <v>3547</v>
      </c>
    </row>
    <row r="31" spans="1:13" x14ac:dyDescent="0.4">
      <c r="A31" s="15" t="s">
        <v>3559</v>
      </c>
      <c r="B31" s="15" t="s">
        <v>620</v>
      </c>
      <c r="C31" s="15" t="s">
        <v>3546</v>
      </c>
      <c r="D31" s="15">
        <v>0.58202220626648105</v>
      </c>
      <c r="E31" s="93">
        <v>3.6641562928461603E-15</v>
      </c>
      <c r="F31" s="93">
        <v>0.116736131646835</v>
      </c>
      <c r="G31" s="15">
        <v>1</v>
      </c>
      <c r="H31" s="15">
        <v>0.46310483127137803</v>
      </c>
      <c r="I31" s="93">
        <v>1.7519726436486901E-7</v>
      </c>
      <c r="J31" s="15" t="b">
        <v>1</v>
      </c>
      <c r="K31" s="15" t="b">
        <v>1</v>
      </c>
      <c r="L31" s="15" t="b">
        <v>1</v>
      </c>
      <c r="M31" s="15" t="s">
        <v>3547</v>
      </c>
    </row>
    <row r="32" spans="1:13" x14ac:dyDescent="0.4">
      <c r="A32" s="15" t="s">
        <v>3560</v>
      </c>
      <c r="B32" s="15" t="s">
        <v>617</v>
      </c>
      <c r="C32" s="15" t="s">
        <v>3546</v>
      </c>
      <c r="D32" s="15">
        <v>6.6225364002932705E-2</v>
      </c>
      <c r="E32" s="93">
        <v>0</v>
      </c>
      <c r="F32" s="93"/>
      <c r="G32" s="15"/>
      <c r="H32" s="15">
        <v>1.9753556403983501</v>
      </c>
      <c r="I32" s="93">
        <v>3.4724503538652298E-191</v>
      </c>
      <c r="J32" s="15" t="b">
        <v>1</v>
      </c>
      <c r="K32" s="15" t="b">
        <v>1</v>
      </c>
      <c r="L32" s="15" t="b">
        <v>1</v>
      </c>
      <c r="M32" s="15" t="s">
        <v>3547</v>
      </c>
    </row>
    <row r="33" spans="1:13" x14ac:dyDescent="0.4">
      <c r="A33" s="15" t="s">
        <v>3560</v>
      </c>
      <c r="B33" s="15" t="s">
        <v>620</v>
      </c>
      <c r="C33" s="15" t="s">
        <v>3546</v>
      </c>
      <c r="D33" s="15">
        <v>-3.7735328993961099E-2</v>
      </c>
      <c r="E33" s="93">
        <v>7.0282533174236897E-3</v>
      </c>
      <c r="F33" s="93"/>
      <c r="G33" s="15"/>
      <c r="H33" s="15">
        <v>-0.172956828651332</v>
      </c>
      <c r="I33" s="15">
        <v>4.34825968951736E-3</v>
      </c>
      <c r="J33" s="15" t="b">
        <v>1</v>
      </c>
      <c r="K33" s="15" t="b">
        <v>1</v>
      </c>
      <c r="L33" s="15" t="b">
        <v>1</v>
      </c>
      <c r="M33" s="15" t="s">
        <v>3547</v>
      </c>
    </row>
    <row r="34" spans="1:13" x14ac:dyDescent="0.4">
      <c r="A34" s="15" t="s">
        <v>3561</v>
      </c>
      <c r="B34" s="15" t="s">
        <v>618</v>
      </c>
      <c r="C34" s="15" t="s">
        <v>3546</v>
      </c>
      <c r="D34" s="15">
        <v>1.4617103382583401</v>
      </c>
      <c r="E34" s="93">
        <v>0</v>
      </c>
      <c r="F34" s="93">
        <v>-0.32945915447530799</v>
      </c>
      <c r="G34" s="15">
        <v>0.89456458576998898</v>
      </c>
      <c r="H34" s="15">
        <v>1.09618512488786</v>
      </c>
      <c r="I34" s="93">
        <v>3.3072524209527697E-11</v>
      </c>
      <c r="J34" s="15" t="b">
        <v>1</v>
      </c>
      <c r="K34" s="15" t="b">
        <v>1</v>
      </c>
      <c r="L34" s="15" t="b">
        <v>1</v>
      </c>
      <c r="M34" s="15" t="s">
        <v>3547</v>
      </c>
    </row>
    <row r="35" spans="1:13" x14ac:dyDescent="0.4">
      <c r="A35" s="15" t="s">
        <v>3561</v>
      </c>
      <c r="B35" s="15" t="s">
        <v>620</v>
      </c>
      <c r="C35" s="15" t="s">
        <v>3546</v>
      </c>
      <c r="D35" s="15">
        <v>-1.0662431561486401</v>
      </c>
      <c r="E35" s="93">
        <v>2.9224301666228001E-11</v>
      </c>
      <c r="F35" s="93">
        <v>0.47848772453812299</v>
      </c>
      <c r="G35" s="15">
        <v>0.68356186326803803</v>
      </c>
      <c r="H35" s="15">
        <v>-1.1294535230053899</v>
      </c>
      <c r="I35" s="93">
        <v>7.7563544059485702E-25</v>
      </c>
      <c r="J35" s="15" t="b">
        <v>1</v>
      </c>
      <c r="K35" s="15" t="b">
        <v>1</v>
      </c>
      <c r="L35" s="15" t="b">
        <v>1</v>
      </c>
      <c r="M35" s="15" t="s">
        <v>3547</v>
      </c>
    </row>
    <row r="36" spans="1:13" x14ac:dyDescent="0.4">
      <c r="A36" s="15" t="s">
        <v>3562</v>
      </c>
      <c r="B36" s="15" t="s">
        <v>615</v>
      </c>
      <c r="C36" s="15" t="s">
        <v>3546</v>
      </c>
      <c r="D36" s="15">
        <v>-0.222890378740947</v>
      </c>
      <c r="E36" s="93">
        <v>3.7079949380583799E-9</v>
      </c>
      <c r="F36" s="93"/>
      <c r="G36" s="15"/>
      <c r="H36" s="15">
        <v>-0.22751037134013899</v>
      </c>
      <c r="I36" s="15">
        <v>7.6256950159378902E-4</v>
      </c>
      <c r="J36" s="15" t="b">
        <v>1</v>
      </c>
      <c r="K36" s="15" t="b">
        <v>1</v>
      </c>
      <c r="L36" s="15" t="b">
        <v>1</v>
      </c>
      <c r="M36" s="15" t="s">
        <v>3547</v>
      </c>
    </row>
    <row r="37" spans="1:13" x14ac:dyDescent="0.4">
      <c r="A37" s="15" t="s">
        <v>3562</v>
      </c>
      <c r="B37" s="15" t="s">
        <v>616</v>
      </c>
      <c r="C37" s="15" t="s">
        <v>3546</v>
      </c>
      <c r="D37" s="15">
        <v>1.14594061641096</v>
      </c>
      <c r="E37" s="93">
        <v>0</v>
      </c>
      <c r="F37" s="93"/>
      <c r="G37" s="15"/>
      <c r="H37" s="15">
        <v>0.93227049036515697</v>
      </c>
      <c r="I37" s="93">
        <v>2.0263954937536201E-44</v>
      </c>
      <c r="J37" s="15" t="b">
        <v>1</v>
      </c>
      <c r="K37" s="15" t="b">
        <v>1</v>
      </c>
      <c r="L37" s="15" t="b">
        <v>1</v>
      </c>
      <c r="M37" s="15" t="s">
        <v>3547</v>
      </c>
    </row>
    <row r="38" spans="1:13" x14ac:dyDescent="0.4">
      <c r="A38" s="15" t="s">
        <v>3562</v>
      </c>
      <c r="B38" s="15" t="s">
        <v>618</v>
      </c>
      <c r="C38" s="15" t="s">
        <v>3546</v>
      </c>
      <c r="D38" s="15">
        <v>0.95921722924868802</v>
      </c>
      <c r="E38" s="93">
        <v>0</v>
      </c>
      <c r="F38" s="93"/>
      <c r="G38" s="15"/>
      <c r="H38" s="15">
        <v>0.64792261846243704</v>
      </c>
      <c r="I38" s="93">
        <v>2.4721759146773902E-9</v>
      </c>
      <c r="J38" s="15" t="b">
        <v>1</v>
      </c>
      <c r="K38" s="15" t="b">
        <v>1</v>
      </c>
      <c r="L38" s="15" t="b">
        <v>1</v>
      </c>
      <c r="M38" s="15" t="s">
        <v>3547</v>
      </c>
    </row>
    <row r="39" spans="1:13" x14ac:dyDescent="0.4">
      <c r="A39" s="15" t="s">
        <v>3562</v>
      </c>
      <c r="B39" s="15" t="s">
        <v>620</v>
      </c>
      <c r="C39" s="15" t="s">
        <v>3546</v>
      </c>
      <c r="D39" s="15">
        <v>0.54083425067633195</v>
      </c>
      <c r="E39" s="93">
        <v>0</v>
      </c>
      <c r="F39" s="93"/>
      <c r="G39" s="15"/>
      <c r="H39" s="15">
        <v>0.40584074666229097</v>
      </c>
      <c r="I39" s="93">
        <v>2.2898941804227201E-8</v>
      </c>
      <c r="J39" s="15" t="b">
        <v>1</v>
      </c>
      <c r="K39" s="15" t="b">
        <v>1</v>
      </c>
      <c r="L39" s="15" t="b">
        <v>1</v>
      </c>
      <c r="M39" s="15" t="s">
        <v>3547</v>
      </c>
    </row>
    <row r="40" spans="1:13" x14ac:dyDescent="0.4">
      <c r="A40" s="15" t="s">
        <v>3563</v>
      </c>
      <c r="B40" s="15" t="s">
        <v>615</v>
      </c>
      <c r="C40" s="15" t="s">
        <v>3546</v>
      </c>
      <c r="D40" s="15">
        <v>-0.24551050902741001</v>
      </c>
      <c r="E40" s="93">
        <v>7.5387684455186303E-9</v>
      </c>
      <c r="F40" s="93">
        <v>-0.139825623806279</v>
      </c>
      <c r="G40" s="15">
        <v>1</v>
      </c>
      <c r="H40" s="15">
        <v>-0.25290810507962402</v>
      </c>
      <c r="I40" s="93">
        <v>1.44997691313777E-5</v>
      </c>
      <c r="J40" s="15" t="b">
        <v>1</v>
      </c>
      <c r="K40" s="15" t="b">
        <v>1</v>
      </c>
      <c r="L40" s="15" t="b">
        <v>1</v>
      </c>
      <c r="M40" s="15" t="s">
        <v>3547</v>
      </c>
    </row>
    <row r="41" spans="1:13" x14ac:dyDescent="0.4">
      <c r="A41" s="15" t="s">
        <v>3563</v>
      </c>
      <c r="B41" s="15" t="s">
        <v>616</v>
      </c>
      <c r="C41" s="15" t="s">
        <v>3546</v>
      </c>
      <c r="D41" s="15">
        <v>0.408524450479893</v>
      </c>
      <c r="E41" s="93">
        <v>0</v>
      </c>
      <c r="F41" s="93">
        <v>-2.9505546823322099E-2</v>
      </c>
      <c r="G41" s="15">
        <v>1</v>
      </c>
      <c r="H41" s="15">
        <v>0.19656555645131399</v>
      </c>
      <c r="I41" s="15">
        <v>7.3532415349589696E-4</v>
      </c>
      <c r="J41" s="15" t="b">
        <v>1</v>
      </c>
      <c r="K41" s="15" t="b">
        <v>1</v>
      </c>
      <c r="L41" s="15" t="b">
        <v>1</v>
      </c>
      <c r="M41" s="15" t="s">
        <v>3547</v>
      </c>
    </row>
    <row r="42" spans="1:13" x14ac:dyDescent="0.4">
      <c r="A42" s="15" t="s">
        <v>3564</v>
      </c>
      <c r="B42" s="15" t="s">
        <v>615</v>
      </c>
      <c r="C42" s="15" t="s">
        <v>3546</v>
      </c>
      <c r="D42" s="15">
        <v>1.525241929453</v>
      </c>
      <c r="E42" s="93">
        <v>0</v>
      </c>
      <c r="F42" s="93">
        <v>-5.4555251701432099E-2</v>
      </c>
      <c r="G42" s="15">
        <v>1</v>
      </c>
      <c r="H42" s="15">
        <v>1.5007655165445799</v>
      </c>
      <c r="I42" s="93">
        <v>2.6436407702185301E-73</v>
      </c>
      <c r="J42" s="15" t="b">
        <v>1</v>
      </c>
      <c r="K42" s="15" t="b">
        <v>1</v>
      </c>
      <c r="L42" s="15" t="b">
        <v>1</v>
      </c>
      <c r="M42" s="15" t="s">
        <v>3547</v>
      </c>
    </row>
    <row r="43" spans="1:13" x14ac:dyDescent="0.4">
      <c r="A43" s="15" t="s">
        <v>3564</v>
      </c>
      <c r="B43" s="15" t="s">
        <v>616</v>
      </c>
      <c r="C43" s="15" t="s">
        <v>3546</v>
      </c>
      <c r="D43" s="15">
        <v>-1.73024337169424</v>
      </c>
      <c r="E43" s="93">
        <v>0</v>
      </c>
      <c r="F43" s="93">
        <v>-0.74599174384353395</v>
      </c>
      <c r="G43" s="15">
        <v>0.426936215882119</v>
      </c>
      <c r="H43" s="15">
        <v>-1.9535904483816999</v>
      </c>
      <c r="I43" s="93">
        <v>1.5228072037692801E-122</v>
      </c>
      <c r="J43" s="15" t="b">
        <v>1</v>
      </c>
      <c r="K43" s="15" t="b">
        <v>1</v>
      </c>
      <c r="L43" s="15" t="b">
        <v>1</v>
      </c>
      <c r="M43" s="15" t="s">
        <v>3547</v>
      </c>
    </row>
    <row r="44" spans="1:13" x14ac:dyDescent="0.4">
      <c r="A44" s="15" t="s">
        <v>3564</v>
      </c>
      <c r="B44" s="15" t="s">
        <v>618</v>
      </c>
      <c r="C44" s="15" t="s">
        <v>3546</v>
      </c>
      <c r="D44" s="15">
        <v>1.9534492406861099</v>
      </c>
      <c r="E44" s="93">
        <v>0</v>
      </c>
      <c r="F44" s="93">
        <v>0.59214800235361198</v>
      </c>
      <c r="G44" s="15">
        <v>0.85728529782246898</v>
      </c>
      <c r="H44" s="15">
        <v>1.6506345559768001</v>
      </c>
      <c r="I44" s="93">
        <v>2.0881321966997399E-35</v>
      </c>
      <c r="J44" s="15" t="b">
        <v>1</v>
      </c>
      <c r="K44" s="15" t="b">
        <v>1</v>
      </c>
      <c r="L44" s="15" t="b">
        <v>1</v>
      </c>
      <c r="M44" s="15" t="s">
        <v>3547</v>
      </c>
    </row>
    <row r="45" spans="1:13" x14ac:dyDescent="0.4">
      <c r="A45" s="15" t="s">
        <v>3564</v>
      </c>
      <c r="B45" s="15" t="s">
        <v>620</v>
      </c>
      <c r="C45" s="15" t="s">
        <v>3546</v>
      </c>
      <c r="D45" s="15">
        <v>0.54674445680699302</v>
      </c>
      <c r="E45" s="93">
        <v>5.6947484595158999E-14</v>
      </c>
      <c r="F45" s="93">
        <v>0.116736131646835</v>
      </c>
      <c r="G45" s="15">
        <v>1</v>
      </c>
      <c r="H45" s="15">
        <v>0.430824004104085</v>
      </c>
      <c r="I45" s="93">
        <v>1.2885567531781501E-6</v>
      </c>
      <c r="J45" s="15" t="b">
        <v>1</v>
      </c>
      <c r="K45" s="15" t="b">
        <v>1</v>
      </c>
      <c r="L45" s="15" t="b">
        <v>1</v>
      </c>
      <c r="M45" s="15" t="s">
        <v>3547</v>
      </c>
    </row>
    <row r="46" spans="1:13" x14ac:dyDescent="0.4">
      <c r="A46" s="15" t="s">
        <v>3565</v>
      </c>
      <c r="B46" s="15" t="s">
        <v>615</v>
      </c>
      <c r="C46" s="15" t="s">
        <v>3546</v>
      </c>
      <c r="D46" s="15">
        <v>-0.40940909306657097</v>
      </c>
      <c r="E46" s="93">
        <v>4.43297570124124E-5</v>
      </c>
      <c r="F46" s="93">
        <v>-0.10776804664572399</v>
      </c>
      <c r="G46" s="15">
        <v>1</v>
      </c>
      <c r="H46" s="15">
        <v>-0.41808569458294598</v>
      </c>
      <c r="I46" s="93">
        <v>1.0620133347910699E-13</v>
      </c>
      <c r="J46" s="15" t="b">
        <v>1</v>
      </c>
      <c r="K46" s="15" t="b">
        <v>1</v>
      </c>
      <c r="L46" s="15" t="b">
        <v>1</v>
      </c>
      <c r="M46" s="15" t="s">
        <v>3547</v>
      </c>
    </row>
    <row r="47" spans="1:13" x14ac:dyDescent="0.4">
      <c r="A47" s="15" t="s">
        <v>3565</v>
      </c>
      <c r="B47" s="15" t="s">
        <v>620</v>
      </c>
      <c r="C47" s="15" t="s">
        <v>3546</v>
      </c>
      <c r="D47" s="15">
        <v>-0.56562981542949697</v>
      </c>
      <c r="E47" s="93">
        <v>5.3262572931210699E-5</v>
      </c>
      <c r="F47" s="93">
        <v>0.39678212450195099</v>
      </c>
      <c r="G47" s="15">
        <v>0.87996580512339295</v>
      </c>
      <c r="H47" s="15">
        <v>-0.69069924882888301</v>
      </c>
      <c r="I47" s="93">
        <v>2.54734320932932E-30</v>
      </c>
      <c r="J47" s="15" t="b">
        <v>1</v>
      </c>
      <c r="K47" s="15" t="b">
        <v>1</v>
      </c>
      <c r="L47" s="15" t="b">
        <v>1</v>
      </c>
      <c r="M47" s="15" t="s">
        <v>3547</v>
      </c>
    </row>
    <row r="48" spans="1:13" x14ac:dyDescent="0.4">
      <c r="A48" s="15" t="s">
        <v>3566</v>
      </c>
      <c r="B48" s="15" t="s">
        <v>615</v>
      </c>
      <c r="C48" s="15" t="s">
        <v>3546</v>
      </c>
      <c r="D48" s="15">
        <v>-0.18623648504981999</v>
      </c>
      <c r="E48" s="93">
        <v>3.4084423858981298E-10</v>
      </c>
      <c r="F48" s="93">
        <v>-0.127602572501613</v>
      </c>
      <c r="G48" s="15">
        <v>1</v>
      </c>
      <c r="H48" s="15">
        <v>-0.19788337993555899</v>
      </c>
      <c r="I48" s="15">
        <v>8.6458063350314696E-4</v>
      </c>
      <c r="J48" s="15" t="b">
        <v>1</v>
      </c>
      <c r="K48" s="15" t="b">
        <v>1</v>
      </c>
      <c r="L48" s="15" t="b">
        <v>1</v>
      </c>
      <c r="M48" s="15" t="s">
        <v>3547</v>
      </c>
    </row>
    <row r="49" spans="1:13" x14ac:dyDescent="0.4">
      <c r="A49" s="15" t="s">
        <v>3566</v>
      </c>
      <c r="B49" s="15" t="s">
        <v>618</v>
      </c>
      <c r="C49" s="15" t="s">
        <v>3546</v>
      </c>
      <c r="D49" s="15">
        <v>-2.0683758754368</v>
      </c>
      <c r="E49" s="93">
        <v>3.1622032424400003E-2</v>
      </c>
      <c r="F49" s="93">
        <v>-1.4645545907522399</v>
      </c>
      <c r="G49" s="15">
        <v>0.277018396744804</v>
      </c>
      <c r="H49" s="15">
        <v>-2.4688410785258399</v>
      </c>
      <c r="I49" s="93">
        <v>4.2551494660959799E-141</v>
      </c>
      <c r="J49" s="15" t="b">
        <v>1</v>
      </c>
      <c r="K49" s="15" t="b">
        <v>1</v>
      </c>
      <c r="L49" s="15" t="b">
        <v>1</v>
      </c>
      <c r="M49" s="15" t="s">
        <v>3547</v>
      </c>
    </row>
    <row r="50" spans="1:13" x14ac:dyDescent="0.4">
      <c r="A50" s="15" t="s">
        <v>3566</v>
      </c>
      <c r="B50" s="15" t="s">
        <v>620</v>
      </c>
      <c r="C50" s="15" t="s">
        <v>3546</v>
      </c>
      <c r="D50" s="15">
        <v>-0.73303496920288902</v>
      </c>
      <c r="E50" s="93">
        <v>8.5453562018582505E-10</v>
      </c>
      <c r="F50" s="93">
        <v>0.406917012013917</v>
      </c>
      <c r="G50" s="15">
        <v>0.87363961186455397</v>
      </c>
      <c r="H50" s="15">
        <v>-0.855556691677821</v>
      </c>
      <c r="I50" s="93">
        <v>1.97578812462637E-41</v>
      </c>
      <c r="J50" s="15" t="b">
        <v>1</v>
      </c>
      <c r="K50" s="15" t="b">
        <v>1</v>
      </c>
      <c r="L50" s="15" t="b">
        <v>1</v>
      </c>
      <c r="M50" s="15" t="s">
        <v>3547</v>
      </c>
    </row>
    <row r="51" spans="1:13" x14ac:dyDescent="0.4">
      <c r="A51" s="15" t="s">
        <v>3567</v>
      </c>
      <c r="B51" s="15" t="s">
        <v>615</v>
      </c>
      <c r="C51" s="15" t="s">
        <v>3546</v>
      </c>
      <c r="D51" s="15">
        <v>-2.0338127783484699</v>
      </c>
      <c r="E51" s="93">
        <v>0</v>
      </c>
      <c r="F51" s="93">
        <v>-1.17094526203146</v>
      </c>
      <c r="G51" s="15">
        <v>8.6867309147563299E-2</v>
      </c>
      <c r="H51" s="15">
        <v>-2.1620096843035599</v>
      </c>
      <c r="I51" s="93">
        <v>7.5119126791109999E-88</v>
      </c>
      <c r="J51" s="15" t="b">
        <v>1</v>
      </c>
      <c r="K51" s="15" t="b">
        <v>1</v>
      </c>
      <c r="L51" s="15" t="b">
        <v>1</v>
      </c>
      <c r="M51" s="15" t="s">
        <v>3547</v>
      </c>
    </row>
    <row r="52" spans="1:13" x14ac:dyDescent="0.4">
      <c r="A52" s="15" t="s">
        <v>3567</v>
      </c>
      <c r="B52" s="15" t="s">
        <v>616</v>
      </c>
      <c r="C52" s="15" t="s">
        <v>3546</v>
      </c>
      <c r="D52" s="15">
        <v>-1.2618119728749899</v>
      </c>
      <c r="E52" s="93">
        <v>2.6479240508325001E-4</v>
      </c>
      <c r="F52" s="93">
        <v>-0.98400414816380199</v>
      </c>
      <c r="G52" s="15">
        <v>0.15056146469105999</v>
      </c>
      <c r="H52" s="15">
        <v>-1.5574299352968</v>
      </c>
      <c r="I52" s="93">
        <v>3.9516201636338499E-48</v>
      </c>
      <c r="J52" s="15" t="b">
        <v>1</v>
      </c>
      <c r="K52" s="15" t="b">
        <v>1</v>
      </c>
      <c r="L52" s="15" t="b">
        <v>1</v>
      </c>
      <c r="M52" s="15" t="s">
        <v>3547</v>
      </c>
    </row>
    <row r="53" spans="1:13" x14ac:dyDescent="0.4">
      <c r="A53" s="15" t="s">
        <v>3567</v>
      </c>
      <c r="B53" s="15" t="s">
        <v>620</v>
      </c>
      <c r="C53" s="15" t="s">
        <v>3546</v>
      </c>
      <c r="D53" s="15">
        <v>-1.3184331673518801</v>
      </c>
      <c r="E53" s="93">
        <v>0</v>
      </c>
      <c r="F53" s="93">
        <v>-0.40437247224631601</v>
      </c>
      <c r="G53" s="15">
        <v>0.68356186326803803</v>
      </c>
      <c r="H53" s="15">
        <v>-1.4389407559868601</v>
      </c>
      <c r="I53" s="93">
        <v>1.3693770598184399E-35</v>
      </c>
      <c r="J53" s="15" t="b">
        <v>1</v>
      </c>
      <c r="K53" s="15" t="b">
        <v>1</v>
      </c>
      <c r="L53" s="15" t="b">
        <v>1</v>
      </c>
      <c r="M53" s="15" t="s">
        <v>3547</v>
      </c>
    </row>
    <row r="54" spans="1:13" x14ac:dyDescent="0.4">
      <c r="A54" s="15" t="s">
        <v>3568</v>
      </c>
      <c r="B54" s="15" t="s">
        <v>615</v>
      </c>
      <c r="C54" s="15" t="s">
        <v>3546</v>
      </c>
      <c r="D54" s="15">
        <v>-0.41489948177547398</v>
      </c>
      <c r="E54" s="93">
        <v>5.9029968969065202E-5</v>
      </c>
      <c r="F54" s="93">
        <v>-0.240662720347814</v>
      </c>
      <c r="G54" s="15">
        <v>0.95257378932581804</v>
      </c>
      <c r="H54" s="15">
        <v>-0.42830651002129799</v>
      </c>
      <c r="I54" s="93">
        <v>3.7189499505356002E-14</v>
      </c>
      <c r="J54" s="15" t="b">
        <v>1</v>
      </c>
      <c r="K54" s="15" t="b">
        <v>1</v>
      </c>
      <c r="L54" s="15" t="b">
        <v>1</v>
      </c>
      <c r="M54" s="15" t="s">
        <v>3547</v>
      </c>
    </row>
    <row r="55" spans="1:13" x14ac:dyDescent="0.4">
      <c r="A55" s="15" t="s">
        <v>3568</v>
      </c>
      <c r="B55" s="15" t="s">
        <v>620</v>
      </c>
      <c r="C55" s="15" t="s">
        <v>3546</v>
      </c>
      <c r="D55" s="15">
        <v>-0.55979609162312904</v>
      </c>
      <c r="E55" s="93">
        <v>9.0476383964409101E-5</v>
      </c>
      <c r="F55" s="93">
        <v>0.35974329018666701</v>
      </c>
      <c r="G55" s="15">
        <v>0.899432429248326</v>
      </c>
      <c r="H55" s="15">
        <v>-0.685174118228564</v>
      </c>
      <c r="I55" s="93">
        <v>1.5226637377036199E-29</v>
      </c>
      <c r="J55" s="15" t="b">
        <v>1</v>
      </c>
      <c r="K55" s="15" t="b">
        <v>1</v>
      </c>
      <c r="L55" s="15" t="b">
        <v>1</v>
      </c>
      <c r="M55" s="15" t="s">
        <v>3547</v>
      </c>
    </row>
    <row r="56" spans="1:13" x14ac:dyDescent="0.4">
      <c r="A56" s="15" t="s">
        <v>3569</v>
      </c>
      <c r="B56" s="15" t="s">
        <v>616</v>
      </c>
      <c r="C56" s="15" t="s">
        <v>3546</v>
      </c>
      <c r="D56" s="15">
        <v>0.52813052759715795</v>
      </c>
      <c r="E56" s="93">
        <v>0</v>
      </c>
      <c r="F56" s="93">
        <v>1.52499211971528</v>
      </c>
      <c r="G56" s="15">
        <v>5.1131720920617199E-2</v>
      </c>
      <c r="H56" s="15">
        <v>0.446490182436246</v>
      </c>
      <c r="I56" s="93">
        <v>1.88551478643933E-9</v>
      </c>
      <c r="J56" s="15" t="b">
        <v>1</v>
      </c>
      <c r="K56" s="15" t="b">
        <v>1</v>
      </c>
      <c r="L56" s="15" t="b">
        <v>1</v>
      </c>
      <c r="M56" s="15" t="s">
        <v>3547</v>
      </c>
    </row>
    <row r="57" spans="1:13" x14ac:dyDescent="0.4">
      <c r="A57" s="15" t="s">
        <v>3569</v>
      </c>
      <c r="B57" s="15" t="s">
        <v>617</v>
      </c>
      <c r="C57" s="15" t="s">
        <v>3546</v>
      </c>
      <c r="D57" s="15">
        <v>0.711648352048602</v>
      </c>
      <c r="E57" s="93">
        <v>0</v>
      </c>
      <c r="F57" s="93">
        <v>1.38270969285749</v>
      </c>
      <c r="G57" s="15">
        <v>0.121371732039221</v>
      </c>
      <c r="H57" s="15">
        <v>2.7014656167181701</v>
      </c>
      <c r="I57" s="93">
        <v>4.5521493431418997E-192</v>
      </c>
      <c r="J57" s="15" t="b">
        <v>1</v>
      </c>
      <c r="K57" s="15" t="b">
        <v>1</v>
      </c>
      <c r="L57" s="15" t="b">
        <v>1</v>
      </c>
      <c r="M57" s="15" t="s">
        <v>3547</v>
      </c>
    </row>
    <row r="58" spans="1:13" x14ac:dyDescent="0.4">
      <c r="A58" s="15" t="s">
        <v>3569</v>
      </c>
      <c r="B58" s="15" t="s">
        <v>618</v>
      </c>
      <c r="C58" s="15" t="s">
        <v>3546</v>
      </c>
      <c r="D58" s="15">
        <v>-2.25883099803319</v>
      </c>
      <c r="E58" s="93">
        <v>2.2049767357170701E-3</v>
      </c>
      <c r="F58" s="93">
        <v>-0.59012077545005404</v>
      </c>
      <c r="G58" s="15">
        <v>0.40937411319172701</v>
      </c>
      <c r="H58" s="15">
        <v>-2.8268734740325301</v>
      </c>
      <c r="I58" s="93">
        <v>5.5133046534896904E-116</v>
      </c>
      <c r="J58" s="15" t="b">
        <v>1</v>
      </c>
      <c r="K58" s="15" t="b">
        <v>1</v>
      </c>
      <c r="L58" s="15" t="b">
        <v>1</v>
      </c>
      <c r="M58" s="15" t="s">
        <v>3547</v>
      </c>
    </row>
    <row r="59" spans="1:13" x14ac:dyDescent="0.4">
      <c r="A59" s="15" t="s">
        <v>3570</v>
      </c>
      <c r="B59" s="15" t="s">
        <v>620</v>
      </c>
      <c r="C59" s="15" t="s">
        <v>3546</v>
      </c>
      <c r="D59" s="15">
        <v>0.493237056683624</v>
      </c>
      <c r="E59" s="93">
        <v>6.3891141188580697E-8</v>
      </c>
      <c r="F59" s="93">
        <v>-0.150903341405936</v>
      </c>
      <c r="G59" s="15">
        <v>0.82919282681746398</v>
      </c>
      <c r="H59" s="15">
        <v>0.43707638958671402</v>
      </c>
      <c r="I59" s="15">
        <v>4.52325821028141E-3</v>
      </c>
      <c r="J59" s="15" t="b">
        <v>1</v>
      </c>
      <c r="K59" s="15" t="b">
        <v>1</v>
      </c>
      <c r="L59" s="15" t="b">
        <v>1</v>
      </c>
      <c r="M59" s="15" t="s">
        <v>3547</v>
      </c>
    </row>
    <row r="60" spans="1:13" x14ac:dyDescent="0.4">
      <c r="A60" s="15" t="s">
        <v>3571</v>
      </c>
      <c r="B60" s="15" t="s">
        <v>615</v>
      </c>
      <c r="C60" s="15" t="s">
        <v>3546</v>
      </c>
      <c r="D60" s="15">
        <v>0.84623862185345</v>
      </c>
      <c r="E60" s="93">
        <v>0</v>
      </c>
      <c r="F60" s="93"/>
      <c r="G60" s="15"/>
      <c r="H60" s="15">
        <v>0.83996124593133503</v>
      </c>
      <c r="I60" s="93">
        <v>1.21152897914937E-36</v>
      </c>
      <c r="J60" s="15" t="b">
        <v>1</v>
      </c>
      <c r="K60" s="15" t="b">
        <v>1</v>
      </c>
      <c r="L60" s="15" t="b">
        <v>1</v>
      </c>
      <c r="M60" s="15" t="s">
        <v>3547</v>
      </c>
    </row>
    <row r="61" spans="1:13" x14ac:dyDescent="0.4">
      <c r="A61" s="15" t="s">
        <v>3571</v>
      </c>
      <c r="B61" s="15" t="s">
        <v>616</v>
      </c>
      <c r="C61" s="15" t="s">
        <v>3546</v>
      </c>
      <c r="D61" s="15">
        <v>0.57888881181560503</v>
      </c>
      <c r="E61" s="93">
        <v>0</v>
      </c>
      <c r="F61" s="93"/>
      <c r="G61" s="15"/>
      <c r="H61" s="15">
        <v>0.365394654587753</v>
      </c>
      <c r="I61" s="93">
        <v>2.6669549461580101E-8</v>
      </c>
      <c r="J61" s="15" t="b">
        <v>1</v>
      </c>
      <c r="K61" s="15" t="b">
        <v>1</v>
      </c>
      <c r="L61" s="15" t="b">
        <v>1</v>
      </c>
      <c r="M61" s="15" t="s">
        <v>3547</v>
      </c>
    </row>
    <row r="62" spans="1:13" x14ac:dyDescent="0.4">
      <c r="A62" s="15" t="s">
        <v>3571</v>
      </c>
      <c r="B62" s="15" t="s">
        <v>618</v>
      </c>
      <c r="C62" s="15" t="s">
        <v>3546</v>
      </c>
      <c r="D62" s="15">
        <v>1.08315827029358</v>
      </c>
      <c r="E62" s="93">
        <v>0</v>
      </c>
      <c r="F62" s="93"/>
      <c r="G62" s="15"/>
      <c r="H62" s="15">
        <v>0.75655516414995405</v>
      </c>
      <c r="I62" s="93">
        <v>1.61307992804207E-12</v>
      </c>
      <c r="J62" s="15" t="b">
        <v>1</v>
      </c>
      <c r="K62" s="15" t="b">
        <v>1</v>
      </c>
      <c r="L62" s="15" t="b">
        <v>1</v>
      </c>
      <c r="M62" s="15" t="s">
        <v>3547</v>
      </c>
    </row>
    <row r="63" spans="1:13" x14ac:dyDescent="0.4">
      <c r="A63" s="15" t="s">
        <v>3571</v>
      </c>
      <c r="B63" s="15" t="s">
        <v>620</v>
      </c>
      <c r="C63" s="15" t="s">
        <v>3546</v>
      </c>
      <c r="D63" s="15">
        <v>-0.48777025290944498</v>
      </c>
      <c r="E63" s="93">
        <v>1.4769556841709201E-3</v>
      </c>
      <c r="F63" s="93"/>
      <c r="G63" s="15"/>
      <c r="H63" s="15">
        <v>-0.62298702939282702</v>
      </c>
      <c r="I63" s="93">
        <v>2.1710951015650401E-18</v>
      </c>
      <c r="J63" s="15" t="b">
        <v>1</v>
      </c>
      <c r="K63" s="15" t="b">
        <v>1</v>
      </c>
      <c r="L63" s="15" t="b">
        <v>1</v>
      </c>
      <c r="M63" s="15" t="s">
        <v>3547</v>
      </c>
    </row>
    <row r="64" spans="1:13" x14ac:dyDescent="0.4">
      <c r="A64" s="15" t="s">
        <v>3572</v>
      </c>
      <c r="B64" s="15" t="s">
        <v>615</v>
      </c>
      <c r="C64" s="15" t="s">
        <v>3546</v>
      </c>
      <c r="D64" s="15">
        <v>0.16141362788289401</v>
      </c>
      <c r="E64" s="93">
        <v>0</v>
      </c>
      <c r="F64" s="93">
        <v>0.35985222485910401</v>
      </c>
      <c r="G64" s="15">
        <v>0.84017491277974499</v>
      </c>
      <c r="H64" s="15">
        <v>0.17035591954631699</v>
      </c>
      <c r="I64" s="15">
        <v>3.2424989239856997E-2</v>
      </c>
      <c r="J64" s="15" t="b">
        <v>1</v>
      </c>
      <c r="K64" s="15" t="b">
        <v>1</v>
      </c>
      <c r="L64" s="15" t="b">
        <v>1</v>
      </c>
      <c r="M64" s="15" t="s">
        <v>3547</v>
      </c>
    </row>
    <row r="65" spans="1:13" x14ac:dyDescent="0.4">
      <c r="A65" s="15" t="s">
        <v>3572</v>
      </c>
      <c r="B65" s="15" t="s">
        <v>616</v>
      </c>
      <c r="C65" s="15" t="s">
        <v>3546</v>
      </c>
      <c r="D65" s="15">
        <v>0.70038161065674098</v>
      </c>
      <c r="E65" s="93">
        <v>0</v>
      </c>
      <c r="F65" s="93">
        <v>0.33527804657100502</v>
      </c>
      <c r="G65" s="15">
        <v>0.86276969356933897</v>
      </c>
      <c r="H65" s="15">
        <v>0.49663772649805099</v>
      </c>
      <c r="I65" s="93">
        <v>1.8282403680720001E-10</v>
      </c>
      <c r="J65" s="15" t="b">
        <v>1</v>
      </c>
      <c r="K65" s="15" t="b">
        <v>1</v>
      </c>
      <c r="L65" s="15" t="b">
        <v>1</v>
      </c>
      <c r="M65" s="15" t="s">
        <v>3547</v>
      </c>
    </row>
    <row r="66" spans="1:13" x14ac:dyDescent="0.4">
      <c r="A66" s="15" t="s">
        <v>3572</v>
      </c>
      <c r="B66" s="15" t="s">
        <v>617</v>
      </c>
      <c r="C66" s="15" t="s">
        <v>3546</v>
      </c>
      <c r="D66" s="15">
        <v>0.38742244778446699</v>
      </c>
      <c r="E66" s="93">
        <v>0</v>
      </c>
      <c r="F66" s="93">
        <v>0.43015613838897498</v>
      </c>
      <c r="G66" s="15">
        <v>0.85464227094342804</v>
      </c>
      <c r="H66" s="15">
        <v>2.30246971900542</v>
      </c>
      <c r="I66" s="93">
        <v>1.1555295297895E-130</v>
      </c>
      <c r="J66" s="15" t="b">
        <v>1</v>
      </c>
      <c r="K66" s="15" t="b">
        <v>1</v>
      </c>
      <c r="L66" s="15" t="b">
        <v>1</v>
      </c>
      <c r="M66" s="15" t="s">
        <v>3547</v>
      </c>
    </row>
    <row r="67" spans="1:13" x14ac:dyDescent="0.4">
      <c r="A67" s="15" t="s">
        <v>3572</v>
      </c>
      <c r="B67" s="15" t="s">
        <v>618</v>
      </c>
      <c r="C67" s="15" t="s">
        <v>3546</v>
      </c>
      <c r="D67" s="15">
        <v>-2.5325306701611798</v>
      </c>
      <c r="E67" s="93">
        <v>4.08946977643003E-7</v>
      </c>
      <c r="F67" s="93">
        <v>-1.0475992409888999</v>
      </c>
      <c r="G67" s="15">
        <v>0.371513877042493</v>
      </c>
      <c r="H67" s="15">
        <v>-2.9297664657692901</v>
      </c>
      <c r="I67" s="93">
        <v>1.8380905797484299E-113</v>
      </c>
      <c r="J67" s="15" t="b">
        <v>1</v>
      </c>
      <c r="K67" s="15" t="b">
        <v>1</v>
      </c>
      <c r="L67" s="15" t="b">
        <v>1</v>
      </c>
      <c r="M67" s="15" t="s">
        <v>3547</v>
      </c>
    </row>
    <row r="68" spans="1:13" x14ac:dyDescent="0.4">
      <c r="A68" s="15" t="s">
        <v>3572</v>
      </c>
      <c r="B68" s="15" t="s">
        <v>620</v>
      </c>
      <c r="C68" s="15" t="s">
        <v>3546</v>
      </c>
      <c r="D68" s="15">
        <v>-0.62542294081971594</v>
      </c>
      <c r="E68" s="93">
        <v>4.5795212119066999E-5</v>
      </c>
      <c r="F68" s="93">
        <v>0.302956094495831</v>
      </c>
      <c r="G68" s="15">
        <v>0.88571957219640995</v>
      </c>
      <c r="H68" s="15">
        <v>-0.74683332918169598</v>
      </c>
      <c r="I68" s="93">
        <v>1.04331813790494E-18</v>
      </c>
      <c r="J68" s="15" t="b">
        <v>1</v>
      </c>
      <c r="K68" s="15" t="b">
        <v>1</v>
      </c>
      <c r="L68" s="15" t="b">
        <v>1</v>
      </c>
      <c r="M68" s="15" t="s">
        <v>3547</v>
      </c>
    </row>
    <row r="69" spans="1:13" x14ac:dyDescent="0.4">
      <c r="A69" s="15" t="s">
        <v>3573</v>
      </c>
      <c r="B69" s="15" t="s">
        <v>615</v>
      </c>
      <c r="C69" s="15" t="s">
        <v>3546</v>
      </c>
      <c r="D69" s="15">
        <v>0.328087728492169</v>
      </c>
      <c r="E69" s="93">
        <v>0</v>
      </c>
      <c r="F69" s="93"/>
      <c r="G69" s="15"/>
      <c r="H69" s="15">
        <v>0.323275466463462</v>
      </c>
      <c r="I69" s="93">
        <v>1.7157265692945899E-8</v>
      </c>
      <c r="J69" s="15" t="b">
        <v>1</v>
      </c>
      <c r="K69" s="15" t="b">
        <v>1</v>
      </c>
      <c r="L69" s="15" t="b">
        <v>1</v>
      </c>
      <c r="M69" s="15" t="s">
        <v>3547</v>
      </c>
    </row>
    <row r="70" spans="1:13" x14ac:dyDescent="0.4">
      <c r="A70" s="15" t="s">
        <v>3573</v>
      </c>
      <c r="B70" s="15" t="s">
        <v>617</v>
      </c>
      <c r="C70" s="15" t="s">
        <v>3546</v>
      </c>
      <c r="D70" s="15">
        <v>0.46189664179280499</v>
      </c>
      <c r="E70" s="93">
        <v>0</v>
      </c>
      <c r="F70" s="93"/>
      <c r="G70" s="15"/>
      <c r="H70" s="15">
        <v>2.3606037681045899</v>
      </c>
      <c r="I70" s="93">
        <v>6.8894723245048499E-246</v>
      </c>
      <c r="J70" s="15" t="b">
        <v>1</v>
      </c>
      <c r="K70" s="15" t="b">
        <v>1</v>
      </c>
      <c r="L70" s="15" t="b">
        <v>1</v>
      </c>
      <c r="M70" s="15" t="s">
        <v>3547</v>
      </c>
    </row>
    <row r="71" spans="1:13" x14ac:dyDescent="0.4">
      <c r="A71" s="15" t="s">
        <v>3573</v>
      </c>
      <c r="B71" s="15" t="s">
        <v>618</v>
      </c>
      <c r="C71" s="15" t="s">
        <v>3546</v>
      </c>
      <c r="D71" s="15">
        <v>0.53477273615816701</v>
      </c>
      <c r="E71" s="93">
        <v>0</v>
      </c>
      <c r="F71" s="93"/>
      <c r="G71" s="15"/>
      <c r="H71" s="15">
        <v>0.21949969570224601</v>
      </c>
      <c r="I71" s="15">
        <v>1.96197773134686E-2</v>
      </c>
      <c r="J71" s="15" t="b">
        <v>1</v>
      </c>
      <c r="K71" s="15" t="b">
        <v>1</v>
      </c>
      <c r="L71" s="15" t="b">
        <v>1</v>
      </c>
      <c r="M71" s="15" t="s">
        <v>3547</v>
      </c>
    </row>
    <row r="72" spans="1:13" x14ac:dyDescent="0.4">
      <c r="A72" s="15" t="s">
        <v>3574</v>
      </c>
      <c r="B72" s="15" t="s">
        <v>615</v>
      </c>
      <c r="C72" s="15" t="s">
        <v>3546</v>
      </c>
      <c r="D72" s="15">
        <v>0.34715616500526802</v>
      </c>
      <c r="E72" s="93">
        <v>0</v>
      </c>
      <c r="F72" s="93"/>
      <c r="G72" s="15"/>
      <c r="H72" s="15">
        <v>0.34194049407196903</v>
      </c>
      <c r="I72" s="93">
        <v>2.4819792366686402E-9</v>
      </c>
      <c r="J72" s="15" t="b">
        <v>1</v>
      </c>
      <c r="K72" s="15" t="b">
        <v>1</v>
      </c>
      <c r="L72" s="15" t="b">
        <v>1</v>
      </c>
      <c r="M72" s="15" t="s">
        <v>3547</v>
      </c>
    </row>
    <row r="73" spans="1:13" x14ac:dyDescent="0.4">
      <c r="A73" s="15" t="s">
        <v>3574</v>
      </c>
      <c r="B73" s="15" t="s">
        <v>617</v>
      </c>
      <c r="C73" s="15" t="s">
        <v>3546</v>
      </c>
      <c r="D73" s="15">
        <v>0.48557138813391698</v>
      </c>
      <c r="E73" s="93">
        <v>0</v>
      </c>
      <c r="F73" s="93"/>
      <c r="G73" s="15"/>
      <c r="H73" s="15">
        <v>2.3833260220678998</v>
      </c>
      <c r="I73" s="93">
        <v>4.6890702693497202E-250</v>
      </c>
      <c r="J73" s="15" t="b">
        <v>1</v>
      </c>
      <c r="K73" s="15" t="b">
        <v>1</v>
      </c>
      <c r="L73" s="15" t="b">
        <v>1</v>
      </c>
      <c r="M73" s="15" t="s">
        <v>3547</v>
      </c>
    </row>
    <row r="74" spans="1:13" x14ac:dyDescent="0.4">
      <c r="A74" s="15" t="s">
        <v>3574</v>
      </c>
      <c r="B74" s="15" t="s">
        <v>618</v>
      </c>
      <c r="C74" s="15" t="s">
        <v>3546</v>
      </c>
      <c r="D74" s="15">
        <v>0.55434524710408495</v>
      </c>
      <c r="E74" s="93">
        <v>0</v>
      </c>
      <c r="F74" s="93"/>
      <c r="G74" s="15"/>
      <c r="H74" s="15">
        <v>0.23684885862302399</v>
      </c>
      <c r="I74" s="15">
        <v>1.18478764090044E-2</v>
      </c>
      <c r="J74" s="15" t="b">
        <v>1</v>
      </c>
      <c r="K74" s="15" t="b">
        <v>1</v>
      </c>
      <c r="L74" s="15" t="b">
        <v>1</v>
      </c>
      <c r="M74" s="15" t="s">
        <v>3547</v>
      </c>
    </row>
    <row r="75" spans="1:13" x14ac:dyDescent="0.4">
      <c r="A75" s="15" t="s">
        <v>3575</v>
      </c>
      <c r="B75" s="15" t="s">
        <v>615</v>
      </c>
      <c r="C75" s="15" t="s">
        <v>3546</v>
      </c>
      <c r="D75" s="15">
        <v>0.36046845182058801</v>
      </c>
      <c r="E75" s="93">
        <v>0</v>
      </c>
      <c r="F75" s="93"/>
      <c r="G75" s="15"/>
      <c r="H75" s="15">
        <v>0.355616371922858</v>
      </c>
      <c r="I75" s="93">
        <v>6.8133832235604903E-10</v>
      </c>
      <c r="J75" s="15" t="b">
        <v>1</v>
      </c>
      <c r="K75" s="15" t="b">
        <v>1</v>
      </c>
      <c r="L75" s="15" t="b">
        <v>1</v>
      </c>
      <c r="M75" s="15" t="s">
        <v>3547</v>
      </c>
    </row>
    <row r="76" spans="1:13" x14ac:dyDescent="0.4">
      <c r="A76" s="15" t="s">
        <v>3575</v>
      </c>
      <c r="B76" s="15" t="s">
        <v>617</v>
      </c>
      <c r="C76" s="15" t="s">
        <v>3546</v>
      </c>
      <c r="D76" s="15">
        <v>0.48815953688277502</v>
      </c>
      <c r="E76" s="93">
        <v>0</v>
      </c>
      <c r="F76" s="93"/>
      <c r="G76" s="15"/>
      <c r="H76" s="15">
        <v>2.38658478104113</v>
      </c>
      <c r="I76" s="93">
        <v>2.1389823597908399E-248</v>
      </c>
      <c r="J76" s="15" t="b">
        <v>1</v>
      </c>
      <c r="K76" s="15" t="b">
        <v>1</v>
      </c>
      <c r="L76" s="15" t="b">
        <v>1</v>
      </c>
      <c r="M76" s="15" t="s">
        <v>3547</v>
      </c>
    </row>
    <row r="77" spans="1:13" x14ac:dyDescent="0.4">
      <c r="A77" s="15" t="s">
        <v>3575</v>
      </c>
      <c r="B77" s="15" t="s">
        <v>618</v>
      </c>
      <c r="C77" s="15" t="s">
        <v>3546</v>
      </c>
      <c r="D77" s="15">
        <v>0.56550431822580804</v>
      </c>
      <c r="E77" s="93">
        <v>0</v>
      </c>
      <c r="F77" s="93"/>
      <c r="G77" s="15"/>
      <c r="H77" s="15">
        <v>0.25005042995302901</v>
      </c>
      <c r="I77" s="15">
        <v>8.1798178426509497E-3</v>
      </c>
      <c r="J77" s="15" t="b">
        <v>1</v>
      </c>
      <c r="K77" s="15" t="b">
        <v>1</v>
      </c>
      <c r="L77" s="15" t="b">
        <v>1</v>
      </c>
      <c r="M77" s="15" t="s">
        <v>3547</v>
      </c>
    </row>
    <row r="78" spans="1:13" x14ac:dyDescent="0.4">
      <c r="A78" s="15" t="s">
        <v>3576</v>
      </c>
      <c r="B78" s="15" t="s">
        <v>616</v>
      </c>
      <c r="C78" s="15" t="s">
        <v>3546</v>
      </c>
      <c r="D78" s="15">
        <v>-1.78165947123452</v>
      </c>
      <c r="E78" s="93">
        <v>9.52618811230674E-16</v>
      </c>
      <c r="F78" s="93">
        <v>-1.4536302582387599</v>
      </c>
      <c r="G78" s="15">
        <v>5.5454527987726598E-2</v>
      </c>
      <c r="H78" s="15">
        <v>-2.1078685322504098</v>
      </c>
      <c r="I78" s="93">
        <v>7.3905961902227194E-83</v>
      </c>
      <c r="J78" s="15" t="b">
        <v>1</v>
      </c>
      <c r="K78" s="15" t="b">
        <v>1</v>
      </c>
      <c r="L78" s="15" t="b">
        <v>1</v>
      </c>
      <c r="M78" s="15" t="s">
        <v>3547</v>
      </c>
    </row>
    <row r="79" spans="1:13" x14ac:dyDescent="0.4">
      <c r="A79" s="15" t="s">
        <v>3577</v>
      </c>
      <c r="B79" s="15" t="s">
        <v>615</v>
      </c>
      <c r="C79" s="15" t="s">
        <v>3546</v>
      </c>
      <c r="D79" s="15">
        <v>0.45416289607398003</v>
      </c>
      <c r="E79" s="93">
        <v>0</v>
      </c>
      <c r="F79" s="93">
        <v>-0.139825623806279</v>
      </c>
      <c r="G79" s="15">
        <v>1</v>
      </c>
      <c r="H79" s="15">
        <v>0.44435346974835999</v>
      </c>
      <c r="I79" s="93">
        <v>1.00422597653116E-15</v>
      </c>
      <c r="J79" s="15" t="b">
        <v>1</v>
      </c>
      <c r="K79" s="15" t="b">
        <v>1</v>
      </c>
      <c r="L79" s="15" t="b">
        <v>1</v>
      </c>
      <c r="M79" s="15" t="s">
        <v>3547</v>
      </c>
    </row>
    <row r="80" spans="1:13" x14ac:dyDescent="0.4">
      <c r="A80" s="15" t="s">
        <v>3577</v>
      </c>
      <c r="B80" s="15" t="s">
        <v>616</v>
      </c>
      <c r="C80" s="15" t="s">
        <v>3546</v>
      </c>
      <c r="D80" s="15">
        <v>0.37390891385372799</v>
      </c>
      <c r="E80" s="93">
        <v>0</v>
      </c>
      <c r="F80" s="93">
        <v>-2.9505546823322099E-2</v>
      </c>
      <c r="G80" s="15">
        <v>1</v>
      </c>
      <c r="H80" s="15">
        <v>0.158604936276731</v>
      </c>
      <c r="I80" s="15">
        <v>4.37990829512859E-3</v>
      </c>
      <c r="J80" s="15" t="b">
        <v>1</v>
      </c>
      <c r="K80" s="15" t="b">
        <v>1</v>
      </c>
      <c r="L80" s="15" t="b">
        <v>1</v>
      </c>
      <c r="M80" s="15" t="s">
        <v>3547</v>
      </c>
    </row>
    <row r="81" spans="1:13" x14ac:dyDescent="0.4">
      <c r="A81" s="15" t="s">
        <v>3577</v>
      </c>
      <c r="B81" s="15" t="s">
        <v>618</v>
      </c>
      <c r="C81" s="15" t="s">
        <v>3546</v>
      </c>
      <c r="D81" s="15">
        <v>0.62694163522146196</v>
      </c>
      <c r="E81" s="93">
        <v>0</v>
      </c>
      <c r="F81" s="93">
        <v>-3.0043527813129699E-2</v>
      </c>
      <c r="G81" s="15">
        <v>1</v>
      </c>
      <c r="H81" s="15">
        <v>0.30809211501653699</v>
      </c>
      <c r="I81" s="15">
        <v>6.4790075752251496E-4</v>
      </c>
      <c r="J81" s="15" t="b">
        <v>1</v>
      </c>
      <c r="K81" s="15" t="b">
        <v>1</v>
      </c>
      <c r="L81" s="15" t="b">
        <v>1</v>
      </c>
      <c r="M81" s="15" t="s">
        <v>3547</v>
      </c>
    </row>
    <row r="82" spans="1:13" x14ac:dyDescent="0.4">
      <c r="A82" s="15" t="s">
        <v>3577</v>
      </c>
      <c r="B82" s="15" t="s">
        <v>620</v>
      </c>
      <c r="C82" s="15" t="s">
        <v>3546</v>
      </c>
      <c r="D82" s="15">
        <v>-2.58249376741345E-3</v>
      </c>
      <c r="E82" s="93">
        <v>3.07781281501193E-3</v>
      </c>
      <c r="F82" s="93">
        <v>1.98800845346296E-2</v>
      </c>
      <c r="G82" s="15">
        <v>1</v>
      </c>
      <c r="H82" s="15">
        <v>-0.137390203996759</v>
      </c>
      <c r="I82" s="15">
        <v>2.6074162449932201E-2</v>
      </c>
      <c r="J82" s="15" t="b">
        <v>1</v>
      </c>
      <c r="K82" s="15" t="b">
        <v>1</v>
      </c>
      <c r="L82" s="15" t="b">
        <v>1</v>
      </c>
      <c r="M82" s="15" t="s">
        <v>3547</v>
      </c>
    </row>
    <row r="83" spans="1:13" x14ac:dyDescent="0.4">
      <c r="A83" s="15" t="s">
        <v>3578</v>
      </c>
      <c r="B83" s="15" t="s">
        <v>615</v>
      </c>
      <c r="C83" s="15" t="s">
        <v>3546</v>
      </c>
      <c r="D83" s="15">
        <v>-1.25886324316142</v>
      </c>
      <c r="E83" s="93">
        <v>1.4177517993716499E-3</v>
      </c>
      <c r="F83" s="93">
        <v>0.24296038084395799</v>
      </c>
      <c r="G83" s="15">
        <v>0.814743856180557</v>
      </c>
      <c r="H83" s="15">
        <v>-1.19078231437537</v>
      </c>
      <c r="I83" s="93">
        <v>1.03667737241666E-54</v>
      </c>
      <c r="J83" s="15" t="b">
        <v>1</v>
      </c>
      <c r="K83" s="15" t="b">
        <v>1</v>
      </c>
      <c r="L83" s="15" t="b">
        <v>1</v>
      </c>
      <c r="M83" s="15" t="s">
        <v>3547</v>
      </c>
    </row>
    <row r="84" spans="1:13" x14ac:dyDescent="0.4">
      <c r="A84" s="15" t="s">
        <v>3578</v>
      </c>
      <c r="B84" s="15" t="s">
        <v>617</v>
      </c>
      <c r="C84" s="15" t="s">
        <v>3546</v>
      </c>
      <c r="D84" s="15">
        <v>4.7571480996823998E-2</v>
      </c>
      <c r="E84" s="93">
        <v>0</v>
      </c>
      <c r="F84" s="93">
        <v>0.976860227502239</v>
      </c>
      <c r="G84" s="15">
        <v>0.22501298239867201</v>
      </c>
      <c r="H84" s="15">
        <v>2.0771321522764499</v>
      </c>
      <c r="I84" s="93">
        <v>8.0015429009123498E-115</v>
      </c>
      <c r="J84" s="15" t="b">
        <v>1</v>
      </c>
      <c r="K84" s="15" t="b">
        <v>1</v>
      </c>
      <c r="L84" s="15" t="b">
        <v>1</v>
      </c>
      <c r="M84" s="15" t="s">
        <v>3547</v>
      </c>
    </row>
    <row r="85" spans="1:13" x14ac:dyDescent="0.4">
      <c r="A85" s="15" t="s">
        <v>3579</v>
      </c>
      <c r="B85" s="15" t="s">
        <v>615</v>
      </c>
      <c r="C85" s="15" t="s">
        <v>3546</v>
      </c>
      <c r="D85" s="15">
        <v>0.131840618215146</v>
      </c>
      <c r="E85" s="93">
        <v>0</v>
      </c>
      <c r="F85" s="93"/>
      <c r="G85" s="15"/>
      <c r="H85" s="15">
        <v>0.127633355361784</v>
      </c>
      <c r="I85" s="15">
        <v>2.4395223460127301E-2</v>
      </c>
      <c r="J85" s="15" t="b">
        <v>1</v>
      </c>
      <c r="K85" s="15" t="b">
        <v>1</v>
      </c>
      <c r="L85" s="15" t="b">
        <v>1</v>
      </c>
      <c r="M85" s="15" t="s">
        <v>3547</v>
      </c>
    </row>
    <row r="86" spans="1:13" x14ac:dyDescent="0.4">
      <c r="A86" s="15" t="s">
        <v>3579</v>
      </c>
      <c r="B86" s="15" t="s">
        <v>617</v>
      </c>
      <c r="C86" s="15" t="s">
        <v>3546</v>
      </c>
      <c r="D86" s="15">
        <v>0.27277534301647199</v>
      </c>
      <c r="E86" s="93">
        <v>0</v>
      </c>
      <c r="F86" s="93"/>
      <c r="G86" s="15"/>
      <c r="H86" s="15">
        <v>2.17216571153162</v>
      </c>
      <c r="I86" s="93">
        <v>1.04168537623217E-219</v>
      </c>
      <c r="J86" s="15" t="b">
        <v>1</v>
      </c>
      <c r="K86" s="15" t="b">
        <v>1</v>
      </c>
      <c r="L86" s="15" t="b">
        <v>1</v>
      </c>
      <c r="M86" s="15" t="s">
        <v>3547</v>
      </c>
    </row>
    <row r="87" spans="1:13" x14ac:dyDescent="0.4">
      <c r="A87" s="15" t="s">
        <v>3580</v>
      </c>
      <c r="B87" s="15" t="s">
        <v>615</v>
      </c>
      <c r="C87" s="15" t="s">
        <v>3546</v>
      </c>
      <c r="D87" s="15">
        <v>0.38987355865920098</v>
      </c>
      <c r="E87" s="93">
        <v>0</v>
      </c>
      <c r="F87" s="93">
        <v>-0.139825623806279</v>
      </c>
      <c r="G87" s="15">
        <v>1</v>
      </c>
      <c r="H87" s="15">
        <v>0.38114064932622799</v>
      </c>
      <c r="I87" s="93">
        <v>1.46286128918565E-11</v>
      </c>
      <c r="J87" s="15" t="b">
        <v>1</v>
      </c>
      <c r="K87" s="15" t="b">
        <v>1</v>
      </c>
      <c r="L87" s="15" t="b">
        <v>1</v>
      </c>
      <c r="M87" s="15" t="s">
        <v>3547</v>
      </c>
    </row>
    <row r="88" spans="1:13" x14ac:dyDescent="0.4">
      <c r="A88" s="15" t="s">
        <v>3580</v>
      </c>
      <c r="B88" s="15" t="s">
        <v>618</v>
      </c>
      <c r="C88" s="15" t="s">
        <v>3546</v>
      </c>
      <c r="D88" s="15">
        <v>0.55545068323979896</v>
      </c>
      <c r="E88" s="93">
        <v>0</v>
      </c>
      <c r="F88" s="93">
        <v>-3.0043527813129699E-2</v>
      </c>
      <c r="G88" s="15">
        <v>1</v>
      </c>
      <c r="H88" s="15">
        <v>0.238645560824083</v>
      </c>
      <c r="I88" s="15">
        <v>1.0070955751460499E-2</v>
      </c>
      <c r="J88" s="15" t="b">
        <v>1</v>
      </c>
      <c r="K88" s="15" t="b">
        <v>1</v>
      </c>
      <c r="L88" s="15" t="b">
        <v>1</v>
      </c>
      <c r="M88" s="15" t="s">
        <v>3547</v>
      </c>
    </row>
    <row r="89" spans="1:13" x14ac:dyDescent="0.4">
      <c r="A89" s="15" t="s">
        <v>3581</v>
      </c>
      <c r="B89" s="15" t="s">
        <v>618</v>
      </c>
      <c r="C89" s="15" t="s">
        <v>3546</v>
      </c>
      <c r="D89" s="15">
        <v>0.77329538238842199</v>
      </c>
      <c r="E89" s="93">
        <v>0</v>
      </c>
      <c r="F89" s="93">
        <v>-0.183491657219849</v>
      </c>
      <c r="G89" s="15">
        <v>1</v>
      </c>
      <c r="H89" s="15">
        <v>0.392515309507595</v>
      </c>
      <c r="I89" s="15">
        <v>1.7196836418065199E-4</v>
      </c>
      <c r="J89" s="15" t="b">
        <v>1</v>
      </c>
      <c r="K89" s="15" t="b">
        <v>1</v>
      </c>
      <c r="L89" s="15" t="b">
        <v>1</v>
      </c>
      <c r="M89" s="15" t="s">
        <v>3547</v>
      </c>
    </row>
    <row r="90" spans="1:13" x14ac:dyDescent="0.4">
      <c r="A90" s="15" t="s">
        <v>3581</v>
      </c>
      <c r="B90" s="15" t="s">
        <v>620</v>
      </c>
      <c r="C90" s="15" t="s">
        <v>3546</v>
      </c>
      <c r="D90" s="15">
        <v>0.67198731818038904</v>
      </c>
      <c r="E90" s="93">
        <v>0</v>
      </c>
      <c r="F90" s="93">
        <v>-6.0119001550209598E-2</v>
      </c>
      <c r="G90" s="15">
        <v>1</v>
      </c>
      <c r="H90" s="15">
        <v>0.51652705265102605</v>
      </c>
      <c r="I90" s="93">
        <v>6.8558938792796995E-14</v>
      </c>
      <c r="J90" s="15" t="b">
        <v>1</v>
      </c>
      <c r="K90" s="15" t="b">
        <v>1</v>
      </c>
      <c r="L90" s="15" t="b">
        <v>1</v>
      </c>
      <c r="M90" s="15" t="s">
        <v>3547</v>
      </c>
    </row>
    <row r="91" spans="1:13" x14ac:dyDescent="0.4">
      <c r="A91" s="15" t="s">
        <v>3582</v>
      </c>
      <c r="B91" s="15" t="s">
        <v>618</v>
      </c>
      <c r="C91" s="15" t="s">
        <v>3546</v>
      </c>
      <c r="D91" s="15">
        <v>0.66303432495137404</v>
      </c>
      <c r="E91" s="93">
        <v>0</v>
      </c>
      <c r="F91" s="93"/>
      <c r="G91" s="15"/>
      <c r="H91" s="15">
        <v>0.28328859988046601</v>
      </c>
      <c r="I91" s="15">
        <v>3.0151643287740998E-3</v>
      </c>
      <c r="J91" s="15" t="b">
        <v>1</v>
      </c>
      <c r="K91" s="15" t="b">
        <v>1</v>
      </c>
      <c r="L91" s="15" t="b">
        <v>1</v>
      </c>
      <c r="M91" s="15" t="s">
        <v>3547</v>
      </c>
    </row>
    <row r="92" spans="1:13" x14ac:dyDescent="0.4">
      <c r="A92" s="15" t="s">
        <v>3583</v>
      </c>
      <c r="B92" s="15" t="s">
        <v>615</v>
      </c>
      <c r="C92" s="15" t="s">
        <v>3546</v>
      </c>
      <c r="D92" s="15">
        <v>-0.30041303039211098</v>
      </c>
      <c r="E92" s="93">
        <v>1.6287751746830699E-6</v>
      </c>
      <c r="F92" s="93">
        <v>-0.10776804664572399</v>
      </c>
      <c r="G92" s="15">
        <v>1</v>
      </c>
      <c r="H92" s="15">
        <v>-0.31205643360973001</v>
      </c>
      <c r="I92" s="93">
        <v>3.3496756002515301E-6</v>
      </c>
      <c r="J92" s="15" t="b">
        <v>1</v>
      </c>
      <c r="K92" s="15" t="b">
        <v>1</v>
      </c>
      <c r="L92" s="15" t="b">
        <v>1</v>
      </c>
      <c r="M92" s="15" t="s">
        <v>3547</v>
      </c>
    </row>
    <row r="93" spans="1:13" x14ac:dyDescent="0.4">
      <c r="A93" s="15" t="s">
        <v>3583</v>
      </c>
      <c r="B93" s="15" t="s">
        <v>616</v>
      </c>
      <c r="C93" s="15" t="s">
        <v>3546</v>
      </c>
      <c r="D93" s="15">
        <v>0.47341718014030199</v>
      </c>
      <c r="E93" s="93">
        <v>0</v>
      </c>
      <c r="F93" s="93">
        <v>4.3897612371166697E-2</v>
      </c>
      <c r="G93" s="15">
        <v>1</v>
      </c>
      <c r="H93" s="15">
        <v>0.26213617742082201</v>
      </c>
      <c r="I93" s="93">
        <v>8.5214527125051495E-5</v>
      </c>
      <c r="J93" s="15" t="b">
        <v>1</v>
      </c>
      <c r="K93" s="15" t="b">
        <v>1</v>
      </c>
      <c r="L93" s="15" t="b">
        <v>1</v>
      </c>
      <c r="M93" s="15" t="s">
        <v>3547</v>
      </c>
    </row>
    <row r="94" spans="1:13" x14ac:dyDescent="0.4">
      <c r="A94" s="15" t="s">
        <v>3583</v>
      </c>
      <c r="B94" s="15" t="s">
        <v>618</v>
      </c>
      <c r="C94" s="15" t="s">
        <v>3546</v>
      </c>
      <c r="D94" s="15">
        <v>-2.9517877303162501</v>
      </c>
      <c r="E94" s="93">
        <v>0</v>
      </c>
      <c r="F94" s="93">
        <v>-1.54114187381754</v>
      </c>
      <c r="G94" s="15">
        <v>0.24756296768714101</v>
      </c>
      <c r="H94" s="15">
        <v>-3.3344195895578701</v>
      </c>
      <c r="I94" s="93">
        <v>2.52105186172136E-194</v>
      </c>
      <c r="J94" s="15" t="b">
        <v>1</v>
      </c>
      <c r="K94" s="15" t="b">
        <v>1</v>
      </c>
      <c r="L94" s="15" t="b">
        <v>1</v>
      </c>
      <c r="M94" s="15" t="s">
        <v>3547</v>
      </c>
    </row>
    <row r="95" spans="1:13" x14ac:dyDescent="0.4">
      <c r="A95" s="15" t="s">
        <v>3583</v>
      </c>
      <c r="B95" s="15" t="s">
        <v>620</v>
      </c>
      <c r="C95" s="15" t="s">
        <v>3546</v>
      </c>
      <c r="D95" s="15">
        <v>-0.89831929089426998</v>
      </c>
      <c r="E95" s="93">
        <v>3.1320066842817201E-13</v>
      </c>
      <c r="F95" s="93">
        <v>0.39678212450195099</v>
      </c>
      <c r="G95" s="15">
        <v>0.87996580512339295</v>
      </c>
      <c r="H95" s="15">
        <v>-1.0227320334545</v>
      </c>
      <c r="I95" s="93">
        <v>9.1903609038283702E-46</v>
      </c>
      <c r="J95" s="15" t="b">
        <v>1</v>
      </c>
      <c r="K95" s="15" t="b">
        <v>1</v>
      </c>
      <c r="L95" s="15" t="b">
        <v>1</v>
      </c>
      <c r="M95" s="15" t="s">
        <v>3547</v>
      </c>
    </row>
    <row r="96" spans="1:13" x14ac:dyDescent="0.4">
      <c r="A96" s="15" t="s">
        <v>3584</v>
      </c>
      <c r="B96" s="15" t="s">
        <v>615</v>
      </c>
      <c r="C96" s="15" t="s">
        <v>3546</v>
      </c>
      <c r="D96" s="15">
        <v>0.45415164065955399</v>
      </c>
      <c r="E96" s="93">
        <v>0</v>
      </c>
      <c r="F96" s="93"/>
      <c r="G96" s="15"/>
      <c r="H96" s="15">
        <v>0.44932587133940899</v>
      </c>
      <c r="I96" s="93">
        <v>8.06940988422782E-14</v>
      </c>
      <c r="J96" s="15" t="b">
        <v>1</v>
      </c>
      <c r="K96" s="15" t="b">
        <v>1</v>
      </c>
      <c r="L96" s="15" t="b">
        <v>1</v>
      </c>
      <c r="M96" s="15" t="s">
        <v>3547</v>
      </c>
    </row>
    <row r="97" spans="1:13" x14ac:dyDescent="0.4">
      <c r="A97" s="15" t="s">
        <v>3584</v>
      </c>
      <c r="B97" s="15" t="s">
        <v>616</v>
      </c>
      <c r="C97" s="15" t="s">
        <v>3546</v>
      </c>
      <c r="D97" s="15">
        <v>0.42277897341378101</v>
      </c>
      <c r="E97" s="93">
        <v>0</v>
      </c>
      <c r="F97" s="93"/>
      <c r="G97" s="15"/>
      <c r="H97" s="15">
        <v>0.20654966502008401</v>
      </c>
      <c r="I97" s="15">
        <v>5.9431180229361797E-4</v>
      </c>
      <c r="J97" s="15" t="b">
        <v>1</v>
      </c>
      <c r="K97" s="15" t="b">
        <v>1</v>
      </c>
      <c r="L97" s="15" t="b">
        <v>1</v>
      </c>
      <c r="M97" s="15" t="s">
        <v>3547</v>
      </c>
    </row>
    <row r="98" spans="1:13" x14ac:dyDescent="0.4">
      <c r="A98" s="15" t="s">
        <v>3584</v>
      </c>
      <c r="B98" s="15" t="s">
        <v>617</v>
      </c>
      <c r="C98" s="15" t="s">
        <v>3546</v>
      </c>
      <c r="D98" s="15">
        <v>0.425943200151989</v>
      </c>
      <c r="E98" s="93">
        <v>0</v>
      </c>
      <c r="F98" s="93"/>
      <c r="G98" s="15"/>
      <c r="H98" s="15">
        <v>2.3269923690424199</v>
      </c>
      <c r="I98" s="93">
        <v>2.6243126426275301E-219</v>
      </c>
      <c r="J98" s="15" t="b">
        <v>1</v>
      </c>
      <c r="K98" s="15" t="b">
        <v>1</v>
      </c>
      <c r="L98" s="15" t="b">
        <v>1</v>
      </c>
      <c r="M98" s="15" t="s">
        <v>3547</v>
      </c>
    </row>
    <row r="99" spans="1:13" x14ac:dyDescent="0.4">
      <c r="A99" s="15" t="s">
        <v>3584</v>
      </c>
      <c r="B99" s="15" t="s">
        <v>618</v>
      </c>
      <c r="C99" s="15" t="s">
        <v>3546</v>
      </c>
      <c r="D99" s="15">
        <v>0.58890044362073302</v>
      </c>
      <c r="E99" s="93">
        <v>0</v>
      </c>
      <c r="F99" s="93"/>
      <c r="G99" s="15"/>
      <c r="H99" s="15">
        <v>0.27738720084986801</v>
      </c>
      <c r="I99" s="15">
        <v>4.8905976235484499E-3</v>
      </c>
      <c r="J99" s="15" t="b">
        <v>1</v>
      </c>
      <c r="K99" s="15" t="b">
        <v>1</v>
      </c>
      <c r="L99" s="15" t="b">
        <v>1</v>
      </c>
      <c r="M99" s="15" t="s">
        <v>3547</v>
      </c>
    </row>
    <row r="100" spans="1:13" x14ac:dyDescent="0.4">
      <c r="A100" s="15" t="s">
        <v>3585</v>
      </c>
      <c r="B100" s="15" t="s">
        <v>618</v>
      </c>
      <c r="C100" s="15" t="s">
        <v>3546</v>
      </c>
      <c r="D100" s="15">
        <v>-0.34990246111951201</v>
      </c>
      <c r="E100" s="93">
        <v>6.2791833519718804E-10</v>
      </c>
      <c r="F100" s="93">
        <v>-0.54557337210275902</v>
      </c>
      <c r="G100" s="15">
        <v>0.14263894078529399</v>
      </c>
      <c r="H100" s="15">
        <v>-0.94242229766562202</v>
      </c>
      <c r="I100" s="15">
        <v>1.08082734341847E-4</v>
      </c>
      <c r="J100" s="15" t="b">
        <v>1</v>
      </c>
      <c r="K100" s="15" t="b">
        <v>1</v>
      </c>
      <c r="L100" s="15" t="b">
        <v>1</v>
      </c>
      <c r="M100" s="15" t="s">
        <v>3547</v>
      </c>
    </row>
    <row r="101" spans="1:13" x14ac:dyDescent="0.4">
      <c r="A101" s="15" t="s">
        <v>3586</v>
      </c>
      <c r="B101" s="15" t="s">
        <v>615</v>
      </c>
      <c r="C101" s="15" t="s">
        <v>3546</v>
      </c>
      <c r="D101" s="15">
        <v>0.328087728492169</v>
      </c>
      <c r="E101" s="93">
        <v>0</v>
      </c>
      <c r="F101" s="93"/>
      <c r="G101" s="15"/>
      <c r="H101" s="15">
        <v>0.323275466463462</v>
      </c>
      <c r="I101" s="93">
        <v>1.7157265692945899E-8</v>
      </c>
      <c r="J101" s="15" t="b">
        <v>1</v>
      </c>
      <c r="K101" s="15" t="b">
        <v>1</v>
      </c>
      <c r="L101" s="15" t="b">
        <v>1</v>
      </c>
      <c r="M101" s="15" t="s">
        <v>3547</v>
      </c>
    </row>
    <row r="102" spans="1:13" x14ac:dyDescent="0.4">
      <c r="A102" s="15" t="s">
        <v>3586</v>
      </c>
      <c r="B102" s="15" t="s">
        <v>617</v>
      </c>
      <c r="C102" s="15" t="s">
        <v>3546</v>
      </c>
      <c r="D102" s="15">
        <v>0.46189664179280499</v>
      </c>
      <c r="E102" s="93">
        <v>0</v>
      </c>
      <c r="F102" s="93"/>
      <c r="G102" s="15"/>
      <c r="H102" s="15">
        <v>2.3606037681045899</v>
      </c>
      <c r="I102" s="93">
        <v>6.8894723245048499E-246</v>
      </c>
      <c r="J102" s="15" t="b">
        <v>1</v>
      </c>
      <c r="K102" s="15" t="b">
        <v>1</v>
      </c>
      <c r="L102" s="15" t="b">
        <v>1</v>
      </c>
      <c r="M102" s="15" t="s">
        <v>3547</v>
      </c>
    </row>
    <row r="103" spans="1:13" x14ac:dyDescent="0.4">
      <c r="A103" s="15" t="s">
        <v>3586</v>
      </c>
      <c r="B103" s="15" t="s">
        <v>618</v>
      </c>
      <c r="C103" s="15" t="s">
        <v>3546</v>
      </c>
      <c r="D103" s="15">
        <v>0.53477273615816701</v>
      </c>
      <c r="E103" s="93">
        <v>0</v>
      </c>
      <c r="F103" s="93"/>
      <c r="G103" s="15"/>
      <c r="H103" s="15">
        <v>0.21949969570224601</v>
      </c>
      <c r="I103" s="15">
        <v>1.96197773134686E-2</v>
      </c>
      <c r="J103" s="15" t="b">
        <v>1</v>
      </c>
      <c r="K103" s="15" t="b">
        <v>1</v>
      </c>
      <c r="L103" s="15" t="b">
        <v>1</v>
      </c>
      <c r="M103" s="15" t="s">
        <v>3547</v>
      </c>
    </row>
    <row r="104" spans="1:13" x14ac:dyDescent="0.4">
      <c r="A104" s="15" t="s">
        <v>3587</v>
      </c>
      <c r="B104" s="15" t="s">
        <v>615</v>
      </c>
      <c r="C104" s="15" t="s">
        <v>3546</v>
      </c>
      <c r="D104" s="15">
        <v>-0.29407876117798798</v>
      </c>
      <c r="E104" s="93">
        <v>7.1807630802245602E-8</v>
      </c>
      <c r="F104" s="93">
        <v>-0.139825623806279</v>
      </c>
      <c r="G104" s="15">
        <v>1</v>
      </c>
      <c r="H104" s="15">
        <v>-0.30126479596584899</v>
      </c>
      <c r="I104" s="93">
        <v>2.7738740517020702E-7</v>
      </c>
      <c r="J104" s="15" t="b">
        <v>1</v>
      </c>
      <c r="K104" s="15" t="b">
        <v>1</v>
      </c>
      <c r="L104" s="15" t="b">
        <v>1</v>
      </c>
      <c r="M104" s="15" t="s">
        <v>3547</v>
      </c>
    </row>
    <row r="105" spans="1:13" x14ac:dyDescent="0.4">
      <c r="A105" s="15" t="s">
        <v>3587</v>
      </c>
      <c r="B105" s="15" t="s">
        <v>616</v>
      </c>
      <c r="C105" s="15" t="s">
        <v>3546</v>
      </c>
      <c r="D105" s="15">
        <v>0.34353119833969598</v>
      </c>
      <c r="E105" s="93">
        <v>0</v>
      </c>
      <c r="F105" s="93">
        <v>-2.9505546823322099E-2</v>
      </c>
      <c r="G105" s="15">
        <v>1</v>
      </c>
      <c r="H105" s="15">
        <v>0.13703181887055199</v>
      </c>
      <c r="I105" s="15">
        <v>2.0832899443020698E-2</v>
      </c>
      <c r="J105" s="15" t="b">
        <v>1</v>
      </c>
      <c r="K105" s="15" t="b">
        <v>1</v>
      </c>
      <c r="L105" s="15" t="b">
        <v>1</v>
      </c>
      <c r="M105" s="15" t="s">
        <v>3547</v>
      </c>
    </row>
    <row r="106" spans="1:13" x14ac:dyDescent="0.4">
      <c r="A106" s="15" t="s">
        <v>3587</v>
      </c>
      <c r="B106" s="15" t="s">
        <v>618</v>
      </c>
      <c r="C106" s="15" t="s">
        <v>3546</v>
      </c>
      <c r="D106" s="15">
        <v>0.55003661484903499</v>
      </c>
      <c r="E106" s="93">
        <v>0</v>
      </c>
      <c r="F106" s="93">
        <v>-3.0043527813129699E-2</v>
      </c>
      <c r="G106" s="15">
        <v>1</v>
      </c>
      <c r="H106" s="15">
        <v>0.23812177708839199</v>
      </c>
      <c r="I106" s="15">
        <v>1.33070757279044E-2</v>
      </c>
      <c r="J106" s="15" t="b">
        <v>1</v>
      </c>
      <c r="K106" s="15" t="b">
        <v>1</v>
      </c>
      <c r="L106" s="15" t="b">
        <v>1</v>
      </c>
      <c r="M106" s="15" t="s">
        <v>3547</v>
      </c>
    </row>
    <row r="107" spans="1:13" x14ac:dyDescent="0.4">
      <c r="A107" s="15" t="s">
        <v>3587</v>
      </c>
      <c r="B107" s="15" t="s">
        <v>620</v>
      </c>
      <c r="C107" s="15" t="s">
        <v>3546</v>
      </c>
      <c r="D107" s="15">
        <v>0.43192585327824001</v>
      </c>
      <c r="E107" s="93">
        <v>0</v>
      </c>
      <c r="F107" s="93">
        <v>1.98800845346296E-2</v>
      </c>
      <c r="G107" s="15">
        <v>1</v>
      </c>
      <c r="H107" s="15">
        <v>0.29053605599392202</v>
      </c>
      <c r="I107" s="93">
        <v>4.64513261609133E-6</v>
      </c>
      <c r="J107" s="15" t="b">
        <v>1</v>
      </c>
      <c r="K107" s="15" t="b">
        <v>1</v>
      </c>
      <c r="L107" s="15" t="b">
        <v>1</v>
      </c>
      <c r="M107" s="15" t="s">
        <v>3547</v>
      </c>
    </row>
    <row r="108" spans="1:13" x14ac:dyDescent="0.4">
      <c r="A108" s="15" t="s">
        <v>3588</v>
      </c>
      <c r="B108" s="15" t="s">
        <v>615</v>
      </c>
      <c r="C108" s="15" t="s">
        <v>3546</v>
      </c>
      <c r="D108" s="15">
        <v>0.76964398009398904</v>
      </c>
      <c r="E108" s="93">
        <v>0</v>
      </c>
      <c r="F108" s="93">
        <v>-0.77887241752232295</v>
      </c>
      <c r="G108" s="15">
        <v>0.60571804023972498</v>
      </c>
      <c r="H108" s="15">
        <v>0.720783803459081</v>
      </c>
      <c r="I108" s="93">
        <v>5.0834736066822197E-24</v>
      </c>
      <c r="J108" s="15" t="b">
        <v>1</v>
      </c>
      <c r="K108" s="15" t="b">
        <v>1</v>
      </c>
      <c r="L108" s="15" t="b">
        <v>1</v>
      </c>
      <c r="M108" s="15" t="s">
        <v>3547</v>
      </c>
    </row>
    <row r="109" spans="1:13" x14ac:dyDescent="0.4">
      <c r="A109" s="15" t="s">
        <v>3588</v>
      </c>
      <c r="B109" s="15" t="s">
        <v>618</v>
      </c>
      <c r="C109" s="15" t="s">
        <v>3546</v>
      </c>
      <c r="D109" s="15">
        <v>-2.36449111718647</v>
      </c>
      <c r="E109" s="93">
        <v>1.1531319861839E-4</v>
      </c>
      <c r="F109" s="93">
        <v>-1.40571328402248</v>
      </c>
      <c r="G109" s="15">
        <v>0.353365195907063</v>
      </c>
      <c r="H109" s="15">
        <v>-2.73450929108748</v>
      </c>
      <c r="I109" s="93">
        <v>3.0241532196727399E-120</v>
      </c>
      <c r="J109" s="15" t="b">
        <v>1</v>
      </c>
      <c r="K109" s="15" t="b">
        <v>1</v>
      </c>
      <c r="L109" s="15" t="b">
        <v>1</v>
      </c>
      <c r="M109" s="15" t="s">
        <v>3547</v>
      </c>
    </row>
    <row r="110" spans="1:13" x14ac:dyDescent="0.4">
      <c r="A110" s="15" t="s">
        <v>3589</v>
      </c>
      <c r="B110" s="15" t="s">
        <v>615</v>
      </c>
      <c r="C110" s="15" t="s">
        <v>3546</v>
      </c>
      <c r="D110" s="15">
        <v>0.409137928974109</v>
      </c>
      <c r="E110" s="93">
        <v>0</v>
      </c>
      <c r="F110" s="93">
        <v>-0.27472246134653799</v>
      </c>
      <c r="G110" s="15">
        <v>0.93285200150187597</v>
      </c>
      <c r="H110" s="15">
        <v>0.391119403904157</v>
      </c>
      <c r="I110" s="93">
        <v>6.9659903740126396E-10</v>
      </c>
      <c r="J110" s="15" t="b">
        <v>1</v>
      </c>
      <c r="K110" s="15" t="b">
        <v>1</v>
      </c>
      <c r="L110" s="15" t="b">
        <v>1</v>
      </c>
      <c r="M110" s="15" t="s">
        <v>3547</v>
      </c>
    </row>
    <row r="111" spans="1:13" x14ac:dyDescent="0.4">
      <c r="A111" s="15" t="s">
        <v>3590</v>
      </c>
      <c r="B111" s="15" t="s">
        <v>616</v>
      </c>
      <c r="C111" s="15" t="s">
        <v>3546</v>
      </c>
      <c r="D111" s="15">
        <v>-1.2726818526921</v>
      </c>
      <c r="E111" s="93">
        <v>2.2335022899088301E-5</v>
      </c>
      <c r="F111" s="93">
        <v>4.0304557957040403E-2</v>
      </c>
      <c r="G111" s="15">
        <v>1</v>
      </c>
      <c r="H111" s="15">
        <v>-1.43367796731629</v>
      </c>
      <c r="I111" s="93">
        <v>5.2738441266681297E-45</v>
      </c>
      <c r="J111" s="15" t="b">
        <v>1</v>
      </c>
      <c r="K111" s="15" t="b">
        <v>1</v>
      </c>
      <c r="L111" s="15" t="b">
        <v>1</v>
      </c>
      <c r="M111" s="15" t="s">
        <v>3547</v>
      </c>
    </row>
    <row r="112" spans="1:13" x14ac:dyDescent="0.4">
      <c r="A112" s="15" t="s">
        <v>3590</v>
      </c>
      <c r="B112" s="15" t="s">
        <v>618</v>
      </c>
      <c r="C112" s="15" t="s">
        <v>3546</v>
      </c>
      <c r="D112" s="15">
        <v>3.1291825698784201</v>
      </c>
      <c r="E112" s="93">
        <v>0</v>
      </c>
      <c r="F112" s="93">
        <v>2.0540835987064101</v>
      </c>
      <c r="G112" s="15">
        <v>0.230101276092188</v>
      </c>
      <c r="H112" s="15">
        <v>2.9776785992586601</v>
      </c>
      <c r="I112" s="93">
        <v>5.0729933993743302E-71</v>
      </c>
      <c r="J112" s="15" t="b">
        <v>1</v>
      </c>
      <c r="K112" s="15" t="b">
        <v>1</v>
      </c>
      <c r="L112" s="15" t="b">
        <v>1</v>
      </c>
      <c r="M112" s="15" t="s">
        <v>3547</v>
      </c>
    </row>
    <row r="113" spans="1:13" x14ac:dyDescent="0.4">
      <c r="A113" s="15" t="s">
        <v>3591</v>
      </c>
      <c r="B113" s="15" t="s">
        <v>616</v>
      </c>
      <c r="C113" s="15" t="s">
        <v>3546</v>
      </c>
      <c r="D113" s="15">
        <v>0.50605681497059496</v>
      </c>
      <c r="E113" s="93">
        <v>0</v>
      </c>
      <c r="F113" s="93">
        <v>8.2012664554199199E-2</v>
      </c>
      <c r="G113" s="15">
        <v>1</v>
      </c>
      <c r="H113" s="15">
        <v>0.29644560849432799</v>
      </c>
      <c r="I113" s="93">
        <v>1.2515164384720599E-5</v>
      </c>
      <c r="J113" s="15" t="b">
        <v>1</v>
      </c>
      <c r="K113" s="15" t="b">
        <v>1</v>
      </c>
      <c r="L113" s="15" t="b">
        <v>1</v>
      </c>
      <c r="M113" s="15" t="s">
        <v>3547</v>
      </c>
    </row>
    <row r="114" spans="1:13" x14ac:dyDescent="0.4">
      <c r="A114" s="15" t="s">
        <v>3591</v>
      </c>
      <c r="B114" s="15" t="s">
        <v>620</v>
      </c>
      <c r="C114" s="15" t="s">
        <v>3546</v>
      </c>
      <c r="D114" s="15">
        <v>0.59533019647723096</v>
      </c>
      <c r="E114" s="93">
        <v>0</v>
      </c>
      <c r="F114" s="93">
        <v>0.42983165400493401</v>
      </c>
      <c r="G114" s="15">
        <v>0.79114200309535698</v>
      </c>
      <c r="H114" s="15">
        <v>0.47445921728060497</v>
      </c>
      <c r="I114" s="93">
        <v>1.10501394310106E-10</v>
      </c>
      <c r="J114" s="15" t="b">
        <v>1</v>
      </c>
      <c r="K114" s="15" t="b">
        <v>1</v>
      </c>
      <c r="L114" s="15" t="b">
        <v>1</v>
      </c>
      <c r="M114" s="15" t="s">
        <v>3547</v>
      </c>
    </row>
    <row r="115" spans="1:13" x14ac:dyDescent="0.4">
      <c r="A115" s="15" t="s">
        <v>3592</v>
      </c>
      <c r="B115" s="15" t="s">
        <v>616</v>
      </c>
      <c r="C115" s="15" t="s">
        <v>3546</v>
      </c>
      <c r="D115" s="15">
        <v>-6.86583002986451E-2</v>
      </c>
      <c r="E115" s="93">
        <v>0</v>
      </c>
      <c r="F115" s="93"/>
      <c r="G115" s="15"/>
      <c r="H115" s="15">
        <v>-0.27779284070807803</v>
      </c>
      <c r="I115" s="93">
        <v>5.0861972746779404E-7</v>
      </c>
      <c r="J115" s="15" t="b">
        <v>1</v>
      </c>
      <c r="K115" s="15" t="b">
        <v>1</v>
      </c>
      <c r="L115" s="15" t="b">
        <v>1</v>
      </c>
      <c r="M115" s="15" t="s">
        <v>3547</v>
      </c>
    </row>
    <row r="116" spans="1:13" x14ac:dyDescent="0.4">
      <c r="A116" s="15" t="s">
        <v>3592</v>
      </c>
      <c r="B116" s="15" t="s">
        <v>617</v>
      </c>
      <c r="C116" s="15" t="s">
        <v>3546</v>
      </c>
      <c r="D116" s="15">
        <v>0.29415820136679699</v>
      </c>
      <c r="E116" s="93">
        <v>0</v>
      </c>
      <c r="F116" s="93"/>
      <c r="G116" s="15"/>
      <c r="H116" s="15">
        <v>2.1994408575849702</v>
      </c>
      <c r="I116" s="93">
        <v>4.4812177858940699E-227</v>
      </c>
      <c r="J116" s="15" t="b">
        <v>1</v>
      </c>
      <c r="K116" s="15" t="b">
        <v>1</v>
      </c>
      <c r="L116" s="15" t="b">
        <v>1</v>
      </c>
      <c r="M116" s="15" t="s">
        <v>3547</v>
      </c>
    </row>
    <row r="117" spans="1:13" x14ac:dyDescent="0.4">
      <c r="A117" s="15" t="s">
        <v>3592</v>
      </c>
      <c r="B117" s="15" t="s">
        <v>618</v>
      </c>
      <c r="C117" s="15" t="s">
        <v>3546</v>
      </c>
      <c r="D117" s="15">
        <v>0.507779821395556</v>
      </c>
      <c r="E117" s="93">
        <v>0</v>
      </c>
      <c r="F117" s="93"/>
      <c r="G117" s="15"/>
      <c r="H117" s="15">
        <v>0.18909613715336901</v>
      </c>
      <c r="I117" s="15">
        <v>3.9447188994418E-2</v>
      </c>
      <c r="J117" s="15" t="b">
        <v>1</v>
      </c>
      <c r="K117" s="15" t="b">
        <v>1</v>
      </c>
      <c r="L117" s="15" t="b">
        <v>1</v>
      </c>
      <c r="M117" s="15" t="s">
        <v>3547</v>
      </c>
    </row>
    <row r="118" spans="1:13" x14ac:dyDescent="0.4">
      <c r="A118" s="15" t="s">
        <v>3592</v>
      </c>
      <c r="B118" s="15" t="s">
        <v>620</v>
      </c>
      <c r="C118" s="15" t="s">
        <v>3546</v>
      </c>
      <c r="D118" s="15">
        <v>0.28415103882959802</v>
      </c>
      <c r="E118" s="93">
        <v>3.0693997758279198E-12</v>
      </c>
      <c r="F118" s="93"/>
      <c r="G118" s="15"/>
      <c r="H118" s="15">
        <v>0.14597225865017199</v>
      </c>
      <c r="I118" s="15">
        <v>1.86410013557727E-2</v>
      </c>
      <c r="J118" s="15" t="b">
        <v>1</v>
      </c>
      <c r="K118" s="15" t="b">
        <v>1</v>
      </c>
      <c r="L118" s="15" t="b">
        <v>1</v>
      </c>
      <c r="M118" s="15" t="s">
        <v>3547</v>
      </c>
    </row>
    <row r="119" spans="1:13" x14ac:dyDescent="0.4">
      <c r="A119" s="15" t="s">
        <v>3593</v>
      </c>
      <c r="B119" s="15" t="s">
        <v>615</v>
      </c>
      <c r="C119" s="15" t="s">
        <v>3546</v>
      </c>
      <c r="D119" s="15">
        <v>-0.132068806066789</v>
      </c>
      <c r="E119" s="93">
        <v>2.7607138083594501E-12</v>
      </c>
      <c r="F119" s="93"/>
      <c r="G119" s="15"/>
      <c r="H119" s="15">
        <v>-0.13790018869439899</v>
      </c>
      <c r="I119" s="15">
        <v>2.04036151919713E-2</v>
      </c>
      <c r="J119" s="15" t="b">
        <v>1</v>
      </c>
      <c r="K119" s="15" t="b">
        <v>1</v>
      </c>
      <c r="L119" s="15" t="b">
        <v>1</v>
      </c>
      <c r="M119" s="15" t="s">
        <v>3547</v>
      </c>
    </row>
    <row r="120" spans="1:13" x14ac:dyDescent="0.4">
      <c r="A120" s="15" t="s">
        <v>3593</v>
      </c>
      <c r="B120" s="15" t="s">
        <v>617</v>
      </c>
      <c r="C120" s="15" t="s">
        <v>3546</v>
      </c>
      <c r="D120" s="15">
        <v>0.73187645042929395</v>
      </c>
      <c r="E120" s="93">
        <v>0</v>
      </c>
      <c r="F120" s="93"/>
      <c r="G120" s="15"/>
      <c r="H120" s="15">
        <v>2.61425961238794</v>
      </c>
      <c r="I120" s="93">
        <v>1.0130732934152E-280</v>
      </c>
      <c r="J120" s="15" t="b">
        <v>1</v>
      </c>
      <c r="K120" s="15" t="b">
        <v>1</v>
      </c>
      <c r="L120" s="15" t="b">
        <v>1</v>
      </c>
      <c r="M120" s="15" t="s">
        <v>3547</v>
      </c>
    </row>
    <row r="121" spans="1:13" x14ac:dyDescent="0.4">
      <c r="A121" s="15" t="s">
        <v>3593</v>
      </c>
      <c r="B121" s="15" t="s">
        <v>620</v>
      </c>
      <c r="C121" s="15" t="s">
        <v>3546</v>
      </c>
      <c r="D121" s="15">
        <v>-0.96332623423555297</v>
      </c>
      <c r="E121" s="93">
        <v>0</v>
      </c>
      <c r="F121" s="93"/>
      <c r="G121" s="15"/>
      <c r="H121" s="15">
        <v>-1.09798580272944</v>
      </c>
      <c r="I121" s="93">
        <v>3.1542478754613001E-67</v>
      </c>
      <c r="J121" s="15" t="b">
        <v>1</v>
      </c>
      <c r="K121" s="15" t="b">
        <v>1</v>
      </c>
      <c r="L121" s="15" t="b">
        <v>1</v>
      </c>
      <c r="M121" s="15" t="s">
        <v>3547</v>
      </c>
    </row>
    <row r="122" spans="1:13" x14ac:dyDescent="0.4">
      <c r="A122" s="15" t="s">
        <v>3594</v>
      </c>
      <c r="B122" s="15" t="s">
        <v>615</v>
      </c>
      <c r="C122" s="15" t="s">
        <v>3546</v>
      </c>
      <c r="D122" s="15">
        <v>0.55951162532870902</v>
      </c>
      <c r="E122" s="93">
        <v>0</v>
      </c>
      <c r="F122" s="93">
        <v>1.10834837389606</v>
      </c>
      <c r="G122" s="15">
        <v>0.25417013654825299</v>
      </c>
      <c r="H122" s="15">
        <v>0.67821478233301202</v>
      </c>
      <c r="I122" s="93">
        <v>3.19041112081697E-12</v>
      </c>
      <c r="J122" s="15" t="b">
        <v>1</v>
      </c>
      <c r="K122" s="15" t="b">
        <v>1</v>
      </c>
      <c r="L122" s="15" t="b">
        <v>1</v>
      </c>
      <c r="M122" s="15" t="s">
        <v>3547</v>
      </c>
    </row>
    <row r="123" spans="1:13" x14ac:dyDescent="0.4">
      <c r="A123" s="15" t="s">
        <v>3594</v>
      </c>
      <c r="B123" s="15" t="s">
        <v>616</v>
      </c>
      <c r="C123" s="15" t="s">
        <v>3546</v>
      </c>
      <c r="D123" s="15">
        <v>0.48542603265534601</v>
      </c>
      <c r="E123" s="93">
        <v>0</v>
      </c>
      <c r="F123" s="93">
        <v>1.54929312422184</v>
      </c>
      <c r="G123" s="15">
        <v>8.4556660952659402E-2</v>
      </c>
      <c r="H123" s="15">
        <v>0.52880515975000897</v>
      </c>
      <c r="I123" s="93">
        <v>4.0765685182839299E-8</v>
      </c>
      <c r="J123" s="15" t="b">
        <v>1</v>
      </c>
      <c r="K123" s="15" t="b">
        <v>1</v>
      </c>
      <c r="L123" s="15" t="b">
        <v>1</v>
      </c>
      <c r="M123" s="15" t="s">
        <v>3547</v>
      </c>
    </row>
    <row r="124" spans="1:13" x14ac:dyDescent="0.4">
      <c r="A124" s="15" t="s">
        <v>3594</v>
      </c>
      <c r="B124" s="15" t="s">
        <v>618</v>
      </c>
      <c r="C124" s="15" t="s">
        <v>3546</v>
      </c>
      <c r="D124" s="15">
        <v>-2.1668383393981201</v>
      </c>
      <c r="E124" s="93">
        <v>7.6701508318172597E-3</v>
      </c>
      <c r="F124" s="93">
        <v>-0.85880408496875205</v>
      </c>
      <c r="G124" s="15">
        <v>0.455983809780035</v>
      </c>
      <c r="H124" s="15">
        <v>-2.5805622826198702</v>
      </c>
      <c r="I124" s="93">
        <v>6.1406518930674298E-60</v>
      </c>
      <c r="J124" s="15" t="b">
        <v>1</v>
      </c>
      <c r="K124" s="15" t="b">
        <v>1</v>
      </c>
      <c r="L124" s="15" t="b">
        <v>1</v>
      </c>
      <c r="M124" s="15" t="s">
        <v>3547</v>
      </c>
    </row>
    <row r="125" spans="1:13" x14ac:dyDescent="0.4">
      <c r="A125" s="15" t="s">
        <v>3595</v>
      </c>
      <c r="B125" s="15" t="s">
        <v>615</v>
      </c>
      <c r="C125" s="15" t="s">
        <v>3546</v>
      </c>
      <c r="D125" s="15">
        <v>0.30304888560808302</v>
      </c>
      <c r="E125" s="93">
        <v>0</v>
      </c>
      <c r="F125" s="93"/>
      <c r="G125" s="15"/>
      <c r="H125" s="15">
        <v>0.29002317886333001</v>
      </c>
      <c r="I125" s="93">
        <v>1.3414496710036901E-7</v>
      </c>
      <c r="J125" s="15" t="b">
        <v>1</v>
      </c>
      <c r="K125" s="15" t="b">
        <v>1</v>
      </c>
      <c r="L125" s="15" t="b">
        <v>1</v>
      </c>
      <c r="M125" s="15" t="s">
        <v>3547</v>
      </c>
    </row>
    <row r="126" spans="1:13" x14ac:dyDescent="0.4">
      <c r="A126" s="15" t="s">
        <v>3595</v>
      </c>
      <c r="B126" s="15" t="s">
        <v>616</v>
      </c>
      <c r="C126" s="15" t="s">
        <v>3546</v>
      </c>
      <c r="D126" s="15">
        <v>-0.30450514101338899</v>
      </c>
      <c r="E126" s="93">
        <v>1.41633746779828E-12</v>
      </c>
      <c r="F126" s="93"/>
      <c r="G126" s="15"/>
      <c r="H126" s="15">
        <v>-0.50771366069674395</v>
      </c>
      <c r="I126" s="93">
        <v>8.1082283133095695E-21</v>
      </c>
      <c r="J126" s="15" t="b">
        <v>1</v>
      </c>
      <c r="K126" s="15" t="b">
        <v>1</v>
      </c>
      <c r="L126" s="15" t="b">
        <v>1</v>
      </c>
      <c r="M126" s="15" t="s">
        <v>3547</v>
      </c>
    </row>
    <row r="127" spans="1:13" x14ac:dyDescent="0.4">
      <c r="A127" s="15" t="s">
        <v>3595</v>
      </c>
      <c r="B127" s="15" t="s">
        <v>617</v>
      </c>
      <c r="C127" s="15" t="s">
        <v>3546</v>
      </c>
      <c r="D127" s="15">
        <v>0.105897725743009</v>
      </c>
      <c r="E127" s="93">
        <v>0</v>
      </c>
      <c r="F127" s="93"/>
      <c r="G127" s="15"/>
      <c r="H127" s="15">
        <v>2.0027656148226498</v>
      </c>
      <c r="I127" s="93">
        <v>5.5588015388222798E-197</v>
      </c>
      <c r="J127" s="15" t="b">
        <v>1</v>
      </c>
      <c r="K127" s="15" t="b">
        <v>1</v>
      </c>
      <c r="L127" s="15" t="b">
        <v>1</v>
      </c>
      <c r="M127" s="15" t="s">
        <v>3547</v>
      </c>
    </row>
    <row r="128" spans="1:13" x14ac:dyDescent="0.4">
      <c r="A128" s="15" t="s">
        <v>3595</v>
      </c>
      <c r="B128" s="15" t="s">
        <v>620</v>
      </c>
      <c r="C128" s="15" t="s">
        <v>3546</v>
      </c>
      <c r="D128" s="15">
        <v>-0.86131781880070402</v>
      </c>
      <c r="E128" s="93">
        <v>3.6641562928461603E-15</v>
      </c>
      <c r="F128" s="93"/>
      <c r="G128" s="15"/>
      <c r="H128" s="15">
        <v>-0.99473524204208097</v>
      </c>
      <c r="I128" s="93">
        <v>1.8472610033774499E-63</v>
      </c>
      <c r="J128" s="15" t="b">
        <v>1</v>
      </c>
      <c r="K128" s="15" t="b">
        <v>1</v>
      </c>
      <c r="L128" s="15" t="b">
        <v>1</v>
      </c>
      <c r="M128" s="15" t="s">
        <v>3547</v>
      </c>
    </row>
    <row r="129" spans="1:13" x14ac:dyDescent="0.4">
      <c r="A129" s="15" t="s">
        <v>3596</v>
      </c>
      <c r="B129" s="15" t="s">
        <v>615</v>
      </c>
      <c r="C129" s="15" t="s">
        <v>3546</v>
      </c>
      <c r="D129" s="15">
        <v>0.14662926105113799</v>
      </c>
      <c r="E129" s="93">
        <v>0</v>
      </c>
      <c r="F129" s="93"/>
      <c r="G129" s="15"/>
      <c r="H129" s="15">
        <v>0.13879146815584201</v>
      </c>
      <c r="I129" s="15">
        <v>2.61379263441163E-2</v>
      </c>
      <c r="J129" s="15" t="b">
        <v>1</v>
      </c>
      <c r="K129" s="15" t="b">
        <v>1</v>
      </c>
      <c r="L129" s="15" t="b">
        <v>1</v>
      </c>
      <c r="M129" s="15" t="s">
        <v>3547</v>
      </c>
    </row>
    <row r="130" spans="1:13" x14ac:dyDescent="0.4">
      <c r="A130" s="15" t="s">
        <v>3596</v>
      </c>
      <c r="B130" s="15" t="s">
        <v>616</v>
      </c>
      <c r="C130" s="15" t="s">
        <v>3546</v>
      </c>
      <c r="D130" s="15">
        <v>0.34435510523101298</v>
      </c>
      <c r="E130" s="93">
        <v>0</v>
      </c>
      <c r="F130" s="93"/>
      <c r="G130" s="15"/>
      <c r="H130" s="15">
        <v>0.13669951482300999</v>
      </c>
      <c r="I130" s="15">
        <v>2.9175055464371501E-2</v>
      </c>
      <c r="J130" s="15" t="b">
        <v>1</v>
      </c>
      <c r="K130" s="15" t="b">
        <v>1</v>
      </c>
      <c r="L130" s="15" t="b">
        <v>1</v>
      </c>
      <c r="M130" s="15" t="s">
        <v>3547</v>
      </c>
    </row>
    <row r="131" spans="1:13" x14ac:dyDescent="0.4">
      <c r="A131" s="15" t="s">
        <v>3596</v>
      </c>
      <c r="B131" s="15" t="s">
        <v>617</v>
      </c>
      <c r="C131" s="15" t="s">
        <v>3546</v>
      </c>
      <c r="D131" s="15">
        <v>0.77691735083521696</v>
      </c>
      <c r="E131" s="93">
        <v>0</v>
      </c>
      <c r="F131" s="93"/>
      <c r="G131" s="15"/>
      <c r="H131" s="15">
        <v>2.6667866839407401</v>
      </c>
      <c r="I131" s="93">
        <v>6.0563387181721403E-267</v>
      </c>
      <c r="J131" s="15" t="b">
        <v>1</v>
      </c>
      <c r="K131" s="15" t="b">
        <v>1</v>
      </c>
      <c r="L131" s="15" t="b">
        <v>1</v>
      </c>
      <c r="M131" s="15" t="s">
        <v>3547</v>
      </c>
    </row>
    <row r="132" spans="1:13" x14ac:dyDescent="0.4">
      <c r="A132" s="15" t="s">
        <v>3596</v>
      </c>
      <c r="B132" s="15" t="s">
        <v>618</v>
      </c>
      <c r="C132" s="15" t="s">
        <v>3546</v>
      </c>
      <c r="D132" s="15">
        <v>-2.7004265302071202</v>
      </c>
      <c r="E132" s="93">
        <v>5.43634534978882E-13</v>
      </c>
      <c r="F132" s="93"/>
      <c r="G132" s="15"/>
      <c r="H132" s="15">
        <v>-3.0124965462103601</v>
      </c>
      <c r="I132" s="93">
        <v>1.4919965570907401E-187</v>
      </c>
      <c r="J132" s="15" t="b">
        <v>1</v>
      </c>
      <c r="K132" s="15" t="b">
        <v>1</v>
      </c>
      <c r="L132" s="15" t="b">
        <v>1</v>
      </c>
      <c r="M132" s="15" t="s">
        <v>3547</v>
      </c>
    </row>
    <row r="133" spans="1:13" x14ac:dyDescent="0.4">
      <c r="A133" s="15" t="s">
        <v>3596</v>
      </c>
      <c r="B133" s="15" t="s">
        <v>620</v>
      </c>
      <c r="C133" s="15" t="s">
        <v>3546</v>
      </c>
      <c r="D133" s="15">
        <v>-1.3120765818470499</v>
      </c>
      <c r="E133" s="93">
        <v>0</v>
      </c>
      <c r="F133" s="93"/>
      <c r="G133" s="15"/>
      <c r="H133" s="15">
        <v>-1.4473583773255501</v>
      </c>
      <c r="I133" s="93">
        <v>1.37702495679646E-103</v>
      </c>
      <c r="J133" s="15" t="b">
        <v>1</v>
      </c>
      <c r="K133" s="15" t="b">
        <v>1</v>
      </c>
      <c r="L133" s="15" t="b">
        <v>1</v>
      </c>
      <c r="M133" s="15" t="s">
        <v>3547</v>
      </c>
    </row>
    <row r="134" spans="1:13" x14ac:dyDescent="0.4">
      <c r="A134" s="15" t="s">
        <v>3597</v>
      </c>
      <c r="B134" s="15" t="s">
        <v>616</v>
      </c>
      <c r="C134" s="15" t="s">
        <v>3546</v>
      </c>
      <c r="D134" s="15">
        <v>-0.26180814661930701</v>
      </c>
      <c r="E134" s="93">
        <v>2.2040629867475201E-11</v>
      </c>
      <c r="F134" s="93">
        <v>0.815054810746485</v>
      </c>
      <c r="G134" s="15">
        <v>0.42673595165392197</v>
      </c>
      <c r="H134" s="15">
        <v>-0.42182891463452699</v>
      </c>
      <c r="I134" s="93">
        <v>8.2593453975269393E-12</v>
      </c>
      <c r="J134" s="15" t="b">
        <v>1</v>
      </c>
      <c r="K134" s="15" t="b">
        <v>1</v>
      </c>
      <c r="L134" s="15" t="b">
        <v>1</v>
      </c>
      <c r="M134" s="15" t="s">
        <v>3547</v>
      </c>
    </row>
    <row r="135" spans="1:13" x14ac:dyDescent="0.4">
      <c r="A135" s="15" t="s">
        <v>3597</v>
      </c>
      <c r="B135" s="15" t="s">
        <v>617</v>
      </c>
      <c r="C135" s="15" t="s">
        <v>3546</v>
      </c>
      <c r="D135" s="15">
        <v>0.96237927972639703</v>
      </c>
      <c r="E135" s="93">
        <v>0</v>
      </c>
      <c r="F135" s="93">
        <v>0.98640867906679297</v>
      </c>
      <c r="G135" s="15">
        <v>0.47040402416941801</v>
      </c>
      <c r="H135" s="15">
        <v>2.8816767598038502</v>
      </c>
      <c r="I135" s="93">
        <v>1.5015207610750001E-299</v>
      </c>
      <c r="J135" s="15" t="b">
        <v>1</v>
      </c>
      <c r="K135" s="15" t="b">
        <v>1</v>
      </c>
      <c r="L135" s="15" t="b">
        <v>1</v>
      </c>
      <c r="M135" s="15" t="s">
        <v>3547</v>
      </c>
    </row>
    <row r="136" spans="1:13" x14ac:dyDescent="0.4">
      <c r="A136" s="15" t="s">
        <v>3597</v>
      </c>
      <c r="B136" s="15" t="s">
        <v>618</v>
      </c>
      <c r="C136" s="15" t="s">
        <v>3546</v>
      </c>
      <c r="D136" s="15">
        <v>-2.8545149672022898</v>
      </c>
      <c r="E136" s="93">
        <v>1.05806861967025E-13</v>
      </c>
      <c r="F136" s="93">
        <v>-0.71603237616256099</v>
      </c>
      <c r="G136" s="15">
        <v>0.471507996389888</v>
      </c>
      <c r="H136" s="15">
        <v>-3.2917778700634801</v>
      </c>
      <c r="I136" s="93">
        <v>9.0349377891581501E-216</v>
      </c>
      <c r="J136" s="15" t="b">
        <v>1</v>
      </c>
      <c r="K136" s="15" t="b">
        <v>1</v>
      </c>
      <c r="L136" s="15" t="b">
        <v>1</v>
      </c>
      <c r="M136" s="15" t="s">
        <v>3547</v>
      </c>
    </row>
    <row r="137" spans="1:13" x14ac:dyDescent="0.4">
      <c r="A137" s="15" t="s">
        <v>3597</v>
      </c>
      <c r="B137" s="15" t="s">
        <v>620</v>
      </c>
      <c r="C137" s="15" t="s">
        <v>3546</v>
      </c>
      <c r="D137" s="15">
        <v>-1.3535663733332901</v>
      </c>
      <c r="E137" s="93">
        <v>0</v>
      </c>
      <c r="F137" s="93">
        <v>1.1355939574796201</v>
      </c>
      <c r="G137" s="15">
        <v>0.23707683494356899</v>
      </c>
      <c r="H137" s="15">
        <v>-1.41900055763168</v>
      </c>
      <c r="I137" s="93">
        <v>1.3062152753345699E-97</v>
      </c>
      <c r="J137" s="15" t="b">
        <v>1</v>
      </c>
      <c r="K137" s="15" t="b">
        <v>1</v>
      </c>
      <c r="L137" s="15" t="b">
        <v>1</v>
      </c>
      <c r="M137" s="15" t="s">
        <v>3547</v>
      </c>
    </row>
    <row r="138" spans="1:13" x14ac:dyDescent="0.4">
      <c r="A138" s="15" t="s">
        <v>3598</v>
      </c>
      <c r="B138" s="15" t="s">
        <v>615</v>
      </c>
      <c r="C138" s="15" t="s">
        <v>3546</v>
      </c>
      <c r="D138" s="15">
        <v>0.135814130080813</v>
      </c>
      <c r="E138" s="93">
        <v>0</v>
      </c>
      <c r="F138" s="93"/>
      <c r="G138" s="15"/>
      <c r="H138" s="15">
        <v>0.13385633046671599</v>
      </c>
      <c r="I138" s="15">
        <v>1.87610925578185E-2</v>
      </c>
      <c r="J138" s="15" t="b">
        <v>1</v>
      </c>
      <c r="K138" s="15" t="b">
        <v>1</v>
      </c>
      <c r="L138" s="15" t="b">
        <v>1</v>
      </c>
      <c r="M138" s="15" t="s">
        <v>3547</v>
      </c>
    </row>
    <row r="139" spans="1:13" x14ac:dyDescent="0.4">
      <c r="A139" s="15" t="s">
        <v>3598</v>
      </c>
      <c r="B139" s="15" t="s">
        <v>617</v>
      </c>
      <c r="C139" s="15" t="s">
        <v>3546</v>
      </c>
      <c r="D139" s="15">
        <v>0.16992891620893799</v>
      </c>
      <c r="E139" s="93">
        <v>0</v>
      </c>
      <c r="F139" s="93"/>
      <c r="G139" s="15"/>
      <c r="H139" s="15">
        <v>2.0785137261175901</v>
      </c>
      <c r="I139" s="93">
        <v>3.0832824635052299E-201</v>
      </c>
      <c r="J139" s="15" t="b">
        <v>1</v>
      </c>
      <c r="K139" s="15" t="b">
        <v>1</v>
      </c>
      <c r="L139" s="15" t="b">
        <v>1</v>
      </c>
      <c r="M139" s="15" t="s">
        <v>3547</v>
      </c>
    </row>
    <row r="140" spans="1:13" x14ac:dyDescent="0.4">
      <c r="A140" s="15" t="s">
        <v>3599</v>
      </c>
      <c r="B140" s="15" t="s">
        <v>617</v>
      </c>
      <c r="C140" s="15" t="s">
        <v>3546</v>
      </c>
      <c r="D140" s="15">
        <v>9.4614003317998602E-2</v>
      </c>
      <c r="E140" s="93">
        <v>0</v>
      </c>
      <c r="F140" s="93"/>
      <c r="G140" s="15"/>
      <c r="H140" s="15">
        <v>2.0039210268924799</v>
      </c>
      <c r="I140" s="93">
        <v>6.01084792710764E-190</v>
      </c>
      <c r="J140" s="15" t="b">
        <v>1</v>
      </c>
      <c r="K140" s="15" t="b">
        <v>1</v>
      </c>
      <c r="L140" s="15" t="b">
        <v>1</v>
      </c>
      <c r="M140" s="15" t="s">
        <v>3547</v>
      </c>
    </row>
    <row r="141" spans="1:13" x14ac:dyDescent="0.4">
      <c r="A141" s="15" t="s">
        <v>3600</v>
      </c>
      <c r="B141" s="15" t="s">
        <v>617</v>
      </c>
      <c r="C141" s="15" t="s">
        <v>3546</v>
      </c>
      <c r="D141" s="15">
        <v>0.12145681791586201</v>
      </c>
      <c r="E141" s="93">
        <v>0</v>
      </c>
      <c r="F141" s="93"/>
      <c r="G141" s="15"/>
      <c r="H141" s="15">
        <v>2.0296276045233199</v>
      </c>
      <c r="I141" s="93">
        <v>9.12557947058392E-194</v>
      </c>
      <c r="J141" s="15" t="b">
        <v>1</v>
      </c>
      <c r="K141" s="15" t="b">
        <v>1</v>
      </c>
      <c r="L141" s="15" t="b">
        <v>1</v>
      </c>
      <c r="M141" s="15" t="s">
        <v>3547</v>
      </c>
    </row>
    <row r="142" spans="1:13" x14ac:dyDescent="0.4">
      <c r="A142" s="15" t="s">
        <v>3601</v>
      </c>
      <c r="B142" s="15" t="s">
        <v>615</v>
      </c>
      <c r="C142" s="15" t="s">
        <v>3546</v>
      </c>
      <c r="D142" s="15">
        <v>0.13338376776889199</v>
      </c>
      <c r="E142" s="93">
        <v>0</v>
      </c>
      <c r="F142" s="93"/>
      <c r="G142" s="15"/>
      <c r="H142" s="15">
        <v>0.130294673069491</v>
      </c>
      <c r="I142" s="15">
        <v>2.2604771442781401E-2</v>
      </c>
      <c r="J142" s="15" t="b">
        <v>1</v>
      </c>
      <c r="K142" s="15" t="b">
        <v>1</v>
      </c>
      <c r="L142" s="15" t="b">
        <v>1</v>
      </c>
      <c r="M142" s="15" t="s">
        <v>3547</v>
      </c>
    </row>
    <row r="143" spans="1:13" x14ac:dyDescent="0.4">
      <c r="A143" s="15" t="s">
        <v>3601</v>
      </c>
      <c r="B143" s="15" t="s">
        <v>617</v>
      </c>
      <c r="C143" s="15" t="s">
        <v>3546</v>
      </c>
      <c r="D143" s="15">
        <v>9.6052643138529903E-2</v>
      </c>
      <c r="E143" s="93">
        <v>0</v>
      </c>
      <c r="F143" s="93"/>
      <c r="G143" s="15"/>
      <c r="H143" s="15">
        <v>2.0001624223990899</v>
      </c>
      <c r="I143" s="93">
        <v>1.7423127841499401E-186</v>
      </c>
      <c r="J143" s="15" t="b">
        <v>1</v>
      </c>
      <c r="K143" s="15" t="b">
        <v>1</v>
      </c>
      <c r="L143" s="15" t="b">
        <v>1</v>
      </c>
      <c r="M143" s="15" t="s">
        <v>3547</v>
      </c>
    </row>
    <row r="144" spans="1:13" x14ac:dyDescent="0.4">
      <c r="A144" s="15" t="s">
        <v>3601</v>
      </c>
      <c r="B144" s="15" t="s">
        <v>618</v>
      </c>
      <c r="C144" s="15" t="s">
        <v>3546</v>
      </c>
      <c r="D144" s="15">
        <v>-1.43079327951276</v>
      </c>
      <c r="E144" s="93">
        <v>8.0366741209019592E-3</v>
      </c>
      <c r="F144" s="93"/>
      <c r="G144" s="15"/>
      <c r="H144" s="15">
        <v>-1.73961179201675</v>
      </c>
      <c r="I144" s="93">
        <v>1.90904779259803E-79</v>
      </c>
      <c r="J144" s="15" t="b">
        <v>1</v>
      </c>
      <c r="K144" s="15" t="b">
        <v>1</v>
      </c>
      <c r="L144" s="15" t="b">
        <v>1</v>
      </c>
      <c r="M144" s="15" t="s">
        <v>3547</v>
      </c>
    </row>
    <row r="145" spans="1:13" x14ac:dyDescent="0.4">
      <c r="A145" s="15" t="s">
        <v>3602</v>
      </c>
      <c r="B145" s="15" t="s">
        <v>615</v>
      </c>
      <c r="C145" s="15" t="s">
        <v>3546</v>
      </c>
      <c r="D145" s="15">
        <v>-0.25261168317729599</v>
      </c>
      <c r="E145" s="93">
        <v>1.2583653746661301E-6</v>
      </c>
      <c r="F145" s="93">
        <v>-0.36079051452440802</v>
      </c>
      <c r="G145" s="15">
        <v>0.879544553713691</v>
      </c>
      <c r="H145" s="15">
        <v>-0.26850998880515797</v>
      </c>
      <c r="I145" s="15">
        <v>1.21242770197788E-3</v>
      </c>
      <c r="J145" s="15" t="b">
        <v>1</v>
      </c>
      <c r="K145" s="15" t="b">
        <v>1</v>
      </c>
      <c r="L145" s="15" t="b">
        <v>1</v>
      </c>
      <c r="M145" s="15" t="s">
        <v>3547</v>
      </c>
    </row>
    <row r="146" spans="1:13" x14ac:dyDescent="0.4">
      <c r="A146" s="15" t="s">
        <v>3602</v>
      </c>
      <c r="B146" s="15" t="s">
        <v>620</v>
      </c>
      <c r="C146" s="15" t="s">
        <v>3546</v>
      </c>
      <c r="D146" s="15">
        <v>1.0197103795284499</v>
      </c>
      <c r="E146" s="93">
        <v>0</v>
      </c>
      <c r="F146" s="93">
        <v>-4.2286299940699899E-2</v>
      </c>
      <c r="G146" s="15">
        <v>1</v>
      </c>
      <c r="H146" s="15">
        <v>0.86656442685799795</v>
      </c>
      <c r="I146" s="93">
        <v>1.2341512809420301E-22</v>
      </c>
      <c r="J146" s="15" t="b">
        <v>1</v>
      </c>
      <c r="K146" s="15" t="b">
        <v>1</v>
      </c>
      <c r="L146" s="15" t="b">
        <v>1</v>
      </c>
      <c r="M146" s="15" t="s">
        <v>3547</v>
      </c>
    </row>
    <row r="147" spans="1:13" x14ac:dyDescent="0.4">
      <c r="A147" s="15" t="s">
        <v>3603</v>
      </c>
      <c r="B147" s="15" t="s">
        <v>617</v>
      </c>
      <c r="C147" s="15" t="s">
        <v>3546</v>
      </c>
      <c r="D147" s="15">
        <v>0.11612731337533</v>
      </c>
      <c r="E147" s="93">
        <v>0</v>
      </c>
      <c r="F147" s="93"/>
      <c r="G147" s="15"/>
      <c r="H147" s="15">
        <v>2.0292351703296099</v>
      </c>
      <c r="I147" s="93">
        <v>4.5081799031985497E-179</v>
      </c>
      <c r="J147" s="15" t="b">
        <v>1</v>
      </c>
      <c r="K147" s="15" t="b">
        <v>1</v>
      </c>
      <c r="L147" s="15" t="b">
        <v>1</v>
      </c>
      <c r="M147" s="15" t="s">
        <v>3547</v>
      </c>
    </row>
    <row r="148" spans="1:13" x14ac:dyDescent="0.4">
      <c r="A148" s="15" t="s">
        <v>3603</v>
      </c>
      <c r="B148" s="15" t="s">
        <v>620</v>
      </c>
      <c r="C148" s="15" t="s">
        <v>3546</v>
      </c>
      <c r="D148" s="15">
        <v>0.25868926463914099</v>
      </c>
      <c r="E148" s="93">
        <v>1.11157324395051E-10</v>
      </c>
      <c r="F148" s="93"/>
      <c r="G148" s="15"/>
      <c r="H148" s="15">
        <v>0.12903263989826699</v>
      </c>
      <c r="I148" s="15">
        <v>4.9503968769489398E-2</v>
      </c>
      <c r="J148" s="15" t="b">
        <v>1</v>
      </c>
      <c r="K148" s="15" t="b">
        <v>1</v>
      </c>
      <c r="L148" s="15" t="b">
        <v>1</v>
      </c>
      <c r="M148" s="15" t="s">
        <v>3547</v>
      </c>
    </row>
    <row r="149" spans="1:13" x14ac:dyDescent="0.4">
      <c r="A149" s="15" t="s">
        <v>3604</v>
      </c>
      <c r="B149" s="15" t="s">
        <v>617</v>
      </c>
      <c r="C149" s="15" t="s">
        <v>3546</v>
      </c>
      <c r="D149" s="15">
        <v>0.147167601368868</v>
      </c>
      <c r="E149" s="93">
        <v>0</v>
      </c>
      <c r="F149" s="93"/>
      <c r="G149" s="15"/>
      <c r="H149" s="15">
        <v>2.0530950057951398</v>
      </c>
      <c r="I149" s="93">
        <v>8.7108568427674099E-190</v>
      </c>
      <c r="J149" s="15" t="b">
        <v>1</v>
      </c>
      <c r="K149" s="15" t="b">
        <v>1</v>
      </c>
      <c r="L149" s="15" t="b">
        <v>1</v>
      </c>
      <c r="M149" s="15" t="s">
        <v>3547</v>
      </c>
    </row>
    <row r="150" spans="1:13" x14ac:dyDescent="0.4">
      <c r="A150" s="15" t="s">
        <v>3604</v>
      </c>
      <c r="B150" s="15" t="s">
        <v>620</v>
      </c>
      <c r="C150" s="15" t="s">
        <v>3546</v>
      </c>
      <c r="D150" s="15">
        <v>0.38610499099540702</v>
      </c>
      <c r="E150" s="93">
        <v>0</v>
      </c>
      <c r="F150" s="93"/>
      <c r="G150" s="15"/>
      <c r="H150" s="15">
        <v>0.21556969711969701</v>
      </c>
      <c r="I150" s="15">
        <v>6.1380591384655695E-4</v>
      </c>
      <c r="J150" s="15" t="b">
        <v>1</v>
      </c>
      <c r="K150" s="15" t="b">
        <v>1</v>
      </c>
      <c r="L150" s="15" t="b">
        <v>1</v>
      </c>
      <c r="M150" s="15" t="s">
        <v>3547</v>
      </c>
    </row>
    <row r="151" spans="1:13" x14ac:dyDescent="0.4">
      <c r="A151" s="15" t="s">
        <v>3605</v>
      </c>
      <c r="B151" s="15" t="s">
        <v>615</v>
      </c>
      <c r="C151" s="15" t="s">
        <v>3546</v>
      </c>
      <c r="D151" s="15">
        <v>0.19776401690762499</v>
      </c>
      <c r="E151" s="93">
        <v>0</v>
      </c>
      <c r="F151" s="93"/>
      <c r="G151" s="15"/>
      <c r="H151" s="15">
        <v>0.19568062963004301</v>
      </c>
      <c r="I151" s="15">
        <v>5.9021355815032004E-4</v>
      </c>
      <c r="J151" s="15" t="b">
        <v>1</v>
      </c>
      <c r="K151" s="15" t="b">
        <v>1</v>
      </c>
      <c r="L151" s="15" t="b">
        <v>1</v>
      </c>
      <c r="M151" s="15" t="s">
        <v>3547</v>
      </c>
    </row>
    <row r="152" spans="1:13" x14ac:dyDescent="0.4">
      <c r="A152" s="15" t="s">
        <v>3605</v>
      </c>
      <c r="B152" s="15" t="s">
        <v>617</v>
      </c>
      <c r="C152" s="15" t="s">
        <v>3546</v>
      </c>
      <c r="D152" s="15">
        <v>0.162808040357902</v>
      </c>
      <c r="E152" s="93">
        <v>0</v>
      </c>
      <c r="F152" s="93"/>
      <c r="G152" s="15"/>
      <c r="H152" s="15">
        <v>2.0714446400896702</v>
      </c>
      <c r="I152" s="93">
        <v>5.2184756195612197E-198</v>
      </c>
      <c r="J152" s="15" t="b">
        <v>1</v>
      </c>
      <c r="K152" s="15" t="b">
        <v>1</v>
      </c>
      <c r="L152" s="15" t="b">
        <v>1</v>
      </c>
      <c r="M152" s="15" t="s">
        <v>3547</v>
      </c>
    </row>
    <row r="153" spans="1:13" x14ac:dyDescent="0.4">
      <c r="A153" s="15" t="s">
        <v>3605</v>
      </c>
      <c r="B153" s="15" t="s">
        <v>620</v>
      </c>
      <c r="C153" s="15" t="s">
        <v>3546</v>
      </c>
      <c r="D153" s="15">
        <v>0.27533669101007102</v>
      </c>
      <c r="E153" s="93">
        <v>1.60039960286753E-14</v>
      </c>
      <c r="F153" s="93"/>
      <c r="G153" s="15"/>
      <c r="H153" s="15">
        <v>0.14124753729978801</v>
      </c>
      <c r="I153" s="15">
        <v>2.5399477215786399E-2</v>
      </c>
      <c r="J153" s="15" t="b">
        <v>1</v>
      </c>
      <c r="K153" s="15" t="b">
        <v>1</v>
      </c>
      <c r="L153" s="15" t="b">
        <v>1</v>
      </c>
      <c r="M153" s="15" t="s">
        <v>3547</v>
      </c>
    </row>
    <row r="154" spans="1:13" x14ac:dyDescent="0.4">
      <c r="A154" s="15" t="s">
        <v>3606</v>
      </c>
      <c r="B154" s="15" t="s">
        <v>615</v>
      </c>
      <c r="C154" s="15" t="s">
        <v>3546</v>
      </c>
      <c r="D154" s="15">
        <v>0.83049244620464302</v>
      </c>
      <c r="E154" s="93">
        <v>0</v>
      </c>
      <c r="F154" s="93">
        <v>0.95439025724586002</v>
      </c>
      <c r="G154" s="15">
        <v>0.29400328596341702</v>
      </c>
      <c r="H154" s="15">
        <v>0.897747660235092</v>
      </c>
      <c r="I154" s="93">
        <v>6.4173658393309902E-34</v>
      </c>
      <c r="J154" s="15" t="b">
        <v>1</v>
      </c>
      <c r="K154" s="15" t="b">
        <v>1</v>
      </c>
      <c r="L154" s="15" t="b">
        <v>1</v>
      </c>
      <c r="M154" s="15" t="s">
        <v>3547</v>
      </c>
    </row>
    <row r="155" spans="1:13" x14ac:dyDescent="0.4">
      <c r="A155" s="15" t="s">
        <v>3606</v>
      </c>
      <c r="B155" s="15" t="s">
        <v>618</v>
      </c>
      <c r="C155" s="15" t="s">
        <v>3546</v>
      </c>
      <c r="D155" s="15">
        <v>-2.4319426254982002</v>
      </c>
      <c r="E155" s="93">
        <v>3.4715308618613103E-5</v>
      </c>
      <c r="F155" s="93">
        <v>1.3380213652736701</v>
      </c>
      <c r="G155" s="15">
        <v>0.50035489921006004</v>
      </c>
      <c r="H155" s="15">
        <v>-2.6393297520130998</v>
      </c>
      <c r="I155" s="93">
        <v>3.0125523879587099E-105</v>
      </c>
      <c r="J155" s="15" t="b">
        <v>1</v>
      </c>
      <c r="K155" s="15" t="b">
        <v>1</v>
      </c>
      <c r="L155" s="15" t="b">
        <v>1</v>
      </c>
      <c r="M155" s="15" t="s">
        <v>3547</v>
      </c>
    </row>
    <row r="156" spans="1:13" x14ac:dyDescent="0.4">
      <c r="A156" s="15" t="s">
        <v>3606</v>
      </c>
      <c r="B156" s="15" t="s">
        <v>620</v>
      </c>
      <c r="C156" s="15" t="s">
        <v>3546</v>
      </c>
      <c r="D156" s="15">
        <v>-1.26207165545883</v>
      </c>
      <c r="E156" s="93">
        <v>0</v>
      </c>
      <c r="F156" s="93">
        <v>1.06670152220031</v>
      </c>
      <c r="G156" s="15">
        <v>0.109176502259361</v>
      </c>
      <c r="H156" s="15">
        <v>-1.27822026532879</v>
      </c>
      <c r="I156" s="93">
        <v>3.39046631100286E-58</v>
      </c>
      <c r="J156" s="15" t="b">
        <v>1</v>
      </c>
      <c r="K156" s="15" t="b">
        <v>1</v>
      </c>
      <c r="L156" s="15" t="b">
        <v>1</v>
      </c>
      <c r="M156" s="15" t="s">
        <v>3547</v>
      </c>
    </row>
    <row r="157" spans="1:13" x14ac:dyDescent="0.4">
      <c r="A157" s="15" t="s">
        <v>3607</v>
      </c>
      <c r="B157" s="15" t="s">
        <v>615</v>
      </c>
      <c r="C157" s="15" t="s">
        <v>3546</v>
      </c>
      <c r="D157" s="15">
        <v>-0.28541738482594198</v>
      </c>
      <c r="E157" s="93">
        <v>3.8562220053047401E-6</v>
      </c>
      <c r="F157" s="93">
        <v>0.681476731585685</v>
      </c>
      <c r="G157" s="15">
        <v>0.52700346849047996</v>
      </c>
      <c r="H157" s="15">
        <v>-0.28363278373982798</v>
      </c>
      <c r="I157" s="15">
        <v>1.1540751220693399E-3</v>
      </c>
      <c r="J157" s="15" t="b">
        <v>1</v>
      </c>
      <c r="K157" s="15" t="b">
        <v>1</v>
      </c>
      <c r="L157" s="15" t="b">
        <v>1</v>
      </c>
      <c r="M157" s="15" t="s">
        <v>3547</v>
      </c>
    </row>
    <row r="158" spans="1:13" x14ac:dyDescent="0.4">
      <c r="A158" s="15" t="s">
        <v>3607</v>
      </c>
      <c r="B158" s="15" t="s">
        <v>618</v>
      </c>
      <c r="C158" s="15" t="s">
        <v>3546</v>
      </c>
      <c r="D158" s="15">
        <v>-3.3737695588505603E-2</v>
      </c>
      <c r="E158" s="93">
        <v>0</v>
      </c>
      <c r="F158" s="93">
        <v>-0.65098494571210097</v>
      </c>
      <c r="G158" s="15">
        <v>0.52402647692322502</v>
      </c>
      <c r="H158" s="15">
        <v>-0.50239437413381005</v>
      </c>
      <c r="I158" s="15">
        <v>3.8213496886222901E-4</v>
      </c>
      <c r="J158" s="15" t="b">
        <v>1</v>
      </c>
      <c r="K158" s="15" t="b">
        <v>1</v>
      </c>
      <c r="L158" s="15" t="b">
        <v>1</v>
      </c>
      <c r="M158" s="15" t="s">
        <v>3547</v>
      </c>
    </row>
    <row r="159" spans="1:13" x14ac:dyDescent="0.4">
      <c r="A159" s="15" t="s">
        <v>3607</v>
      </c>
      <c r="B159" s="15" t="s">
        <v>620</v>
      </c>
      <c r="C159" s="15" t="s">
        <v>3546</v>
      </c>
      <c r="D159" s="15">
        <v>-0.52364108806549103</v>
      </c>
      <c r="E159" s="93">
        <v>6.7060450939815403E-3</v>
      </c>
      <c r="F159" s="93">
        <v>-0.40460990821068199</v>
      </c>
      <c r="G159" s="15">
        <v>0.63447852881720401</v>
      </c>
      <c r="H159" s="15">
        <v>-0.69124547282363902</v>
      </c>
      <c r="I159" s="93">
        <v>1.2670239032696701E-13</v>
      </c>
      <c r="J159" s="15" t="b">
        <v>1</v>
      </c>
      <c r="K159" s="15" t="b">
        <v>1</v>
      </c>
      <c r="L159" s="15" t="b">
        <v>1</v>
      </c>
      <c r="M159" s="15" t="s">
        <v>3547</v>
      </c>
    </row>
    <row r="160" spans="1:13" x14ac:dyDescent="0.4">
      <c r="A160" s="15" t="s">
        <v>3608</v>
      </c>
      <c r="B160" s="15" t="s">
        <v>616</v>
      </c>
      <c r="C160" s="15" t="s">
        <v>3546</v>
      </c>
      <c r="D160" s="15">
        <v>-1.0554470609911899</v>
      </c>
      <c r="E160" s="93">
        <v>2.0539106480665301E-2</v>
      </c>
      <c r="F160" s="93">
        <v>-1.5625559998448699</v>
      </c>
      <c r="G160" s="15">
        <v>0.117504387825918</v>
      </c>
      <c r="H160" s="15">
        <v>-1.34646005467507</v>
      </c>
      <c r="I160" s="93">
        <v>2.71195357741128E-67</v>
      </c>
      <c r="J160" s="15" t="b">
        <v>1</v>
      </c>
      <c r="K160" s="15" t="b">
        <v>1</v>
      </c>
      <c r="L160" s="15" t="b">
        <v>1</v>
      </c>
      <c r="M160" s="15" t="s">
        <v>3547</v>
      </c>
    </row>
    <row r="161" spans="1:13" x14ac:dyDescent="0.4">
      <c r="A161" s="15" t="s">
        <v>3609</v>
      </c>
      <c r="B161" s="15" t="s">
        <v>615</v>
      </c>
      <c r="C161" s="15" t="s">
        <v>3546</v>
      </c>
      <c r="D161" s="15">
        <v>0.36856099535236803</v>
      </c>
      <c r="E161" s="93">
        <v>0</v>
      </c>
      <c r="F161" s="93">
        <v>-0.11906063231436</v>
      </c>
      <c r="G161" s="15">
        <v>1</v>
      </c>
      <c r="H161" s="15">
        <v>0.35481416626707502</v>
      </c>
      <c r="I161" s="93">
        <v>3.8389579038574899E-7</v>
      </c>
      <c r="J161" s="15" t="b">
        <v>1</v>
      </c>
      <c r="K161" s="15" t="b">
        <v>1</v>
      </c>
      <c r="L161" s="15" t="b">
        <v>1</v>
      </c>
      <c r="M161" s="15" t="s">
        <v>3547</v>
      </c>
    </row>
    <row r="162" spans="1:13" x14ac:dyDescent="0.4">
      <c r="A162" s="15" t="s">
        <v>3609</v>
      </c>
      <c r="B162" s="15" t="s">
        <v>617</v>
      </c>
      <c r="C162" s="15" t="s">
        <v>3546</v>
      </c>
      <c r="D162" s="15">
        <v>0.69700329499571301</v>
      </c>
      <c r="E162" s="93">
        <v>0</v>
      </c>
      <c r="F162" s="93">
        <v>0.12172197126511899</v>
      </c>
      <c r="G162" s="15">
        <v>1</v>
      </c>
      <c r="H162" s="15">
        <v>2.5852854737830602</v>
      </c>
      <c r="I162" s="93">
        <v>1.1822574628173599E-202</v>
      </c>
      <c r="J162" s="15" t="b">
        <v>1</v>
      </c>
      <c r="K162" s="15" t="b">
        <v>1</v>
      </c>
      <c r="L162" s="15" t="b">
        <v>1</v>
      </c>
      <c r="M162" s="15" t="s">
        <v>3547</v>
      </c>
    </row>
    <row r="163" spans="1:13" x14ac:dyDescent="0.4">
      <c r="A163" s="15" t="s">
        <v>3609</v>
      </c>
      <c r="B163" s="15" t="s">
        <v>618</v>
      </c>
      <c r="C163" s="15" t="s">
        <v>3546</v>
      </c>
      <c r="D163" s="15">
        <v>-2.9039412988320801</v>
      </c>
      <c r="E163" s="93">
        <v>2.7153081564454999E-13</v>
      </c>
      <c r="F163" s="93">
        <v>-8.2796017520530604E-2</v>
      </c>
      <c r="G163" s="15">
        <v>1</v>
      </c>
      <c r="H163" s="15">
        <v>-3.21740087814874</v>
      </c>
      <c r="I163" s="93">
        <v>4.3793570604013402E-169</v>
      </c>
      <c r="J163" s="15" t="b">
        <v>1</v>
      </c>
      <c r="K163" s="15" t="b">
        <v>1</v>
      </c>
      <c r="L163" s="15" t="b">
        <v>1</v>
      </c>
      <c r="M163" s="15" t="s">
        <v>3547</v>
      </c>
    </row>
    <row r="164" spans="1:13" x14ac:dyDescent="0.4">
      <c r="A164" s="15" t="s">
        <v>3609</v>
      </c>
      <c r="B164" s="15" t="s">
        <v>620</v>
      </c>
      <c r="C164" s="15" t="s">
        <v>3546</v>
      </c>
      <c r="D164" s="15">
        <v>-1.78616613208248</v>
      </c>
      <c r="E164" s="93">
        <v>0</v>
      </c>
      <c r="F164" s="93">
        <v>-0.69263693979333696</v>
      </c>
      <c r="G164" s="15">
        <v>0.6304241213681</v>
      </c>
      <c r="H164" s="15">
        <v>-1.9447350965163299</v>
      </c>
      <c r="I164" s="93">
        <v>4.3820020552781803E-143</v>
      </c>
      <c r="J164" s="15" t="b">
        <v>1</v>
      </c>
      <c r="K164" s="15" t="b">
        <v>1</v>
      </c>
      <c r="L164" s="15" t="b">
        <v>1</v>
      </c>
      <c r="M164" s="15" t="s">
        <v>3547</v>
      </c>
    </row>
    <row r="165" spans="1:13" x14ac:dyDescent="0.4">
      <c r="A165" s="15" t="s">
        <v>3610</v>
      </c>
      <c r="B165" s="15" t="s">
        <v>615</v>
      </c>
      <c r="C165" s="15" t="s">
        <v>3546</v>
      </c>
      <c r="D165" s="15">
        <v>1.6664472999255899</v>
      </c>
      <c r="E165" s="93">
        <v>0</v>
      </c>
      <c r="F165" s="93">
        <v>1.0423918157494501</v>
      </c>
      <c r="G165" s="15">
        <v>0.23563969656620101</v>
      </c>
      <c r="H165" s="15">
        <v>1.71126230867339</v>
      </c>
      <c r="I165" s="93">
        <v>1.2502655303819901E-77</v>
      </c>
      <c r="J165" s="15" t="b">
        <v>1</v>
      </c>
      <c r="K165" s="15" t="b">
        <v>1</v>
      </c>
      <c r="L165" s="15" t="b">
        <v>1</v>
      </c>
      <c r="M165" s="15" t="s">
        <v>3547</v>
      </c>
    </row>
    <row r="166" spans="1:13" x14ac:dyDescent="0.4">
      <c r="A166" s="15" t="s">
        <v>3610</v>
      </c>
      <c r="B166" s="15" t="s">
        <v>616</v>
      </c>
      <c r="C166" s="15" t="s">
        <v>3546</v>
      </c>
      <c r="D166" s="15">
        <v>-1.16165251151362</v>
      </c>
      <c r="E166" s="93">
        <v>4.8722386870150998E-4</v>
      </c>
      <c r="F166" s="93">
        <v>-0.26343985904275502</v>
      </c>
      <c r="G166" s="15">
        <v>0.741792710144076</v>
      </c>
      <c r="H166" s="15">
        <v>-1.36351764109481</v>
      </c>
      <c r="I166" s="93">
        <v>1.97965789031833E-51</v>
      </c>
      <c r="J166" s="15" t="b">
        <v>1</v>
      </c>
      <c r="K166" s="15" t="b">
        <v>1</v>
      </c>
      <c r="L166" s="15" t="b">
        <v>1</v>
      </c>
      <c r="M166" s="15" t="s">
        <v>3547</v>
      </c>
    </row>
    <row r="167" spans="1:13" x14ac:dyDescent="0.4">
      <c r="A167" s="15" t="s">
        <v>3610</v>
      </c>
      <c r="B167" s="15" t="s">
        <v>618</v>
      </c>
      <c r="C167" s="15" t="s">
        <v>3546</v>
      </c>
      <c r="D167" s="15">
        <v>2.0578429730506498</v>
      </c>
      <c r="E167" s="93">
        <v>0</v>
      </c>
      <c r="F167" s="93">
        <v>1.5779982365932901</v>
      </c>
      <c r="G167" s="15">
        <v>0.399944681098995</v>
      </c>
      <c r="H167" s="15">
        <v>1.83656879582733</v>
      </c>
      <c r="I167" s="93">
        <v>8.7069407502322595E-36</v>
      </c>
      <c r="J167" s="15" t="b">
        <v>1</v>
      </c>
      <c r="K167" s="15" t="b">
        <v>1</v>
      </c>
      <c r="L167" s="15" t="b">
        <v>1</v>
      </c>
      <c r="M167" s="15" t="s">
        <v>3547</v>
      </c>
    </row>
    <row r="168" spans="1:13" x14ac:dyDescent="0.4">
      <c r="A168" s="15" t="s">
        <v>3611</v>
      </c>
      <c r="B168" s="15" t="s">
        <v>615</v>
      </c>
      <c r="C168" s="15" t="s">
        <v>3546</v>
      </c>
      <c r="D168" s="15">
        <v>0.34849367409042598</v>
      </c>
      <c r="E168" s="93">
        <v>0</v>
      </c>
      <c r="F168" s="93">
        <v>0.86355089591628398</v>
      </c>
      <c r="G168" s="15">
        <v>0.102917061963054</v>
      </c>
      <c r="H168" s="15">
        <v>0.46646377861813398</v>
      </c>
      <c r="I168" s="93">
        <v>1.94155615875301E-5</v>
      </c>
      <c r="J168" s="15" t="b">
        <v>1</v>
      </c>
      <c r="K168" s="15" t="b">
        <v>1</v>
      </c>
      <c r="L168" s="15" t="b">
        <v>1</v>
      </c>
      <c r="M168" s="15" t="s">
        <v>3547</v>
      </c>
    </row>
    <row r="169" spans="1:13" x14ac:dyDescent="0.4">
      <c r="A169" s="15" t="s">
        <v>3611</v>
      </c>
      <c r="B169" s="15" t="s">
        <v>620</v>
      </c>
      <c r="C169" s="15" t="s">
        <v>3546</v>
      </c>
      <c r="D169" s="15">
        <v>-0.67666147750419203</v>
      </c>
      <c r="E169" s="93">
        <v>2.054657057293E-4</v>
      </c>
      <c r="F169" s="93">
        <v>0.76332960692205198</v>
      </c>
      <c r="G169" s="15">
        <v>9.3789896052109301E-2</v>
      </c>
      <c r="H169" s="15">
        <v>-0.65252861043898003</v>
      </c>
      <c r="I169" s="93">
        <v>2.9526395358860201E-8</v>
      </c>
      <c r="J169" s="15" t="b">
        <v>1</v>
      </c>
      <c r="K169" s="15" t="b">
        <v>1</v>
      </c>
      <c r="L169" s="15" t="b">
        <v>1</v>
      </c>
      <c r="M169" s="15" t="s">
        <v>3547</v>
      </c>
    </row>
    <row r="170" spans="1:13" x14ac:dyDescent="0.4">
      <c r="A170" s="15" t="s">
        <v>3612</v>
      </c>
      <c r="B170" s="15" t="s">
        <v>616</v>
      </c>
      <c r="C170" s="15" t="s">
        <v>3546</v>
      </c>
      <c r="D170" s="15">
        <v>-8.6728463617833804E-2</v>
      </c>
      <c r="E170" s="93">
        <v>0</v>
      </c>
      <c r="F170" s="93"/>
      <c r="G170" s="15"/>
      <c r="H170" s="15">
        <v>-0.29198672391953201</v>
      </c>
      <c r="I170" s="93">
        <v>8.9491672468973204E-8</v>
      </c>
      <c r="J170" s="15" t="b">
        <v>1</v>
      </c>
      <c r="K170" s="15" t="b">
        <v>1</v>
      </c>
      <c r="L170" s="15" t="b">
        <v>1</v>
      </c>
      <c r="M170" s="15" t="s">
        <v>3547</v>
      </c>
    </row>
    <row r="171" spans="1:13" x14ac:dyDescent="0.4">
      <c r="A171" s="15" t="s">
        <v>3612</v>
      </c>
      <c r="B171" s="15" t="s">
        <v>617</v>
      </c>
      <c r="C171" s="15" t="s">
        <v>3546</v>
      </c>
      <c r="D171" s="15">
        <v>0.150251181793703</v>
      </c>
      <c r="E171" s="93">
        <v>0</v>
      </c>
      <c r="F171" s="93"/>
      <c r="G171" s="15"/>
      <c r="H171" s="15">
        <v>2.05161881876636</v>
      </c>
      <c r="I171" s="93">
        <v>1.47868965223037E-204</v>
      </c>
      <c r="J171" s="15" t="b">
        <v>1</v>
      </c>
      <c r="K171" s="15" t="b">
        <v>1</v>
      </c>
      <c r="L171" s="15" t="b">
        <v>1</v>
      </c>
      <c r="M171" s="15" t="s">
        <v>3547</v>
      </c>
    </row>
    <row r="172" spans="1:13" x14ac:dyDescent="0.4">
      <c r="A172" s="15" t="s">
        <v>3613</v>
      </c>
      <c r="B172" s="15" t="s">
        <v>616</v>
      </c>
      <c r="C172" s="15" t="s">
        <v>3546</v>
      </c>
      <c r="D172" s="15">
        <v>-7.8773504233645694E-2</v>
      </c>
      <c r="E172" s="93">
        <v>0</v>
      </c>
      <c r="F172" s="93"/>
      <c r="G172" s="15"/>
      <c r="H172" s="15">
        <v>-0.28302120069664299</v>
      </c>
      <c r="I172" s="93">
        <v>2.9220632646615199E-7</v>
      </c>
      <c r="J172" s="15" t="b">
        <v>1</v>
      </c>
      <c r="K172" s="15" t="b">
        <v>1</v>
      </c>
      <c r="L172" s="15" t="b">
        <v>1</v>
      </c>
      <c r="M172" s="15" t="s">
        <v>3547</v>
      </c>
    </row>
    <row r="173" spans="1:13" x14ac:dyDescent="0.4">
      <c r="A173" s="15" t="s">
        <v>3613</v>
      </c>
      <c r="B173" s="15" t="s">
        <v>617</v>
      </c>
      <c r="C173" s="15" t="s">
        <v>3546</v>
      </c>
      <c r="D173" s="15">
        <v>0.159203408848855</v>
      </c>
      <c r="E173" s="93">
        <v>0</v>
      </c>
      <c r="F173" s="93"/>
      <c r="G173" s="15"/>
      <c r="H173" s="15">
        <v>2.0620044789360001</v>
      </c>
      <c r="I173" s="93">
        <v>1.0726299296514299E-202</v>
      </c>
      <c r="J173" s="15" t="b">
        <v>1</v>
      </c>
      <c r="K173" s="15" t="b">
        <v>1</v>
      </c>
      <c r="L173" s="15" t="b">
        <v>1</v>
      </c>
      <c r="M173" s="15" t="s">
        <v>3547</v>
      </c>
    </row>
    <row r="174" spans="1:13" x14ac:dyDescent="0.4">
      <c r="A174" s="15" t="s">
        <v>3613</v>
      </c>
      <c r="B174" s="15" t="s">
        <v>620</v>
      </c>
      <c r="C174" s="15" t="s">
        <v>3546</v>
      </c>
      <c r="D174" s="15">
        <v>0.27035240532317401</v>
      </c>
      <c r="E174" s="93">
        <v>4.6808002714370302E-14</v>
      </c>
      <c r="F174" s="93"/>
      <c r="G174" s="15"/>
      <c r="H174" s="15">
        <v>0.127137186721066</v>
      </c>
      <c r="I174" s="15">
        <v>4.12282394821855E-2</v>
      </c>
      <c r="J174" s="15" t="b">
        <v>1</v>
      </c>
      <c r="K174" s="15" t="b">
        <v>1</v>
      </c>
      <c r="L174" s="15" t="b">
        <v>1</v>
      </c>
      <c r="M174" s="15" t="s">
        <v>3547</v>
      </c>
    </row>
    <row r="175" spans="1:13" x14ac:dyDescent="0.4">
      <c r="A175" s="15" t="s">
        <v>3614</v>
      </c>
      <c r="B175" s="15" t="s">
        <v>615</v>
      </c>
      <c r="C175" s="15" t="s">
        <v>3546</v>
      </c>
      <c r="D175" s="15">
        <v>0.28837918181581201</v>
      </c>
      <c r="E175" s="93">
        <v>0</v>
      </c>
      <c r="F175" s="93"/>
      <c r="G175" s="15"/>
      <c r="H175" s="15">
        <v>0.287110372518117</v>
      </c>
      <c r="I175" s="93">
        <v>9.2449316758846904E-7</v>
      </c>
      <c r="J175" s="15" t="b">
        <v>1</v>
      </c>
      <c r="K175" s="15" t="b">
        <v>1</v>
      </c>
      <c r="L175" s="15" t="b">
        <v>1</v>
      </c>
      <c r="M175" s="15" t="s">
        <v>3547</v>
      </c>
    </row>
    <row r="176" spans="1:13" x14ac:dyDescent="0.4">
      <c r="A176" s="15" t="s">
        <v>3614</v>
      </c>
      <c r="B176" s="15" t="s">
        <v>616</v>
      </c>
      <c r="C176" s="15" t="s">
        <v>3546</v>
      </c>
      <c r="D176" s="15">
        <v>-0.36963289846768799</v>
      </c>
      <c r="E176" s="93">
        <v>1.6887789159985199E-11</v>
      </c>
      <c r="F176" s="93"/>
      <c r="G176" s="15"/>
      <c r="H176" s="15">
        <v>-0.57782465914855696</v>
      </c>
      <c r="I176" s="93">
        <v>1.3656684139530599E-23</v>
      </c>
      <c r="J176" s="15" t="b">
        <v>1</v>
      </c>
      <c r="K176" s="15" t="b">
        <v>1</v>
      </c>
      <c r="L176" s="15" t="b">
        <v>1</v>
      </c>
      <c r="M176" s="15" t="s">
        <v>3547</v>
      </c>
    </row>
    <row r="177" spans="1:13" x14ac:dyDescent="0.4">
      <c r="A177" s="15" t="s">
        <v>3614</v>
      </c>
      <c r="B177" s="15" t="s">
        <v>617</v>
      </c>
      <c r="C177" s="15" t="s">
        <v>3546</v>
      </c>
      <c r="D177" s="15">
        <v>0.39300126188488199</v>
      </c>
      <c r="E177" s="93">
        <v>0</v>
      </c>
      <c r="F177" s="93"/>
      <c r="G177" s="15"/>
      <c r="H177" s="15">
        <v>2.3018347047739098</v>
      </c>
      <c r="I177" s="93">
        <v>9.4191693786397505E-227</v>
      </c>
      <c r="J177" s="15" t="b">
        <v>1</v>
      </c>
      <c r="K177" s="15" t="b">
        <v>1</v>
      </c>
      <c r="L177" s="15" t="b">
        <v>1</v>
      </c>
      <c r="M177" s="15" t="s">
        <v>3547</v>
      </c>
    </row>
    <row r="178" spans="1:13" x14ac:dyDescent="0.4">
      <c r="A178" s="15" t="s">
        <v>3614</v>
      </c>
      <c r="B178" s="15" t="s">
        <v>618</v>
      </c>
      <c r="C178" s="15" t="s">
        <v>3546</v>
      </c>
      <c r="D178" s="15">
        <v>-1.32848225989769</v>
      </c>
      <c r="E178" s="93">
        <v>8.1583595850400002E-4</v>
      </c>
      <c r="F178" s="93"/>
      <c r="G178" s="15"/>
      <c r="H178" s="15">
        <v>-1.6325364646151099</v>
      </c>
      <c r="I178" s="93">
        <v>3.5640563625407799E-66</v>
      </c>
      <c r="J178" s="15" t="b">
        <v>1</v>
      </c>
      <c r="K178" s="15" t="b">
        <v>1</v>
      </c>
      <c r="L178" s="15" t="b">
        <v>1</v>
      </c>
      <c r="M178" s="15" t="s">
        <v>3547</v>
      </c>
    </row>
    <row r="179" spans="1:13" x14ac:dyDescent="0.4">
      <c r="A179" s="15" t="s">
        <v>3614</v>
      </c>
      <c r="B179" s="15" t="s">
        <v>620</v>
      </c>
      <c r="C179" s="15" t="s">
        <v>3546</v>
      </c>
      <c r="D179" s="15">
        <v>0.54401575127128698</v>
      </c>
      <c r="E179" s="93">
        <v>0</v>
      </c>
      <c r="F179" s="93"/>
      <c r="G179" s="15"/>
      <c r="H179" s="15">
        <v>0.40778903303675701</v>
      </c>
      <c r="I179" s="93">
        <v>9.2740020781425304E-11</v>
      </c>
      <c r="J179" s="15" t="b">
        <v>1</v>
      </c>
      <c r="K179" s="15" t="b">
        <v>1</v>
      </c>
      <c r="L179" s="15" t="b">
        <v>1</v>
      </c>
      <c r="M179" s="15" t="s">
        <v>3547</v>
      </c>
    </row>
    <row r="180" spans="1:13" x14ac:dyDescent="0.4">
      <c r="A180" s="15" t="s">
        <v>3615</v>
      </c>
      <c r="B180" s="15" t="s">
        <v>617</v>
      </c>
      <c r="C180" s="15" t="s">
        <v>3546</v>
      </c>
      <c r="D180" s="15">
        <v>7.43048719170087E-2</v>
      </c>
      <c r="E180" s="93">
        <v>0</v>
      </c>
      <c r="F180" s="93"/>
      <c r="G180" s="15"/>
      <c r="H180" s="15">
        <v>1.9839411602147901</v>
      </c>
      <c r="I180" s="93">
        <v>2.7680649398184899E-184</v>
      </c>
      <c r="J180" s="15" t="b">
        <v>1</v>
      </c>
      <c r="K180" s="15" t="b">
        <v>1</v>
      </c>
      <c r="L180" s="15" t="b">
        <v>1</v>
      </c>
      <c r="M180" s="15" t="s">
        <v>3547</v>
      </c>
    </row>
    <row r="181" spans="1:13" x14ac:dyDescent="0.4">
      <c r="A181" s="15" t="s">
        <v>3616</v>
      </c>
      <c r="B181" s="15" t="s">
        <v>620</v>
      </c>
      <c r="C181" s="15" t="s">
        <v>3546</v>
      </c>
      <c r="D181" s="15">
        <v>0.47323384446621403</v>
      </c>
      <c r="E181" s="93">
        <v>1.04454296723552E-7</v>
      </c>
      <c r="F181" s="93">
        <v>0.20153351888024201</v>
      </c>
      <c r="G181" s="15">
        <v>0.70591103436928104</v>
      </c>
      <c r="H181" s="15">
        <v>0.45325118339127801</v>
      </c>
      <c r="I181" s="15">
        <v>5.3605942099265499E-3</v>
      </c>
      <c r="J181" s="15" t="b">
        <v>1</v>
      </c>
      <c r="K181" s="15" t="b">
        <v>1</v>
      </c>
      <c r="L181" s="15" t="b">
        <v>1</v>
      </c>
      <c r="M181" s="15" t="s">
        <v>3547</v>
      </c>
    </row>
    <row r="182" spans="1:13" x14ac:dyDescent="0.4">
      <c r="A182" s="15" t="s">
        <v>3617</v>
      </c>
      <c r="B182" s="15" t="s">
        <v>616</v>
      </c>
      <c r="C182" s="15" t="s">
        <v>3546</v>
      </c>
      <c r="D182" s="15">
        <v>0.51541742497087295</v>
      </c>
      <c r="E182" s="93">
        <v>0</v>
      </c>
      <c r="F182" s="93">
        <v>-0.36268235873084897</v>
      </c>
      <c r="G182" s="15">
        <v>0.87703237726163197</v>
      </c>
      <c r="H182" s="15">
        <v>0.29542096462830197</v>
      </c>
      <c r="I182" s="93">
        <v>3.4954582214756798E-5</v>
      </c>
      <c r="J182" s="15" t="b">
        <v>1</v>
      </c>
      <c r="K182" s="15" t="b">
        <v>1</v>
      </c>
      <c r="L182" s="15" t="b">
        <v>1</v>
      </c>
      <c r="M182" s="15" t="s">
        <v>3547</v>
      </c>
    </row>
    <row r="183" spans="1:13" x14ac:dyDescent="0.4">
      <c r="A183" s="15" t="s">
        <v>3617</v>
      </c>
      <c r="B183" s="15" t="s">
        <v>620</v>
      </c>
      <c r="C183" s="15" t="s">
        <v>3546</v>
      </c>
      <c r="D183" s="15">
        <v>0.78566425735776502</v>
      </c>
      <c r="E183" s="93">
        <v>0</v>
      </c>
      <c r="F183" s="93">
        <v>-5.3057469779052201E-2</v>
      </c>
      <c r="G183" s="15">
        <v>1</v>
      </c>
      <c r="H183" s="15">
        <v>0.63863321673751905</v>
      </c>
      <c r="I183" s="93">
        <v>1.1758448160422999E-16</v>
      </c>
      <c r="J183" s="15" t="b">
        <v>1</v>
      </c>
      <c r="K183" s="15" t="b">
        <v>1</v>
      </c>
      <c r="L183" s="15" t="b">
        <v>1</v>
      </c>
      <c r="M183" s="15" t="s">
        <v>3547</v>
      </c>
    </row>
    <row r="184" spans="1:13" x14ac:dyDescent="0.4">
      <c r="A184" s="15" t="s">
        <v>3618</v>
      </c>
      <c r="B184" s="15" t="s">
        <v>615</v>
      </c>
      <c r="C184" s="15" t="s">
        <v>3546</v>
      </c>
      <c r="D184" s="15">
        <v>1.95341670912285</v>
      </c>
      <c r="E184" s="93">
        <v>0</v>
      </c>
      <c r="F184" s="93">
        <v>1.0080148128266899</v>
      </c>
      <c r="G184" s="15">
        <v>0.31075793287655401</v>
      </c>
      <c r="H184" s="15">
        <v>2.0008884642659801</v>
      </c>
      <c r="I184" s="93">
        <v>5.6934974645433303E-82</v>
      </c>
      <c r="J184" s="15" t="b">
        <v>1</v>
      </c>
      <c r="K184" s="15" t="b">
        <v>1</v>
      </c>
      <c r="L184" s="15" t="b">
        <v>1</v>
      </c>
      <c r="M184" s="15" t="s">
        <v>3547</v>
      </c>
    </row>
    <row r="185" spans="1:13" x14ac:dyDescent="0.4">
      <c r="A185" s="15" t="s">
        <v>3618</v>
      </c>
      <c r="B185" s="15" t="s">
        <v>616</v>
      </c>
      <c r="C185" s="15" t="s">
        <v>3546</v>
      </c>
      <c r="D185" s="15">
        <v>0.81217587420267801</v>
      </c>
      <c r="E185" s="93">
        <v>0</v>
      </c>
      <c r="F185" s="93">
        <v>1.4180991904462099</v>
      </c>
      <c r="G185" s="15">
        <v>0.120115422968552</v>
      </c>
      <c r="H185" s="15">
        <v>0.74974548735490398</v>
      </c>
      <c r="I185" s="93">
        <v>2.07327088605777E-13</v>
      </c>
      <c r="J185" s="15" t="b">
        <v>1</v>
      </c>
      <c r="K185" s="15" t="b">
        <v>1</v>
      </c>
      <c r="L185" s="15" t="b">
        <v>1</v>
      </c>
      <c r="M185" s="15" t="s">
        <v>3547</v>
      </c>
    </row>
    <row r="186" spans="1:13" x14ac:dyDescent="0.4">
      <c r="A186" s="15" t="s">
        <v>3619</v>
      </c>
      <c r="B186" s="15" t="s">
        <v>615</v>
      </c>
      <c r="C186" s="15" t="s">
        <v>3546</v>
      </c>
      <c r="D186" s="15">
        <v>0.33418808844146503</v>
      </c>
      <c r="E186" s="93">
        <v>0</v>
      </c>
      <c r="F186" s="93"/>
      <c r="G186" s="15"/>
      <c r="H186" s="15">
        <v>0.33465089291153499</v>
      </c>
      <c r="I186" s="93">
        <v>3.76892028926383E-9</v>
      </c>
      <c r="J186" s="15" t="b">
        <v>1</v>
      </c>
      <c r="K186" s="15" t="b">
        <v>1</v>
      </c>
      <c r="L186" s="15" t="b">
        <v>1</v>
      </c>
      <c r="M186" s="15" t="s">
        <v>3547</v>
      </c>
    </row>
    <row r="187" spans="1:13" x14ac:dyDescent="0.4">
      <c r="A187" s="15" t="s">
        <v>3619</v>
      </c>
      <c r="B187" s="15" t="s">
        <v>616</v>
      </c>
      <c r="C187" s="15" t="s">
        <v>3546</v>
      </c>
      <c r="D187" s="15">
        <v>-1.0733972232915601</v>
      </c>
      <c r="E187" s="93">
        <v>7.3940892076288E-4</v>
      </c>
      <c r="F187" s="93"/>
      <c r="G187" s="15"/>
      <c r="H187" s="15">
        <v>-1.27177455945291</v>
      </c>
      <c r="I187" s="93">
        <v>7.3083395419536095E-110</v>
      </c>
      <c r="J187" s="15" t="b">
        <v>1</v>
      </c>
      <c r="K187" s="15" t="b">
        <v>1</v>
      </c>
      <c r="L187" s="15" t="b">
        <v>1</v>
      </c>
      <c r="M187" s="15" t="s">
        <v>3547</v>
      </c>
    </row>
    <row r="188" spans="1:13" x14ac:dyDescent="0.4">
      <c r="A188" s="15" t="s">
        <v>3619</v>
      </c>
      <c r="B188" s="15" t="s">
        <v>617</v>
      </c>
      <c r="C188" s="15" t="s">
        <v>3546</v>
      </c>
      <c r="D188" s="15">
        <v>0.60191737170589599</v>
      </c>
      <c r="E188" s="93">
        <v>0</v>
      </c>
      <c r="F188" s="93"/>
      <c r="G188" s="15"/>
      <c r="H188" s="15">
        <v>2.4990293908967498</v>
      </c>
      <c r="I188" s="93">
        <v>1.2809597505088601E-276</v>
      </c>
      <c r="J188" s="15" t="b">
        <v>1</v>
      </c>
      <c r="K188" s="15" t="b">
        <v>1</v>
      </c>
      <c r="L188" s="15" t="b">
        <v>1</v>
      </c>
      <c r="M188" s="15" t="s">
        <v>3547</v>
      </c>
    </row>
    <row r="189" spans="1:13" x14ac:dyDescent="0.4">
      <c r="A189" s="15" t="s">
        <v>3619</v>
      </c>
      <c r="B189" s="15" t="s">
        <v>618</v>
      </c>
      <c r="C189" s="15" t="s">
        <v>3546</v>
      </c>
      <c r="D189" s="15">
        <v>0.64733545421621097</v>
      </c>
      <c r="E189" s="93">
        <v>0</v>
      </c>
      <c r="F189" s="93"/>
      <c r="G189" s="15"/>
      <c r="H189" s="15">
        <v>0.33596269578787702</v>
      </c>
      <c r="I189" s="15">
        <v>2.79300514243655E-4</v>
      </c>
      <c r="J189" s="15" t="b">
        <v>1</v>
      </c>
      <c r="K189" s="15" t="b">
        <v>1</v>
      </c>
      <c r="L189" s="15" t="b">
        <v>1</v>
      </c>
      <c r="M189" s="15" t="s">
        <v>3547</v>
      </c>
    </row>
    <row r="190" spans="1:13" x14ac:dyDescent="0.4">
      <c r="A190" s="15" t="s">
        <v>3619</v>
      </c>
      <c r="B190" s="15" t="s">
        <v>620</v>
      </c>
      <c r="C190" s="15" t="s">
        <v>3546</v>
      </c>
      <c r="D190" s="15">
        <v>-2.6531854985695899E-3</v>
      </c>
      <c r="E190" s="93">
        <v>6.4193869492574999E-3</v>
      </c>
      <c r="F190" s="93"/>
      <c r="G190" s="15"/>
      <c r="H190" s="15">
        <v>-0.133836303033635</v>
      </c>
      <c r="I190" s="15">
        <v>3.4868237076449503E-2</v>
      </c>
      <c r="J190" s="15" t="b">
        <v>1</v>
      </c>
      <c r="K190" s="15" t="b">
        <v>1</v>
      </c>
      <c r="L190" s="15" t="b">
        <v>1</v>
      </c>
      <c r="M190" s="15" t="s">
        <v>3547</v>
      </c>
    </row>
    <row r="191" spans="1:13" x14ac:dyDescent="0.4">
      <c r="A191" s="15" t="s">
        <v>3620</v>
      </c>
      <c r="B191" s="15" t="s">
        <v>617</v>
      </c>
      <c r="C191" s="15" t="s">
        <v>3546</v>
      </c>
      <c r="D191" s="15">
        <v>0.18553823443508899</v>
      </c>
      <c r="E191" s="93">
        <v>0</v>
      </c>
      <c r="F191" s="93"/>
      <c r="G191" s="15"/>
      <c r="H191" s="15">
        <v>2.0908583008366599</v>
      </c>
      <c r="I191" s="93">
        <v>3.5511531320476098E-194</v>
      </c>
      <c r="J191" s="15" t="b">
        <v>1</v>
      </c>
      <c r="K191" s="15" t="b">
        <v>1</v>
      </c>
      <c r="L191" s="15" t="b">
        <v>1</v>
      </c>
      <c r="M191" s="15" t="s">
        <v>3547</v>
      </c>
    </row>
    <row r="192" spans="1:13" x14ac:dyDescent="0.4">
      <c r="A192" s="15" t="s">
        <v>3620</v>
      </c>
      <c r="B192" s="15" t="s">
        <v>620</v>
      </c>
      <c r="C192" s="15" t="s">
        <v>3546</v>
      </c>
      <c r="D192" s="15">
        <v>-2.8848853335077401E-2</v>
      </c>
      <c r="E192" s="93">
        <v>4.3418588649942304E-3</v>
      </c>
      <c r="F192" s="93"/>
      <c r="G192" s="15"/>
      <c r="H192" s="15">
        <v>-0.167191796276073</v>
      </c>
      <c r="I192" s="15">
        <v>8.8230940577007401E-3</v>
      </c>
      <c r="J192" s="15" t="b">
        <v>1</v>
      </c>
      <c r="K192" s="15" t="b">
        <v>1</v>
      </c>
      <c r="L192" s="15" t="b">
        <v>1</v>
      </c>
      <c r="M192" s="15" t="s">
        <v>3547</v>
      </c>
    </row>
    <row r="193" spans="1:13" x14ac:dyDescent="0.4">
      <c r="A193" s="15" t="s">
        <v>3621</v>
      </c>
      <c r="B193" s="15" t="s">
        <v>616</v>
      </c>
      <c r="C193" s="15" t="s">
        <v>3546</v>
      </c>
      <c r="D193" s="15">
        <v>-1.3968595089995099</v>
      </c>
      <c r="E193" s="93">
        <v>3.5372975402168298E-6</v>
      </c>
      <c r="F193" s="93">
        <v>0.32870447250413198</v>
      </c>
      <c r="G193" s="15">
        <v>0.33628249782772102</v>
      </c>
      <c r="H193" s="15">
        <v>-1.4501917289922099</v>
      </c>
      <c r="I193" s="93">
        <v>3.0149836532169102E-25</v>
      </c>
      <c r="J193" s="15" t="b">
        <v>1</v>
      </c>
      <c r="K193" s="15" t="b">
        <v>1</v>
      </c>
      <c r="L193" s="15" t="b">
        <v>1</v>
      </c>
      <c r="M193" s="15" t="s">
        <v>3547</v>
      </c>
    </row>
    <row r="194" spans="1:13" x14ac:dyDescent="0.4">
      <c r="A194" s="15" t="s">
        <v>3621</v>
      </c>
      <c r="B194" s="15" t="s">
        <v>620</v>
      </c>
      <c r="C194" s="15" t="s">
        <v>3546</v>
      </c>
      <c r="D194" s="15">
        <v>-2.6953791468146799</v>
      </c>
      <c r="E194" s="93">
        <v>0</v>
      </c>
      <c r="F194" s="93">
        <v>-0.18395463044191801</v>
      </c>
      <c r="G194" s="15">
        <v>0.60638167144031596</v>
      </c>
      <c r="H194" s="15">
        <v>-2.7984283908359799</v>
      </c>
      <c r="I194" s="93">
        <v>3.4804442331936099E-75</v>
      </c>
      <c r="J194" s="15" t="b">
        <v>1</v>
      </c>
      <c r="K194" s="15" t="b">
        <v>1</v>
      </c>
      <c r="L194" s="15" t="b">
        <v>1</v>
      </c>
      <c r="M194" s="15" t="s">
        <v>3547</v>
      </c>
    </row>
    <row r="195" spans="1:13" x14ac:dyDescent="0.4">
      <c r="A195" s="15" t="s">
        <v>3622</v>
      </c>
      <c r="B195" s="15" t="s">
        <v>616</v>
      </c>
      <c r="C195" s="15" t="s">
        <v>3546</v>
      </c>
      <c r="D195" s="15">
        <v>-1.2207583528469099</v>
      </c>
      <c r="E195" s="93">
        <v>1.8426377900765899E-3</v>
      </c>
      <c r="F195" s="93">
        <v>0.32870447250413198</v>
      </c>
      <c r="G195" s="15">
        <v>0.33628249782772102</v>
      </c>
      <c r="H195" s="15">
        <v>-1.2831949732904899</v>
      </c>
      <c r="I195" s="93">
        <v>6.5836544535960297E-21</v>
      </c>
      <c r="J195" s="15" t="b">
        <v>1</v>
      </c>
      <c r="K195" s="15" t="b">
        <v>1</v>
      </c>
      <c r="L195" s="15" t="b">
        <v>1</v>
      </c>
      <c r="M195" s="15" t="s">
        <v>3547</v>
      </c>
    </row>
    <row r="196" spans="1:13" x14ac:dyDescent="0.4">
      <c r="A196" s="15" t="s">
        <v>3622</v>
      </c>
      <c r="B196" s="15" t="s">
        <v>620</v>
      </c>
      <c r="C196" s="15" t="s">
        <v>3546</v>
      </c>
      <c r="D196" s="15">
        <v>-2.5999941082825599</v>
      </c>
      <c r="E196" s="93">
        <v>0</v>
      </c>
      <c r="F196" s="93">
        <v>-0.18395463044191801</v>
      </c>
      <c r="G196" s="15">
        <v>0.60638167144031596</v>
      </c>
      <c r="H196" s="15">
        <v>-2.7077329352723498</v>
      </c>
      <c r="I196" s="93">
        <v>2.13981110003933E-73</v>
      </c>
      <c r="J196" s="15" t="b">
        <v>1</v>
      </c>
      <c r="K196" s="15" t="b">
        <v>1</v>
      </c>
      <c r="L196" s="15" t="b">
        <v>1</v>
      </c>
      <c r="M196" s="15" t="s">
        <v>3547</v>
      </c>
    </row>
    <row r="197" spans="1:13" x14ac:dyDescent="0.4">
      <c r="A197" s="15" t="s">
        <v>3623</v>
      </c>
      <c r="B197" s="15" t="s">
        <v>618</v>
      </c>
      <c r="C197" s="15" t="s">
        <v>3546</v>
      </c>
      <c r="D197" s="15">
        <v>4.28352917314204</v>
      </c>
      <c r="E197" s="93">
        <v>0</v>
      </c>
      <c r="F197" s="93">
        <v>2.7953826981854002</v>
      </c>
      <c r="G197" s="15">
        <v>7.6599385228604003E-2</v>
      </c>
      <c r="H197" s="15">
        <v>4.21187334059388</v>
      </c>
      <c r="I197" s="93">
        <v>1.70681432523259E-66</v>
      </c>
      <c r="J197" s="15" t="b">
        <v>1</v>
      </c>
      <c r="K197" s="15" t="b">
        <v>1</v>
      </c>
      <c r="L197" s="15" t="b">
        <v>1</v>
      </c>
      <c r="M197" s="15" t="s">
        <v>3547</v>
      </c>
    </row>
    <row r="198" spans="1:13" x14ac:dyDescent="0.4">
      <c r="A198" s="15" t="s">
        <v>3624</v>
      </c>
      <c r="B198" s="15" t="s">
        <v>615</v>
      </c>
      <c r="C198" s="15" t="s">
        <v>3546</v>
      </c>
      <c r="D198" s="15">
        <v>0.157166141228609</v>
      </c>
      <c r="E198" s="93">
        <v>0</v>
      </c>
      <c r="F198" s="93"/>
      <c r="G198" s="15"/>
      <c r="H198" s="15">
        <v>0.15390108621469001</v>
      </c>
      <c r="I198" s="15">
        <v>4.8319598683426003E-3</v>
      </c>
      <c r="J198" s="15" t="b">
        <v>1</v>
      </c>
      <c r="K198" s="15" t="b">
        <v>1</v>
      </c>
      <c r="L198" s="15" t="b">
        <v>1</v>
      </c>
      <c r="M198" s="15" t="s">
        <v>3547</v>
      </c>
    </row>
    <row r="199" spans="1:13" x14ac:dyDescent="0.4">
      <c r="A199" s="15" t="s">
        <v>3624</v>
      </c>
      <c r="B199" s="15" t="s">
        <v>617</v>
      </c>
      <c r="C199" s="15" t="s">
        <v>3546</v>
      </c>
      <c r="D199" s="15">
        <v>5.6370481689979601E-2</v>
      </c>
      <c r="E199" s="93">
        <v>0</v>
      </c>
      <c r="F199" s="93"/>
      <c r="G199" s="15"/>
      <c r="H199" s="15">
        <v>1.9449469892509701</v>
      </c>
      <c r="I199" s="93">
        <v>1.7704112819635899E-191</v>
      </c>
      <c r="J199" s="15" t="b">
        <v>1</v>
      </c>
      <c r="K199" s="15" t="b">
        <v>1</v>
      </c>
      <c r="L199" s="15" t="b">
        <v>1</v>
      </c>
      <c r="M199" s="15" t="s">
        <v>3547</v>
      </c>
    </row>
    <row r="200" spans="1:13" x14ac:dyDescent="0.4">
      <c r="A200" s="15" t="s">
        <v>3625</v>
      </c>
      <c r="B200" s="15" t="s">
        <v>618</v>
      </c>
      <c r="C200" s="15" t="s">
        <v>3546</v>
      </c>
      <c r="D200" s="15">
        <v>0.846128172743564</v>
      </c>
      <c r="E200" s="93">
        <v>0</v>
      </c>
      <c r="F200" s="93">
        <v>-4.5181460972117699E-2</v>
      </c>
      <c r="G200" s="15">
        <v>1</v>
      </c>
      <c r="H200" s="15">
        <v>0.52776435535993704</v>
      </c>
      <c r="I200" s="15">
        <v>3.4501263909391001E-3</v>
      </c>
      <c r="J200" s="15" t="b">
        <v>1</v>
      </c>
      <c r="K200" s="15" t="b">
        <v>1</v>
      </c>
      <c r="L200" s="15" t="b">
        <v>1</v>
      </c>
      <c r="M200" s="15" t="s">
        <v>3547</v>
      </c>
    </row>
    <row r="201" spans="1:13" x14ac:dyDescent="0.4">
      <c r="A201" s="15" t="s">
        <v>3625</v>
      </c>
      <c r="B201" s="15" t="s">
        <v>620</v>
      </c>
      <c r="C201" s="15" t="s">
        <v>3546</v>
      </c>
      <c r="D201" s="15">
        <v>0.428912349447024</v>
      </c>
      <c r="E201" s="93">
        <v>3.7060541472440899E-7</v>
      </c>
      <c r="F201" s="93">
        <v>-0.35140884920778998</v>
      </c>
      <c r="G201" s="15">
        <v>0.69883345058208202</v>
      </c>
      <c r="H201" s="15">
        <v>0.31330240069370202</v>
      </c>
      <c r="I201" s="15">
        <v>1.01143622887846E-2</v>
      </c>
      <c r="J201" s="15" t="b">
        <v>1</v>
      </c>
      <c r="K201" s="15" t="b">
        <v>1</v>
      </c>
      <c r="L201" s="15" t="b">
        <v>1</v>
      </c>
      <c r="M201" s="15" t="s">
        <v>3547</v>
      </c>
    </row>
    <row r="202" spans="1:13" x14ac:dyDescent="0.4">
      <c r="A202" s="15" t="s">
        <v>3626</v>
      </c>
      <c r="B202" s="15" t="s">
        <v>616</v>
      </c>
      <c r="C202" s="15" t="s">
        <v>3546</v>
      </c>
      <c r="D202" s="15">
        <v>-1.13484948170543</v>
      </c>
      <c r="E202" s="93">
        <v>1.8626534296945201E-2</v>
      </c>
      <c r="F202" s="93">
        <v>-0.32848261082378999</v>
      </c>
      <c r="G202" s="15">
        <v>0.14846443341676399</v>
      </c>
      <c r="H202" s="15">
        <v>-1.5020847983877801</v>
      </c>
      <c r="I202" s="93">
        <v>1.1465200283092699E-18</v>
      </c>
      <c r="J202" s="15" t="b">
        <v>1</v>
      </c>
      <c r="K202" s="15" t="b">
        <v>1</v>
      </c>
      <c r="L202" s="15" t="b">
        <v>1</v>
      </c>
      <c r="M202" s="15" t="s">
        <v>3547</v>
      </c>
    </row>
    <row r="203" spans="1:13" x14ac:dyDescent="0.4">
      <c r="A203" s="15" t="s">
        <v>3626</v>
      </c>
      <c r="B203" s="15" t="s">
        <v>620</v>
      </c>
      <c r="C203" s="15" t="s">
        <v>3546</v>
      </c>
      <c r="D203" s="15">
        <v>-1.4737561112070101</v>
      </c>
      <c r="E203" s="93">
        <v>0</v>
      </c>
      <c r="F203" s="93">
        <v>-0.27150794579407</v>
      </c>
      <c r="G203" s="15">
        <v>0.276806420506366</v>
      </c>
      <c r="H203" s="15">
        <v>-1.62318747038973</v>
      </c>
      <c r="I203" s="93">
        <v>1.8742503402868598E-18</v>
      </c>
      <c r="J203" s="15" t="b">
        <v>1</v>
      </c>
      <c r="K203" s="15" t="b">
        <v>1</v>
      </c>
      <c r="L203" s="15" t="b">
        <v>1</v>
      </c>
      <c r="M203" s="15" t="s">
        <v>3547</v>
      </c>
    </row>
    <row r="204" spans="1:13" x14ac:dyDescent="0.4">
      <c r="A204" s="15" t="s">
        <v>3627</v>
      </c>
      <c r="B204" s="15" t="s">
        <v>620</v>
      </c>
      <c r="C204" s="15" t="s">
        <v>3546</v>
      </c>
      <c r="D204" s="15">
        <v>-0.54606563366217098</v>
      </c>
      <c r="E204" s="93">
        <v>2.7377633454306501E-2</v>
      </c>
      <c r="F204" s="93">
        <v>-0.16990692678079</v>
      </c>
      <c r="G204" s="15">
        <v>0.58326195660305702</v>
      </c>
      <c r="H204" s="15">
        <v>-0.64797571407923404</v>
      </c>
      <c r="I204" s="15">
        <v>4.7409225806498801E-4</v>
      </c>
      <c r="J204" s="15" t="b">
        <v>1</v>
      </c>
      <c r="K204" s="15" t="b">
        <v>1</v>
      </c>
      <c r="L204" s="15" t="b">
        <v>1</v>
      </c>
      <c r="M204" s="15" t="s">
        <v>3547</v>
      </c>
    </row>
    <row r="205" spans="1:13" x14ac:dyDescent="0.4">
      <c r="A205" s="15" t="s">
        <v>3628</v>
      </c>
      <c r="B205" s="15" t="s">
        <v>615</v>
      </c>
      <c r="C205" s="15" t="s">
        <v>3546</v>
      </c>
      <c r="D205" s="15">
        <v>-1.15473834972129</v>
      </c>
      <c r="E205" s="93">
        <v>1.0185466618589E-2</v>
      </c>
      <c r="F205" s="93">
        <v>-0.32147338139918402</v>
      </c>
      <c r="G205" s="15">
        <v>0.90618376108072396</v>
      </c>
      <c r="H205" s="15">
        <v>-1.16848661648401</v>
      </c>
      <c r="I205" s="93">
        <v>2.3275802100173002E-74</v>
      </c>
      <c r="J205" s="15" t="b">
        <v>1</v>
      </c>
      <c r="K205" s="15" t="b">
        <v>1</v>
      </c>
      <c r="L205" s="15" t="b">
        <v>1</v>
      </c>
      <c r="M205" s="15" t="s">
        <v>3547</v>
      </c>
    </row>
    <row r="206" spans="1:13" x14ac:dyDescent="0.4">
      <c r="A206" s="15" t="s">
        <v>3628</v>
      </c>
      <c r="B206" s="15" t="s">
        <v>616</v>
      </c>
      <c r="C206" s="15" t="s">
        <v>3546</v>
      </c>
      <c r="D206" s="15">
        <v>-0.30818652329062401</v>
      </c>
      <c r="E206" s="93">
        <v>2.6395628780468199E-10</v>
      </c>
      <c r="F206" s="93">
        <v>-0.50310352186158303</v>
      </c>
      <c r="G206" s="15">
        <v>0.77161806898688901</v>
      </c>
      <c r="H206" s="15">
        <v>-0.53650204994348805</v>
      </c>
      <c r="I206" s="93">
        <v>1.1931224735969899E-17</v>
      </c>
      <c r="J206" s="15" t="b">
        <v>1</v>
      </c>
      <c r="K206" s="15" t="b">
        <v>1</v>
      </c>
      <c r="L206" s="15" t="b">
        <v>1</v>
      </c>
      <c r="M206" s="15" t="s">
        <v>3547</v>
      </c>
    </row>
    <row r="207" spans="1:13" x14ac:dyDescent="0.4">
      <c r="A207" s="15" t="s">
        <v>3628</v>
      </c>
      <c r="B207" s="15" t="s">
        <v>620</v>
      </c>
      <c r="C207" s="15" t="s">
        <v>3546</v>
      </c>
      <c r="D207" s="15">
        <v>0.47938353887487201</v>
      </c>
      <c r="E207" s="93">
        <v>0</v>
      </c>
      <c r="F207" s="93">
        <v>-3.0412317357122801E-2</v>
      </c>
      <c r="G207" s="15">
        <v>1</v>
      </c>
      <c r="H207" s="15">
        <v>0.32965694714555399</v>
      </c>
      <c r="I207" s="93">
        <v>1.62660271073662E-6</v>
      </c>
      <c r="J207" s="15" t="b">
        <v>1</v>
      </c>
      <c r="K207" s="15" t="b">
        <v>1</v>
      </c>
      <c r="L207" s="15" t="b">
        <v>1</v>
      </c>
      <c r="M207" s="15" t="s">
        <v>3547</v>
      </c>
    </row>
    <row r="208" spans="1:13" x14ac:dyDescent="0.4">
      <c r="A208" s="15" t="s">
        <v>3629</v>
      </c>
      <c r="B208" s="15" t="s">
        <v>615</v>
      </c>
      <c r="C208" s="15" t="s">
        <v>3546</v>
      </c>
      <c r="D208" s="15">
        <v>-1.8200554571312499</v>
      </c>
      <c r="E208" s="93">
        <v>0</v>
      </c>
      <c r="F208" s="93">
        <v>-0.89115767062725804</v>
      </c>
      <c r="G208" s="15">
        <v>0.35119543041557799</v>
      </c>
      <c r="H208" s="15">
        <v>-1.8752631926786301</v>
      </c>
      <c r="I208" s="93">
        <v>1.3785027916726201E-158</v>
      </c>
      <c r="J208" s="15" t="b">
        <v>1</v>
      </c>
      <c r="K208" s="15" t="b">
        <v>1</v>
      </c>
      <c r="L208" s="15" t="b">
        <v>1</v>
      </c>
      <c r="M208" s="15" t="s">
        <v>3547</v>
      </c>
    </row>
    <row r="209" spans="1:13" x14ac:dyDescent="0.4">
      <c r="A209" s="15" t="s">
        <v>3629</v>
      </c>
      <c r="B209" s="15" t="s">
        <v>616</v>
      </c>
      <c r="C209" s="15" t="s">
        <v>3546</v>
      </c>
      <c r="D209" s="15">
        <v>-1.03992120474743</v>
      </c>
      <c r="E209" s="93">
        <v>2.63577331573581E-2</v>
      </c>
      <c r="F209" s="93">
        <v>-0.11437067689852599</v>
      </c>
      <c r="G209" s="15">
        <v>1</v>
      </c>
      <c r="H209" s="15">
        <v>-1.23116846397311</v>
      </c>
      <c r="I209" s="93">
        <v>3.86422623931681E-73</v>
      </c>
      <c r="J209" s="15" t="b">
        <v>1</v>
      </c>
      <c r="K209" s="15" t="b">
        <v>1</v>
      </c>
      <c r="L209" s="15" t="b">
        <v>1</v>
      </c>
      <c r="M209" s="15" t="s">
        <v>3547</v>
      </c>
    </row>
    <row r="210" spans="1:13" x14ac:dyDescent="0.4">
      <c r="A210" s="15" t="s">
        <v>3629</v>
      </c>
      <c r="B210" s="15" t="s">
        <v>618</v>
      </c>
      <c r="C210" s="15" t="s">
        <v>3546</v>
      </c>
      <c r="D210" s="15">
        <v>-0.74237043270900904</v>
      </c>
      <c r="E210" s="93">
        <v>1.64495863875573E-10</v>
      </c>
      <c r="F210" s="93">
        <v>-0.56931631640480596</v>
      </c>
      <c r="G210" s="15">
        <v>0.75719468333727302</v>
      </c>
      <c r="H210" s="15">
        <v>-1.0851514609050801</v>
      </c>
      <c r="I210" s="93">
        <v>5.5804440931086602E-23</v>
      </c>
      <c r="J210" s="15" t="b">
        <v>1</v>
      </c>
      <c r="K210" s="15" t="b">
        <v>1</v>
      </c>
      <c r="L210" s="15" t="b">
        <v>1</v>
      </c>
      <c r="M210" s="15" t="s">
        <v>3547</v>
      </c>
    </row>
    <row r="211" spans="1:13" x14ac:dyDescent="0.4">
      <c r="A211" s="15" t="s">
        <v>3630</v>
      </c>
      <c r="B211" s="15" t="s">
        <v>615</v>
      </c>
      <c r="C211" s="15" t="s">
        <v>3546</v>
      </c>
      <c r="D211" s="15">
        <v>-0.420276046669327</v>
      </c>
      <c r="E211" s="93">
        <v>1.7454615414960999E-5</v>
      </c>
      <c r="F211" s="93"/>
      <c r="G211" s="15"/>
      <c r="H211" s="15">
        <v>-0.42374556982872702</v>
      </c>
      <c r="I211" s="93">
        <v>1.05993076626446E-14</v>
      </c>
      <c r="J211" s="15" t="b">
        <v>1</v>
      </c>
      <c r="K211" s="15" t="b">
        <v>1</v>
      </c>
      <c r="L211" s="15" t="b">
        <v>1</v>
      </c>
      <c r="M211" s="15" t="s">
        <v>3547</v>
      </c>
    </row>
    <row r="212" spans="1:13" x14ac:dyDescent="0.4">
      <c r="A212" s="15" t="s">
        <v>3630</v>
      </c>
      <c r="B212" s="15" t="s">
        <v>617</v>
      </c>
      <c r="C212" s="15" t="s">
        <v>3546</v>
      </c>
      <c r="D212" s="15">
        <v>0.17756628773498401</v>
      </c>
      <c r="E212" s="93">
        <v>0</v>
      </c>
      <c r="F212" s="93"/>
      <c r="G212" s="15"/>
      <c r="H212" s="15">
        <v>2.0839330147875299</v>
      </c>
      <c r="I212" s="93">
        <v>1.5002823926960501E-212</v>
      </c>
      <c r="J212" s="15" t="b">
        <v>1</v>
      </c>
      <c r="K212" s="15" t="b">
        <v>1</v>
      </c>
      <c r="L212" s="15" t="b">
        <v>1</v>
      </c>
      <c r="M212" s="15" t="s">
        <v>3547</v>
      </c>
    </row>
    <row r="213" spans="1:13" x14ac:dyDescent="0.4">
      <c r="A213" s="15" t="s">
        <v>3630</v>
      </c>
      <c r="B213" s="15" t="s">
        <v>618</v>
      </c>
      <c r="C213" s="15" t="s">
        <v>3546</v>
      </c>
      <c r="D213" s="15">
        <v>-1.4928758663521601E-2</v>
      </c>
      <c r="E213" s="93">
        <v>0</v>
      </c>
      <c r="F213" s="93"/>
      <c r="G213" s="15"/>
      <c r="H213" s="15">
        <v>-0.32352675208203102</v>
      </c>
      <c r="I213" s="15">
        <v>2.9308051712948098E-4</v>
      </c>
      <c r="J213" s="15" t="b">
        <v>1</v>
      </c>
      <c r="K213" s="15" t="b">
        <v>1</v>
      </c>
      <c r="L213" s="15" t="b">
        <v>1</v>
      </c>
      <c r="M213" s="15" t="s">
        <v>3547</v>
      </c>
    </row>
    <row r="214" spans="1:13" x14ac:dyDescent="0.4">
      <c r="A214" s="15" t="s">
        <v>3631</v>
      </c>
      <c r="B214" s="15" t="s">
        <v>615</v>
      </c>
      <c r="C214" s="15" t="s">
        <v>3546</v>
      </c>
      <c r="D214" s="15">
        <v>-0.46046173779705801</v>
      </c>
      <c r="E214" s="93">
        <v>1.2034830928798E-4</v>
      </c>
      <c r="F214" s="93"/>
      <c r="G214" s="15"/>
      <c r="H214" s="15">
        <v>-0.46375183774390999</v>
      </c>
      <c r="I214" s="93">
        <v>3.8329339146440101E-17</v>
      </c>
      <c r="J214" s="15" t="b">
        <v>1</v>
      </c>
      <c r="K214" s="15" t="b">
        <v>1</v>
      </c>
      <c r="L214" s="15" t="b">
        <v>1</v>
      </c>
      <c r="M214" s="15" t="s">
        <v>3547</v>
      </c>
    </row>
    <row r="215" spans="1:13" x14ac:dyDescent="0.4">
      <c r="A215" s="15" t="s">
        <v>3631</v>
      </c>
      <c r="B215" s="15" t="s">
        <v>617</v>
      </c>
      <c r="C215" s="15" t="s">
        <v>3546</v>
      </c>
      <c r="D215" s="15">
        <v>0.24083347441045</v>
      </c>
      <c r="E215" s="93">
        <v>0</v>
      </c>
      <c r="F215" s="93"/>
      <c r="G215" s="15"/>
      <c r="H215" s="15">
        <v>2.14696380883841</v>
      </c>
      <c r="I215" s="93">
        <v>2.78725941746846E-222</v>
      </c>
      <c r="J215" s="15" t="b">
        <v>1</v>
      </c>
      <c r="K215" s="15" t="b">
        <v>1</v>
      </c>
      <c r="L215" s="15" t="b">
        <v>1</v>
      </c>
      <c r="M215" s="15" t="s">
        <v>3547</v>
      </c>
    </row>
    <row r="216" spans="1:13" x14ac:dyDescent="0.4">
      <c r="A216" s="15" t="s">
        <v>3631</v>
      </c>
      <c r="B216" s="15" t="s">
        <v>618</v>
      </c>
      <c r="C216" s="15" t="s">
        <v>3546</v>
      </c>
      <c r="D216" s="15">
        <v>-7.9809192519573205E-2</v>
      </c>
      <c r="E216" s="93">
        <v>0</v>
      </c>
      <c r="F216" s="93"/>
      <c r="G216" s="15"/>
      <c r="H216" s="15">
        <v>-0.388270613751315</v>
      </c>
      <c r="I216" s="93">
        <v>1.43859784142909E-5</v>
      </c>
      <c r="J216" s="15" t="b">
        <v>1</v>
      </c>
      <c r="K216" s="15" t="b">
        <v>1</v>
      </c>
      <c r="L216" s="15" t="b">
        <v>1</v>
      </c>
      <c r="M216" s="15" t="s">
        <v>3547</v>
      </c>
    </row>
    <row r="217" spans="1:13" x14ac:dyDescent="0.4">
      <c r="A217" s="15" t="s">
        <v>3631</v>
      </c>
      <c r="B217" s="15" t="s">
        <v>620</v>
      </c>
      <c r="C217" s="15" t="s">
        <v>3546</v>
      </c>
      <c r="D217" s="15">
        <v>-3.1332968787185202E-2</v>
      </c>
      <c r="E217" s="93">
        <v>7.4028790087501501E-3</v>
      </c>
      <c r="F217" s="93"/>
      <c r="G217" s="15"/>
      <c r="H217" s="15">
        <v>-0.16389025456626499</v>
      </c>
      <c r="I217" s="15">
        <v>7.0066334636186599E-3</v>
      </c>
      <c r="J217" s="15" t="b">
        <v>1</v>
      </c>
      <c r="K217" s="15" t="b">
        <v>1</v>
      </c>
      <c r="L217" s="15" t="b">
        <v>1</v>
      </c>
      <c r="M217" s="15" t="s">
        <v>3547</v>
      </c>
    </row>
    <row r="218" spans="1:13" x14ac:dyDescent="0.4">
      <c r="A218" s="15" t="s">
        <v>3632</v>
      </c>
      <c r="B218" s="15" t="s">
        <v>615</v>
      </c>
      <c r="C218" s="15" t="s">
        <v>3546</v>
      </c>
      <c r="D218" s="15">
        <v>-0.53470981661827199</v>
      </c>
      <c r="E218" s="93">
        <v>2.29272055586643E-3</v>
      </c>
      <c r="F218" s="93"/>
      <c r="G218" s="15"/>
      <c r="H218" s="15">
        <v>-0.53801826842461897</v>
      </c>
      <c r="I218" s="93">
        <v>3.6874169678054199E-21</v>
      </c>
      <c r="J218" s="15" t="b">
        <v>1</v>
      </c>
      <c r="K218" s="15" t="b">
        <v>1</v>
      </c>
      <c r="L218" s="15" t="b">
        <v>1</v>
      </c>
      <c r="M218" s="15" t="s">
        <v>3547</v>
      </c>
    </row>
    <row r="219" spans="1:13" x14ac:dyDescent="0.4">
      <c r="A219" s="15" t="s">
        <v>3632</v>
      </c>
      <c r="B219" s="15" t="s">
        <v>617</v>
      </c>
      <c r="C219" s="15" t="s">
        <v>3546</v>
      </c>
      <c r="D219" s="15">
        <v>0.229476069863917</v>
      </c>
      <c r="E219" s="93">
        <v>0</v>
      </c>
      <c r="F219" s="93"/>
      <c r="G219" s="15"/>
      <c r="H219" s="15">
        <v>2.1357920685034899</v>
      </c>
      <c r="I219" s="93">
        <v>3.8962235065481303E-207</v>
      </c>
      <c r="J219" s="15" t="b">
        <v>1</v>
      </c>
      <c r="K219" s="15" t="b">
        <v>1</v>
      </c>
      <c r="L219" s="15" t="b">
        <v>1</v>
      </c>
      <c r="M219" s="15" t="s">
        <v>3547</v>
      </c>
    </row>
    <row r="220" spans="1:13" x14ac:dyDescent="0.4">
      <c r="A220" s="15" t="s">
        <v>3633</v>
      </c>
      <c r="B220" s="15" t="s">
        <v>615</v>
      </c>
      <c r="C220" s="15" t="s">
        <v>3546</v>
      </c>
      <c r="D220" s="15">
        <v>1.6708188758014</v>
      </c>
      <c r="E220" s="93">
        <v>0</v>
      </c>
      <c r="F220" s="93">
        <v>1.2459048967964801</v>
      </c>
      <c r="G220" s="15">
        <v>0.16104703869263101</v>
      </c>
      <c r="H220" s="15">
        <v>1.76334405373109</v>
      </c>
      <c r="I220" s="93">
        <v>2.6511557522017801E-52</v>
      </c>
      <c r="J220" s="15" t="b">
        <v>1</v>
      </c>
      <c r="K220" s="15" t="b">
        <v>1</v>
      </c>
      <c r="L220" s="15" t="b">
        <v>1</v>
      </c>
      <c r="M220" s="15" t="s">
        <v>3547</v>
      </c>
    </row>
    <row r="221" spans="1:13" x14ac:dyDescent="0.4">
      <c r="A221" s="15" t="s">
        <v>3633</v>
      </c>
      <c r="B221" s="15" t="s">
        <v>616</v>
      </c>
      <c r="C221" s="15" t="s">
        <v>3546</v>
      </c>
      <c r="D221" s="15">
        <v>0.81048571904983802</v>
      </c>
      <c r="E221" s="93">
        <v>0</v>
      </c>
      <c r="F221" s="93">
        <v>1.06773440775661</v>
      </c>
      <c r="G221" s="15">
        <v>0.14088155591906701</v>
      </c>
      <c r="H221" s="15">
        <v>0.83062763660431704</v>
      </c>
      <c r="I221" s="93">
        <v>3.2686044596623298E-13</v>
      </c>
      <c r="J221" s="15" t="b">
        <v>1</v>
      </c>
      <c r="K221" s="15" t="b">
        <v>1</v>
      </c>
      <c r="L221" s="15" t="b">
        <v>1</v>
      </c>
      <c r="M221" s="15" t="s">
        <v>3547</v>
      </c>
    </row>
    <row r="222" spans="1:13" x14ac:dyDescent="0.4">
      <c r="A222" s="15" t="s">
        <v>3634</v>
      </c>
      <c r="B222" s="15" t="s">
        <v>615</v>
      </c>
      <c r="C222" s="15" t="s">
        <v>3546</v>
      </c>
      <c r="D222" s="15">
        <v>0.330764228309609</v>
      </c>
      <c r="E222" s="93">
        <v>0</v>
      </c>
      <c r="F222" s="93"/>
      <c r="G222" s="15"/>
      <c r="H222" s="15">
        <v>0.33015449779109202</v>
      </c>
      <c r="I222" s="93">
        <v>1.3626425330352E-8</v>
      </c>
      <c r="J222" s="15" t="b">
        <v>1</v>
      </c>
      <c r="K222" s="15" t="b">
        <v>1</v>
      </c>
      <c r="L222" s="15" t="b">
        <v>1</v>
      </c>
      <c r="M222" s="15" t="s">
        <v>3547</v>
      </c>
    </row>
    <row r="223" spans="1:13" x14ac:dyDescent="0.4">
      <c r="A223" s="15" t="s">
        <v>3634</v>
      </c>
      <c r="B223" s="15" t="s">
        <v>616</v>
      </c>
      <c r="C223" s="15" t="s">
        <v>3546</v>
      </c>
      <c r="D223" s="15">
        <v>-0.35336539975683301</v>
      </c>
      <c r="E223" s="93">
        <v>3.6095096706583099E-13</v>
      </c>
      <c r="F223" s="93"/>
      <c r="G223" s="15"/>
      <c r="H223" s="15">
        <v>-0.56074905834032995</v>
      </c>
      <c r="I223" s="93">
        <v>1.4745720344049101E-22</v>
      </c>
      <c r="J223" s="15" t="b">
        <v>1</v>
      </c>
      <c r="K223" s="15" t="b">
        <v>1</v>
      </c>
      <c r="L223" s="15" t="b">
        <v>1</v>
      </c>
      <c r="M223" s="15" t="s">
        <v>3547</v>
      </c>
    </row>
    <row r="224" spans="1:13" x14ac:dyDescent="0.4">
      <c r="A224" s="15" t="s">
        <v>3634</v>
      </c>
      <c r="B224" s="15" t="s">
        <v>617</v>
      </c>
      <c r="C224" s="15" t="s">
        <v>3546</v>
      </c>
      <c r="D224" s="15">
        <v>0.37968379349520798</v>
      </c>
      <c r="E224" s="93">
        <v>0</v>
      </c>
      <c r="F224" s="93"/>
      <c r="G224" s="15"/>
      <c r="H224" s="15">
        <v>2.2901305405274202</v>
      </c>
      <c r="I224" s="93">
        <v>4.7113651060708898E-227</v>
      </c>
      <c r="J224" s="15" t="b">
        <v>1</v>
      </c>
      <c r="K224" s="15" t="b">
        <v>1</v>
      </c>
      <c r="L224" s="15" t="b">
        <v>1</v>
      </c>
      <c r="M224" s="15" t="s">
        <v>3547</v>
      </c>
    </row>
    <row r="225" spans="1:13" x14ac:dyDescent="0.4">
      <c r="A225" s="15" t="s">
        <v>3634</v>
      </c>
      <c r="B225" s="15" t="s">
        <v>618</v>
      </c>
      <c r="C225" s="15" t="s">
        <v>3546</v>
      </c>
      <c r="D225" s="15">
        <v>0.51972331137775296</v>
      </c>
      <c r="E225" s="93">
        <v>0</v>
      </c>
      <c r="F225" s="93"/>
      <c r="G225" s="15"/>
      <c r="H225" s="15">
        <v>0.21566150576694401</v>
      </c>
      <c r="I225" s="15">
        <v>2.3731664378405098E-2</v>
      </c>
      <c r="J225" s="15" t="b">
        <v>1</v>
      </c>
      <c r="K225" s="15" t="b">
        <v>1</v>
      </c>
      <c r="L225" s="15" t="b">
        <v>1</v>
      </c>
      <c r="M225" s="15" t="s">
        <v>3547</v>
      </c>
    </row>
    <row r="226" spans="1:13" x14ac:dyDescent="0.4">
      <c r="A226" s="15" t="s">
        <v>3634</v>
      </c>
      <c r="B226" s="15" t="s">
        <v>620</v>
      </c>
      <c r="C226" s="15" t="s">
        <v>3546</v>
      </c>
      <c r="D226" s="15">
        <v>0.52514896414633505</v>
      </c>
      <c r="E226" s="93">
        <v>0</v>
      </c>
      <c r="F226" s="93"/>
      <c r="G226" s="15"/>
      <c r="H226" s="15">
        <v>0.39061070728710301</v>
      </c>
      <c r="I226" s="93">
        <v>4.39810909415085E-10</v>
      </c>
      <c r="J226" s="15" t="b">
        <v>1</v>
      </c>
      <c r="K226" s="15" t="b">
        <v>1</v>
      </c>
      <c r="L226" s="15" t="b">
        <v>1</v>
      </c>
      <c r="M226" s="15" t="s">
        <v>3547</v>
      </c>
    </row>
    <row r="227" spans="1:13" x14ac:dyDescent="0.4">
      <c r="A227" s="15" t="s">
        <v>3635</v>
      </c>
      <c r="B227" s="15" t="s">
        <v>617</v>
      </c>
      <c r="C227" s="15" t="s">
        <v>3546</v>
      </c>
      <c r="D227" s="15">
        <v>0.147167601368868</v>
      </c>
      <c r="E227" s="93">
        <v>0</v>
      </c>
      <c r="F227" s="93"/>
      <c r="G227" s="15"/>
      <c r="H227" s="15">
        <v>2.0530950057951398</v>
      </c>
      <c r="I227" s="93">
        <v>8.7108568427674099E-190</v>
      </c>
      <c r="J227" s="15" t="b">
        <v>1</v>
      </c>
      <c r="K227" s="15" t="b">
        <v>1</v>
      </c>
      <c r="L227" s="15" t="b">
        <v>1</v>
      </c>
      <c r="M227" s="15" t="s">
        <v>3547</v>
      </c>
    </row>
    <row r="228" spans="1:13" x14ac:dyDescent="0.4">
      <c r="A228" s="15" t="s">
        <v>3635</v>
      </c>
      <c r="B228" s="15" t="s">
        <v>620</v>
      </c>
      <c r="C228" s="15" t="s">
        <v>3546</v>
      </c>
      <c r="D228" s="15">
        <v>0.38610499099540702</v>
      </c>
      <c r="E228" s="93">
        <v>0</v>
      </c>
      <c r="F228" s="93"/>
      <c r="G228" s="15"/>
      <c r="H228" s="15">
        <v>0.21556969711969701</v>
      </c>
      <c r="I228" s="15">
        <v>6.1380591384655695E-4</v>
      </c>
      <c r="J228" s="15" t="b">
        <v>1</v>
      </c>
      <c r="K228" s="15" t="b">
        <v>1</v>
      </c>
      <c r="L228" s="15" t="b">
        <v>1</v>
      </c>
      <c r="M228" s="15" t="s">
        <v>3547</v>
      </c>
    </row>
    <row r="229" spans="1:13" x14ac:dyDescent="0.4">
      <c r="A229" s="15" t="s">
        <v>3636</v>
      </c>
      <c r="B229" s="15" t="s">
        <v>616</v>
      </c>
      <c r="C229" s="15" t="s">
        <v>3546</v>
      </c>
      <c r="D229" s="15">
        <v>0.435825091264611</v>
      </c>
      <c r="E229" s="93">
        <v>0</v>
      </c>
      <c r="F229" s="93"/>
      <c r="G229" s="15"/>
      <c r="H229" s="15">
        <v>0.221475114839328</v>
      </c>
      <c r="I229" s="93">
        <v>9.7235825333380306E-5</v>
      </c>
      <c r="J229" s="15" t="b">
        <v>1</v>
      </c>
      <c r="K229" s="15" t="b">
        <v>1</v>
      </c>
      <c r="L229" s="15" t="b">
        <v>1</v>
      </c>
      <c r="M229" s="15" t="s">
        <v>3547</v>
      </c>
    </row>
    <row r="230" spans="1:13" x14ac:dyDescent="0.4">
      <c r="A230" s="15" t="s">
        <v>3636</v>
      </c>
      <c r="B230" s="15" t="s">
        <v>618</v>
      </c>
      <c r="C230" s="15" t="s">
        <v>3546</v>
      </c>
      <c r="D230" s="15">
        <v>-7.5157679781163696E-3</v>
      </c>
      <c r="E230" s="93">
        <v>0</v>
      </c>
      <c r="F230" s="93"/>
      <c r="G230" s="15"/>
      <c r="H230" s="15">
        <v>-0.31774730686316099</v>
      </c>
      <c r="I230" s="15">
        <v>6.4693373292484997E-4</v>
      </c>
      <c r="J230" s="15" t="b">
        <v>1</v>
      </c>
      <c r="K230" s="15" t="b">
        <v>1</v>
      </c>
      <c r="L230" s="15" t="b">
        <v>1</v>
      </c>
      <c r="M230" s="15" t="s">
        <v>3547</v>
      </c>
    </row>
    <row r="231" spans="1:13" x14ac:dyDescent="0.4">
      <c r="A231" s="15" t="s">
        <v>3637</v>
      </c>
      <c r="B231" s="15" t="s">
        <v>615</v>
      </c>
      <c r="C231" s="15" t="s">
        <v>3546</v>
      </c>
      <c r="D231" s="15">
        <v>0.27701206911165199</v>
      </c>
      <c r="E231" s="93">
        <v>0</v>
      </c>
      <c r="F231" s="93"/>
      <c r="G231" s="15"/>
      <c r="H231" s="15">
        <v>0.26971432554054497</v>
      </c>
      <c r="I231" s="93">
        <v>1.37646802516632E-5</v>
      </c>
      <c r="J231" s="15" t="b">
        <v>1</v>
      </c>
      <c r="K231" s="15" t="b">
        <v>1</v>
      </c>
      <c r="L231" s="15" t="b">
        <v>1</v>
      </c>
      <c r="M231" s="15" t="s">
        <v>3547</v>
      </c>
    </row>
    <row r="232" spans="1:13" x14ac:dyDescent="0.4">
      <c r="A232" s="15" t="s">
        <v>3637</v>
      </c>
      <c r="B232" s="15" t="s">
        <v>616</v>
      </c>
      <c r="C232" s="15" t="s">
        <v>3546</v>
      </c>
      <c r="D232" s="15">
        <v>0.38396163528281602</v>
      </c>
      <c r="E232" s="93">
        <v>0</v>
      </c>
      <c r="F232" s="93"/>
      <c r="G232" s="15"/>
      <c r="H232" s="15">
        <v>0.17282593171935101</v>
      </c>
      <c r="I232" s="15">
        <v>5.5139883152589804E-3</v>
      </c>
      <c r="J232" s="15" t="b">
        <v>1</v>
      </c>
      <c r="K232" s="15" t="b">
        <v>1</v>
      </c>
      <c r="L232" s="15" t="b">
        <v>1</v>
      </c>
      <c r="M232" s="15" t="s">
        <v>3547</v>
      </c>
    </row>
    <row r="233" spans="1:13" x14ac:dyDescent="0.4">
      <c r="A233" s="15" t="s">
        <v>3637</v>
      </c>
      <c r="B233" s="15" t="s">
        <v>617</v>
      </c>
      <c r="C233" s="15" t="s">
        <v>3546</v>
      </c>
      <c r="D233" s="15">
        <v>0.73463784765498497</v>
      </c>
      <c r="E233" s="93">
        <v>0</v>
      </c>
      <c r="F233" s="93"/>
      <c r="G233" s="15"/>
      <c r="H233" s="15">
        <v>2.6270839759999598</v>
      </c>
      <c r="I233" s="93">
        <v>1.1326765709799601E-258</v>
      </c>
      <c r="J233" s="15" t="b">
        <v>1</v>
      </c>
      <c r="K233" s="15" t="b">
        <v>1</v>
      </c>
      <c r="L233" s="15" t="b">
        <v>1</v>
      </c>
      <c r="M233" s="15" t="s">
        <v>3547</v>
      </c>
    </row>
    <row r="234" spans="1:13" x14ac:dyDescent="0.4">
      <c r="A234" s="15" t="s">
        <v>3637</v>
      </c>
      <c r="B234" s="15" t="s">
        <v>618</v>
      </c>
      <c r="C234" s="15" t="s">
        <v>3546</v>
      </c>
      <c r="D234" s="15">
        <v>-2.37969718251636</v>
      </c>
      <c r="E234" s="93">
        <v>1.6611005198142599E-6</v>
      </c>
      <c r="F234" s="93"/>
      <c r="G234" s="15"/>
      <c r="H234" s="15">
        <v>-2.6914213774319902</v>
      </c>
      <c r="I234" s="93">
        <v>8.9283890664781896E-152</v>
      </c>
      <c r="J234" s="15" t="b">
        <v>1</v>
      </c>
      <c r="K234" s="15" t="b">
        <v>1</v>
      </c>
      <c r="L234" s="15" t="b">
        <v>1</v>
      </c>
      <c r="M234" s="15" t="s">
        <v>3547</v>
      </c>
    </row>
    <row r="235" spans="1:13" x14ac:dyDescent="0.4">
      <c r="A235" s="15" t="s">
        <v>3637</v>
      </c>
      <c r="B235" s="15" t="s">
        <v>620</v>
      </c>
      <c r="C235" s="15" t="s">
        <v>3546</v>
      </c>
      <c r="D235" s="15">
        <v>-0.65233622833088301</v>
      </c>
      <c r="E235" s="93">
        <v>8.3412290088335901E-8</v>
      </c>
      <c r="F235" s="93"/>
      <c r="G235" s="15"/>
      <c r="H235" s="15">
        <v>-0.78757492890874303</v>
      </c>
      <c r="I235" s="93">
        <v>2.1604040688620399E-32</v>
      </c>
      <c r="J235" s="15" t="b">
        <v>1</v>
      </c>
      <c r="K235" s="15" t="b">
        <v>1</v>
      </c>
      <c r="L235" s="15" t="b">
        <v>1</v>
      </c>
      <c r="M235" s="15" t="s">
        <v>3547</v>
      </c>
    </row>
    <row r="236" spans="1:13" x14ac:dyDescent="0.4">
      <c r="A236" s="15" t="s">
        <v>3638</v>
      </c>
      <c r="B236" s="15" t="s">
        <v>615</v>
      </c>
      <c r="C236" s="15" t="s">
        <v>3546</v>
      </c>
      <c r="D236" s="15">
        <v>0.32293402431412099</v>
      </c>
      <c r="E236" s="93">
        <v>0</v>
      </c>
      <c r="F236" s="93"/>
      <c r="G236" s="15"/>
      <c r="H236" s="15">
        <v>0.31269733611570999</v>
      </c>
      <c r="I236" s="93">
        <v>5.7195151853772102E-8</v>
      </c>
      <c r="J236" s="15" t="b">
        <v>1</v>
      </c>
      <c r="K236" s="15" t="b">
        <v>1</v>
      </c>
      <c r="L236" s="15" t="b">
        <v>1</v>
      </c>
      <c r="M236" s="15" t="s">
        <v>3547</v>
      </c>
    </row>
    <row r="237" spans="1:13" x14ac:dyDescent="0.4">
      <c r="A237" s="15" t="s">
        <v>3638</v>
      </c>
      <c r="B237" s="15" t="s">
        <v>617</v>
      </c>
      <c r="C237" s="15" t="s">
        <v>3546</v>
      </c>
      <c r="D237" s="15">
        <v>0.479301767896613</v>
      </c>
      <c r="E237" s="93">
        <v>0</v>
      </c>
      <c r="F237" s="93"/>
      <c r="G237" s="15"/>
      <c r="H237" s="15">
        <v>2.37912855439698</v>
      </c>
      <c r="I237" s="93">
        <v>3.3599554139506997E-247</v>
      </c>
      <c r="J237" s="15" t="b">
        <v>1</v>
      </c>
      <c r="K237" s="15" t="b">
        <v>1</v>
      </c>
      <c r="L237" s="15" t="b">
        <v>1</v>
      </c>
      <c r="M237" s="15" t="s">
        <v>3547</v>
      </c>
    </row>
    <row r="238" spans="1:13" x14ac:dyDescent="0.4">
      <c r="A238" s="15" t="s">
        <v>3638</v>
      </c>
      <c r="B238" s="15" t="s">
        <v>618</v>
      </c>
      <c r="C238" s="15" t="s">
        <v>3546</v>
      </c>
      <c r="D238" s="15">
        <v>-2.0839950486807299</v>
      </c>
      <c r="E238" s="93">
        <v>1.41884233571134E-2</v>
      </c>
      <c r="F238" s="93"/>
      <c r="G238" s="15"/>
      <c r="H238" s="15">
        <v>-2.3942554286633699</v>
      </c>
      <c r="I238" s="93">
        <v>6.4799500256270204E-140</v>
      </c>
      <c r="J238" s="15" t="b">
        <v>1</v>
      </c>
      <c r="K238" s="15" t="b">
        <v>1</v>
      </c>
      <c r="L238" s="15" t="b">
        <v>1</v>
      </c>
      <c r="M238" s="15" t="s">
        <v>3547</v>
      </c>
    </row>
    <row r="239" spans="1:13" x14ac:dyDescent="0.4">
      <c r="A239" s="15" t="s">
        <v>3638</v>
      </c>
      <c r="B239" s="15" t="s">
        <v>620</v>
      </c>
      <c r="C239" s="15" t="s">
        <v>3546</v>
      </c>
      <c r="D239" s="15">
        <v>-0.47913507225262902</v>
      </c>
      <c r="E239" s="93">
        <v>1.74338251253996E-3</v>
      </c>
      <c r="F239" s="93"/>
      <c r="G239" s="15"/>
      <c r="H239" s="15">
        <v>-0.61515821868711196</v>
      </c>
      <c r="I239" s="93">
        <v>2.1844681180209599E-23</v>
      </c>
      <c r="J239" s="15" t="b">
        <v>1</v>
      </c>
      <c r="K239" s="15" t="b">
        <v>1</v>
      </c>
      <c r="L239" s="15" t="b">
        <v>1</v>
      </c>
      <c r="M239" s="15" t="s">
        <v>3547</v>
      </c>
    </row>
    <row r="240" spans="1:13" x14ac:dyDescent="0.4">
      <c r="A240" s="15" t="s">
        <v>3639</v>
      </c>
      <c r="B240" s="15" t="s">
        <v>620</v>
      </c>
      <c r="C240" s="15" t="s">
        <v>3546</v>
      </c>
      <c r="D240" s="15">
        <v>0.163372149208172</v>
      </c>
      <c r="E240" s="93">
        <v>5.9422607908880898E-3</v>
      </c>
      <c r="F240" s="93">
        <v>0.275295831991824</v>
      </c>
      <c r="G240" s="15">
        <v>0.223013132950347</v>
      </c>
      <c r="H240" s="15">
        <v>0.43867923178981799</v>
      </c>
      <c r="I240" s="15">
        <v>2.7185315253218701E-2</v>
      </c>
      <c r="J240" s="15" t="b">
        <v>1</v>
      </c>
      <c r="K240" s="15" t="b">
        <v>1</v>
      </c>
      <c r="L240" s="15" t="b">
        <v>1</v>
      </c>
      <c r="M240" s="15" t="s">
        <v>3547</v>
      </c>
    </row>
    <row r="241" spans="1:13" x14ac:dyDescent="0.4">
      <c r="A241" s="15" t="s">
        <v>3640</v>
      </c>
      <c r="B241" s="15" t="s">
        <v>620</v>
      </c>
      <c r="C241" s="15" t="s">
        <v>3546</v>
      </c>
      <c r="D241" s="15">
        <v>-1.12250542418675</v>
      </c>
      <c r="E241" s="93">
        <v>3.6641562928461603E-15</v>
      </c>
      <c r="F241" s="93">
        <v>-1.1028268395785299E-2</v>
      </c>
      <c r="G241" s="15">
        <v>1</v>
      </c>
      <c r="H241" s="15">
        <v>-1.2375733135529099</v>
      </c>
      <c r="I241" s="93">
        <v>2.0667984251983501E-43</v>
      </c>
      <c r="J241" s="15" t="b">
        <v>1</v>
      </c>
      <c r="K241" s="15" t="b">
        <v>1</v>
      </c>
      <c r="L241" s="15" t="b">
        <v>1</v>
      </c>
      <c r="M241" s="15" t="s">
        <v>3547</v>
      </c>
    </row>
    <row r="242" spans="1:13" x14ac:dyDescent="0.4">
      <c r="A242" s="15" t="s">
        <v>3641</v>
      </c>
      <c r="B242" s="15" t="s">
        <v>615</v>
      </c>
      <c r="C242" s="15" t="s">
        <v>3546</v>
      </c>
      <c r="D242" s="15">
        <v>-0.58854477932214</v>
      </c>
      <c r="E242" s="93">
        <v>1.5579382885681701E-2</v>
      </c>
      <c r="F242" s="93">
        <v>-6.8271489724926096E-2</v>
      </c>
      <c r="G242" s="15">
        <v>1</v>
      </c>
      <c r="H242" s="15">
        <v>-0.59294888965981696</v>
      </c>
      <c r="I242" s="93">
        <v>9.0814427872533991E-28</v>
      </c>
      <c r="J242" s="15" t="b">
        <v>1</v>
      </c>
      <c r="K242" s="15" t="b">
        <v>1</v>
      </c>
      <c r="L242" s="15" t="b">
        <v>1</v>
      </c>
      <c r="M242" s="15" t="s">
        <v>3547</v>
      </c>
    </row>
    <row r="243" spans="1:13" x14ac:dyDescent="0.4">
      <c r="A243" s="15" t="s">
        <v>3641</v>
      </c>
      <c r="B243" s="15" t="s">
        <v>617</v>
      </c>
      <c r="C243" s="15" t="s">
        <v>3546</v>
      </c>
      <c r="D243" s="15">
        <v>0.27627004252264598</v>
      </c>
      <c r="E243" s="93">
        <v>0</v>
      </c>
      <c r="F243" s="93">
        <v>1.3954357989796501E-2</v>
      </c>
      <c r="G243" s="15">
        <v>1</v>
      </c>
      <c r="H243" s="15">
        <v>2.1832211867490301</v>
      </c>
      <c r="I243" s="93">
        <v>1.8423527100443001E-235</v>
      </c>
      <c r="J243" s="15" t="b">
        <v>1</v>
      </c>
      <c r="K243" s="15" t="b">
        <v>1</v>
      </c>
      <c r="L243" s="15" t="b">
        <v>1</v>
      </c>
      <c r="M243" s="15" t="s">
        <v>3547</v>
      </c>
    </row>
    <row r="244" spans="1:13" x14ac:dyDescent="0.4">
      <c r="A244" s="15" t="s">
        <v>3641</v>
      </c>
      <c r="B244" s="15" t="s">
        <v>618</v>
      </c>
      <c r="C244" s="15" t="s">
        <v>3546</v>
      </c>
      <c r="D244" s="15">
        <v>-1.3624060062768999</v>
      </c>
      <c r="E244" s="93">
        <v>2.16897327056293E-3</v>
      </c>
      <c r="F244" s="93">
        <v>-1.023411848267</v>
      </c>
      <c r="G244" s="15">
        <v>0.55222287870875597</v>
      </c>
      <c r="H244" s="15">
        <v>-1.7124311135569199</v>
      </c>
      <c r="I244" s="93">
        <v>2.9355632182689102E-83</v>
      </c>
      <c r="J244" s="15" t="b">
        <v>1</v>
      </c>
      <c r="K244" s="15" t="b">
        <v>1</v>
      </c>
      <c r="L244" s="15" t="b">
        <v>1</v>
      </c>
      <c r="M244" s="15" t="s">
        <v>3547</v>
      </c>
    </row>
    <row r="245" spans="1:13" x14ac:dyDescent="0.4">
      <c r="A245" s="15" t="s">
        <v>3641</v>
      </c>
      <c r="B245" s="15" t="s">
        <v>620</v>
      </c>
      <c r="C245" s="15" t="s">
        <v>3546</v>
      </c>
      <c r="D245" s="15">
        <v>-2.87640228605975E-2</v>
      </c>
      <c r="E245" s="93">
        <v>9.7483320867979006E-3</v>
      </c>
      <c r="F245" s="93">
        <v>3.9571540281890097E-2</v>
      </c>
      <c r="G245" s="15">
        <v>1</v>
      </c>
      <c r="H245" s="15">
        <v>-0.158402796526222</v>
      </c>
      <c r="I245" s="15">
        <v>8.2125467593597706E-3</v>
      </c>
      <c r="J245" s="15" t="b">
        <v>1</v>
      </c>
      <c r="K245" s="15" t="b">
        <v>1</v>
      </c>
      <c r="L245" s="15" t="b">
        <v>1</v>
      </c>
      <c r="M245" s="15" t="s">
        <v>3547</v>
      </c>
    </row>
    <row r="246" spans="1:13" x14ac:dyDescent="0.4">
      <c r="A246" s="15" t="s">
        <v>3642</v>
      </c>
      <c r="B246" s="15" t="s">
        <v>615</v>
      </c>
      <c r="C246" s="15" t="s">
        <v>3546</v>
      </c>
      <c r="D246" s="15">
        <v>-2.0008186001269701</v>
      </c>
      <c r="E246" s="93">
        <v>0</v>
      </c>
      <c r="F246" s="93">
        <v>-0.70506345108700397</v>
      </c>
      <c r="G246" s="15">
        <v>0.253270035673478</v>
      </c>
      <c r="H246" s="15">
        <v>-2.0691502897923302</v>
      </c>
      <c r="I246" s="93">
        <v>9.5392738597448999E-150</v>
      </c>
      <c r="J246" s="15" t="b">
        <v>1</v>
      </c>
      <c r="K246" s="15" t="b">
        <v>1</v>
      </c>
      <c r="L246" s="15" t="b">
        <v>1</v>
      </c>
      <c r="M246" s="15" t="s">
        <v>3547</v>
      </c>
    </row>
    <row r="247" spans="1:13" x14ac:dyDescent="0.4">
      <c r="A247" s="15" t="s">
        <v>3642</v>
      </c>
      <c r="B247" s="15" t="s">
        <v>617</v>
      </c>
      <c r="C247" s="15" t="s">
        <v>3546</v>
      </c>
      <c r="D247" s="15">
        <v>0.242909710727959</v>
      </c>
      <c r="E247" s="93">
        <v>0</v>
      </c>
      <c r="F247" s="93">
        <v>1.6023399314334701</v>
      </c>
      <c r="G247" s="15">
        <v>0.16374974293432401</v>
      </c>
      <c r="H247" s="15">
        <v>2.24562213597543</v>
      </c>
      <c r="I247" s="93">
        <v>1.73931517333031E-128</v>
      </c>
      <c r="J247" s="15" t="b">
        <v>1</v>
      </c>
      <c r="K247" s="15" t="b">
        <v>1</v>
      </c>
      <c r="L247" s="15" t="b">
        <v>1</v>
      </c>
      <c r="M247" s="15" t="s">
        <v>3547</v>
      </c>
    </row>
    <row r="248" spans="1:13" x14ac:dyDescent="0.4">
      <c r="A248" s="15" t="s">
        <v>3643</v>
      </c>
      <c r="B248" s="15" t="s">
        <v>615</v>
      </c>
      <c r="C248" s="15" t="s">
        <v>3546</v>
      </c>
      <c r="D248" s="15">
        <v>-0.60122601305998002</v>
      </c>
      <c r="E248" s="93">
        <v>3.9726219586923503E-2</v>
      </c>
      <c r="F248" s="93"/>
      <c r="G248" s="15"/>
      <c r="H248" s="15">
        <v>-0.59367602816116305</v>
      </c>
      <c r="I248" s="93">
        <v>7.9409583917283604E-25</v>
      </c>
      <c r="J248" s="15" t="b">
        <v>1</v>
      </c>
      <c r="K248" s="15" t="b">
        <v>1</v>
      </c>
      <c r="L248" s="15" t="b">
        <v>1</v>
      </c>
      <c r="M248" s="15" t="s">
        <v>3547</v>
      </c>
    </row>
    <row r="249" spans="1:13" x14ac:dyDescent="0.4">
      <c r="A249" s="15" t="s">
        <v>3643</v>
      </c>
      <c r="B249" s="15" t="s">
        <v>618</v>
      </c>
      <c r="C249" s="15" t="s">
        <v>3546</v>
      </c>
      <c r="D249" s="15">
        <v>0.55442147933851105</v>
      </c>
      <c r="E249" s="93">
        <v>0</v>
      </c>
      <c r="F249" s="93">
        <v>9.2643060021739096E-2</v>
      </c>
      <c r="G249" s="15">
        <v>1</v>
      </c>
      <c r="H249" s="15">
        <v>0.24389332766309699</v>
      </c>
      <c r="I249" s="15">
        <v>1.00736988150555E-2</v>
      </c>
      <c r="J249" s="15" t="b">
        <v>1</v>
      </c>
      <c r="K249" s="15" t="b">
        <v>1</v>
      </c>
      <c r="L249" s="15" t="b">
        <v>1</v>
      </c>
      <c r="M249" s="15" t="s">
        <v>3547</v>
      </c>
    </row>
    <row r="250" spans="1:13" x14ac:dyDescent="0.4">
      <c r="A250" s="15" t="s">
        <v>3644</v>
      </c>
      <c r="B250" s="15" t="s">
        <v>615</v>
      </c>
      <c r="C250" s="15" t="s">
        <v>3546</v>
      </c>
      <c r="D250" s="15">
        <v>0.159956093157503</v>
      </c>
      <c r="E250" s="93">
        <v>0</v>
      </c>
      <c r="F250" s="93"/>
      <c r="G250" s="15"/>
      <c r="H250" s="15">
        <v>0.15685580057086401</v>
      </c>
      <c r="I250" s="15">
        <v>5.9587620344206498E-3</v>
      </c>
      <c r="J250" s="15" t="b">
        <v>1</v>
      </c>
      <c r="K250" s="15" t="b">
        <v>1</v>
      </c>
      <c r="L250" s="15" t="b">
        <v>1</v>
      </c>
      <c r="M250" s="15" t="s">
        <v>3547</v>
      </c>
    </row>
    <row r="251" spans="1:13" x14ac:dyDescent="0.4">
      <c r="A251" s="15" t="s">
        <v>3644</v>
      </c>
      <c r="B251" s="15" t="s">
        <v>617</v>
      </c>
      <c r="C251" s="15" t="s">
        <v>3546</v>
      </c>
      <c r="D251" s="15">
        <v>0.13015929674932</v>
      </c>
      <c r="E251" s="93">
        <v>0</v>
      </c>
      <c r="F251" s="93"/>
      <c r="G251" s="15"/>
      <c r="H251" s="15">
        <v>2.0376502476148</v>
      </c>
      <c r="I251" s="93">
        <v>1.48555149068056E-192</v>
      </c>
      <c r="J251" s="15" t="b">
        <v>1</v>
      </c>
      <c r="K251" s="15" t="b">
        <v>1</v>
      </c>
      <c r="L251" s="15" t="b">
        <v>1</v>
      </c>
      <c r="M251" s="15" t="s">
        <v>3547</v>
      </c>
    </row>
    <row r="252" spans="1:13" x14ac:dyDescent="0.4">
      <c r="A252" s="15" t="s">
        <v>3644</v>
      </c>
      <c r="B252" s="15" t="s">
        <v>620</v>
      </c>
      <c r="C252" s="15" t="s">
        <v>3546</v>
      </c>
      <c r="D252" s="15">
        <v>0.26793664785825499</v>
      </c>
      <c r="E252" s="93">
        <v>4.1671091658467802E-14</v>
      </c>
      <c r="F252" s="93"/>
      <c r="G252" s="15"/>
      <c r="H252" s="15">
        <v>0.13134591781284799</v>
      </c>
      <c r="I252" s="15">
        <v>3.8006179862229497E-2</v>
      </c>
      <c r="J252" s="15" t="b">
        <v>1</v>
      </c>
      <c r="K252" s="15" t="b">
        <v>1</v>
      </c>
      <c r="L252" s="15" t="b">
        <v>1</v>
      </c>
      <c r="M252" s="15" t="s">
        <v>3547</v>
      </c>
    </row>
    <row r="253" spans="1:13" x14ac:dyDescent="0.4">
      <c r="A253" s="15" t="s">
        <v>3645</v>
      </c>
      <c r="B253" s="15" t="s">
        <v>615</v>
      </c>
      <c r="C253" s="15" t="s">
        <v>3546</v>
      </c>
      <c r="D253" s="15">
        <v>0.34089338140666098</v>
      </c>
      <c r="E253" s="93">
        <v>0</v>
      </c>
      <c r="F253" s="93"/>
      <c r="G253" s="15"/>
      <c r="H253" s="15">
        <v>0.33609417609535203</v>
      </c>
      <c r="I253" s="93">
        <v>6.6547166645274998E-9</v>
      </c>
      <c r="J253" s="15" t="b">
        <v>1</v>
      </c>
      <c r="K253" s="15" t="b">
        <v>1</v>
      </c>
      <c r="L253" s="15" t="b">
        <v>1</v>
      </c>
      <c r="M253" s="15" t="s">
        <v>3547</v>
      </c>
    </row>
    <row r="254" spans="1:13" x14ac:dyDescent="0.4">
      <c r="A254" s="15" t="s">
        <v>3645</v>
      </c>
      <c r="B254" s="15" t="s">
        <v>616</v>
      </c>
      <c r="C254" s="15" t="s">
        <v>3546</v>
      </c>
      <c r="D254" s="15">
        <v>0.44877054916752102</v>
      </c>
      <c r="E254" s="93">
        <v>0</v>
      </c>
      <c r="F254" s="93"/>
      <c r="G254" s="15"/>
      <c r="H254" s="15">
        <v>0.23647911852905201</v>
      </c>
      <c r="I254" s="93">
        <v>4.0190981448214203E-5</v>
      </c>
      <c r="J254" s="15" t="b">
        <v>1</v>
      </c>
      <c r="K254" s="15" t="b">
        <v>1</v>
      </c>
      <c r="L254" s="15" t="b">
        <v>1</v>
      </c>
      <c r="M254" s="15" t="s">
        <v>3547</v>
      </c>
    </row>
    <row r="255" spans="1:13" x14ac:dyDescent="0.4">
      <c r="A255" s="15" t="s">
        <v>3645</v>
      </c>
      <c r="B255" s="15" t="s">
        <v>617</v>
      </c>
      <c r="C255" s="15" t="s">
        <v>3546</v>
      </c>
      <c r="D255" s="15">
        <v>0.36348688138059398</v>
      </c>
      <c r="E255" s="93">
        <v>0</v>
      </c>
      <c r="F255" s="93"/>
      <c r="G255" s="15"/>
      <c r="H255" s="15">
        <v>2.2693295703202598</v>
      </c>
      <c r="I255" s="93">
        <v>1.0608202825640001E-224</v>
      </c>
      <c r="J255" s="15" t="b">
        <v>1</v>
      </c>
      <c r="K255" s="15" t="b">
        <v>1</v>
      </c>
      <c r="L255" s="15" t="b">
        <v>1</v>
      </c>
      <c r="M255" s="15" t="s">
        <v>3547</v>
      </c>
    </row>
    <row r="256" spans="1:13" x14ac:dyDescent="0.4">
      <c r="A256" s="15" t="s">
        <v>3646</v>
      </c>
      <c r="B256" s="15" t="s">
        <v>617</v>
      </c>
      <c r="C256" s="15" t="s">
        <v>3546</v>
      </c>
      <c r="D256" s="15">
        <v>1.50247163957498</v>
      </c>
      <c r="E256" s="93">
        <v>0</v>
      </c>
      <c r="F256" s="93">
        <v>1.6655745227846701</v>
      </c>
      <c r="G256" s="15">
        <v>0.143779634252128</v>
      </c>
      <c r="H256" s="15">
        <v>3.48716662588666</v>
      </c>
      <c r="I256" s="93">
        <v>3.44669259809726E-289</v>
      </c>
      <c r="J256" s="15" t="b">
        <v>1</v>
      </c>
      <c r="K256" s="15" t="b">
        <v>1</v>
      </c>
      <c r="L256" s="15" t="b">
        <v>1</v>
      </c>
      <c r="M256" s="15" t="s">
        <v>3547</v>
      </c>
    </row>
    <row r="257" spans="1:13" x14ac:dyDescent="0.4">
      <c r="A257" s="15" t="s">
        <v>3647</v>
      </c>
      <c r="B257" s="15" t="s">
        <v>615</v>
      </c>
      <c r="C257" s="15" t="s">
        <v>3546</v>
      </c>
      <c r="D257" s="15">
        <v>1.4203270353227599</v>
      </c>
      <c r="E257" s="93">
        <v>0</v>
      </c>
      <c r="F257" s="93">
        <v>-5.4555251701432099E-2</v>
      </c>
      <c r="G257" s="15">
        <v>1</v>
      </c>
      <c r="H257" s="15">
        <v>1.39867283903151</v>
      </c>
      <c r="I257" s="93">
        <v>4.5071647825710499E-64</v>
      </c>
      <c r="J257" s="15" t="b">
        <v>1</v>
      </c>
      <c r="K257" s="15" t="b">
        <v>1</v>
      </c>
      <c r="L257" s="15" t="b">
        <v>1</v>
      </c>
      <c r="M257" s="15" t="s">
        <v>3547</v>
      </c>
    </row>
    <row r="258" spans="1:13" x14ac:dyDescent="0.4">
      <c r="A258" s="15" t="s">
        <v>3647</v>
      </c>
      <c r="B258" s="15" t="s">
        <v>616</v>
      </c>
      <c r="C258" s="15" t="s">
        <v>3546</v>
      </c>
      <c r="D258" s="15">
        <v>-1.7746934248273201</v>
      </c>
      <c r="E258" s="93">
        <v>0</v>
      </c>
      <c r="F258" s="93">
        <v>-0.74599174384353395</v>
      </c>
      <c r="G258" s="15">
        <v>0.426936215882119</v>
      </c>
      <c r="H258" s="15">
        <v>-1.9972534211378501</v>
      </c>
      <c r="I258" s="93">
        <v>1.55341662739137E-127</v>
      </c>
      <c r="J258" s="15" t="b">
        <v>1</v>
      </c>
      <c r="K258" s="15" t="b">
        <v>1</v>
      </c>
      <c r="L258" s="15" t="b">
        <v>1</v>
      </c>
      <c r="M258" s="15" t="s">
        <v>3547</v>
      </c>
    </row>
    <row r="259" spans="1:13" x14ac:dyDescent="0.4">
      <c r="A259" s="15" t="s">
        <v>3647</v>
      </c>
      <c r="B259" s="15" t="s">
        <v>618</v>
      </c>
      <c r="C259" s="15" t="s">
        <v>3546</v>
      </c>
      <c r="D259" s="15">
        <v>1.84578050609235</v>
      </c>
      <c r="E259" s="93">
        <v>0</v>
      </c>
      <c r="F259" s="93">
        <v>0.59214800235361198</v>
      </c>
      <c r="G259" s="15">
        <v>0.85728529782246898</v>
      </c>
      <c r="H259" s="15">
        <v>1.55256631148427</v>
      </c>
      <c r="I259" s="93">
        <v>1.62374548395448E-31</v>
      </c>
      <c r="J259" s="15" t="b">
        <v>1</v>
      </c>
      <c r="K259" s="15" t="b">
        <v>1</v>
      </c>
      <c r="L259" s="15" t="b">
        <v>1</v>
      </c>
      <c r="M259" s="15" t="s">
        <v>3547</v>
      </c>
    </row>
    <row r="260" spans="1:13" x14ac:dyDescent="0.4">
      <c r="A260" s="15" t="s">
        <v>3647</v>
      </c>
      <c r="B260" s="15" t="s">
        <v>620</v>
      </c>
      <c r="C260" s="15" t="s">
        <v>3546</v>
      </c>
      <c r="D260" s="15">
        <v>0.62036314562381001</v>
      </c>
      <c r="E260" s="93">
        <v>0</v>
      </c>
      <c r="F260" s="93">
        <v>0.116736131646835</v>
      </c>
      <c r="G260" s="15">
        <v>1</v>
      </c>
      <c r="H260" s="15">
        <v>0.498835096088665</v>
      </c>
      <c r="I260" s="93">
        <v>1.99942809930319E-8</v>
      </c>
      <c r="J260" s="15" t="b">
        <v>1</v>
      </c>
      <c r="K260" s="15" t="b">
        <v>1</v>
      </c>
      <c r="L260" s="15" t="b">
        <v>1</v>
      </c>
      <c r="M260" s="15" t="s">
        <v>3547</v>
      </c>
    </row>
    <row r="261" spans="1:13" x14ac:dyDescent="0.4">
      <c r="A261" s="15" t="s">
        <v>3648</v>
      </c>
      <c r="B261" s="15" t="s">
        <v>620</v>
      </c>
      <c r="C261" s="15" t="s">
        <v>3546</v>
      </c>
      <c r="D261" s="15">
        <v>-1.1698434000325899</v>
      </c>
      <c r="E261" s="93">
        <v>1.64279003888423E-6</v>
      </c>
      <c r="F261" s="93">
        <v>-6.7740515322445793E-2</v>
      </c>
      <c r="G261" s="15">
        <v>0.71770055014040601</v>
      </c>
      <c r="H261" s="15">
        <v>-0.61975479295562796</v>
      </c>
      <c r="I261" s="15">
        <v>1.0972385338807E-3</v>
      </c>
      <c r="J261" s="15" t="b">
        <v>1</v>
      </c>
      <c r="K261" s="15" t="b">
        <v>1</v>
      </c>
      <c r="L261" s="15" t="b">
        <v>1</v>
      </c>
      <c r="M261" s="15" t="s">
        <v>3547</v>
      </c>
    </row>
    <row r="262" spans="1:13" x14ac:dyDescent="0.4">
      <c r="A262" s="15" t="s">
        <v>3649</v>
      </c>
      <c r="B262" s="15" t="s">
        <v>615</v>
      </c>
      <c r="C262" s="15" t="s">
        <v>3546</v>
      </c>
      <c r="D262" s="15">
        <v>0.44535038915480801</v>
      </c>
      <c r="E262" s="93">
        <v>0</v>
      </c>
      <c r="F262" s="93"/>
      <c r="G262" s="15"/>
      <c r="H262" s="15">
        <v>0.44206519891365498</v>
      </c>
      <c r="I262" s="93">
        <v>6.9909854708679498E-13</v>
      </c>
      <c r="J262" s="15" t="b">
        <v>1</v>
      </c>
      <c r="K262" s="15" t="b">
        <v>1</v>
      </c>
      <c r="L262" s="15" t="b">
        <v>1</v>
      </c>
      <c r="M262" s="15" t="s">
        <v>3547</v>
      </c>
    </row>
    <row r="263" spans="1:13" x14ac:dyDescent="0.4">
      <c r="A263" s="15" t="s">
        <v>3649</v>
      </c>
      <c r="B263" s="15" t="s">
        <v>618</v>
      </c>
      <c r="C263" s="15" t="s">
        <v>3546</v>
      </c>
      <c r="D263" s="15">
        <v>0.60017932897820703</v>
      </c>
      <c r="E263" s="93">
        <v>0</v>
      </c>
      <c r="F263" s="93"/>
      <c r="G263" s="15"/>
      <c r="H263" s="15">
        <v>0.28659433197128797</v>
      </c>
      <c r="I263" s="15">
        <v>4.4948065678576798E-3</v>
      </c>
      <c r="J263" s="15" t="b">
        <v>1</v>
      </c>
      <c r="K263" s="15" t="b">
        <v>1</v>
      </c>
      <c r="L263" s="15" t="b">
        <v>1</v>
      </c>
      <c r="M263" s="15" t="s">
        <v>3547</v>
      </c>
    </row>
    <row r="264" spans="1:13" x14ac:dyDescent="0.4">
      <c r="A264" s="15" t="s">
        <v>3649</v>
      </c>
      <c r="B264" s="15" t="s">
        <v>620</v>
      </c>
      <c r="C264" s="15" t="s">
        <v>3546</v>
      </c>
      <c r="D264" s="15">
        <v>-5.1179433427614197E-2</v>
      </c>
      <c r="E264" s="93">
        <v>2.7715517779095498E-2</v>
      </c>
      <c r="F264" s="93"/>
      <c r="G264" s="15"/>
      <c r="H264" s="15">
        <v>-0.19423545256893701</v>
      </c>
      <c r="I264" s="15">
        <v>4.1917818286682602E-3</v>
      </c>
      <c r="J264" s="15" t="b">
        <v>1</v>
      </c>
      <c r="K264" s="15" t="b">
        <v>1</v>
      </c>
      <c r="L264" s="15" t="b">
        <v>1</v>
      </c>
      <c r="M264" s="15" t="s">
        <v>3547</v>
      </c>
    </row>
    <row r="265" spans="1:13" x14ac:dyDescent="0.4">
      <c r="A265" s="15" t="s">
        <v>3650</v>
      </c>
      <c r="B265" s="15" t="s">
        <v>615</v>
      </c>
      <c r="C265" s="15" t="s">
        <v>3546</v>
      </c>
      <c r="D265" s="15">
        <v>0.44535038915480801</v>
      </c>
      <c r="E265" s="93">
        <v>0</v>
      </c>
      <c r="F265" s="93"/>
      <c r="G265" s="15"/>
      <c r="H265" s="15">
        <v>0.44206519891365498</v>
      </c>
      <c r="I265" s="93">
        <v>6.9909854708679498E-13</v>
      </c>
      <c r="J265" s="15" t="b">
        <v>1</v>
      </c>
      <c r="K265" s="15" t="b">
        <v>1</v>
      </c>
      <c r="L265" s="15" t="b">
        <v>1</v>
      </c>
      <c r="M265" s="15" t="s">
        <v>3547</v>
      </c>
    </row>
    <row r="266" spans="1:13" x14ac:dyDescent="0.4">
      <c r="A266" s="15" t="s">
        <v>3650</v>
      </c>
      <c r="B266" s="15" t="s">
        <v>618</v>
      </c>
      <c r="C266" s="15" t="s">
        <v>3546</v>
      </c>
      <c r="D266" s="15">
        <v>0.60017932897820703</v>
      </c>
      <c r="E266" s="93">
        <v>0</v>
      </c>
      <c r="F266" s="93"/>
      <c r="G266" s="15"/>
      <c r="H266" s="15">
        <v>0.28659433197128797</v>
      </c>
      <c r="I266" s="15">
        <v>4.4948065678576798E-3</v>
      </c>
      <c r="J266" s="15" t="b">
        <v>1</v>
      </c>
      <c r="K266" s="15" t="b">
        <v>1</v>
      </c>
      <c r="L266" s="15" t="b">
        <v>1</v>
      </c>
      <c r="M266" s="15" t="s">
        <v>3547</v>
      </c>
    </row>
    <row r="267" spans="1:13" x14ac:dyDescent="0.4">
      <c r="A267" s="15" t="s">
        <v>3650</v>
      </c>
      <c r="B267" s="15" t="s">
        <v>620</v>
      </c>
      <c r="C267" s="15" t="s">
        <v>3546</v>
      </c>
      <c r="D267" s="15">
        <v>-5.1179433427614197E-2</v>
      </c>
      <c r="E267" s="93">
        <v>2.83892114038162E-2</v>
      </c>
      <c r="F267" s="93"/>
      <c r="G267" s="15"/>
      <c r="H267" s="15">
        <v>-0.19423545256893701</v>
      </c>
      <c r="I267" s="15">
        <v>4.1917818286682602E-3</v>
      </c>
      <c r="J267" s="15" t="b">
        <v>1</v>
      </c>
      <c r="K267" s="15" t="b">
        <v>1</v>
      </c>
      <c r="L267" s="15" t="b">
        <v>1</v>
      </c>
      <c r="M267" s="15" t="s">
        <v>3547</v>
      </c>
    </row>
    <row r="268" spans="1:13" x14ac:dyDescent="0.4">
      <c r="A268" s="15" t="s">
        <v>3651</v>
      </c>
      <c r="B268" s="15" t="s">
        <v>616</v>
      </c>
      <c r="C268" s="15" t="s">
        <v>3546</v>
      </c>
      <c r="D268" s="15">
        <v>0.37621362552939602</v>
      </c>
      <c r="E268" s="93">
        <v>0</v>
      </c>
      <c r="F268" s="93">
        <v>0.93033046033518496</v>
      </c>
      <c r="G268" s="15">
        <v>0.31156719744804101</v>
      </c>
      <c r="H268" s="15">
        <v>0.23145456836254399</v>
      </c>
      <c r="I268" s="15">
        <v>1.7799712954681801E-3</v>
      </c>
      <c r="J268" s="15" t="b">
        <v>1</v>
      </c>
      <c r="K268" s="15" t="b">
        <v>1</v>
      </c>
      <c r="L268" s="15" t="b">
        <v>1</v>
      </c>
      <c r="M268" s="15" t="s">
        <v>3547</v>
      </c>
    </row>
    <row r="269" spans="1:13" x14ac:dyDescent="0.4">
      <c r="A269" s="15" t="s">
        <v>3651</v>
      </c>
      <c r="B269" s="15" t="s">
        <v>617</v>
      </c>
      <c r="C269" s="15" t="s">
        <v>3546</v>
      </c>
      <c r="D269" s="15">
        <v>1.1587473775250201</v>
      </c>
      <c r="E269" s="93">
        <v>0</v>
      </c>
      <c r="F269" s="93">
        <v>0.79780921684391104</v>
      </c>
      <c r="G269" s="15">
        <v>0.45487326003677198</v>
      </c>
      <c r="H269" s="15">
        <v>3.11387919638879</v>
      </c>
      <c r="I269" s="93">
        <v>2.4281585897670201E-255</v>
      </c>
      <c r="J269" s="15" t="b">
        <v>1</v>
      </c>
      <c r="K269" s="15" t="b">
        <v>1</v>
      </c>
      <c r="L269" s="15" t="b">
        <v>1</v>
      </c>
      <c r="M269" s="15" t="s">
        <v>3547</v>
      </c>
    </row>
    <row r="270" spans="1:13" x14ac:dyDescent="0.4">
      <c r="A270" s="15" t="s">
        <v>3651</v>
      </c>
      <c r="B270" s="15" t="s">
        <v>618</v>
      </c>
      <c r="C270" s="15" t="s">
        <v>3546</v>
      </c>
      <c r="D270" s="15">
        <v>-2.10391330421078</v>
      </c>
      <c r="E270" s="93">
        <v>3.8593429391935601E-2</v>
      </c>
      <c r="F270" s="93">
        <v>-0.40462656821779802</v>
      </c>
      <c r="G270" s="15">
        <v>0.78300172804881696</v>
      </c>
      <c r="H270" s="15">
        <v>-2.42333981396076</v>
      </c>
      <c r="I270" s="93">
        <v>2.0861929319672899E-89</v>
      </c>
      <c r="J270" s="15" t="b">
        <v>1</v>
      </c>
      <c r="K270" s="15" t="b">
        <v>1</v>
      </c>
      <c r="L270" s="15" t="b">
        <v>1</v>
      </c>
      <c r="M270" s="15" t="s">
        <v>3547</v>
      </c>
    </row>
    <row r="271" spans="1:13" x14ac:dyDescent="0.4">
      <c r="A271" s="15" t="s">
        <v>3651</v>
      </c>
      <c r="B271" s="15" t="s">
        <v>620</v>
      </c>
      <c r="C271" s="15" t="s">
        <v>3546</v>
      </c>
      <c r="D271" s="15">
        <v>0.44227598353484399</v>
      </c>
      <c r="E271" s="93">
        <v>1.4690260181489E-12</v>
      </c>
      <c r="F271" s="93">
        <v>1.6663340036907901</v>
      </c>
      <c r="G271" s="15">
        <v>7.2069095806093594E-2</v>
      </c>
      <c r="H271" s="15">
        <v>0.41243769470372998</v>
      </c>
      <c r="I271" s="93">
        <v>2.5005659721201398E-7</v>
      </c>
      <c r="J271" s="15" t="b">
        <v>1</v>
      </c>
      <c r="K271" s="15" t="b">
        <v>1</v>
      </c>
      <c r="L271" s="15" t="b">
        <v>1</v>
      </c>
      <c r="M271" s="15" t="s">
        <v>3547</v>
      </c>
    </row>
    <row r="272" spans="1:13" x14ac:dyDescent="0.4">
      <c r="A272" s="15" t="s">
        <v>3652</v>
      </c>
      <c r="B272" s="15" t="s">
        <v>618</v>
      </c>
      <c r="C272" s="15" t="s">
        <v>3546</v>
      </c>
      <c r="D272" s="15">
        <v>0.83703681149350995</v>
      </c>
      <c r="E272" s="93">
        <v>0</v>
      </c>
      <c r="F272" s="93">
        <v>-0.10313571414933601</v>
      </c>
      <c r="G272" s="15">
        <v>1</v>
      </c>
      <c r="H272" s="15">
        <v>0.41652326988956301</v>
      </c>
      <c r="I272" s="93">
        <v>4.39048153293722E-6</v>
      </c>
      <c r="J272" s="15" t="b">
        <v>1</v>
      </c>
      <c r="K272" s="15" t="b">
        <v>1</v>
      </c>
      <c r="L272" s="15" t="b">
        <v>1</v>
      </c>
      <c r="M272" s="15" t="s">
        <v>3547</v>
      </c>
    </row>
    <row r="273" spans="1:13" x14ac:dyDescent="0.4">
      <c r="A273" s="15" t="s">
        <v>3652</v>
      </c>
      <c r="B273" s="15" t="s">
        <v>620</v>
      </c>
      <c r="C273" s="15" t="s">
        <v>3546</v>
      </c>
      <c r="D273" s="15">
        <v>0.26525256267688602</v>
      </c>
      <c r="E273" s="93">
        <v>3.3133860952693199E-8</v>
      </c>
      <c r="F273" s="93">
        <v>-2.9070494298352101E-3</v>
      </c>
      <c r="G273" s="15">
        <v>1</v>
      </c>
      <c r="H273" s="15">
        <v>0.13013090324351601</v>
      </c>
      <c r="I273" s="15">
        <v>3.7456593675912302E-2</v>
      </c>
      <c r="J273" s="15" t="b">
        <v>1</v>
      </c>
      <c r="K273" s="15" t="b">
        <v>1</v>
      </c>
      <c r="L273" s="15" t="b">
        <v>1</v>
      </c>
      <c r="M273" s="15" t="s">
        <v>3547</v>
      </c>
    </row>
    <row r="274" spans="1:13" x14ac:dyDescent="0.4">
      <c r="A274" s="15" t="s">
        <v>3653</v>
      </c>
      <c r="B274" s="15" t="s">
        <v>618</v>
      </c>
      <c r="C274" s="15" t="s">
        <v>3546</v>
      </c>
      <c r="D274" s="15">
        <v>-2.83862154546684</v>
      </c>
      <c r="E274" s="93">
        <v>7.6984696429244398E-10</v>
      </c>
      <c r="F274" s="93">
        <v>-0.22636716948817001</v>
      </c>
      <c r="G274" s="15">
        <v>0.76971052572168297</v>
      </c>
      <c r="H274" s="15">
        <v>-3.3212228269050299</v>
      </c>
      <c r="I274" s="93">
        <v>1.8116467960395601E-98</v>
      </c>
      <c r="J274" s="15" t="b">
        <v>1</v>
      </c>
      <c r="K274" s="15" t="b">
        <v>1</v>
      </c>
      <c r="L274" s="15" t="b">
        <v>1</v>
      </c>
      <c r="M274" s="15" t="s">
        <v>3547</v>
      </c>
    </row>
    <row r="275" spans="1:13" x14ac:dyDescent="0.4">
      <c r="A275" s="15" t="s">
        <v>3654</v>
      </c>
      <c r="B275" s="15" t="s">
        <v>615</v>
      </c>
      <c r="C275" s="15" t="s">
        <v>3546</v>
      </c>
      <c r="D275" s="15">
        <v>1.53076096270176</v>
      </c>
      <c r="E275" s="93">
        <v>0</v>
      </c>
      <c r="F275" s="93">
        <v>1.05699471235757</v>
      </c>
      <c r="G275" s="15">
        <v>5.4200860822687998E-2</v>
      </c>
      <c r="H275" s="15">
        <v>1.67475542615604</v>
      </c>
      <c r="I275" s="93">
        <v>9.6435709485306102E-62</v>
      </c>
      <c r="J275" s="15" t="b">
        <v>1</v>
      </c>
      <c r="K275" s="15" t="b">
        <v>1</v>
      </c>
      <c r="L275" s="15" t="b">
        <v>1</v>
      </c>
      <c r="M275" s="15" t="s">
        <v>3547</v>
      </c>
    </row>
    <row r="276" spans="1:13" x14ac:dyDescent="0.4">
      <c r="A276" s="15" t="s">
        <v>3654</v>
      </c>
      <c r="B276" s="15" t="s">
        <v>616</v>
      </c>
      <c r="C276" s="15" t="s">
        <v>3546</v>
      </c>
      <c r="D276" s="15">
        <v>-1.2210571257579199</v>
      </c>
      <c r="E276" s="93">
        <v>3.0031884931008101E-5</v>
      </c>
      <c r="F276" s="93">
        <v>0.217648584015008</v>
      </c>
      <c r="G276" s="15">
        <v>0.72579970367260904</v>
      </c>
      <c r="H276" s="15">
        <v>-1.3262162682888801</v>
      </c>
      <c r="I276" s="93">
        <v>1.7179920664308001E-40</v>
      </c>
      <c r="J276" s="15" t="b">
        <v>1</v>
      </c>
      <c r="K276" s="15" t="b">
        <v>1</v>
      </c>
      <c r="L276" s="15" t="b">
        <v>1</v>
      </c>
      <c r="M276" s="15" t="s">
        <v>3547</v>
      </c>
    </row>
    <row r="277" spans="1:13" x14ac:dyDescent="0.4">
      <c r="A277" s="15" t="s">
        <v>3654</v>
      </c>
      <c r="B277" s="15" t="s">
        <v>618</v>
      </c>
      <c r="C277" s="15" t="s">
        <v>3546</v>
      </c>
      <c r="D277" s="15">
        <v>1.60022994175322</v>
      </c>
      <c r="E277" s="93">
        <v>0</v>
      </c>
      <c r="F277" s="93">
        <v>-0.396704884829506</v>
      </c>
      <c r="G277" s="15">
        <v>0.546213682525166</v>
      </c>
      <c r="H277" s="15">
        <v>0.86535473443058497</v>
      </c>
      <c r="I277" s="93">
        <v>1.0327370542671299E-7</v>
      </c>
      <c r="J277" s="15" t="b">
        <v>1</v>
      </c>
      <c r="K277" s="15" t="b">
        <v>1</v>
      </c>
      <c r="L277" s="15" t="b">
        <v>1</v>
      </c>
      <c r="M277" s="15" t="s">
        <v>3547</v>
      </c>
    </row>
    <row r="278" spans="1:13" x14ac:dyDescent="0.4">
      <c r="A278" s="15" t="s">
        <v>3655</v>
      </c>
      <c r="B278" s="15" t="s">
        <v>618</v>
      </c>
      <c r="C278" s="15" t="s">
        <v>3546</v>
      </c>
      <c r="D278" s="15">
        <v>-2.8473281384503801</v>
      </c>
      <c r="E278" s="93">
        <v>5.1881240672250398E-7</v>
      </c>
      <c r="F278" s="93">
        <v>-0.58595233303346606</v>
      </c>
      <c r="G278" s="15">
        <v>7.4036918336857493E-2</v>
      </c>
      <c r="H278" s="15">
        <v>-3.57947779229487</v>
      </c>
      <c r="I278" s="93">
        <v>2.1429491889913602E-50</v>
      </c>
      <c r="J278" s="15" t="b">
        <v>1</v>
      </c>
      <c r="K278" s="15" t="b">
        <v>1</v>
      </c>
      <c r="L278" s="15" t="b">
        <v>1</v>
      </c>
      <c r="M278" s="15" t="s">
        <v>3547</v>
      </c>
    </row>
    <row r="279" spans="1:13" x14ac:dyDescent="0.4">
      <c r="A279" s="15" t="s">
        <v>3656</v>
      </c>
      <c r="B279" s="15" t="s">
        <v>618</v>
      </c>
      <c r="C279" s="15" t="s">
        <v>3546</v>
      </c>
      <c r="D279" s="15">
        <v>-2.59686233943293</v>
      </c>
      <c r="E279" s="93">
        <v>2.1747660438154002E-5</v>
      </c>
      <c r="F279" s="93">
        <v>-0.25759466303598499</v>
      </c>
      <c r="G279" s="15">
        <v>0.67857199158817205</v>
      </c>
      <c r="H279" s="15">
        <v>-3.1160196395216602</v>
      </c>
      <c r="I279" s="93">
        <v>1.34532333005274E-66</v>
      </c>
      <c r="J279" s="15" t="b">
        <v>1</v>
      </c>
      <c r="K279" s="15" t="b">
        <v>1</v>
      </c>
      <c r="L279" s="15" t="b">
        <v>1</v>
      </c>
      <c r="M279" s="15" t="s">
        <v>3547</v>
      </c>
    </row>
    <row r="280" spans="1:13" x14ac:dyDescent="0.4">
      <c r="A280" s="15" t="s">
        <v>3657</v>
      </c>
      <c r="B280" s="15" t="s">
        <v>618</v>
      </c>
      <c r="C280" s="15" t="s">
        <v>3546</v>
      </c>
      <c r="D280" s="15">
        <v>1.2539096281565201</v>
      </c>
      <c r="E280" s="93">
        <v>0</v>
      </c>
      <c r="F280" s="93">
        <v>0.27812905898509799</v>
      </c>
      <c r="G280" s="15">
        <v>0.69636700745771296</v>
      </c>
      <c r="H280" s="15">
        <v>0.97432949954188097</v>
      </c>
      <c r="I280" s="93">
        <v>5.8887275933857598E-5</v>
      </c>
      <c r="J280" s="15" t="b">
        <v>1</v>
      </c>
      <c r="K280" s="15" t="b">
        <v>1</v>
      </c>
      <c r="L280" s="15" t="b">
        <v>1</v>
      </c>
      <c r="M280" s="15" t="s">
        <v>3547</v>
      </c>
    </row>
    <row r="281" spans="1:13" x14ac:dyDescent="0.4">
      <c r="A281" s="15" t="s">
        <v>3658</v>
      </c>
      <c r="B281" s="15" t="s">
        <v>618</v>
      </c>
      <c r="C281" s="15" t="s">
        <v>3546</v>
      </c>
      <c r="D281" s="15">
        <v>-0.48116821626811801</v>
      </c>
      <c r="E281" s="93">
        <v>7.7181997064109202E-9</v>
      </c>
      <c r="F281" s="93">
        <v>-0.64719138625734396</v>
      </c>
      <c r="G281" s="15">
        <v>0.120815386634017</v>
      </c>
      <c r="H281" s="15">
        <v>-1.0895116265348701</v>
      </c>
      <c r="I281" s="93">
        <v>1.67781340916076E-6</v>
      </c>
      <c r="J281" s="15" t="b">
        <v>1</v>
      </c>
      <c r="K281" s="15" t="b">
        <v>1</v>
      </c>
      <c r="L281" s="15" t="b">
        <v>1</v>
      </c>
      <c r="M281" s="15" t="s">
        <v>3547</v>
      </c>
    </row>
    <row r="282" spans="1:13" x14ac:dyDescent="0.4">
      <c r="A282" s="15" t="s">
        <v>3658</v>
      </c>
      <c r="B282" s="15" t="s">
        <v>620</v>
      </c>
      <c r="C282" s="15" t="s">
        <v>3546</v>
      </c>
      <c r="D282" s="15">
        <v>-0.61755575900010995</v>
      </c>
      <c r="E282" s="93">
        <v>1.02613943570962E-2</v>
      </c>
      <c r="F282" s="93">
        <v>-2.1909127921668301E-2</v>
      </c>
      <c r="G282" s="15">
        <v>1</v>
      </c>
      <c r="H282" s="15">
        <v>-0.72119577265476398</v>
      </c>
      <c r="I282" s="93">
        <v>2.03090431296431E-6</v>
      </c>
      <c r="J282" s="15" t="b">
        <v>1</v>
      </c>
      <c r="K282" s="15" t="b">
        <v>1</v>
      </c>
      <c r="L282" s="15" t="b">
        <v>1</v>
      </c>
      <c r="M282" s="15" t="s">
        <v>3547</v>
      </c>
    </row>
    <row r="283" spans="1:13" x14ac:dyDescent="0.4">
      <c r="A283" s="15" t="s">
        <v>3659</v>
      </c>
      <c r="B283" s="15" t="s">
        <v>615</v>
      </c>
      <c r="C283" s="15" t="s">
        <v>3546</v>
      </c>
      <c r="D283" s="15">
        <v>1.5689057532128701</v>
      </c>
      <c r="E283" s="93">
        <v>0</v>
      </c>
      <c r="F283" s="93">
        <v>0.63658337617389105</v>
      </c>
      <c r="G283" s="15">
        <v>0.56285705519103701</v>
      </c>
      <c r="H283" s="15">
        <v>1.5860126577432301</v>
      </c>
      <c r="I283" s="93">
        <v>4.6063401503548898E-72</v>
      </c>
      <c r="J283" s="15" t="b">
        <v>1</v>
      </c>
      <c r="K283" s="15" t="b">
        <v>1</v>
      </c>
      <c r="L283" s="15" t="b">
        <v>1</v>
      </c>
      <c r="M283" s="15" t="s">
        <v>3547</v>
      </c>
    </row>
    <row r="284" spans="1:13" x14ac:dyDescent="0.4">
      <c r="A284" s="15" t="s">
        <v>3659</v>
      </c>
      <c r="B284" s="15" t="s">
        <v>616</v>
      </c>
      <c r="C284" s="15" t="s">
        <v>3546</v>
      </c>
      <c r="D284" s="15">
        <v>-1.25878551016063</v>
      </c>
      <c r="E284" s="93">
        <v>2.7482685984870099E-6</v>
      </c>
      <c r="F284" s="93">
        <v>-0.64059585489822701</v>
      </c>
      <c r="G284" s="15">
        <v>0.35936620520429802</v>
      </c>
      <c r="H284" s="15">
        <v>-1.5000844925374901</v>
      </c>
      <c r="I284" s="93">
        <v>6.1677054909350196E-66</v>
      </c>
      <c r="J284" s="15" t="b">
        <v>1</v>
      </c>
      <c r="K284" s="15" t="b">
        <v>1</v>
      </c>
      <c r="L284" s="15" t="b">
        <v>1</v>
      </c>
      <c r="M284" s="15" t="s">
        <v>3547</v>
      </c>
    </row>
    <row r="285" spans="1:13" x14ac:dyDescent="0.4">
      <c r="A285" s="15" t="s">
        <v>3659</v>
      </c>
      <c r="B285" s="15" t="s">
        <v>618</v>
      </c>
      <c r="C285" s="15" t="s">
        <v>3546</v>
      </c>
      <c r="D285" s="15">
        <v>1.92513022579087</v>
      </c>
      <c r="E285" s="93">
        <v>0</v>
      </c>
      <c r="F285" s="93">
        <v>1.1426096822210501</v>
      </c>
      <c r="G285" s="15">
        <v>0.59203428216347798</v>
      </c>
      <c r="H285" s="15">
        <v>1.6751279790037299</v>
      </c>
      <c r="I285" s="93">
        <v>2.9587312784044801E-32</v>
      </c>
      <c r="J285" s="15" t="b">
        <v>1</v>
      </c>
      <c r="K285" s="15" t="b">
        <v>1</v>
      </c>
      <c r="L285" s="15" t="b">
        <v>1</v>
      </c>
      <c r="M285" s="15" t="s">
        <v>3547</v>
      </c>
    </row>
    <row r="286" spans="1:13" x14ac:dyDescent="0.4">
      <c r="A286" s="15" t="s">
        <v>3659</v>
      </c>
      <c r="B286" s="15" t="s">
        <v>620</v>
      </c>
      <c r="C286" s="15" t="s">
        <v>3546</v>
      </c>
      <c r="D286" s="15">
        <v>0.63930887641948098</v>
      </c>
      <c r="E286" s="93">
        <v>0</v>
      </c>
      <c r="F286" s="93">
        <v>0.51169584928728995</v>
      </c>
      <c r="G286" s="15">
        <v>0.59942803830319602</v>
      </c>
      <c r="H286" s="15">
        <v>0.57221379648596804</v>
      </c>
      <c r="I286" s="93">
        <v>1.4225306095752999E-9</v>
      </c>
      <c r="J286" s="15" t="b">
        <v>1</v>
      </c>
      <c r="K286" s="15" t="b">
        <v>1</v>
      </c>
      <c r="L286" s="15" t="b">
        <v>1</v>
      </c>
      <c r="M286" s="15" t="s">
        <v>3547</v>
      </c>
    </row>
    <row r="287" spans="1:13" x14ac:dyDescent="0.4">
      <c r="A287" s="15" t="s">
        <v>3660</v>
      </c>
      <c r="B287" s="15" t="s">
        <v>615</v>
      </c>
      <c r="C287" s="15" t="s">
        <v>3546</v>
      </c>
      <c r="D287" s="15">
        <v>1.4581786708359501</v>
      </c>
      <c r="E287" s="93">
        <v>0</v>
      </c>
      <c r="F287" s="93">
        <v>0.72518189611407302</v>
      </c>
      <c r="G287" s="15">
        <v>0.30580469447508202</v>
      </c>
      <c r="H287" s="15">
        <v>1.48603091785779</v>
      </c>
      <c r="I287" s="93">
        <v>1.60945262068904E-49</v>
      </c>
      <c r="J287" s="15" t="b">
        <v>1</v>
      </c>
      <c r="K287" s="15" t="b">
        <v>1</v>
      </c>
      <c r="L287" s="15" t="b">
        <v>1</v>
      </c>
      <c r="M287" s="15" t="s">
        <v>3547</v>
      </c>
    </row>
    <row r="288" spans="1:13" x14ac:dyDescent="0.4">
      <c r="A288" s="15" t="s">
        <v>3660</v>
      </c>
      <c r="B288" s="15" t="s">
        <v>616</v>
      </c>
      <c r="C288" s="15" t="s">
        <v>3546</v>
      </c>
      <c r="D288" s="15">
        <v>-1.03291232808319</v>
      </c>
      <c r="E288" s="93">
        <v>3.2285764652757197E-2</v>
      </c>
      <c r="F288" s="93">
        <v>-0.39389040565203398</v>
      </c>
      <c r="G288" s="15">
        <v>0.43621735027338199</v>
      </c>
      <c r="H288" s="15">
        <v>-1.2749964823458599</v>
      </c>
      <c r="I288" s="93">
        <v>7.7559281425132204E-38</v>
      </c>
      <c r="J288" s="15" t="b">
        <v>1</v>
      </c>
      <c r="K288" s="15" t="b">
        <v>1</v>
      </c>
      <c r="L288" s="15" t="b">
        <v>1</v>
      </c>
      <c r="M288" s="15" t="s">
        <v>3547</v>
      </c>
    </row>
    <row r="289" spans="1:13" x14ac:dyDescent="0.4">
      <c r="A289" s="15" t="s">
        <v>3660</v>
      </c>
      <c r="B289" s="15" t="s">
        <v>618</v>
      </c>
      <c r="C289" s="15" t="s">
        <v>3546</v>
      </c>
      <c r="D289" s="15">
        <v>1.3322889206012201</v>
      </c>
      <c r="E289" s="93">
        <v>0</v>
      </c>
      <c r="F289" s="93">
        <v>-0.82307552624537295</v>
      </c>
      <c r="G289" s="15">
        <v>0.21956121198277401</v>
      </c>
      <c r="H289" s="15">
        <v>0.77906508366009497</v>
      </c>
      <c r="I289" s="93">
        <v>1.61127419207603E-6</v>
      </c>
      <c r="J289" s="15" t="b">
        <v>1</v>
      </c>
      <c r="K289" s="15" t="b">
        <v>1</v>
      </c>
      <c r="L289" s="15" t="b">
        <v>1</v>
      </c>
      <c r="M289" s="15" t="s">
        <v>3547</v>
      </c>
    </row>
    <row r="290" spans="1:13" x14ac:dyDescent="0.4">
      <c r="A290" s="15" t="s">
        <v>3660</v>
      </c>
      <c r="B290" s="15" t="s">
        <v>620</v>
      </c>
      <c r="C290" s="15" t="s">
        <v>3546</v>
      </c>
      <c r="D290" s="15">
        <v>0.741016353772463</v>
      </c>
      <c r="E290" s="93">
        <v>0</v>
      </c>
      <c r="F290" s="93">
        <v>1.0846963573552399</v>
      </c>
      <c r="G290" s="15">
        <v>5.7029007601241903E-2</v>
      </c>
      <c r="H290" s="15">
        <v>0.81567395529863695</v>
      </c>
      <c r="I290" s="93">
        <v>3.4857910171291099E-14</v>
      </c>
      <c r="J290" s="15" t="b">
        <v>1</v>
      </c>
      <c r="K290" s="15" t="b">
        <v>1</v>
      </c>
      <c r="L290" s="15" t="b">
        <v>1</v>
      </c>
      <c r="M290" s="15" t="s">
        <v>3547</v>
      </c>
    </row>
    <row r="291" spans="1:13" x14ac:dyDescent="0.4">
      <c r="A291" s="15" t="s">
        <v>3661</v>
      </c>
      <c r="B291" s="15" t="s">
        <v>615</v>
      </c>
      <c r="C291" s="15" t="s">
        <v>3546</v>
      </c>
      <c r="D291" s="15">
        <v>1.6927394728927301</v>
      </c>
      <c r="E291" s="93">
        <v>0</v>
      </c>
      <c r="F291" s="93">
        <v>0.63658337617389105</v>
      </c>
      <c r="G291" s="15">
        <v>0.56285705519103701</v>
      </c>
      <c r="H291" s="15">
        <v>1.70851432578139</v>
      </c>
      <c r="I291" s="93">
        <v>5.5690912834029003E-81</v>
      </c>
      <c r="J291" s="15" t="b">
        <v>1</v>
      </c>
      <c r="K291" s="15" t="b">
        <v>1</v>
      </c>
      <c r="L291" s="15" t="b">
        <v>1</v>
      </c>
      <c r="M291" s="15" t="s">
        <v>3547</v>
      </c>
    </row>
    <row r="292" spans="1:13" x14ac:dyDescent="0.4">
      <c r="A292" s="15" t="s">
        <v>3661</v>
      </c>
      <c r="B292" s="15" t="s">
        <v>616</v>
      </c>
      <c r="C292" s="15" t="s">
        <v>3546</v>
      </c>
      <c r="D292" s="15">
        <v>-1.29335116046286</v>
      </c>
      <c r="E292" s="93">
        <v>7.0065798011034897E-7</v>
      </c>
      <c r="F292" s="93">
        <v>-0.64059585489822701</v>
      </c>
      <c r="G292" s="15">
        <v>0.35936620520429802</v>
      </c>
      <c r="H292" s="15">
        <v>-1.5343550015073899</v>
      </c>
      <c r="I292" s="93">
        <v>3.6698524237475002E-67</v>
      </c>
      <c r="J292" s="15" t="b">
        <v>1</v>
      </c>
      <c r="K292" s="15" t="b">
        <v>1</v>
      </c>
      <c r="L292" s="15" t="b">
        <v>1</v>
      </c>
      <c r="M292" s="15" t="s">
        <v>3547</v>
      </c>
    </row>
    <row r="293" spans="1:13" x14ac:dyDescent="0.4">
      <c r="A293" s="15" t="s">
        <v>3661</v>
      </c>
      <c r="B293" s="15" t="s">
        <v>618</v>
      </c>
      <c r="C293" s="15" t="s">
        <v>3546</v>
      </c>
      <c r="D293" s="15">
        <v>2.0238735015248301</v>
      </c>
      <c r="E293" s="93">
        <v>0</v>
      </c>
      <c r="F293" s="93">
        <v>1.1426096822210501</v>
      </c>
      <c r="G293" s="15">
        <v>0.59203428216347798</v>
      </c>
      <c r="H293" s="15">
        <v>1.7797006860671201</v>
      </c>
      <c r="I293" s="93">
        <v>2.74066759706129E-35</v>
      </c>
      <c r="J293" s="15" t="b">
        <v>1</v>
      </c>
      <c r="K293" s="15" t="b">
        <v>1</v>
      </c>
      <c r="L293" s="15" t="b">
        <v>1</v>
      </c>
      <c r="M293" s="15" t="s">
        <v>3547</v>
      </c>
    </row>
    <row r="294" spans="1:13" x14ac:dyDescent="0.4">
      <c r="A294" s="15" t="s">
        <v>3661</v>
      </c>
      <c r="B294" s="15" t="s">
        <v>620</v>
      </c>
      <c r="C294" s="15" t="s">
        <v>3546</v>
      </c>
      <c r="D294" s="15">
        <v>0.60393785168777003</v>
      </c>
      <c r="E294" s="93">
        <v>0</v>
      </c>
      <c r="F294" s="93">
        <v>0.51169584928728995</v>
      </c>
      <c r="G294" s="15">
        <v>0.59942803830319602</v>
      </c>
      <c r="H294" s="15">
        <v>0.53593124751493104</v>
      </c>
      <c r="I294" s="93">
        <v>2.3098291495320101E-8</v>
      </c>
      <c r="J294" s="15" t="b">
        <v>1</v>
      </c>
      <c r="K294" s="15" t="b">
        <v>1</v>
      </c>
      <c r="L294" s="15" t="b">
        <v>1</v>
      </c>
      <c r="M294" s="15" t="s">
        <v>3547</v>
      </c>
    </row>
    <row r="295" spans="1:13" x14ac:dyDescent="0.4">
      <c r="A295" s="15" t="s">
        <v>3662</v>
      </c>
      <c r="B295" s="15" t="s">
        <v>616</v>
      </c>
      <c r="C295" s="15" t="s">
        <v>3546</v>
      </c>
      <c r="D295" s="15">
        <v>-1.2439666979606301</v>
      </c>
      <c r="E295" s="93">
        <v>7.6128224738866197E-6</v>
      </c>
      <c r="F295" s="93">
        <v>-0.247672563421349</v>
      </c>
      <c r="G295" s="15">
        <v>0.93900678649289104</v>
      </c>
      <c r="H295" s="15">
        <v>-1.44348265389978</v>
      </c>
      <c r="I295" s="93">
        <v>1.9840870005433499E-94</v>
      </c>
      <c r="J295" s="15" t="b">
        <v>1</v>
      </c>
      <c r="K295" s="15" t="b">
        <v>1</v>
      </c>
      <c r="L295" s="15" t="b">
        <v>1</v>
      </c>
      <c r="M295" s="15" t="s">
        <v>3547</v>
      </c>
    </row>
    <row r="296" spans="1:13" x14ac:dyDescent="0.4">
      <c r="A296" s="15" t="s">
        <v>3662</v>
      </c>
      <c r="B296" s="15" t="s">
        <v>618</v>
      </c>
      <c r="C296" s="15" t="s">
        <v>3546</v>
      </c>
      <c r="D296" s="15">
        <v>0.85961668330451002</v>
      </c>
      <c r="E296" s="93">
        <v>0</v>
      </c>
      <c r="F296" s="93">
        <v>0.119989797799731</v>
      </c>
      <c r="G296" s="15">
        <v>1</v>
      </c>
      <c r="H296" s="15">
        <v>0.494728768194521</v>
      </c>
      <c r="I296" s="93">
        <v>1.2622600425784801E-5</v>
      </c>
      <c r="J296" s="15" t="b">
        <v>1</v>
      </c>
      <c r="K296" s="15" t="b">
        <v>1</v>
      </c>
      <c r="L296" s="15" t="b">
        <v>1</v>
      </c>
      <c r="M296" s="15" t="s">
        <v>3547</v>
      </c>
    </row>
    <row r="297" spans="1:13" x14ac:dyDescent="0.4">
      <c r="A297" s="15" t="s">
        <v>3663</v>
      </c>
      <c r="B297" s="15" t="s">
        <v>615</v>
      </c>
      <c r="C297" s="15" t="s">
        <v>3546</v>
      </c>
      <c r="D297" s="15">
        <v>-1.11968200854374</v>
      </c>
      <c r="E297" s="93">
        <v>2.5633059846666199E-2</v>
      </c>
      <c r="F297" s="93">
        <v>-0.15235813669741299</v>
      </c>
      <c r="G297" s="15">
        <v>1</v>
      </c>
      <c r="H297" s="15">
        <v>-1.1285782478539399</v>
      </c>
      <c r="I297" s="93">
        <v>1.3060365136588001E-93</v>
      </c>
      <c r="J297" s="15" t="b">
        <v>1</v>
      </c>
      <c r="K297" s="15" t="b">
        <v>1</v>
      </c>
      <c r="L297" s="15" t="b">
        <v>1</v>
      </c>
      <c r="M297" s="15" t="s">
        <v>3547</v>
      </c>
    </row>
    <row r="298" spans="1:13" x14ac:dyDescent="0.4">
      <c r="A298" s="15" t="s">
        <v>3663</v>
      </c>
      <c r="B298" s="15" t="s">
        <v>616</v>
      </c>
      <c r="C298" s="15" t="s">
        <v>3546</v>
      </c>
      <c r="D298" s="15">
        <v>-0.226814236660285</v>
      </c>
      <c r="E298" s="93">
        <v>2.5381459911295298E-13</v>
      </c>
      <c r="F298" s="93">
        <v>-0.15867433642645001</v>
      </c>
      <c r="G298" s="15">
        <v>0.99600629380916395</v>
      </c>
      <c r="H298" s="15">
        <v>-0.43909015456919498</v>
      </c>
      <c r="I298" s="93">
        <v>2.72123030809071E-16</v>
      </c>
      <c r="J298" s="15" t="b">
        <v>1</v>
      </c>
      <c r="K298" s="15" t="b">
        <v>1</v>
      </c>
      <c r="L298" s="15" t="b">
        <v>1</v>
      </c>
      <c r="M298" s="15" t="s">
        <v>3547</v>
      </c>
    </row>
    <row r="299" spans="1:13" x14ac:dyDescent="0.4">
      <c r="A299" s="15" t="s">
        <v>3663</v>
      </c>
      <c r="B299" s="15" t="s">
        <v>618</v>
      </c>
      <c r="C299" s="15" t="s">
        <v>3546</v>
      </c>
      <c r="D299" s="15">
        <v>0.62678217336557795</v>
      </c>
      <c r="E299" s="93">
        <v>0</v>
      </c>
      <c r="F299" s="93">
        <v>-7.22425565286718E-2</v>
      </c>
      <c r="G299" s="15">
        <v>1</v>
      </c>
      <c r="H299" s="15">
        <v>0.267320344304951</v>
      </c>
      <c r="I299" s="15">
        <v>2.6537560104248699E-3</v>
      </c>
      <c r="J299" s="15" t="b">
        <v>1</v>
      </c>
      <c r="K299" s="15" t="b">
        <v>1</v>
      </c>
      <c r="L299" s="15" t="b">
        <v>1</v>
      </c>
      <c r="M299" s="15" t="s">
        <v>3547</v>
      </c>
    </row>
    <row r="300" spans="1:13" x14ac:dyDescent="0.4">
      <c r="A300" s="15" t="s">
        <v>3664</v>
      </c>
      <c r="B300" s="15" t="s">
        <v>616</v>
      </c>
      <c r="C300" s="15" t="s">
        <v>3546</v>
      </c>
      <c r="D300" s="15">
        <v>-5.2425702620529202E-2</v>
      </c>
      <c r="E300" s="93">
        <v>0</v>
      </c>
      <c r="F300" s="93"/>
      <c r="G300" s="15"/>
      <c r="H300" s="15">
        <v>-0.264941584528953</v>
      </c>
      <c r="I300" s="93">
        <v>3.0890067538670998E-6</v>
      </c>
      <c r="J300" s="15" t="b">
        <v>1</v>
      </c>
      <c r="K300" s="15" t="b">
        <v>1</v>
      </c>
      <c r="L300" s="15" t="b">
        <v>1</v>
      </c>
      <c r="M300" s="15" t="s">
        <v>3547</v>
      </c>
    </row>
    <row r="301" spans="1:13" x14ac:dyDescent="0.4">
      <c r="A301" s="15" t="s">
        <v>3665</v>
      </c>
      <c r="B301" s="15" t="s">
        <v>617</v>
      </c>
      <c r="C301" s="15" t="s">
        <v>3546</v>
      </c>
      <c r="D301" s="15">
        <v>8.8176685819769396E-2</v>
      </c>
      <c r="E301" s="93">
        <v>0</v>
      </c>
      <c r="F301" s="93"/>
      <c r="G301" s="15"/>
      <c r="H301" s="15">
        <v>1.9974032605135801</v>
      </c>
      <c r="I301" s="93">
        <v>6.0045224958072798E-189</v>
      </c>
      <c r="J301" s="15" t="b">
        <v>1</v>
      </c>
      <c r="K301" s="15" t="b">
        <v>1</v>
      </c>
      <c r="L301" s="15" t="b">
        <v>1</v>
      </c>
      <c r="M301" s="15" t="s">
        <v>3547</v>
      </c>
    </row>
    <row r="302" spans="1:13" x14ac:dyDescent="0.4">
      <c r="A302" s="15" t="s">
        <v>3666</v>
      </c>
      <c r="B302" s="15" t="s">
        <v>615</v>
      </c>
      <c r="C302" s="15" t="s">
        <v>3546</v>
      </c>
      <c r="D302" s="15">
        <v>-2.1686180143194198</v>
      </c>
      <c r="E302" s="93">
        <v>0</v>
      </c>
      <c r="F302" s="93">
        <v>-0.47900203899236898</v>
      </c>
      <c r="G302" s="15">
        <v>0.116915564735286</v>
      </c>
      <c r="H302" s="15">
        <v>-2.3250957592245798</v>
      </c>
      <c r="I302" s="93">
        <v>5.6427074849337404E-62</v>
      </c>
      <c r="J302" s="15" t="b">
        <v>1</v>
      </c>
      <c r="K302" s="15" t="b">
        <v>1</v>
      </c>
      <c r="L302" s="15" t="b">
        <v>1</v>
      </c>
      <c r="M302" s="15" t="s">
        <v>3547</v>
      </c>
    </row>
    <row r="303" spans="1:13" x14ac:dyDescent="0.4">
      <c r="A303" s="15" t="s">
        <v>3667</v>
      </c>
      <c r="B303" s="15" t="s">
        <v>618</v>
      </c>
      <c r="C303" s="15" t="s">
        <v>3546</v>
      </c>
      <c r="D303" s="15">
        <v>-0.86885104873952901</v>
      </c>
      <c r="E303" s="93">
        <v>3.5499594156378502E-10</v>
      </c>
      <c r="F303" s="93">
        <v>-0.71931516574671595</v>
      </c>
      <c r="G303" s="15">
        <v>0.45758373648203698</v>
      </c>
      <c r="H303" s="15">
        <v>-1.2510420647707501</v>
      </c>
      <c r="I303" s="93">
        <v>1.31288714756616E-31</v>
      </c>
      <c r="J303" s="15" t="b">
        <v>1</v>
      </c>
      <c r="K303" s="15" t="b">
        <v>1</v>
      </c>
      <c r="L303" s="15" t="b">
        <v>1</v>
      </c>
      <c r="M303" s="15" t="s">
        <v>3547</v>
      </c>
    </row>
    <row r="304" spans="1:13" x14ac:dyDescent="0.4">
      <c r="A304" s="15" t="s">
        <v>3667</v>
      </c>
      <c r="B304" s="15" t="s">
        <v>620</v>
      </c>
      <c r="C304" s="15" t="s">
        <v>3546</v>
      </c>
      <c r="D304" s="15">
        <v>0.39473605540391399</v>
      </c>
      <c r="E304" s="93">
        <v>4.5188663508710101E-13</v>
      </c>
      <c r="F304" s="93">
        <v>1.17806257716275</v>
      </c>
      <c r="G304" s="15">
        <v>0.16129692403275001</v>
      </c>
      <c r="H304" s="15">
        <v>0.34384500167001403</v>
      </c>
      <c r="I304" s="93">
        <v>1.58823644505336E-6</v>
      </c>
      <c r="J304" s="15" t="b">
        <v>1</v>
      </c>
      <c r="K304" s="15" t="b">
        <v>1</v>
      </c>
      <c r="L304" s="15" t="b">
        <v>1</v>
      </c>
      <c r="M304" s="15" t="s">
        <v>3547</v>
      </c>
    </row>
    <row r="305" spans="1:13" x14ac:dyDescent="0.4">
      <c r="A305" s="15" t="s">
        <v>3668</v>
      </c>
      <c r="B305" s="15" t="s">
        <v>616</v>
      </c>
      <c r="C305" s="15" t="s">
        <v>3546</v>
      </c>
      <c r="D305" s="15">
        <v>0.74228099989320395</v>
      </c>
      <c r="E305" s="93">
        <v>0</v>
      </c>
      <c r="F305" s="93">
        <v>0.57724449805462497</v>
      </c>
      <c r="G305" s="15">
        <v>0.24169186438454399</v>
      </c>
      <c r="H305" s="15">
        <v>0.59081759217044405</v>
      </c>
      <c r="I305" s="93">
        <v>1.18213229130187E-7</v>
      </c>
      <c r="J305" s="15" t="b">
        <v>1</v>
      </c>
      <c r="K305" s="15" t="b">
        <v>1</v>
      </c>
      <c r="L305" s="15" t="b">
        <v>1</v>
      </c>
      <c r="M305" s="15" t="s">
        <v>3547</v>
      </c>
    </row>
    <row r="306" spans="1:13" x14ac:dyDescent="0.4">
      <c r="A306" s="15" t="s">
        <v>3668</v>
      </c>
      <c r="B306" s="15" t="s">
        <v>620</v>
      </c>
      <c r="C306" s="15" t="s">
        <v>3546</v>
      </c>
      <c r="D306" s="15">
        <v>-0.78464214444404101</v>
      </c>
      <c r="E306" s="93">
        <v>2.6860944966543702E-6</v>
      </c>
      <c r="F306" s="93">
        <v>0.28615202687625202</v>
      </c>
      <c r="G306" s="15">
        <v>0.58710150579331399</v>
      </c>
      <c r="H306" s="15">
        <v>-0.82694377403448704</v>
      </c>
      <c r="I306" s="93">
        <v>8.7355783796153799E-12</v>
      </c>
      <c r="J306" s="15" t="b">
        <v>1</v>
      </c>
      <c r="K306" s="15" t="b">
        <v>1</v>
      </c>
      <c r="L306" s="15" t="b">
        <v>1</v>
      </c>
      <c r="M306" s="15" t="s">
        <v>3547</v>
      </c>
    </row>
    <row r="307" spans="1:13" x14ac:dyDescent="0.4">
      <c r="A307" s="15" t="s">
        <v>3669</v>
      </c>
      <c r="B307" s="15" t="s">
        <v>615</v>
      </c>
      <c r="C307" s="15" t="s">
        <v>3546</v>
      </c>
      <c r="D307" s="15">
        <v>0.18132680696522899</v>
      </c>
      <c r="E307" s="93">
        <v>0</v>
      </c>
      <c r="F307" s="93">
        <v>-0.43166347409765299</v>
      </c>
      <c r="G307" s="15">
        <v>0.83819495058848503</v>
      </c>
      <c r="H307" s="15">
        <v>0.16566828068714101</v>
      </c>
      <c r="I307" s="15">
        <v>8.4840924269068297E-3</v>
      </c>
      <c r="J307" s="15" t="b">
        <v>1</v>
      </c>
      <c r="K307" s="15" t="b">
        <v>1</v>
      </c>
      <c r="L307" s="15" t="b">
        <v>1</v>
      </c>
      <c r="M307" s="15" t="s">
        <v>3547</v>
      </c>
    </row>
    <row r="308" spans="1:13" x14ac:dyDescent="0.4">
      <c r="A308" s="15" t="s">
        <v>3669</v>
      </c>
      <c r="B308" s="15" t="s">
        <v>616</v>
      </c>
      <c r="C308" s="15" t="s">
        <v>3546</v>
      </c>
      <c r="D308" s="15">
        <v>-0.34224610072674699</v>
      </c>
      <c r="E308" s="93">
        <v>9.2540177342552995E-11</v>
      </c>
      <c r="F308" s="93">
        <v>-0.38269380984849</v>
      </c>
      <c r="G308" s="15">
        <v>0.86291169341384799</v>
      </c>
      <c r="H308" s="15">
        <v>-0.56361285260869598</v>
      </c>
      <c r="I308" s="93">
        <v>5.9904206226268701E-20</v>
      </c>
      <c r="J308" s="15" t="b">
        <v>1</v>
      </c>
      <c r="K308" s="15" t="b">
        <v>1</v>
      </c>
      <c r="L308" s="15" t="b">
        <v>1</v>
      </c>
      <c r="M308" s="15" t="s">
        <v>3547</v>
      </c>
    </row>
    <row r="309" spans="1:13" x14ac:dyDescent="0.4">
      <c r="A309" s="15" t="s">
        <v>3669</v>
      </c>
      <c r="B309" s="15" t="s">
        <v>618</v>
      </c>
      <c r="C309" s="15" t="s">
        <v>3546</v>
      </c>
      <c r="D309" s="15">
        <v>0.71604459697266098</v>
      </c>
      <c r="E309" s="93">
        <v>0</v>
      </c>
      <c r="F309" s="93">
        <v>-0.22050510220019001</v>
      </c>
      <c r="G309" s="15">
        <v>1</v>
      </c>
      <c r="H309" s="15">
        <v>0.396513604450702</v>
      </c>
      <c r="I309" s="93">
        <v>9.4949737878495503E-5</v>
      </c>
      <c r="J309" s="15" t="b">
        <v>1</v>
      </c>
      <c r="K309" s="15" t="b">
        <v>1</v>
      </c>
      <c r="L309" s="15" t="b">
        <v>1</v>
      </c>
      <c r="M309" s="15" t="s">
        <v>3547</v>
      </c>
    </row>
    <row r="310" spans="1:13" x14ac:dyDescent="0.4">
      <c r="A310" s="15" t="s">
        <v>3670</v>
      </c>
      <c r="B310" s="15" t="s">
        <v>616</v>
      </c>
      <c r="C310" s="15" t="s">
        <v>3546</v>
      </c>
      <c r="D310" s="15">
        <v>-2.1470076347111601E-2</v>
      </c>
      <c r="E310" s="93">
        <v>0</v>
      </c>
      <c r="F310" s="93"/>
      <c r="G310" s="15"/>
      <c r="H310" s="15">
        <v>-0.230380984740511</v>
      </c>
      <c r="I310" s="93">
        <v>2.0607218322950601E-5</v>
      </c>
      <c r="J310" s="15" t="b">
        <v>1</v>
      </c>
      <c r="K310" s="15" t="b">
        <v>1</v>
      </c>
      <c r="L310" s="15" t="b">
        <v>1</v>
      </c>
      <c r="M310" s="15" t="s">
        <v>3547</v>
      </c>
    </row>
    <row r="311" spans="1:13" x14ac:dyDescent="0.4">
      <c r="A311" s="15" t="s">
        <v>3670</v>
      </c>
      <c r="B311" s="15" t="s">
        <v>617</v>
      </c>
      <c r="C311" s="15" t="s">
        <v>3546</v>
      </c>
      <c r="D311" s="15">
        <v>0.102925472021315</v>
      </c>
      <c r="E311" s="93">
        <v>0</v>
      </c>
      <c r="F311" s="93"/>
      <c r="G311" s="15"/>
      <c r="H311" s="15">
        <v>2.0119692880229501</v>
      </c>
      <c r="I311" s="93">
        <v>3.5655433523676898E-202</v>
      </c>
      <c r="J311" s="15" t="b">
        <v>1</v>
      </c>
      <c r="K311" s="15" t="b">
        <v>1</v>
      </c>
      <c r="L311" s="15" t="b">
        <v>1</v>
      </c>
      <c r="M311" s="15" t="s">
        <v>3547</v>
      </c>
    </row>
    <row r="312" spans="1:13" x14ac:dyDescent="0.4">
      <c r="A312" s="15" t="s">
        <v>3671</v>
      </c>
      <c r="B312" s="15" t="s">
        <v>616</v>
      </c>
      <c r="C312" s="15" t="s">
        <v>3546</v>
      </c>
      <c r="D312" s="15">
        <v>-2.1470076347111601E-2</v>
      </c>
      <c r="E312" s="93">
        <v>0</v>
      </c>
      <c r="F312" s="93"/>
      <c r="G312" s="15"/>
      <c r="H312" s="15">
        <v>-0.230380984740511</v>
      </c>
      <c r="I312" s="93">
        <v>2.0607218322950601E-5</v>
      </c>
      <c r="J312" s="15" t="b">
        <v>1</v>
      </c>
      <c r="K312" s="15" t="b">
        <v>1</v>
      </c>
      <c r="L312" s="15" t="b">
        <v>1</v>
      </c>
      <c r="M312" s="15" t="s">
        <v>3547</v>
      </c>
    </row>
    <row r="313" spans="1:13" x14ac:dyDescent="0.4">
      <c r="A313" s="15" t="s">
        <v>3671</v>
      </c>
      <c r="B313" s="15" t="s">
        <v>617</v>
      </c>
      <c r="C313" s="15" t="s">
        <v>3546</v>
      </c>
      <c r="D313" s="15">
        <v>0.102925472021315</v>
      </c>
      <c r="E313" s="93">
        <v>0</v>
      </c>
      <c r="F313" s="93"/>
      <c r="G313" s="15"/>
      <c r="H313" s="15">
        <v>2.0119692880229501</v>
      </c>
      <c r="I313" s="93">
        <v>3.5655433523676898E-202</v>
      </c>
      <c r="J313" s="15" t="b">
        <v>1</v>
      </c>
      <c r="K313" s="15" t="b">
        <v>1</v>
      </c>
      <c r="L313" s="15" t="b">
        <v>1</v>
      </c>
      <c r="M313" s="15" t="s">
        <v>3547</v>
      </c>
    </row>
    <row r="314" spans="1:13" x14ac:dyDescent="0.4">
      <c r="A314" s="15" t="s">
        <v>3672</v>
      </c>
      <c r="B314" s="15" t="s">
        <v>615</v>
      </c>
      <c r="C314" s="15" t="s">
        <v>3546</v>
      </c>
      <c r="D314" s="15">
        <v>0.13638416978704901</v>
      </c>
      <c r="E314" s="93">
        <v>0</v>
      </c>
      <c r="F314" s="93"/>
      <c r="G314" s="15"/>
      <c r="H314" s="15">
        <v>0.131472314433104</v>
      </c>
      <c r="I314" s="15">
        <v>2.8936871009344702E-2</v>
      </c>
      <c r="J314" s="15" t="b">
        <v>1</v>
      </c>
      <c r="K314" s="15" t="b">
        <v>1</v>
      </c>
      <c r="L314" s="15" t="b">
        <v>1</v>
      </c>
      <c r="M314" s="15" t="s">
        <v>3547</v>
      </c>
    </row>
    <row r="315" spans="1:13" x14ac:dyDescent="0.4">
      <c r="A315" s="15" t="s">
        <v>3672</v>
      </c>
      <c r="B315" s="15" t="s">
        <v>617</v>
      </c>
      <c r="C315" s="15" t="s">
        <v>3546</v>
      </c>
      <c r="D315" s="15">
        <v>0.53016859170506203</v>
      </c>
      <c r="E315" s="93">
        <v>0</v>
      </c>
      <c r="F315" s="93"/>
      <c r="G315" s="15"/>
      <c r="H315" s="15">
        <v>2.4200994487441498</v>
      </c>
      <c r="I315" s="93">
        <v>8.5022459509286301E-240</v>
      </c>
      <c r="J315" s="15" t="b">
        <v>1</v>
      </c>
      <c r="K315" s="15" t="b">
        <v>1</v>
      </c>
      <c r="L315" s="15" t="b">
        <v>1</v>
      </c>
      <c r="M315" s="15" t="s">
        <v>3547</v>
      </c>
    </row>
    <row r="316" spans="1:13" x14ac:dyDescent="0.4">
      <c r="A316" s="15" t="s">
        <v>3672</v>
      </c>
      <c r="B316" s="15" t="s">
        <v>618</v>
      </c>
      <c r="C316" s="15" t="s">
        <v>3546</v>
      </c>
      <c r="D316" s="15">
        <v>-2.4341212088155202</v>
      </c>
      <c r="E316" s="93">
        <v>5.09509551081733E-8</v>
      </c>
      <c r="F316" s="93"/>
      <c r="G316" s="15"/>
      <c r="H316" s="15">
        <v>-2.7457152791874302</v>
      </c>
      <c r="I316" s="93">
        <v>3.7794599020061102E-169</v>
      </c>
      <c r="J316" s="15" t="b">
        <v>1</v>
      </c>
      <c r="K316" s="15" t="b">
        <v>1</v>
      </c>
      <c r="L316" s="15" t="b">
        <v>1</v>
      </c>
      <c r="M316" s="15" t="s">
        <v>3547</v>
      </c>
    </row>
    <row r="317" spans="1:13" x14ac:dyDescent="0.4">
      <c r="A317" s="15" t="s">
        <v>3672</v>
      </c>
      <c r="B317" s="15" t="s">
        <v>620</v>
      </c>
      <c r="C317" s="15" t="s">
        <v>3546</v>
      </c>
      <c r="D317" s="15">
        <v>-0.55324693113956203</v>
      </c>
      <c r="E317" s="93">
        <v>2.5892646806772E-5</v>
      </c>
      <c r="F317" s="93"/>
      <c r="G317" s="15"/>
      <c r="H317" s="15">
        <v>-0.68784443214587998</v>
      </c>
      <c r="I317" s="93">
        <v>4.9405700631702897E-27</v>
      </c>
      <c r="J317" s="15" t="b">
        <v>1</v>
      </c>
      <c r="K317" s="15" t="b">
        <v>1</v>
      </c>
      <c r="L317" s="15" t="b">
        <v>1</v>
      </c>
      <c r="M317" s="15" t="s">
        <v>3547</v>
      </c>
    </row>
    <row r="318" spans="1:13" x14ac:dyDescent="0.4">
      <c r="A318" s="15" t="s">
        <v>3673</v>
      </c>
      <c r="B318" s="15" t="s">
        <v>615</v>
      </c>
      <c r="C318" s="15" t="s">
        <v>3546</v>
      </c>
      <c r="D318" s="15">
        <v>-3.28192182695149</v>
      </c>
      <c r="E318" s="93">
        <v>0</v>
      </c>
      <c r="F318" s="93">
        <v>-0.29505332626846298</v>
      </c>
      <c r="G318" s="15">
        <v>0.445107380675896</v>
      </c>
      <c r="H318" s="15">
        <v>-3.3228789624583901</v>
      </c>
      <c r="I318" s="93">
        <v>1.80031628992817E-184</v>
      </c>
      <c r="J318" s="15" t="b">
        <v>1</v>
      </c>
      <c r="K318" s="15" t="b">
        <v>1</v>
      </c>
      <c r="L318" s="15" t="b">
        <v>1</v>
      </c>
      <c r="M318" s="15" t="s">
        <v>3547</v>
      </c>
    </row>
    <row r="319" spans="1:13" x14ac:dyDescent="0.4">
      <c r="A319" s="15" t="s">
        <v>3673</v>
      </c>
      <c r="B319" s="15" t="s">
        <v>616</v>
      </c>
      <c r="C319" s="15" t="s">
        <v>3546</v>
      </c>
      <c r="D319" s="15">
        <v>-1.4345065763115299</v>
      </c>
      <c r="E319" s="93">
        <v>3.6478524856252601E-7</v>
      </c>
      <c r="F319" s="93">
        <v>0.66992875511379202</v>
      </c>
      <c r="G319" s="15">
        <v>7.8419549794430193E-2</v>
      </c>
      <c r="H319" s="15">
        <v>-1.4566557854532201</v>
      </c>
      <c r="I319" s="93">
        <v>6.3598427960103602E-40</v>
      </c>
      <c r="J319" s="15" t="b">
        <v>1</v>
      </c>
      <c r="K319" s="15" t="b">
        <v>1</v>
      </c>
      <c r="L319" s="15" t="b">
        <v>1</v>
      </c>
      <c r="M319" s="15" t="s">
        <v>3547</v>
      </c>
    </row>
    <row r="320" spans="1:13" x14ac:dyDescent="0.4">
      <c r="A320" s="15" t="s">
        <v>3674</v>
      </c>
      <c r="B320" s="15" t="s">
        <v>616</v>
      </c>
      <c r="C320" s="15" t="s">
        <v>3546</v>
      </c>
      <c r="D320" s="15">
        <v>-1.43933233702299E-2</v>
      </c>
      <c r="E320" s="93">
        <v>0</v>
      </c>
      <c r="F320" s="93"/>
      <c r="G320" s="15"/>
      <c r="H320" s="15">
        <v>-0.22084388266237601</v>
      </c>
      <c r="I320" s="93">
        <v>7.5487025734657004E-5</v>
      </c>
      <c r="J320" s="15" t="b">
        <v>1</v>
      </c>
      <c r="K320" s="15" t="b">
        <v>1</v>
      </c>
      <c r="L320" s="15" t="b">
        <v>1</v>
      </c>
      <c r="M320" s="15" t="s">
        <v>3547</v>
      </c>
    </row>
    <row r="321" spans="1:13" x14ac:dyDescent="0.4">
      <c r="A321" s="15" t="s">
        <v>3674</v>
      </c>
      <c r="B321" s="15" t="s">
        <v>617</v>
      </c>
      <c r="C321" s="15" t="s">
        <v>3546</v>
      </c>
      <c r="D321" s="15">
        <v>0.14188852172951</v>
      </c>
      <c r="E321" s="93">
        <v>0</v>
      </c>
      <c r="F321" s="93"/>
      <c r="G321" s="15"/>
      <c r="H321" s="15">
        <v>2.0528092376210298</v>
      </c>
      <c r="I321" s="93">
        <v>1.24147548720756E-198</v>
      </c>
      <c r="J321" s="15" t="b">
        <v>1</v>
      </c>
      <c r="K321" s="15" t="b">
        <v>1</v>
      </c>
      <c r="L321" s="15" t="b">
        <v>1</v>
      </c>
      <c r="M321" s="15" t="s">
        <v>3547</v>
      </c>
    </row>
    <row r="322" spans="1:13" x14ac:dyDescent="0.4">
      <c r="A322" s="15" t="s">
        <v>3675</v>
      </c>
      <c r="B322" s="15" t="s">
        <v>616</v>
      </c>
      <c r="C322" s="15" t="s">
        <v>3546</v>
      </c>
      <c r="D322" s="15">
        <v>-1.6977486010782601</v>
      </c>
      <c r="E322" s="93">
        <v>1.41633746779828E-12</v>
      </c>
      <c r="F322" s="93">
        <v>-0.81279701479246602</v>
      </c>
      <c r="G322" s="15">
        <v>0.15303682009866301</v>
      </c>
      <c r="H322" s="15">
        <v>-1.9910018549315001</v>
      </c>
      <c r="I322" s="93">
        <v>5.39109867720516E-64</v>
      </c>
      <c r="J322" s="15" t="b">
        <v>1</v>
      </c>
      <c r="K322" s="15" t="b">
        <v>1</v>
      </c>
      <c r="L322" s="15" t="b">
        <v>1</v>
      </c>
      <c r="M322" s="15" t="s">
        <v>3547</v>
      </c>
    </row>
    <row r="323" spans="1:13" x14ac:dyDescent="0.4">
      <c r="A323" s="15" t="s">
        <v>3675</v>
      </c>
      <c r="B323" s="15" t="s">
        <v>618</v>
      </c>
      <c r="C323" s="15" t="s">
        <v>3546</v>
      </c>
      <c r="D323" s="15">
        <v>2.10990449804707</v>
      </c>
      <c r="E323" s="93">
        <v>0</v>
      </c>
      <c r="F323" s="93">
        <v>1.3242280417980701</v>
      </c>
      <c r="G323" s="15">
        <v>0.50097686740221303</v>
      </c>
      <c r="H323" s="15">
        <v>1.86412377520608</v>
      </c>
      <c r="I323" s="93">
        <v>1.5530850784682699E-22</v>
      </c>
      <c r="J323" s="15" t="b">
        <v>1</v>
      </c>
      <c r="K323" s="15" t="b">
        <v>1</v>
      </c>
      <c r="L323" s="15" t="b">
        <v>1</v>
      </c>
      <c r="M323" s="15" t="s">
        <v>3547</v>
      </c>
    </row>
    <row r="324" spans="1:13" x14ac:dyDescent="0.4">
      <c r="A324" s="15" t="s">
        <v>3676</v>
      </c>
      <c r="B324" s="15" t="s">
        <v>615</v>
      </c>
      <c r="C324" s="15" t="s">
        <v>3546</v>
      </c>
      <c r="D324" s="15">
        <v>0.51993906110418298</v>
      </c>
      <c r="E324" s="93">
        <v>0</v>
      </c>
      <c r="F324" s="93">
        <v>-7.1407038493730302E-3</v>
      </c>
      <c r="G324" s="15">
        <v>1</v>
      </c>
      <c r="H324" s="15">
        <v>0.51402006324020499</v>
      </c>
      <c r="I324" s="93">
        <v>4.9886050420531898E-17</v>
      </c>
      <c r="J324" s="15" t="b">
        <v>1</v>
      </c>
      <c r="K324" s="15" t="b">
        <v>1</v>
      </c>
      <c r="L324" s="15" t="b">
        <v>1</v>
      </c>
      <c r="M324" s="15" t="s">
        <v>3547</v>
      </c>
    </row>
    <row r="325" spans="1:13" x14ac:dyDescent="0.4">
      <c r="A325" s="15" t="s">
        <v>3676</v>
      </c>
      <c r="B325" s="15" t="s">
        <v>616</v>
      </c>
      <c r="C325" s="15" t="s">
        <v>3546</v>
      </c>
      <c r="D325" s="15">
        <v>-1.3570185902721199</v>
      </c>
      <c r="E325" s="93">
        <v>2.3728198105802502E-12</v>
      </c>
      <c r="F325" s="93">
        <v>-0.13545147265305299</v>
      </c>
      <c r="G325" s="15">
        <v>1</v>
      </c>
      <c r="H325" s="15">
        <v>-1.56378490348528</v>
      </c>
      <c r="I325" s="93">
        <v>7.8408746763144004E-140</v>
      </c>
      <c r="J325" s="15" t="b">
        <v>1</v>
      </c>
      <c r="K325" s="15" t="b">
        <v>1</v>
      </c>
      <c r="L325" s="15" t="b">
        <v>1</v>
      </c>
      <c r="M325" s="15" t="s">
        <v>3547</v>
      </c>
    </row>
    <row r="326" spans="1:13" x14ac:dyDescent="0.4">
      <c r="A326" s="15" t="s">
        <v>3676</v>
      </c>
      <c r="B326" s="15" t="s">
        <v>617</v>
      </c>
      <c r="C326" s="15" t="s">
        <v>3546</v>
      </c>
      <c r="D326" s="15">
        <v>0.87360050467959105</v>
      </c>
      <c r="E326" s="93">
        <v>0</v>
      </c>
      <c r="F326" s="93">
        <v>0.149873596954158</v>
      </c>
      <c r="G326" s="15">
        <v>1</v>
      </c>
      <c r="H326" s="15">
        <v>2.7660441714941499</v>
      </c>
      <c r="I326" s="93">
        <v>1.9382688727811399E-288</v>
      </c>
      <c r="J326" s="15" t="b">
        <v>1</v>
      </c>
      <c r="K326" s="15" t="b">
        <v>1</v>
      </c>
      <c r="L326" s="15" t="b">
        <v>1</v>
      </c>
      <c r="M326" s="15" t="s">
        <v>3547</v>
      </c>
    </row>
    <row r="327" spans="1:13" x14ac:dyDescent="0.4">
      <c r="A327" s="15" t="s">
        <v>3676</v>
      </c>
      <c r="B327" s="15" t="s">
        <v>618</v>
      </c>
      <c r="C327" s="15" t="s">
        <v>3546</v>
      </c>
      <c r="D327" s="15">
        <v>0.89958829012392505</v>
      </c>
      <c r="E327" s="93">
        <v>0</v>
      </c>
      <c r="F327" s="93">
        <v>4.75801193821817E-2</v>
      </c>
      <c r="G327" s="15">
        <v>1</v>
      </c>
      <c r="H327" s="15">
        <v>0.57877159748893903</v>
      </c>
      <c r="I327" s="93">
        <v>5.2066829166143798E-9</v>
      </c>
      <c r="J327" s="15" t="b">
        <v>1</v>
      </c>
      <c r="K327" s="15" t="b">
        <v>1</v>
      </c>
      <c r="L327" s="15" t="b">
        <v>1</v>
      </c>
      <c r="M327" s="15" t="s">
        <v>3547</v>
      </c>
    </row>
    <row r="328" spans="1:13" x14ac:dyDescent="0.4">
      <c r="A328" s="15" t="s">
        <v>3677</v>
      </c>
      <c r="B328" s="15" t="s">
        <v>620</v>
      </c>
      <c r="C328" s="15" t="s">
        <v>3546</v>
      </c>
      <c r="D328" s="15">
        <v>-1.37819062104542</v>
      </c>
      <c r="E328" s="93">
        <v>0</v>
      </c>
      <c r="F328" s="93">
        <v>0.14218891596459399</v>
      </c>
      <c r="G328" s="15">
        <v>0.59561694307746105</v>
      </c>
      <c r="H328" s="15">
        <v>-1.1289891436544099</v>
      </c>
      <c r="I328" s="93">
        <v>5.22692162064212E-8</v>
      </c>
      <c r="J328" s="15" t="b">
        <v>1</v>
      </c>
      <c r="K328" s="15" t="b">
        <v>1</v>
      </c>
      <c r="L328" s="15" t="b">
        <v>1</v>
      </c>
      <c r="M328" s="15" t="s">
        <v>3547</v>
      </c>
    </row>
    <row r="329" spans="1:13" x14ac:dyDescent="0.4">
      <c r="A329" s="15" t="s">
        <v>3678</v>
      </c>
      <c r="B329" s="15" t="s">
        <v>617</v>
      </c>
      <c r="C329" s="15" t="s">
        <v>3546</v>
      </c>
      <c r="D329" s="15">
        <v>0.78630178640530402</v>
      </c>
      <c r="E329" s="93">
        <v>0</v>
      </c>
      <c r="F329" s="93">
        <v>2.34088949159845E-2</v>
      </c>
      <c r="G329" s="15">
        <v>1</v>
      </c>
      <c r="H329" s="15">
        <v>2.6907058131625998</v>
      </c>
      <c r="I329" s="93">
        <v>1.7035105162378799E-245</v>
      </c>
      <c r="J329" s="15" t="b">
        <v>1</v>
      </c>
      <c r="K329" s="15" t="b">
        <v>1</v>
      </c>
      <c r="L329" s="15" t="b">
        <v>1</v>
      </c>
      <c r="M329" s="15" t="s">
        <v>3547</v>
      </c>
    </row>
    <row r="330" spans="1:13" x14ac:dyDescent="0.4">
      <c r="A330" s="15" t="s">
        <v>3678</v>
      </c>
      <c r="B330" s="15" t="s">
        <v>620</v>
      </c>
      <c r="C330" s="15" t="s">
        <v>3546</v>
      </c>
      <c r="D330" s="15">
        <v>0.52598138053435795</v>
      </c>
      <c r="E330" s="93">
        <v>0</v>
      </c>
      <c r="F330" s="93">
        <v>-0.31419160122446299</v>
      </c>
      <c r="G330" s="15">
        <v>0.90818382723735203</v>
      </c>
      <c r="H330" s="15">
        <v>0.36442137124909502</v>
      </c>
      <c r="I330" s="93">
        <v>2.5068698702736902E-7</v>
      </c>
      <c r="J330" s="15" t="b">
        <v>1</v>
      </c>
      <c r="K330" s="15" t="b">
        <v>1</v>
      </c>
      <c r="L330" s="15" t="b">
        <v>1</v>
      </c>
      <c r="M330" s="15" t="s">
        <v>3547</v>
      </c>
    </row>
    <row r="331" spans="1:13" x14ac:dyDescent="0.4">
      <c r="A331" s="15" t="s">
        <v>3679</v>
      </c>
      <c r="B331" s="15" t="s">
        <v>615</v>
      </c>
      <c r="C331" s="15" t="s">
        <v>3546</v>
      </c>
      <c r="D331" s="15">
        <v>2.46332741055337</v>
      </c>
      <c r="E331" s="93">
        <v>0</v>
      </c>
      <c r="F331" s="93">
        <v>0.99387443086353</v>
      </c>
      <c r="G331" s="15">
        <v>0.210292615240561</v>
      </c>
      <c r="H331" s="15">
        <v>2.4877981210749498</v>
      </c>
      <c r="I331" s="93">
        <v>5.0932751510044599E-123</v>
      </c>
      <c r="J331" s="15" t="b">
        <v>1</v>
      </c>
      <c r="K331" s="15" t="b">
        <v>1</v>
      </c>
      <c r="L331" s="15" t="b">
        <v>1</v>
      </c>
      <c r="M331" s="15" t="s">
        <v>3547</v>
      </c>
    </row>
    <row r="332" spans="1:13" x14ac:dyDescent="0.4">
      <c r="A332" s="15" t="s">
        <v>3679</v>
      </c>
      <c r="B332" s="15" t="s">
        <v>616</v>
      </c>
      <c r="C332" s="15" t="s">
        <v>3546</v>
      </c>
      <c r="D332" s="15">
        <v>-1.3480254164765599</v>
      </c>
      <c r="E332" s="93">
        <v>1.32286142752619E-6</v>
      </c>
      <c r="F332" s="93">
        <v>-0.474100458750076</v>
      </c>
      <c r="G332" s="15">
        <v>0.42506134610961799</v>
      </c>
      <c r="H332" s="15">
        <v>-1.5732324338241099</v>
      </c>
      <c r="I332" s="93">
        <v>1.0322725755541E-52</v>
      </c>
      <c r="J332" s="15" t="b">
        <v>1</v>
      </c>
      <c r="K332" s="15" t="b">
        <v>1</v>
      </c>
      <c r="L332" s="15" t="b">
        <v>1</v>
      </c>
      <c r="M332" s="15" t="s">
        <v>3547</v>
      </c>
    </row>
    <row r="333" spans="1:13" x14ac:dyDescent="0.4">
      <c r="A333" s="15" t="s">
        <v>3679</v>
      </c>
      <c r="B333" s="15" t="s">
        <v>618</v>
      </c>
      <c r="C333" s="15" t="s">
        <v>3546</v>
      </c>
      <c r="D333" s="15">
        <v>-1.0019730500016699</v>
      </c>
      <c r="E333" s="93">
        <v>7.1480904113333801E-5</v>
      </c>
      <c r="F333" s="93">
        <v>-0.58165007157894</v>
      </c>
      <c r="G333" s="15">
        <v>0.51464208157763502</v>
      </c>
      <c r="H333" s="15">
        <v>-1.3942476225048299</v>
      </c>
      <c r="I333" s="93">
        <v>7.3802826546677602E-17</v>
      </c>
      <c r="J333" s="15" t="b">
        <v>1</v>
      </c>
      <c r="K333" s="15" t="b">
        <v>1</v>
      </c>
      <c r="L333" s="15" t="b">
        <v>1</v>
      </c>
      <c r="M333" s="15" t="s">
        <v>3547</v>
      </c>
    </row>
    <row r="334" spans="1:13" x14ac:dyDescent="0.4">
      <c r="A334" s="15" t="s">
        <v>3679</v>
      </c>
      <c r="B334" s="15" t="s">
        <v>620</v>
      </c>
      <c r="C334" s="15" t="s">
        <v>3546</v>
      </c>
      <c r="D334" s="15">
        <v>-0.58704343306519802</v>
      </c>
      <c r="E334" s="93">
        <v>4.1064394929291401E-3</v>
      </c>
      <c r="F334" s="93">
        <v>-0.39916029299688799</v>
      </c>
      <c r="G334" s="15">
        <v>0.55488143397534095</v>
      </c>
      <c r="H334" s="15">
        <v>-0.77783930961869396</v>
      </c>
      <c r="I334" s="93">
        <v>2.9506818761087899E-12</v>
      </c>
      <c r="J334" s="15" t="b">
        <v>1</v>
      </c>
      <c r="K334" s="15" t="b">
        <v>1</v>
      </c>
      <c r="L334" s="15" t="b">
        <v>1</v>
      </c>
      <c r="M334" s="15" t="s">
        <v>3547</v>
      </c>
    </row>
    <row r="335" spans="1:13" x14ac:dyDescent="0.4">
      <c r="A335" s="15" t="s">
        <v>3680</v>
      </c>
      <c r="B335" s="15" t="s">
        <v>615</v>
      </c>
      <c r="C335" s="15" t="s">
        <v>3546</v>
      </c>
      <c r="D335" s="15">
        <v>-1.22490641057003</v>
      </c>
      <c r="E335" s="93">
        <v>4.8854335178689001E-4</v>
      </c>
      <c r="F335" s="93"/>
      <c r="G335" s="15"/>
      <c r="H335" s="15">
        <v>-1.2262297362268999</v>
      </c>
      <c r="I335" s="93">
        <v>2.0865792744985999E-93</v>
      </c>
      <c r="J335" s="15" t="b">
        <v>1</v>
      </c>
      <c r="K335" s="15" t="b">
        <v>1</v>
      </c>
      <c r="L335" s="15" t="b">
        <v>1</v>
      </c>
      <c r="M335" s="15" t="s">
        <v>3547</v>
      </c>
    </row>
    <row r="336" spans="1:13" x14ac:dyDescent="0.4">
      <c r="A336" s="15" t="s">
        <v>3680</v>
      </c>
      <c r="B336" s="15" t="s">
        <v>616</v>
      </c>
      <c r="C336" s="15" t="s">
        <v>3546</v>
      </c>
      <c r="D336" s="15">
        <v>-0.34097270605232799</v>
      </c>
      <c r="E336" s="93">
        <v>1.42290221061486E-11</v>
      </c>
      <c r="F336" s="93"/>
      <c r="G336" s="15"/>
      <c r="H336" s="15">
        <v>-0.54799278687050501</v>
      </c>
      <c r="I336" s="93">
        <v>6.2459434593373801E-21</v>
      </c>
      <c r="J336" s="15" t="b">
        <v>1</v>
      </c>
      <c r="K336" s="15" t="b">
        <v>1</v>
      </c>
      <c r="L336" s="15" t="b">
        <v>1</v>
      </c>
      <c r="M336" s="15" t="s">
        <v>3547</v>
      </c>
    </row>
    <row r="337" spans="1:13" x14ac:dyDescent="0.4">
      <c r="A337" s="15" t="s">
        <v>3680</v>
      </c>
      <c r="B337" s="15" t="s">
        <v>617</v>
      </c>
      <c r="C337" s="15" t="s">
        <v>3546</v>
      </c>
      <c r="D337" s="15">
        <v>0.33955948523264601</v>
      </c>
      <c r="E337" s="93">
        <v>0</v>
      </c>
      <c r="F337" s="93"/>
      <c r="G337" s="15"/>
      <c r="H337" s="15">
        <v>2.24520437004692</v>
      </c>
      <c r="I337" s="93">
        <v>3.2286879555371898E-212</v>
      </c>
      <c r="J337" s="15" t="b">
        <v>1</v>
      </c>
      <c r="K337" s="15" t="b">
        <v>1</v>
      </c>
      <c r="L337" s="15" t="b">
        <v>1</v>
      </c>
      <c r="M337" s="15" t="s">
        <v>3547</v>
      </c>
    </row>
    <row r="338" spans="1:13" x14ac:dyDescent="0.4">
      <c r="A338" s="15" t="s">
        <v>3680</v>
      </c>
      <c r="B338" s="15" t="s">
        <v>620</v>
      </c>
      <c r="C338" s="15" t="s">
        <v>3546</v>
      </c>
      <c r="D338" s="15">
        <v>0.27253213357690298</v>
      </c>
      <c r="E338" s="93">
        <v>1.4560932527147801E-10</v>
      </c>
      <c r="F338" s="93"/>
      <c r="G338" s="15"/>
      <c r="H338" s="15">
        <v>0.13313252639640899</v>
      </c>
      <c r="I338" s="15">
        <v>4.4063204234359402E-2</v>
      </c>
      <c r="J338" s="15" t="b">
        <v>1</v>
      </c>
      <c r="K338" s="15" t="b">
        <v>1</v>
      </c>
      <c r="L338" s="15" t="b">
        <v>1</v>
      </c>
      <c r="M338" s="15" t="s">
        <v>3547</v>
      </c>
    </row>
    <row r="339" spans="1:13" x14ac:dyDescent="0.4">
      <c r="A339" s="15" t="s">
        <v>3681</v>
      </c>
      <c r="B339" s="15" t="s">
        <v>615</v>
      </c>
      <c r="C339" s="15" t="s">
        <v>3546</v>
      </c>
      <c r="D339" s="15">
        <v>0.26988627922605701</v>
      </c>
      <c r="E339" s="93">
        <v>0</v>
      </c>
      <c r="F339" s="93"/>
      <c r="G339" s="15"/>
      <c r="H339" s="15">
        <v>0.26604672801449197</v>
      </c>
      <c r="I339" s="93">
        <v>2.86015708871454E-6</v>
      </c>
      <c r="J339" s="15" t="b">
        <v>1</v>
      </c>
      <c r="K339" s="15" t="b">
        <v>1</v>
      </c>
      <c r="L339" s="15" t="b">
        <v>1</v>
      </c>
      <c r="M339" s="15" t="s">
        <v>3547</v>
      </c>
    </row>
    <row r="340" spans="1:13" x14ac:dyDescent="0.4">
      <c r="A340" s="15" t="s">
        <v>3681</v>
      </c>
      <c r="B340" s="15" t="s">
        <v>617</v>
      </c>
      <c r="C340" s="15" t="s">
        <v>3546</v>
      </c>
      <c r="D340" s="15">
        <v>0.37046833363092302</v>
      </c>
      <c r="E340" s="93">
        <v>0</v>
      </c>
      <c r="F340" s="93"/>
      <c r="G340" s="15"/>
      <c r="H340" s="15">
        <v>2.2708237537139602</v>
      </c>
      <c r="I340" s="93">
        <v>2.68567347550689E-233</v>
      </c>
      <c r="J340" s="15" t="b">
        <v>1</v>
      </c>
      <c r="K340" s="15" t="b">
        <v>1</v>
      </c>
      <c r="L340" s="15" t="b">
        <v>1</v>
      </c>
      <c r="M340" s="15" t="s">
        <v>3547</v>
      </c>
    </row>
    <row r="341" spans="1:13" x14ac:dyDescent="0.4">
      <c r="A341" s="15" t="s">
        <v>3682</v>
      </c>
      <c r="B341" s="15" t="s">
        <v>615</v>
      </c>
      <c r="C341" s="15" t="s">
        <v>3546</v>
      </c>
      <c r="D341" s="15">
        <v>0.36885439241109202</v>
      </c>
      <c r="E341" s="93">
        <v>0</v>
      </c>
      <c r="F341" s="93"/>
      <c r="G341" s="15"/>
      <c r="H341" s="15">
        <v>0.365111422375553</v>
      </c>
      <c r="I341" s="93">
        <v>1.53601607744694E-10</v>
      </c>
      <c r="J341" s="15" t="b">
        <v>1</v>
      </c>
      <c r="K341" s="15" t="b">
        <v>1</v>
      </c>
      <c r="L341" s="15" t="b">
        <v>1</v>
      </c>
      <c r="M341" s="15" t="s">
        <v>3547</v>
      </c>
    </row>
    <row r="342" spans="1:13" x14ac:dyDescent="0.4">
      <c r="A342" s="15" t="s">
        <v>3682</v>
      </c>
      <c r="B342" s="15" t="s">
        <v>616</v>
      </c>
      <c r="C342" s="15" t="s">
        <v>3546</v>
      </c>
      <c r="D342" s="15">
        <v>0.34509083068281099</v>
      </c>
      <c r="E342" s="93">
        <v>0</v>
      </c>
      <c r="F342" s="93"/>
      <c r="G342" s="15"/>
      <c r="H342" s="15">
        <v>0.13647214321856899</v>
      </c>
      <c r="I342" s="15">
        <v>1.7940353696698198E-2</v>
      </c>
      <c r="J342" s="15" t="b">
        <v>1</v>
      </c>
      <c r="K342" s="15" t="b">
        <v>1</v>
      </c>
      <c r="L342" s="15" t="b">
        <v>1</v>
      </c>
      <c r="M342" s="15" t="s">
        <v>3547</v>
      </c>
    </row>
    <row r="343" spans="1:13" x14ac:dyDescent="0.4">
      <c r="A343" s="15" t="s">
        <v>3683</v>
      </c>
      <c r="B343" s="15" t="s">
        <v>618</v>
      </c>
      <c r="C343" s="15" t="s">
        <v>3546</v>
      </c>
      <c r="D343" s="15">
        <v>0.51270830923379096</v>
      </c>
      <c r="E343" s="93">
        <v>0</v>
      </c>
      <c r="F343" s="93">
        <v>4.9800085067548898E-2</v>
      </c>
      <c r="G343" s="15">
        <v>1</v>
      </c>
      <c r="H343" s="15">
        <v>0.202712010951592</v>
      </c>
      <c r="I343" s="15">
        <v>2.2566207578063401E-2</v>
      </c>
      <c r="J343" s="15" t="b">
        <v>1</v>
      </c>
      <c r="K343" s="15" t="b">
        <v>1</v>
      </c>
      <c r="L343" s="15" t="b">
        <v>1</v>
      </c>
      <c r="M343" s="15" t="s">
        <v>3547</v>
      </c>
    </row>
    <row r="344" spans="1:13" x14ac:dyDescent="0.4">
      <c r="A344" s="15" t="s">
        <v>3683</v>
      </c>
      <c r="B344" s="15" t="s">
        <v>620</v>
      </c>
      <c r="C344" s="15" t="s">
        <v>3546</v>
      </c>
      <c r="D344" s="15">
        <v>0.35420606236450303</v>
      </c>
      <c r="E344" s="93">
        <v>1.87052042669038E-15</v>
      </c>
      <c r="F344" s="93">
        <v>3.68266172863932E-2</v>
      </c>
      <c r="G344" s="15">
        <v>1</v>
      </c>
      <c r="H344" s="15">
        <v>0.19761401441336399</v>
      </c>
      <c r="I344" s="15">
        <v>8.6173075611545096E-4</v>
      </c>
      <c r="J344" s="15" t="b">
        <v>1</v>
      </c>
      <c r="K344" s="15" t="b">
        <v>1</v>
      </c>
      <c r="L344" s="15" t="b">
        <v>1</v>
      </c>
      <c r="M344" s="15" t="s">
        <v>3547</v>
      </c>
    </row>
    <row r="345" spans="1:13" x14ac:dyDescent="0.4">
      <c r="A345" s="15" t="s">
        <v>3684</v>
      </c>
      <c r="B345" s="15" t="s">
        <v>620</v>
      </c>
      <c r="C345" s="15" t="s">
        <v>3546</v>
      </c>
      <c r="D345" s="15">
        <v>-1.2853279250474701</v>
      </c>
      <c r="E345" s="93">
        <v>0</v>
      </c>
      <c r="F345" s="93">
        <v>0.71066245506052295</v>
      </c>
      <c r="G345" s="15">
        <v>0.119563965776689</v>
      </c>
      <c r="H345" s="15">
        <v>-1.2486815951043699</v>
      </c>
      <c r="I345" s="93">
        <v>1.5226637377036199E-29</v>
      </c>
      <c r="J345" s="15" t="b">
        <v>1</v>
      </c>
      <c r="K345" s="15" t="b">
        <v>1</v>
      </c>
      <c r="L345" s="15" t="b">
        <v>1</v>
      </c>
      <c r="M345" s="15" t="s">
        <v>3547</v>
      </c>
    </row>
    <row r="346" spans="1:13" x14ac:dyDescent="0.4">
      <c r="A346" s="15" t="s">
        <v>3685</v>
      </c>
      <c r="B346" s="15" t="s">
        <v>615</v>
      </c>
      <c r="C346" s="15" t="s">
        <v>3546</v>
      </c>
      <c r="D346" s="15">
        <v>-1.16190723287742</v>
      </c>
      <c r="E346" s="93">
        <v>5.0246109272869899E-3</v>
      </c>
      <c r="F346" s="93">
        <v>-6.8271489724926096E-2</v>
      </c>
      <c r="G346" s="15">
        <v>1</v>
      </c>
      <c r="H346" s="15">
        <v>-1.1560029983811699</v>
      </c>
      <c r="I346" s="93">
        <v>7.7445868485434904E-89</v>
      </c>
      <c r="J346" s="15" t="b">
        <v>1</v>
      </c>
      <c r="K346" s="15" t="b">
        <v>1</v>
      </c>
      <c r="L346" s="15" t="b">
        <v>1</v>
      </c>
      <c r="M346" s="15" t="s">
        <v>3547</v>
      </c>
    </row>
    <row r="347" spans="1:13" x14ac:dyDescent="0.4">
      <c r="A347" s="15" t="s">
        <v>3685</v>
      </c>
      <c r="B347" s="15" t="s">
        <v>616</v>
      </c>
      <c r="C347" s="15" t="s">
        <v>3546</v>
      </c>
      <c r="D347" s="15">
        <v>-0.38119172238319898</v>
      </c>
      <c r="E347" s="93">
        <v>1.9317258968652E-9</v>
      </c>
      <c r="F347" s="93">
        <v>-3.3440635823168197E-2</v>
      </c>
      <c r="G347" s="15">
        <v>1</v>
      </c>
      <c r="H347" s="15">
        <v>-0.57756022964583498</v>
      </c>
      <c r="I347" s="93">
        <v>1.6788267366236299E-24</v>
      </c>
      <c r="J347" s="15" t="b">
        <v>1</v>
      </c>
      <c r="K347" s="15" t="b">
        <v>1</v>
      </c>
      <c r="L347" s="15" t="b">
        <v>1</v>
      </c>
      <c r="M347" s="15" t="s">
        <v>3547</v>
      </c>
    </row>
    <row r="348" spans="1:13" x14ac:dyDescent="0.4">
      <c r="A348" s="15" t="s">
        <v>3685</v>
      </c>
      <c r="B348" s="15" t="s">
        <v>617</v>
      </c>
      <c r="C348" s="15" t="s">
        <v>3546</v>
      </c>
      <c r="D348" s="15">
        <v>0.17683899423852101</v>
      </c>
      <c r="E348" s="93">
        <v>0</v>
      </c>
      <c r="F348" s="93">
        <v>1.3954357989796501E-2</v>
      </c>
      <c r="G348" s="15">
        <v>1</v>
      </c>
      <c r="H348" s="15">
        <v>2.0928710472710601</v>
      </c>
      <c r="I348" s="93">
        <v>3.7934546791334198E-198</v>
      </c>
      <c r="J348" s="15" t="b">
        <v>1</v>
      </c>
      <c r="K348" s="15" t="b">
        <v>1</v>
      </c>
      <c r="L348" s="15" t="b">
        <v>1</v>
      </c>
      <c r="M348" s="15" t="s">
        <v>3547</v>
      </c>
    </row>
    <row r="349" spans="1:13" x14ac:dyDescent="0.4">
      <c r="A349" s="15" t="s">
        <v>3685</v>
      </c>
      <c r="B349" s="15" t="s">
        <v>618</v>
      </c>
      <c r="C349" s="15" t="s">
        <v>3546</v>
      </c>
      <c r="D349" s="15">
        <v>-2.11743864404652</v>
      </c>
      <c r="E349" s="93">
        <v>1.05533445112557E-2</v>
      </c>
      <c r="F349" s="93">
        <v>-1.023411848267</v>
      </c>
      <c r="G349" s="15">
        <v>0.55222287870875597</v>
      </c>
      <c r="H349" s="15">
        <v>-2.4553525761718502</v>
      </c>
      <c r="I349" s="93">
        <v>3.3506635509643802E-148</v>
      </c>
      <c r="J349" s="15" t="b">
        <v>1</v>
      </c>
      <c r="K349" s="15" t="b">
        <v>1</v>
      </c>
      <c r="L349" s="15" t="b">
        <v>1</v>
      </c>
      <c r="M349" s="15" t="s">
        <v>3547</v>
      </c>
    </row>
    <row r="350" spans="1:13" x14ac:dyDescent="0.4">
      <c r="A350" s="15" t="s">
        <v>3686</v>
      </c>
      <c r="B350" s="15" t="s">
        <v>615</v>
      </c>
      <c r="C350" s="15" t="s">
        <v>3546</v>
      </c>
      <c r="D350" s="15">
        <v>0.302203735558008</v>
      </c>
      <c r="E350" s="93">
        <v>0</v>
      </c>
      <c r="F350" s="93"/>
      <c r="G350" s="15"/>
      <c r="H350" s="15">
        <v>0.29847141827051199</v>
      </c>
      <c r="I350" s="93">
        <v>2.20603060340943E-7</v>
      </c>
      <c r="J350" s="15" t="b">
        <v>1</v>
      </c>
      <c r="K350" s="15" t="b">
        <v>1</v>
      </c>
      <c r="L350" s="15" t="b">
        <v>1</v>
      </c>
      <c r="M350" s="15" t="s">
        <v>3547</v>
      </c>
    </row>
    <row r="351" spans="1:13" x14ac:dyDescent="0.4">
      <c r="A351" s="15" t="s">
        <v>3686</v>
      </c>
      <c r="B351" s="15" t="s">
        <v>617</v>
      </c>
      <c r="C351" s="15" t="s">
        <v>3546</v>
      </c>
      <c r="D351" s="15">
        <v>0.55046611978175497</v>
      </c>
      <c r="E351" s="93">
        <v>0</v>
      </c>
      <c r="F351" s="93"/>
      <c r="G351" s="15"/>
      <c r="H351" s="15">
        <v>2.44008714110256</v>
      </c>
      <c r="I351" s="93">
        <v>1.50906949634303E-258</v>
      </c>
      <c r="J351" s="15" t="b">
        <v>1</v>
      </c>
      <c r="K351" s="15" t="b">
        <v>1</v>
      </c>
      <c r="L351" s="15" t="b">
        <v>1</v>
      </c>
      <c r="M351" s="15" t="s">
        <v>3547</v>
      </c>
    </row>
    <row r="352" spans="1:13" x14ac:dyDescent="0.4">
      <c r="A352" s="15" t="s">
        <v>3687</v>
      </c>
      <c r="B352" s="15" t="s">
        <v>616</v>
      </c>
      <c r="C352" s="15" t="s">
        <v>3546</v>
      </c>
      <c r="D352" s="15">
        <v>-1.58584844235653</v>
      </c>
      <c r="E352" s="93">
        <v>1.6512388135545301E-10</v>
      </c>
      <c r="F352" s="93">
        <v>-0.55356329622658096</v>
      </c>
      <c r="G352" s="15">
        <v>0.105675388410752</v>
      </c>
      <c r="H352" s="15">
        <v>-1.90248757556266</v>
      </c>
      <c r="I352" s="93">
        <v>1.58875470681168E-47</v>
      </c>
      <c r="J352" s="15" t="b">
        <v>1</v>
      </c>
      <c r="K352" s="15" t="b">
        <v>1</v>
      </c>
      <c r="L352" s="15" t="b">
        <v>1</v>
      </c>
      <c r="M352" s="15" t="s">
        <v>3547</v>
      </c>
    </row>
    <row r="353" spans="1:13" x14ac:dyDescent="0.4">
      <c r="A353" s="15" t="s">
        <v>3688</v>
      </c>
      <c r="B353" s="15" t="s">
        <v>615</v>
      </c>
      <c r="C353" s="15" t="s">
        <v>3546</v>
      </c>
      <c r="D353" s="15">
        <v>0.34916702341254702</v>
      </c>
      <c r="E353" s="93">
        <v>0</v>
      </c>
      <c r="F353" s="93">
        <v>-7.1407038493730302E-3</v>
      </c>
      <c r="G353" s="15">
        <v>1</v>
      </c>
      <c r="H353" s="15">
        <v>0.34612932952674103</v>
      </c>
      <c r="I353" s="93">
        <v>8.6860707068044706E-9</v>
      </c>
      <c r="J353" s="15" t="b">
        <v>1</v>
      </c>
      <c r="K353" s="15" t="b">
        <v>1</v>
      </c>
      <c r="L353" s="15" t="b">
        <v>1</v>
      </c>
      <c r="M353" s="15" t="s">
        <v>3547</v>
      </c>
    </row>
    <row r="354" spans="1:13" x14ac:dyDescent="0.4">
      <c r="A354" s="15" t="s">
        <v>3688</v>
      </c>
      <c r="B354" s="15" t="s">
        <v>616</v>
      </c>
      <c r="C354" s="15" t="s">
        <v>3546</v>
      </c>
      <c r="D354" s="15">
        <v>-1.4171609224412101</v>
      </c>
      <c r="E354" s="93">
        <v>0</v>
      </c>
      <c r="F354" s="93">
        <v>-0.13545147265305299</v>
      </c>
      <c r="G354" s="15">
        <v>1</v>
      </c>
      <c r="H354" s="15">
        <v>-1.62290696983121</v>
      </c>
      <c r="I354" s="93">
        <v>1.75832074572254E-155</v>
      </c>
      <c r="J354" s="15" t="b">
        <v>1</v>
      </c>
      <c r="K354" s="15" t="b">
        <v>1</v>
      </c>
      <c r="L354" s="15" t="b">
        <v>1</v>
      </c>
      <c r="M354" s="15" t="s">
        <v>3547</v>
      </c>
    </row>
    <row r="355" spans="1:13" x14ac:dyDescent="0.4">
      <c r="A355" s="15" t="s">
        <v>3688</v>
      </c>
      <c r="B355" s="15" t="s">
        <v>617</v>
      </c>
      <c r="C355" s="15" t="s">
        <v>3546</v>
      </c>
      <c r="D355" s="15">
        <v>0.59924740092304596</v>
      </c>
      <c r="E355" s="93">
        <v>0</v>
      </c>
      <c r="F355" s="93">
        <v>0.149873596954158</v>
      </c>
      <c r="G355" s="15">
        <v>1</v>
      </c>
      <c r="H355" s="15">
        <v>2.5042996450885999</v>
      </c>
      <c r="I355" s="93">
        <v>7.6895040537821899E-251</v>
      </c>
      <c r="J355" s="15" t="b">
        <v>1</v>
      </c>
      <c r="K355" s="15" t="b">
        <v>1</v>
      </c>
      <c r="L355" s="15" t="b">
        <v>1</v>
      </c>
      <c r="M355" s="15" t="s">
        <v>3547</v>
      </c>
    </row>
    <row r="356" spans="1:13" x14ac:dyDescent="0.4">
      <c r="A356" s="15" t="s">
        <v>3688</v>
      </c>
      <c r="B356" s="15" t="s">
        <v>618</v>
      </c>
      <c r="C356" s="15" t="s">
        <v>3546</v>
      </c>
      <c r="D356" s="15">
        <v>0.70782258457900205</v>
      </c>
      <c r="E356" s="93">
        <v>0</v>
      </c>
      <c r="F356" s="93">
        <v>4.75801193821817E-2</v>
      </c>
      <c r="G356" s="15">
        <v>1</v>
      </c>
      <c r="H356" s="15">
        <v>0.39691633729978798</v>
      </c>
      <c r="I356" s="93">
        <v>4.8924104857487101E-5</v>
      </c>
      <c r="J356" s="15" t="b">
        <v>1</v>
      </c>
      <c r="K356" s="15" t="b">
        <v>1</v>
      </c>
      <c r="L356" s="15" t="b">
        <v>1</v>
      </c>
      <c r="M356" s="15" t="s">
        <v>3547</v>
      </c>
    </row>
    <row r="357" spans="1:13" x14ac:dyDescent="0.4">
      <c r="A357" s="15" t="s">
        <v>3688</v>
      </c>
      <c r="B357" s="15" t="s">
        <v>620</v>
      </c>
      <c r="C357" s="15" t="s">
        <v>3546</v>
      </c>
      <c r="D357" s="15">
        <v>0.42519358016257103</v>
      </c>
      <c r="E357" s="93">
        <v>0</v>
      </c>
      <c r="F357" s="93">
        <v>5.6055267369309103E-2</v>
      </c>
      <c r="G357" s="15">
        <v>1</v>
      </c>
      <c r="H357" s="15">
        <v>0.28273123824823299</v>
      </c>
      <c r="I357" s="93">
        <v>1.4398919393542301E-5</v>
      </c>
      <c r="J357" s="15" t="b">
        <v>1</v>
      </c>
      <c r="K357" s="15" t="b">
        <v>1</v>
      </c>
      <c r="L357" s="15" t="b">
        <v>1</v>
      </c>
      <c r="M357" s="15" t="s">
        <v>3547</v>
      </c>
    </row>
    <row r="358" spans="1:13" x14ac:dyDescent="0.4">
      <c r="A358" s="15" t="s">
        <v>3689</v>
      </c>
      <c r="B358" s="15" t="s">
        <v>616</v>
      </c>
      <c r="C358" s="15" t="s">
        <v>3546</v>
      </c>
      <c r="D358" s="15">
        <v>-1.42612106210911</v>
      </c>
      <c r="E358" s="93">
        <v>4.4519052717466202E-8</v>
      </c>
      <c r="F358" s="93">
        <v>-0.30098093693945399</v>
      </c>
      <c r="G358" s="15">
        <v>0.55971870372116805</v>
      </c>
      <c r="H358" s="15">
        <v>-1.6361857931330199</v>
      </c>
      <c r="I358" s="93">
        <v>5.0111148943027803E-49</v>
      </c>
      <c r="J358" s="15" t="b">
        <v>1</v>
      </c>
      <c r="K358" s="15" t="b">
        <v>1</v>
      </c>
      <c r="L358" s="15" t="b">
        <v>1</v>
      </c>
      <c r="M358" s="15" t="s">
        <v>3547</v>
      </c>
    </row>
    <row r="359" spans="1:13" x14ac:dyDescent="0.4">
      <c r="A359" s="15" t="s">
        <v>3689</v>
      </c>
      <c r="B359" s="15" t="s">
        <v>620</v>
      </c>
      <c r="C359" s="15" t="s">
        <v>3546</v>
      </c>
      <c r="D359" s="15">
        <v>-0.58206619719450703</v>
      </c>
      <c r="E359" s="93">
        <v>5.7674767435858497E-3</v>
      </c>
      <c r="F359" s="93">
        <v>0.91285492764198295</v>
      </c>
      <c r="G359" s="15">
        <v>8.5369249128626104E-2</v>
      </c>
      <c r="H359" s="15">
        <v>-0.452479575035658</v>
      </c>
      <c r="I359" s="15">
        <v>2.1457840019492699E-4</v>
      </c>
      <c r="J359" s="15" t="b">
        <v>1</v>
      </c>
      <c r="K359" s="15" t="b">
        <v>1</v>
      </c>
      <c r="L359" s="15" t="b">
        <v>1</v>
      </c>
      <c r="M359" s="15" t="s">
        <v>3547</v>
      </c>
    </row>
    <row r="360" spans="1:13" x14ac:dyDescent="0.4">
      <c r="A360" s="15" t="s">
        <v>3690</v>
      </c>
      <c r="B360" s="15" t="s">
        <v>620</v>
      </c>
      <c r="C360" s="15" t="s">
        <v>3546</v>
      </c>
      <c r="D360" s="15">
        <v>-1.1037536419862</v>
      </c>
      <c r="E360" s="93">
        <v>2.9041583142135999E-8</v>
      </c>
      <c r="F360" s="93">
        <v>0.25324788839989099</v>
      </c>
      <c r="G360" s="15">
        <v>0.126751095849686</v>
      </c>
      <c r="H360" s="15">
        <v>-0.72390913506925503</v>
      </c>
      <c r="I360" s="15">
        <v>1.7644399044095299E-3</v>
      </c>
      <c r="J360" s="15" t="b">
        <v>1</v>
      </c>
      <c r="K360" s="15" t="b">
        <v>1</v>
      </c>
      <c r="L360" s="15" t="b">
        <v>1</v>
      </c>
      <c r="M360" s="15" t="s">
        <v>3547</v>
      </c>
    </row>
    <row r="361" spans="1:13" x14ac:dyDescent="0.4">
      <c r="A361" s="15" t="s">
        <v>3691</v>
      </c>
      <c r="B361" s="15" t="s">
        <v>615</v>
      </c>
      <c r="C361" s="15" t="s">
        <v>3546</v>
      </c>
      <c r="D361" s="15">
        <v>-1.7182407005801399</v>
      </c>
      <c r="E361" s="93">
        <v>1.94241942242911E-13</v>
      </c>
      <c r="F361" s="93">
        <v>-0.87739691002964104</v>
      </c>
      <c r="G361" s="15">
        <v>0.36350894157128899</v>
      </c>
      <c r="H361" s="15">
        <v>-1.7717881706397001</v>
      </c>
      <c r="I361" s="93">
        <v>5.7373766315409204E-125</v>
      </c>
      <c r="J361" s="15" t="b">
        <v>1</v>
      </c>
      <c r="K361" s="15" t="b">
        <v>1</v>
      </c>
      <c r="L361" s="15" t="b">
        <v>1</v>
      </c>
      <c r="M361" s="15" t="s">
        <v>3547</v>
      </c>
    </row>
    <row r="362" spans="1:13" x14ac:dyDescent="0.4">
      <c r="A362" s="15" t="s">
        <v>3691</v>
      </c>
      <c r="B362" s="15" t="s">
        <v>616</v>
      </c>
      <c r="C362" s="15" t="s">
        <v>3546</v>
      </c>
      <c r="D362" s="15">
        <v>-1.1642577316090399</v>
      </c>
      <c r="E362" s="93">
        <v>2.7830504953980998E-4</v>
      </c>
      <c r="F362" s="93">
        <v>-0.103021799183057</v>
      </c>
      <c r="G362" s="15">
        <v>1</v>
      </c>
      <c r="H362" s="15">
        <v>-1.35246434709795</v>
      </c>
      <c r="I362" s="93">
        <v>2.7532760588384599E-76</v>
      </c>
      <c r="J362" s="15" t="b">
        <v>1</v>
      </c>
      <c r="K362" s="15" t="b">
        <v>1</v>
      </c>
      <c r="L362" s="15" t="b">
        <v>1</v>
      </c>
      <c r="M362" s="15" t="s">
        <v>3547</v>
      </c>
    </row>
    <row r="363" spans="1:13" x14ac:dyDescent="0.4">
      <c r="A363" s="15" t="s">
        <v>3691</v>
      </c>
      <c r="B363" s="15" t="s">
        <v>618</v>
      </c>
      <c r="C363" s="15" t="s">
        <v>3546</v>
      </c>
      <c r="D363" s="15">
        <v>0.59526943347974703</v>
      </c>
      <c r="E363" s="93">
        <v>0</v>
      </c>
      <c r="F363" s="93">
        <v>0.42450213244129098</v>
      </c>
      <c r="G363" s="15">
        <v>0.92656960945505795</v>
      </c>
      <c r="H363" s="15">
        <v>0.29635878028669899</v>
      </c>
      <c r="I363" s="15">
        <v>1.3585617315401199E-2</v>
      </c>
      <c r="J363" s="15" t="b">
        <v>1</v>
      </c>
      <c r="K363" s="15" t="b">
        <v>1</v>
      </c>
      <c r="L363" s="15" t="b">
        <v>1</v>
      </c>
      <c r="M363" s="15" t="s">
        <v>3547</v>
      </c>
    </row>
    <row r="364" spans="1:13" x14ac:dyDescent="0.4">
      <c r="A364" s="15" t="s">
        <v>3691</v>
      </c>
      <c r="B364" s="15" t="s">
        <v>620</v>
      </c>
      <c r="C364" s="15" t="s">
        <v>3546</v>
      </c>
      <c r="D364" s="15">
        <v>0.68788899902331302</v>
      </c>
      <c r="E364" s="93">
        <v>0</v>
      </c>
      <c r="F364" s="93">
        <v>0.666716615904693</v>
      </c>
      <c r="G364" s="15">
        <v>0.63557236495285896</v>
      </c>
      <c r="H364" s="15">
        <v>0.57414023752929</v>
      </c>
      <c r="I364" s="93">
        <v>2.9410787432143198E-13</v>
      </c>
      <c r="J364" s="15" t="b">
        <v>1</v>
      </c>
      <c r="K364" s="15" t="b">
        <v>1</v>
      </c>
      <c r="L364" s="15" t="b">
        <v>1</v>
      </c>
      <c r="M364" s="15" t="s">
        <v>3547</v>
      </c>
    </row>
    <row r="365" spans="1:13" x14ac:dyDescent="0.4">
      <c r="A365" s="15" t="s">
        <v>3692</v>
      </c>
      <c r="B365" s="15" t="s">
        <v>615</v>
      </c>
      <c r="C365" s="15" t="s">
        <v>3546</v>
      </c>
      <c r="D365" s="15">
        <v>1.7522555121216601</v>
      </c>
      <c r="E365" s="93">
        <v>0</v>
      </c>
      <c r="F365" s="93">
        <v>0.63658337617389105</v>
      </c>
      <c r="G365" s="15">
        <v>0.56285705519103701</v>
      </c>
      <c r="H365" s="15">
        <v>1.7665337263104099</v>
      </c>
      <c r="I365" s="93">
        <v>5.2140897849065799E-86</v>
      </c>
      <c r="J365" s="15" t="b">
        <v>1</v>
      </c>
      <c r="K365" s="15" t="b">
        <v>1</v>
      </c>
      <c r="L365" s="15" t="b">
        <v>1</v>
      </c>
      <c r="M365" s="15" t="s">
        <v>3547</v>
      </c>
    </row>
    <row r="366" spans="1:13" x14ac:dyDescent="0.4">
      <c r="A366" s="15" t="s">
        <v>3692</v>
      </c>
      <c r="B366" s="15" t="s">
        <v>616</v>
      </c>
      <c r="C366" s="15" t="s">
        <v>3546</v>
      </c>
      <c r="D366" s="15">
        <v>-1.26919061412274</v>
      </c>
      <c r="E366" s="93">
        <v>3.0225966963326298E-6</v>
      </c>
      <c r="F366" s="93">
        <v>-0.64059585489822701</v>
      </c>
      <c r="G366" s="15">
        <v>0.35936620520429802</v>
      </c>
      <c r="H366" s="15">
        <v>-1.5120366027829899</v>
      </c>
      <c r="I366" s="93">
        <v>3.6834559647972701E-65</v>
      </c>
      <c r="J366" s="15" t="b">
        <v>1</v>
      </c>
      <c r="K366" s="15" t="b">
        <v>1</v>
      </c>
      <c r="L366" s="15" t="b">
        <v>1</v>
      </c>
      <c r="M366" s="15" t="s">
        <v>3547</v>
      </c>
    </row>
    <row r="367" spans="1:13" x14ac:dyDescent="0.4">
      <c r="A367" s="15" t="s">
        <v>3692</v>
      </c>
      <c r="B367" s="15" t="s">
        <v>618</v>
      </c>
      <c r="C367" s="15" t="s">
        <v>3546</v>
      </c>
      <c r="D367" s="15">
        <v>2.0823444189695701</v>
      </c>
      <c r="E367" s="93">
        <v>0</v>
      </c>
      <c r="F367" s="93">
        <v>1.1426096822210501</v>
      </c>
      <c r="G367" s="15">
        <v>0.59203428216347798</v>
      </c>
      <c r="H367" s="15">
        <v>1.8351768049369199</v>
      </c>
      <c r="I367" s="93">
        <v>2.8498070604887401E-37</v>
      </c>
      <c r="J367" s="15" t="b">
        <v>1</v>
      </c>
      <c r="K367" s="15" t="b">
        <v>1</v>
      </c>
      <c r="L367" s="15" t="b">
        <v>1</v>
      </c>
      <c r="M367" s="15" t="s">
        <v>3547</v>
      </c>
    </row>
    <row r="368" spans="1:13" x14ac:dyDescent="0.4">
      <c r="A368" s="15" t="s">
        <v>3692</v>
      </c>
      <c r="B368" s="15" t="s">
        <v>620</v>
      </c>
      <c r="C368" s="15" t="s">
        <v>3546</v>
      </c>
      <c r="D368" s="15">
        <v>0.60301983071523502</v>
      </c>
      <c r="E368" s="93">
        <v>0</v>
      </c>
      <c r="F368" s="93">
        <v>0.51169584928728995</v>
      </c>
      <c r="G368" s="15">
        <v>0.59942803830319602</v>
      </c>
      <c r="H368" s="15">
        <v>0.53346157806088101</v>
      </c>
      <c r="I368" s="93">
        <v>2.8161043137339501E-8</v>
      </c>
      <c r="J368" s="15" t="b">
        <v>1</v>
      </c>
      <c r="K368" s="15" t="b">
        <v>1</v>
      </c>
      <c r="L368" s="15" t="b">
        <v>1</v>
      </c>
      <c r="M368" s="15" t="s">
        <v>3547</v>
      </c>
    </row>
    <row r="369" spans="1:13" x14ac:dyDescent="0.4">
      <c r="A369" s="15" t="s">
        <v>3693</v>
      </c>
      <c r="B369" s="15" t="s">
        <v>616</v>
      </c>
      <c r="C369" s="15" t="s">
        <v>3546</v>
      </c>
      <c r="D369" s="15">
        <v>0.460774713103552</v>
      </c>
      <c r="E369" s="93">
        <v>0</v>
      </c>
      <c r="F369" s="93">
        <v>-3.3440635823168197E-2</v>
      </c>
      <c r="G369" s="15">
        <v>1</v>
      </c>
      <c r="H369" s="15">
        <v>0.25308880811502499</v>
      </c>
      <c r="I369" s="93">
        <v>3.3066807247179101E-5</v>
      </c>
      <c r="J369" s="15" t="b">
        <v>1</v>
      </c>
      <c r="K369" s="15" t="b">
        <v>1</v>
      </c>
      <c r="L369" s="15" t="b">
        <v>1</v>
      </c>
      <c r="M369" s="15" t="s">
        <v>3547</v>
      </c>
    </row>
    <row r="370" spans="1:13" x14ac:dyDescent="0.4">
      <c r="A370" s="15" t="s">
        <v>3693</v>
      </c>
      <c r="B370" s="15" t="s">
        <v>617</v>
      </c>
      <c r="C370" s="15" t="s">
        <v>3546</v>
      </c>
      <c r="D370" s="15">
        <v>0.56897349135881103</v>
      </c>
      <c r="E370" s="93">
        <v>0</v>
      </c>
      <c r="F370" s="93">
        <v>1.3954357989796501E-2</v>
      </c>
      <c r="G370" s="15">
        <v>1</v>
      </c>
      <c r="H370" s="15">
        <v>2.4731349874927302</v>
      </c>
      <c r="I370" s="93">
        <v>8.2899723067037205E-237</v>
      </c>
      <c r="J370" s="15" t="b">
        <v>1</v>
      </c>
      <c r="K370" s="15" t="b">
        <v>1</v>
      </c>
      <c r="L370" s="15" t="b">
        <v>1</v>
      </c>
      <c r="M370" s="15" t="s">
        <v>3547</v>
      </c>
    </row>
    <row r="371" spans="1:13" x14ac:dyDescent="0.4">
      <c r="A371" s="15" t="s">
        <v>3694</v>
      </c>
      <c r="B371" s="15" t="s">
        <v>616</v>
      </c>
      <c r="C371" s="15" t="s">
        <v>3546</v>
      </c>
      <c r="D371" s="15">
        <v>-1.8319862632513999</v>
      </c>
      <c r="E371" s="93">
        <v>0</v>
      </c>
      <c r="F371" s="93">
        <v>-0.85073531712117001</v>
      </c>
      <c r="G371" s="15">
        <v>0.17342194285492099</v>
      </c>
      <c r="H371" s="15">
        <v>-2.0923733641967801</v>
      </c>
      <c r="I371" s="93">
        <v>5.9688129463136102E-82</v>
      </c>
      <c r="J371" s="15" t="b">
        <v>1</v>
      </c>
      <c r="K371" s="15" t="b">
        <v>1</v>
      </c>
      <c r="L371" s="15" t="b">
        <v>1</v>
      </c>
      <c r="M371" s="15" t="s">
        <v>3547</v>
      </c>
    </row>
    <row r="372" spans="1:13" x14ac:dyDescent="0.4">
      <c r="A372" s="15" t="s">
        <v>3694</v>
      </c>
      <c r="B372" s="15" t="s">
        <v>620</v>
      </c>
      <c r="C372" s="15" t="s">
        <v>3546</v>
      </c>
      <c r="D372" s="15">
        <v>0.86895393988598901</v>
      </c>
      <c r="E372" s="93">
        <v>0</v>
      </c>
      <c r="F372" s="93">
        <v>0.22401269256699599</v>
      </c>
      <c r="G372" s="15">
        <v>0.8744223929685</v>
      </c>
      <c r="H372" s="15">
        <v>0.73991189238424804</v>
      </c>
      <c r="I372" s="93">
        <v>3.03636705088748E-10</v>
      </c>
      <c r="J372" s="15" t="b">
        <v>1</v>
      </c>
      <c r="K372" s="15" t="b">
        <v>1</v>
      </c>
      <c r="L372" s="15" t="b">
        <v>1</v>
      </c>
      <c r="M372" s="15" t="s">
        <v>3547</v>
      </c>
    </row>
    <row r="373" spans="1:13" x14ac:dyDescent="0.4">
      <c r="A373" s="15" t="s">
        <v>3695</v>
      </c>
      <c r="B373" s="15" t="s">
        <v>616</v>
      </c>
      <c r="C373" s="15" t="s">
        <v>3546</v>
      </c>
      <c r="D373" s="15">
        <v>-1.3957006623683701</v>
      </c>
      <c r="E373" s="93">
        <v>1.8576404243933298E-2</v>
      </c>
      <c r="F373" s="93">
        <v>-0.17109418696099199</v>
      </c>
      <c r="G373" s="15">
        <v>0.18985637747511</v>
      </c>
      <c r="H373" s="15">
        <v>-1.05109438280378</v>
      </c>
      <c r="I373" s="93">
        <v>3.8620657323450402E-13</v>
      </c>
      <c r="J373" s="15" t="b">
        <v>1</v>
      </c>
      <c r="K373" s="15" t="b">
        <v>1</v>
      </c>
      <c r="L373" s="15" t="b">
        <v>1</v>
      </c>
      <c r="M373" s="15" t="s">
        <v>3547</v>
      </c>
    </row>
    <row r="374" spans="1:13" x14ac:dyDescent="0.4">
      <c r="A374" s="15" t="s">
        <v>3696</v>
      </c>
      <c r="B374" s="15" t="s">
        <v>615</v>
      </c>
      <c r="C374" s="15" t="s">
        <v>3546</v>
      </c>
      <c r="D374" s="15">
        <v>0.31118319619502399</v>
      </c>
      <c r="E374" s="93">
        <v>0</v>
      </c>
      <c r="F374" s="93">
        <v>-0.139825623806279</v>
      </c>
      <c r="G374" s="15">
        <v>1</v>
      </c>
      <c r="H374" s="15">
        <v>0.299668395546697</v>
      </c>
      <c r="I374" s="93">
        <v>2.9792505998429002E-7</v>
      </c>
      <c r="J374" s="15" t="b">
        <v>1</v>
      </c>
      <c r="K374" s="15" t="b">
        <v>1</v>
      </c>
      <c r="L374" s="15" t="b">
        <v>1</v>
      </c>
      <c r="M374" s="15" t="s">
        <v>3547</v>
      </c>
    </row>
    <row r="375" spans="1:13" x14ac:dyDescent="0.4">
      <c r="A375" s="15" t="s">
        <v>3696</v>
      </c>
      <c r="B375" s="15" t="s">
        <v>616</v>
      </c>
      <c r="C375" s="15" t="s">
        <v>3546</v>
      </c>
      <c r="D375" s="15">
        <v>0.38099893258190698</v>
      </c>
      <c r="E375" s="93">
        <v>0</v>
      </c>
      <c r="F375" s="93">
        <v>-2.9505546823322099E-2</v>
      </c>
      <c r="G375" s="15">
        <v>1</v>
      </c>
      <c r="H375" s="15">
        <v>0.16444591917058399</v>
      </c>
      <c r="I375" s="15">
        <v>5.1198433855031804E-3</v>
      </c>
      <c r="J375" s="15" t="b">
        <v>1</v>
      </c>
      <c r="K375" s="15" t="b">
        <v>1</v>
      </c>
      <c r="L375" s="15" t="b">
        <v>1</v>
      </c>
      <c r="M375" s="15" t="s">
        <v>3547</v>
      </c>
    </row>
    <row r="376" spans="1:13" x14ac:dyDescent="0.4">
      <c r="A376" s="15" t="s">
        <v>3696</v>
      </c>
      <c r="B376" s="15" t="s">
        <v>618</v>
      </c>
      <c r="C376" s="15" t="s">
        <v>3546</v>
      </c>
      <c r="D376" s="15">
        <v>-2.3518698885201998</v>
      </c>
      <c r="E376" s="93">
        <v>7.78872276461816E-6</v>
      </c>
      <c r="F376" s="93">
        <v>-3.0043527813129699E-2</v>
      </c>
      <c r="G376" s="15">
        <v>1</v>
      </c>
      <c r="H376" s="15">
        <v>-2.6641856842574598</v>
      </c>
      <c r="I376" s="93">
        <v>6.8155211002521099E-166</v>
      </c>
      <c r="J376" s="15" t="b">
        <v>1</v>
      </c>
      <c r="K376" s="15" t="b">
        <v>1</v>
      </c>
      <c r="L376" s="15" t="b">
        <v>1</v>
      </c>
      <c r="M376" s="15" t="s">
        <v>3547</v>
      </c>
    </row>
    <row r="377" spans="1:13" x14ac:dyDescent="0.4">
      <c r="A377" s="15" t="s">
        <v>3696</v>
      </c>
      <c r="B377" s="15" t="s">
        <v>620</v>
      </c>
      <c r="C377" s="15" t="s">
        <v>3546</v>
      </c>
      <c r="D377" s="15">
        <v>-0.56395198128080004</v>
      </c>
      <c r="E377" s="93">
        <v>4.5662043672025703E-5</v>
      </c>
      <c r="F377" s="93">
        <v>1.98800845346296E-2</v>
      </c>
      <c r="G377" s="15">
        <v>1</v>
      </c>
      <c r="H377" s="15">
        <v>-0.69833073287509895</v>
      </c>
      <c r="I377" s="93">
        <v>7.5958795370683503E-29</v>
      </c>
      <c r="J377" s="15" t="b">
        <v>1</v>
      </c>
      <c r="K377" s="15" t="b">
        <v>1</v>
      </c>
      <c r="L377" s="15" t="b">
        <v>1</v>
      </c>
      <c r="M377" s="15" t="s">
        <v>3547</v>
      </c>
    </row>
    <row r="378" spans="1:13" x14ac:dyDescent="0.4">
      <c r="A378" s="15" t="s">
        <v>3697</v>
      </c>
      <c r="B378" s="15" t="s">
        <v>618</v>
      </c>
      <c r="C378" s="15" t="s">
        <v>3546</v>
      </c>
      <c r="D378" s="15">
        <v>3.0516924023066401</v>
      </c>
      <c r="E378" s="93">
        <v>0</v>
      </c>
      <c r="F378" s="93">
        <v>2.7054809197310199</v>
      </c>
      <c r="G378" s="15">
        <v>8.7027246764334001E-2</v>
      </c>
      <c r="H378" s="15">
        <v>2.8456630635195501</v>
      </c>
      <c r="I378" s="93">
        <v>5.6094357261688905E-29</v>
      </c>
      <c r="J378" s="15" t="b">
        <v>1</v>
      </c>
      <c r="K378" s="15" t="b">
        <v>1</v>
      </c>
      <c r="L378" s="15" t="b">
        <v>1</v>
      </c>
      <c r="M378" s="15" t="s">
        <v>3547</v>
      </c>
    </row>
    <row r="379" spans="1:13" x14ac:dyDescent="0.4">
      <c r="A379" s="15" t="s">
        <v>3698</v>
      </c>
      <c r="B379" s="15" t="s">
        <v>616</v>
      </c>
      <c r="C379" s="15" t="s">
        <v>3546</v>
      </c>
      <c r="D379" s="15">
        <v>0.97256330844851702</v>
      </c>
      <c r="E379" s="93">
        <v>0</v>
      </c>
      <c r="F379" s="93">
        <v>0.520855216200796</v>
      </c>
      <c r="G379" s="15">
        <v>0.46140666261450197</v>
      </c>
      <c r="H379" s="15">
        <v>0.82248471840658799</v>
      </c>
      <c r="I379" s="93">
        <v>5.17928723600705E-18</v>
      </c>
      <c r="J379" s="15" t="b">
        <v>1</v>
      </c>
      <c r="K379" s="15" t="b">
        <v>1</v>
      </c>
      <c r="L379" s="15" t="b">
        <v>1</v>
      </c>
      <c r="M379" s="15" t="s">
        <v>3547</v>
      </c>
    </row>
    <row r="380" spans="1:13" x14ac:dyDescent="0.4">
      <c r="A380" s="15" t="s">
        <v>3698</v>
      </c>
      <c r="B380" s="15" t="s">
        <v>617</v>
      </c>
      <c r="C380" s="15" t="s">
        <v>3546</v>
      </c>
      <c r="D380" s="15">
        <v>1.11742949932137</v>
      </c>
      <c r="E380" s="93">
        <v>0</v>
      </c>
      <c r="F380" s="93">
        <v>1.3257621967964901</v>
      </c>
      <c r="G380" s="15">
        <v>0.135437276064513</v>
      </c>
      <c r="H380" s="15">
        <v>3.12629831616993</v>
      </c>
      <c r="I380" s="93">
        <v>5.8866569357512096E-159</v>
      </c>
      <c r="J380" s="15" t="b">
        <v>1</v>
      </c>
      <c r="K380" s="15" t="b">
        <v>1</v>
      </c>
      <c r="L380" s="15" t="b">
        <v>1</v>
      </c>
      <c r="M380" s="15" t="s">
        <v>3547</v>
      </c>
    </row>
    <row r="381" spans="1:13" x14ac:dyDescent="0.4">
      <c r="A381" s="15" t="s">
        <v>3698</v>
      </c>
      <c r="B381" s="15" t="s">
        <v>618</v>
      </c>
      <c r="C381" s="15" t="s">
        <v>3546</v>
      </c>
      <c r="D381" s="15">
        <v>-2.53705203461899</v>
      </c>
      <c r="E381" s="93">
        <v>2.7560794716369502E-5</v>
      </c>
      <c r="F381" s="93">
        <v>-0.77904534042334705</v>
      </c>
      <c r="G381" s="15">
        <v>0.24238577515305601</v>
      </c>
      <c r="H381" s="15">
        <v>-3.0739075924736499</v>
      </c>
      <c r="I381" s="93">
        <v>4.5118544861925002E-85</v>
      </c>
      <c r="J381" s="15" t="b">
        <v>1</v>
      </c>
      <c r="K381" s="15" t="b">
        <v>1</v>
      </c>
      <c r="L381" s="15" t="b">
        <v>1</v>
      </c>
      <c r="M381" s="15" t="s">
        <v>3547</v>
      </c>
    </row>
    <row r="382" spans="1:13" x14ac:dyDescent="0.4">
      <c r="A382" s="15" t="s">
        <v>3699</v>
      </c>
      <c r="B382" s="15" t="s">
        <v>617</v>
      </c>
      <c r="C382" s="15" t="s">
        <v>3546</v>
      </c>
      <c r="D382" s="15">
        <v>0.74896620532257796</v>
      </c>
      <c r="E382" s="93">
        <v>0</v>
      </c>
      <c r="F382" s="93">
        <v>4.03143871264506E-2</v>
      </c>
      <c r="G382" s="15">
        <v>1</v>
      </c>
      <c r="H382" s="15">
        <v>2.4924620590948399</v>
      </c>
      <c r="I382" s="93">
        <v>2.49458370112994E-88</v>
      </c>
      <c r="J382" s="15" t="b">
        <v>1</v>
      </c>
      <c r="K382" s="15" t="b">
        <v>1</v>
      </c>
      <c r="L382" s="15" t="b">
        <v>1</v>
      </c>
      <c r="M382" s="15" t="s">
        <v>3547</v>
      </c>
    </row>
    <row r="383" spans="1:13" x14ac:dyDescent="0.4">
      <c r="A383" s="15" t="s">
        <v>3699</v>
      </c>
      <c r="B383" s="15" t="s">
        <v>618</v>
      </c>
      <c r="C383" s="15" t="s">
        <v>3546</v>
      </c>
      <c r="D383" s="15">
        <v>-2.7453441317114202</v>
      </c>
      <c r="E383" s="93">
        <v>1.37454180931245E-6</v>
      </c>
      <c r="F383" s="93">
        <v>-0.96290794594727502</v>
      </c>
      <c r="G383" s="15">
        <v>6.5087432921830599E-2</v>
      </c>
      <c r="H383" s="15">
        <v>-3.4264099983578999</v>
      </c>
      <c r="I383" s="93">
        <v>8.0054531525099303E-89</v>
      </c>
      <c r="J383" s="15" t="b">
        <v>1</v>
      </c>
      <c r="K383" s="15" t="b">
        <v>1</v>
      </c>
      <c r="L383" s="15" t="b">
        <v>1</v>
      </c>
      <c r="M383" s="15" t="s">
        <v>3547</v>
      </c>
    </row>
    <row r="384" spans="1:13" x14ac:dyDescent="0.4">
      <c r="A384" s="15" t="s">
        <v>3700</v>
      </c>
      <c r="B384" s="15" t="s">
        <v>617</v>
      </c>
      <c r="C384" s="15" t="s">
        <v>3546</v>
      </c>
      <c r="D384" s="15">
        <v>0.13629310932345301</v>
      </c>
      <c r="E384" s="93">
        <v>0</v>
      </c>
      <c r="F384" s="93"/>
      <c r="G384" s="15"/>
      <c r="H384" s="15">
        <v>2.0438593683781998</v>
      </c>
      <c r="I384" s="93">
        <v>8.3480809783810807E-202</v>
      </c>
      <c r="J384" s="15" t="b">
        <v>1</v>
      </c>
      <c r="K384" s="15" t="b">
        <v>1</v>
      </c>
      <c r="L384" s="15" t="b">
        <v>1</v>
      </c>
      <c r="M384" s="15" t="s">
        <v>3547</v>
      </c>
    </row>
    <row r="385" spans="1:13" x14ac:dyDescent="0.4">
      <c r="A385" s="15" t="s">
        <v>3701</v>
      </c>
      <c r="B385" s="15" t="s">
        <v>620</v>
      </c>
      <c r="C385" s="15" t="s">
        <v>3546</v>
      </c>
      <c r="D385" s="15">
        <v>0.50800858969952201</v>
      </c>
      <c r="E385" s="93">
        <v>9.8843899304399606E-8</v>
      </c>
      <c r="F385" s="93">
        <v>0.18728904703100199</v>
      </c>
      <c r="G385" s="15">
        <v>0.73457085600888194</v>
      </c>
      <c r="H385" s="15">
        <v>0.47084425408864899</v>
      </c>
      <c r="I385" s="15">
        <v>3.8358267886181301E-3</v>
      </c>
      <c r="J385" s="15" t="b">
        <v>1</v>
      </c>
      <c r="K385" s="15" t="b">
        <v>1</v>
      </c>
      <c r="L385" s="15" t="b">
        <v>1</v>
      </c>
      <c r="M385" s="15" t="s">
        <v>3547</v>
      </c>
    </row>
    <row r="386" spans="1:13" x14ac:dyDescent="0.4">
      <c r="A386" s="15" t="s">
        <v>3702</v>
      </c>
      <c r="B386" s="15" t="s">
        <v>615</v>
      </c>
      <c r="C386" s="15" t="s">
        <v>3546</v>
      </c>
      <c r="D386" s="15">
        <v>0.82059868943347902</v>
      </c>
      <c r="E386" s="93">
        <v>0</v>
      </c>
      <c r="F386" s="93">
        <v>0.36498601659505803</v>
      </c>
      <c r="G386" s="15">
        <v>0.84552801748824802</v>
      </c>
      <c r="H386" s="15">
        <v>0.83050219862599906</v>
      </c>
      <c r="I386" s="93">
        <v>1.77476519552198E-43</v>
      </c>
      <c r="J386" s="15" t="b">
        <v>1</v>
      </c>
      <c r="K386" s="15" t="b">
        <v>1</v>
      </c>
      <c r="L386" s="15" t="b">
        <v>1</v>
      </c>
      <c r="M386" s="15" t="s">
        <v>3547</v>
      </c>
    </row>
    <row r="387" spans="1:13" x14ac:dyDescent="0.4">
      <c r="A387" s="15" t="s">
        <v>3702</v>
      </c>
      <c r="B387" s="15" t="s">
        <v>616</v>
      </c>
      <c r="C387" s="15" t="s">
        <v>3546</v>
      </c>
      <c r="D387" s="15">
        <v>0.64095039366179996</v>
      </c>
      <c r="E387" s="93">
        <v>0</v>
      </c>
      <c r="F387" s="93">
        <v>0.47356555820029</v>
      </c>
      <c r="G387" s="15">
        <v>0.75854183385853602</v>
      </c>
      <c r="H387" s="15">
        <v>0.44692003811480602</v>
      </c>
      <c r="I387" s="93">
        <v>4.3552728516094699E-14</v>
      </c>
      <c r="J387" s="15" t="b">
        <v>1</v>
      </c>
      <c r="K387" s="15" t="b">
        <v>1</v>
      </c>
      <c r="L387" s="15" t="b">
        <v>1</v>
      </c>
      <c r="M387" s="15" t="s">
        <v>3547</v>
      </c>
    </row>
    <row r="388" spans="1:13" x14ac:dyDescent="0.4">
      <c r="A388" s="15" t="s">
        <v>3702</v>
      </c>
      <c r="B388" s="15" t="s">
        <v>618</v>
      </c>
      <c r="C388" s="15" t="s">
        <v>3546</v>
      </c>
      <c r="D388" s="15">
        <v>0.72253457224907203</v>
      </c>
      <c r="E388" s="93">
        <v>0</v>
      </c>
      <c r="F388" s="93">
        <v>0.618433611589702</v>
      </c>
      <c r="G388" s="15">
        <v>0.851161376136225</v>
      </c>
      <c r="H388" s="15">
        <v>0.43567983475501298</v>
      </c>
      <c r="I388" s="93">
        <v>7.5790613426376199E-6</v>
      </c>
      <c r="J388" s="15" t="b">
        <v>1</v>
      </c>
      <c r="K388" s="15" t="b">
        <v>1</v>
      </c>
      <c r="L388" s="15" t="b">
        <v>1</v>
      </c>
      <c r="M388" s="15" t="s">
        <v>3547</v>
      </c>
    </row>
    <row r="389" spans="1:13" x14ac:dyDescent="0.4">
      <c r="A389" s="15" t="s">
        <v>3703</v>
      </c>
      <c r="B389" s="15" t="s">
        <v>615</v>
      </c>
      <c r="C389" s="15" t="s">
        <v>3546</v>
      </c>
      <c r="D389" s="15">
        <v>-1.8016574809442201</v>
      </c>
      <c r="E389" s="93">
        <v>1.9519453860711899E-14</v>
      </c>
      <c r="F389" s="93">
        <v>-0.76269521461621204</v>
      </c>
      <c r="G389" s="15">
        <v>0.45867452482606802</v>
      </c>
      <c r="H389" s="15">
        <v>-1.8364113866523599</v>
      </c>
      <c r="I389" s="93">
        <v>1.9351404492022899E-117</v>
      </c>
      <c r="J389" s="15" t="b">
        <v>1</v>
      </c>
      <c r="K389" s="15" t="b">
        <v>1</v>
      </c>
      <c r="L389" s="15" t="b">
        <v>1</v>
      </c>
      <c r="M389" s="15" t="s">
        <v>3547</v>
      </c>
    </row>
    <row r="390" spans="1:13" x14ac:dyDescent="0.4">
      <c r="A390" s="15" t="s">
        <v>3703</v>
      </c>
      <c r="B390" s="15" t="s">
        <v>616</v>
      </c>
      <c r="C390" s="15" t="s">
        <v>3546</v>
      </c>
      <c r="D390" s="15">
        <v>-1.5985109121566601</v>
      </c>
      <c r="E390" s="93">
        <v>3.6641562928461603E-15</v>
      </c>
      <c r="F390" s="93">
        <v>-9.2453025596249599E-2</v>
      </c>
      <c r="G390" s="15">
        <v>1</v>
      </c>
      <c r="H390" s="15">
        <v>-1.7645829624437801</v>
      </c>
      <c r="I390" s="93">
        <v>1.31065973154259E-110</v>
      </c>
      <c r="J390" s="15" t="b">
        <v>1</v>
      </c>
      <c r="K390" s="15" t="b">
        <v>1</v>
      </c>
      <c r="L390" s="15" t="b">
        <v>1</v>
      </c>
      <c r="M390" s="15" t="s">
        <v>3547</v>
      </c>
    </row>
    <row r="391" spans="1:13" x14ac:dyDescent="0.4">
      <c r="A391" s="15" t="s">
        <v>3703</v>
      </c>
      <c r="B391" s="15" t="s">
        <v>617</v>
      </c>
      <c r="C391" s="15" t="s">
        <v>3546</v>
      </c>
      <c r="D391" s="15">
        <v>-2.1362834541537201</v>
      </c>
      <c r="E391" s="93">
        <v>0</v>
      </c>
      <c r="F391" s="93">
        <v>-1.5641026299076399</v>
      </c>
      <c r="G391" s="15">
        <v>5.1136791647713398E-2</v>
      </c>
      <c r="H391" s="15">
        <v>-0.52455174824462603</v>
      </c>
      <c r="I391" s="93">
        <v>2.02859218028276E-8</v>
      </c>
      <c r="J391" s="15" t="b">
        <v>1</v>
      </c>
      <c r="K391" s="15" t="b">
        <v>1</v>
      </c>
      <c r="L391" s="15" t="b">
        <v>1</v>
      </c>
      <c r="M391" s="15" t="s">
        <v>3547</v>
      </c>
    </row>
    <row r="392" spans="1:13" x14ac:dyDescent="0.4">
      <c r="A392" s="15" t="s">
        <v>3703</v>
      </c>
      <c r="B392" s="15" t="s">
        <v>618</v>
      </c>
      <c r="C392" s="15" t="s">
        <v>3546</v>
      </c>
      <c r="D392" s="15">
        <v>1.0767747220799699</v>
      </c>
      <c r="E392" s="93">
        <v>0</v>
      </c>
      <c r="F392" s="93">
        <v>0.72164610842618404</v>
      </c>
      <c r="G392" s="15">
        <v>0.80015689206983798</v>
      </c>
      <c r="H392" s="15">
        <v>0.78208350816678796</v>
      </c>
      <c r="I392" s="93">
        <v>6.7050995302177296E-10</v>
      </c>
      <c r="J392" s="15" t="b">
        <v>1</v>
      </c>
      <c r="K392" s="15" t="b">
        <v>1</v>
      </c>
      <c r="L392" s="15" t="b">
        <v>1</v>
      </c>
      <c r="M392" s="15" t="s">
        <v>3547</v>
      </c>
    </row>
    <row r="393" spans="1:13" x14ac:dyDescent="0.4">
      <c r="A393" s="15" t="s">
        <v>3703</v>
      </c>
      <c r="B393" s="15" t="s">
        <v>620</v>
      </c>
      <c r="C393" s="15" t="s">
        <v>3546</v>
      </c>
      <c r="D393" s="15">
        <v>0.29707969202760898</v>
      </c>
      <c r="E393" s="93">
        <v>1.5971861615567601E-6</v>
      </c>
      <c r="F393" s="93">
        <v>0.85658722589470604</v>
      </c>
      <c r="G393" s="15">
        <v>0.50700446022891998</v>
      </c>
      <c r="H393" s="15">
        <v>0.20174462998408699</v>
      </c>
      <c r="I393" s="15">
        <v>2.0809257959955699E-2</v>
      </c>
      <c r="J393" s="15" t="b">
        <v>1</v>
      </c>
      <c r="K393" s="15" t="b">
        <v>1</v>
      </c>
      <c r="L393" s="15" t="b">
        <v>1</v>
      </c>
      <c r="M393" s="15" t="s">
        <v>3547</v>
      </c>
    </row>
    <row r="394" spans="1:13" x14ac:dyDescent="0.4">
      <c r="A394" s="15" t="s">
        <v>3704</v>
      </c>
      <c r="B394" s="15" t="s">
        <v>615</v>
      </c>
      <c r="C394" s="15" t="s">
        <v>3546</v>
      </c>
      <c r="D394" s="15">
        <v>0.224000201639108</v>
      </c>
      <c r="E394" s="93">
        <v>0</v>
      </c>
      <c r="F394" s="93"/>
      <c r="G394" s="15"/>
      <c r="H394" s="15">
        <v>0.21943526487272999</v>
      </c>
      <c r="I394" s="15">
        <v>1.02455153549421E-4</v>
      </c>
      <c r="J394" s="15" t="b">
        <v>1</v>
      </c>
      <c r="K394" s="15" t="b">
        <v>1</v>
      </c>
      <c r="L394" s="15" t="b">
        <v>1</v>
      </c>
      <c r="M394" s="15" t="s">
        <v>3547</v>
      </c>
    </row>
    <row r="395" spans="1:13" x14ac:dyDescent="0.4">
      <c r="A395" s="15" t="s">
        <v>3704</v>
      </c>
      <c r="B395" s="15" t="s">
        <v>617</v>
      </c>
      <c r="C395" s="15" t="s">
        <v>3546</v>
      </c>
      <c r="D395" s="15">
        <v>0.36889933407339598</v>
      </c>
      <c r="E395" s="93">
        <v>0</v>
      </c>
      <c r="F395" s="93"/>
      <c r="G395" s="15"/>
      <c r="H395" s="15">
        <v>2.26555186729987</v>
      </c>
      <c r="I395" s="93">
        <v>1.46061313268123E-235</v>
      </c>
      <c r="J395" s="15" t="b">
        <v>1</v>
      </c>
      <c r="K395" s="15" t="b">
        <v>1</v>
      </c>
      <c r="L395" s="15" t="b">
        <v>1</v>
      </c>
      <c r="M395" s="15" t="s">
        <v>3547</v>
      </c>
    </row>
    <row r="396" spans="1:13" x14ac:dyDescent="0.4">
      <c r="A396" s="15" t="s">
        <v>3705</v>
      </c>
      <c r="B396" s="15" t="s">
        <v>618</v>
      </c>
      <c r="C396" s="15" t="s">
        <v>3546</v>
      </c>
      <c r="D396" s="15">
        <v>-0.52278659060671095</v>
      </c>
      <c r="E396" s="93">
        <v>8.9616732612070808E-15</v>
      </c>
      <c r="F396" s="93">
        <v>-1.7996953169930501</v>
      </c>
      <c r="G396" s="15">
        <v>0.120221913867609</v>
      </c>
      <c r="H396" s="15">
        <v>-1.00765855781844</v>
      </c>
      <c r="I396" s="93">
        <v>9.4351335184114097E-17</v>
      </c>
      <c r="J396" s="15" t="b">
        <v>1</v>
      </c>
      <c r="K396" s="15" t="b">
        <v>1</v>
      </c>
      <c r="L396" s="15" t="b">
        <v>1</v>
      </c>
      <c r="M396" s="15" t="s">
        <v>3547</v>
      </c>
    </row>
    <row r="397" spans="1:13" x14ac:dyDescent="0.4">
      <c r="A397" s="15" t="s">
        <v>3706</v>
      </c>
      <c r="B397" s="15" t="s">
        <v>616</v>
      </c>
      <c r="C397" s="15" t="s">
        <v>3546</v>
      </c>
      <c r="D397" s="15">
        <v>-1.12072767061418</v>
      </c>
      <c r="E397" s="93">
        <v>4.5160854427098397E-3</v>
      </c>
      <c r="F397" s="93">
        <v>-1.5099134690014799</v>
      </c>
      <c r="G397" s="15">
        <v>0.13058911421626199</v>
      </c>
      <c r="H397" s="15">
        <v>-1.39761249599119</v>
      </c>
      <c r="I397" s="93">
        <v>5.0726925775926296E-66</v>
      </c>
      <c r="J397" s="15" t="b">
        <v>1</v>
      </c>
      <c r="K397" s="15" t="b">
        <v>1</v>
      </c>
      <c r="L397" s="15" t="b">
        <v>1</v>
      </c>
      <c r="M397" s="15" t="s">
        <v>3547</v>
      </c>
    </row>
    <row r="398" spans="1:13" x14ac:dyDescent="0.4">
      <c r="A398" s="15" t="s">
        <v>3706</v>
      </c>
      <c r="B398" s="15" t="s">
        <v>620</v>
      </c>
      <c r="C398" s="15" t="s">
        <v>3546</v>
      </c>
      <c r="D398" s="15">
        <v>-0.883915081910293</v>
      </c>
      <c r="E398" s="93">
        <v>2.377360689101E-9</v>
      </c>
      <c r="F398" s="93">
        <v>-0.55205644644378304</v>
      </c>
      <c r="G398" s="15">
        <v>0.71438593244719095</v>
      </c>
      <c r="H398" s="15">
        <v>-1.00426343007553</v>
      </c>
      <c r="I398" s="93">
        <v>1.9624950966063599E-30</v>
      </c>
      <c r="J398" s="15" t="b">
        <v>1</v>
      </c>
      <c r="K398" s="15" t="b">
        <v>1</v>
      </c>
      <c r="L398" s="15" t="b">
        <v>1</v>
      </c>
      <c r="M398" s="15" t="s">
        <v>3547</v>
      </c>
    </row>
    <row r="399" spans="1:13" x14ac:dyDescent="0.4">
      <c r="A399" s="15" t="s">
        <v>3707</v>
      </c>
      <c r="B399" s="15" t="s">
        <v>615</v>
      </c>
      <c r="C399" s="15" t="s">
        <v>3546</v>
      </c>
      <c r="D399" s="15">
        <v>-1.2499171706213701</v>
      </c>
      <c r="E399" s="93">
        <v>1.55365578239803E-3</v>
      </c>
      <c r="F399" s="93">
        <v>-1.44673215543014</v>
      </c>
      <c r="G399" s="15">
        <v>0.17585382153187601</v>
      </c>
      <c r="H399" s="15">
        <v>-1.33969765859109</v>
      </c>
      <c r="I399" s="93">
        <v>2.5125846625406398E-71</v>
      </c>
      <c r="J399" s="15" t="b">
        <v>1</v>
      </c>
      <c r="K399" s="15" t="b">
        <v>1</v>
      </c>
      <c r="L399" s="15" t="b">
        <v>1</v>
      </c>
      <c r="M399" s="15" t="s">
        <v>3547</v>
      </c>
    </row>
    <row r="400" spans="1:13" x14ac:dyDescent="0.4">
      <c r="A400" s="15" t="s">
        <v>3707</v>
      </c>
      <c r="B400" s="15" t="s">
        <v>616</v>
      </c>
      <c r="C400" s="15" t="s">
        <v>3546</v>
      </c>
      <c r="D400" s="15">
        <v>-1.1190166753234001</v>
      </c>
      <c r="E400" s="93">
        <v>2.42973264566249E-3</v>
      </c>
      <c r="F400" s="93">
        <v>-1.0278763091952601</v>
      </c>
      <c r="G400" s="15">
        <v>0.36048986555815699</v>
      </c>
      <c r="H400" s="15">
        <v>-1.35162268484935</v>
      </c>
      <c r="I400" s="93">
        <v>1.09722020173832E-73</v>
      </c>
      <c r="J400" s="15" t="b">
        <v>1</v>
      </c>
      <c r="K400" s="15" t="b">
        <v>1</v>
      </c>
      <c r="L400" s="15" t="b">
        <v>1</v>
      </c>
      <c r="M400" s="15" t="s">
        <v>3547</v>
      </c>
    </row>
    <row r="401" spans="1:13" x14ac:dyDescent="0.4">
      <c r="A401" s="15" t="s">
        <v>3707</v>
      </c>
      <c r="B401" s="15" t="s">
        <v>618</v>
      </c>
      <c r="C401" s="15" t="s">
        <v>3546</v>
      </c>
      <c r="D401" s="15">
        <v>0.85367688327151603</v>
      </c>
      <c r="E401" s="93">
        <v>0</v>
      </c>
      <c r="F401" s="93">
        <v>7.79310770325988E-2</v>
      </c>
      <c r="G401" s="15">
        <v>1</v>
      </c>
      <c r="H401" s="15">
        <v>0.43535932748843398</v>
      </c>
      <c r="I401" s="15">
        <v>3.34583758061848E-4</v>
      </c>
      <c r="J401" s="15" t="b">
        <v>1</v>
      </c>
      <c r="K401" s="15" t="b">
        <v>1</v>
      </c>
      <c r="L401" s="15" t="b">
        <v>1</v>
      </c>
      <c r="M401" s="15" t="s">
        <v>3547</v>
      </c>
    </row>
    <row r="402" spans="1:13" x14ac:dyDescent="0.4">
      <c r="A402" s="15" t="s">
        <v>3707</v>
      </c>
      <c r="B402" s="15" t="s">
        <v>620</v>
      </c>
      <c r="C402" s="15" t="s">
        <v>3546</v>
      </c>
      <c r="D402" s="15">
        <v>0.343441971289696</v>
      </c>
      <c r="E402" s="93">
        <v>2.5858246660786901E-8</v>
      </c>
      <c r="F402" s="93">
        <v>0.23038811332602999</v>
      </c>
      <c r="G402" s="15">
        <v>0.96171303234390404</v>
      </c>
      <c r="H402" s="15">
        <v>0.23435566465138799</v>
      </c>
      <c r="I402" s="15">
        <v>4.2727057329590796E-3</v>
      </c>
      <c r="J402" s="15" t="b">
        <v>1</v>
      </c>
      <c r="K402" s="15" t="b">
        <v>1</v>
      </c>
      <c r="L402" s="15" t="b">
        <v>1</v>
      </c>
      <c r="M402" s="15" t="s">
        <v>3547</v>
      </c>
    </row>
    <row r="403" spans="1:13" x14ac:dyDescent="0.4">
      <c r="A403" s="15" t="s">
        <v>3708</v>
      </c>
      <c r="B403" s="15" t="s">
        <v>615</v>
      </c>
      <c r="C403" s="15" t="s">
        <v>3546</v>
      </c>
      <c r="D403" s="15">
        <v>0.42043199758030803</v>
      </c>
      <c r="E403" s="93">
        <v>0</v>
      </c>
      <c r="F403" s="93">
        <v>-0.53604986868605498</v>
      </c>
      <c r="G403" s="15">
        <v>0.76568837798102996</v>
      </c>
      <c r="H403" s="15">
        <v>0.36244166534299699</v>
      </c>
      <c r="I403" s="93">
        <v>1.5699959297847E-6</v>
      </c>
      <c r="J403" s="15" t="b">
        <v>1</v>
      </c>
      <c r="K403" s="15" t="b">
        <v>1</v>
      </c>
      <c r="L403" s="15" t="b">
        <v>1</v>
      </c>
      <c r="M403" s="15" t="s">
        <v>3547</v>
      </c>
    </row>
    <row r="404" spans="1:13" x14ac:dyDescent="0.4">
      <c r="A404" s="15" t="s">
        <v>3709</v>
      </c>
      <c r="B404" s="15" t="s">
        <v>615</v>
      </c>
      <c r="C404" s="15" t="s">
        <v>3546</v>
      </c>
      <c r="D404" s="15">
        <v>0.115122119761273</v>
      </c>
      <c r="E404" s="93">
        <v>0</v>
      </c>
      <c r="F404" s="93"/>
      <c r="G404" s="15"/>
      <c r="H404" s="15">
        <v>0.112067385964913</v>
      </c>
      <c r="I404" s="15">
        <v>4.8340347160828002E-2</v>
      </c>
      <c r="J404" s="15" t="b">
        <v>1</v>
      </c>
      <c r="K404" s="15" t="b">
        <v>1</v>
      </c>
      <c r="L404" s="15" t="b">
        <v>1</v>
      </c>
      <c r="M404" s="15" t="s">
        <v>3547</v>
      </c>
    </row>
    <row r="405" spans="1:13" x14ac:dyDescent="0.4">
      <c r="A405" s="15" t="s">
        <v>3709</v>
      </c>
      <c r="B405" s="15" t="s">
        <v>617</v>
      </c>
      <c r="C405" s="15" t="s">
        <v>3546</v>
      </c>
      <c r="D405" s="15">
        <v>0.21059993697465301</v>
      </c>
      <c r="E405" s="93">
        <v>0</v>
      </c>
      <c r="F405" s="93"/>
      <c r="G405" s="15"/>
      <c r="H405" s="15">
        <v>2.1118314909242599</v>
      </c>
      <c r="I405" s="93">
        <v>1.49962167370114E-208</v>
      </c>
      <c r="J405" s="15" t="b">
        <v>1</v>
      </c>
      <c r="K405" s="15" t="b">
        <v>1</v>
      </c>
      <c r="L405" s="15" t="b">
        <v>1</v>
      </c>
      <c r="M405" s="15" t="s">
        <v>3547</v>
      </c>
    </row>
    <row r="406" spans="1:13" x14ac:dyDescent="0.4">
      <c r="A406" s="15" t="s">
        <v>3710</v>
      </c>
      <c r="B406" s="15" t="s">
        <v>617</v>
      </c>
      <c r="C406" s="15" t="s">
        <v>3546</v>
      </c>
      <c r="D406" s="15">
        <v>0.25432167526632199</v>
      </c>
      <c r="E406" s="93">
        <v>0</v>
      </c>
      <c r="F406" s="93"/>
      <c r="G406" s="15"/>
      <c r="H406" s="15">
        <v>2.1531192629015101</v>
      </c>
      <c r="I406" s="93">
        <v>1.2792114769209099E-217</v>
      </c>
      <c r="J406" s="15" t="b">
        <v>1</v>
      </c>
      <c r="K406" s="15" t="b">
        <v>1</v>
      </c>
      <c r="L406" s="15" t="b">
        <v>1</v>
      </c>
      <c r="M406" s="15" t="s">
        <v>3547</v>
      </c>
    </row>
    <row r="407" spans="1:13" x14ac:dyDescent="0.4">
      <c r="A407" s="15" t="s">
        <v>3711</v>
      </c>
      <c r="B407" s="15" t="s">
        <v>618</v>
      </c>
      <c r="C407" s="15" t="s">
        <v>3546</v>
      </c>
      <c r="D407" s="15">
        <v>-1.37395001618088</v>
      </c>
      <c r="E407" s="93">
        <v>1.5618638607709999E-2</v>
      </c>
      <c r="F407" s="93">
        <v>-0.20484358210251599</v>
      </c>
      <c r="G407" s="15">
        <v>0.98055467125339102</v>
      </c>
      <c r="H407" s="15">
        <v>-1.67709615616806</v>
      </c>
      <c r="I407" s="93">
        <v>2.3371863972137999E-44</v>
      </c>
      <c r="J407" s="15" t="b">
        <v>1</v>
      </c>
      <c r="K407" s="15" t="b">
        <v>1</v>
      </c>
      <c r="L407" s="15" t="b">
        <v>1</v>
      </c>
      <c r="M407" s="15" t="s">
        <v>3547</v>
      </c>
    </row>
    <row r="408" spans="1:13" x14ac:dyDescent="0.4">
      <c r="A408" s="15" t="s">
        <v>3712</v>
      </c>
      <c r="B408" s="15" t="s">
        <v>615</v>
      </c>
      <c r="C408" s="15" t="s">
        <v>3546</v>
      </c>
      <c r="D408" s="15">
        <v>-0.31502865619915699</v>
      </c>
      <c r="E408" s="93">
        <v>9.1847704964827205E-7</v>
      </c>
      <c r="F408" s="93">
        <v>0.737499600043097</v>
      </c>
      <c r="G408" s="15">
        <v>0.52765850320023699</v>
      </c>
      <c r="H408" s="15">
        <v>-0.29310510461857098</v>
      </c>
      <c r="I408" s="93">
        <v>6.0373478786475601E-5</v>
      </c>
      <c r="J408" s="15" t="b">
        <v>1</v>
      </c>
      <c r="K408" s="15" t="b">
        <v>1</v>
      </c>
      <c r="L408" s="15" t="b">
        <v>1</v>
      </c>
      <c r="M408" s="15" t="s">
        <v>3547</v>
      </c>
    </row>
    <row r="409" spans="1:13" x14ac:dyDescent="0.4">
      <c r="A409" s="15" t="s">
        <v>3712</v>
      </c>
      <c r="B409" s="15" t="s">
        <v>616</v>
      </c>
      <c r="C409" s="15" t="s">
        <v>3546</v>
      </c>
      <c r="D409" s="15">
        <v>0.88329155768712597</v>
      </c>
      <c r="E409" s="93">
        <v>0</v>
      </c>
      <c r="F409" s="93">
        <v>0.76793165797243501</v>
      </c>
      <c r="G409" s="15">
        <v>0.49214672355119399</v>
      </c>
      <c r="H409" s="15">
        <v>0.69795770987331296</v>
      </c>
      <c r="I409" s="93">
        <v>3.0484409844803602E-22</v>
      </c>
      <c r="J409" s="15" t="b">
        <v>1</v>
      </c>
      <c r="K409" s="15" t="b">
        <v>1</v>
      </c>
      <c r="L409" s="15" t="b">
        <v>1</v>
      </c>
      <c r="M409" s="15" t="s">
        <v>3547</v>
      </c>
    </row>
    <row r="410" spans="1:13" x14ac:dyDescent="0.4">
      <c r="A410" s="15" t="s">
        <v>3712</v>
      </c>
      <c r="B410" s="15" t="s">
        <v>617</v>
      </c>
      <c r="C410" s="15" t="s">
        <v>3546</v>
      </c>
      <c r="D410" s="15">
        <v>0.33202944888709401</v>
      </c>
      <c r="E410" s="93">
        <v>0</v>
      </c>
      <c r="F410" s="93">
        <v>1.08140184144545</v>
      </c>
      <c r="G410" s="15">
        <v>0.44021560949656502</v>
      </c>
      <c r="H410" s="15">
        <v>2.2709486476990199</v>
      </c>
      <c r="I410" s="93">
        <v>1.9649835408469499E-147</v>
      </c>
      <c r="J410" s="15" t="b">
        <v>1</v>
      </c>
      <c r="K410" s="15" t="b">
        <v>1</v>
      </c>
      <c r="L410" s="15" t="b">
        <v>1</v>
      </c>
      <c r="M410" s="15" t="s">
        <v>3547</v>
      </c>
    </row>
    <row r="411" spans="1:13" x14ac:dyDescent="0.4">
      <c r="A411" s="15" t="s">
        <v>3712</v>
      </c>
      <c r="B411" s="15" t="s">
        <v>618</v>
      </c>
      <c r="C411" s="15" t="s">
        <v>3546</v>
      </c>
      <c r="D411" s="15">
        <v>1.2130115535835599</v>
      </c>
      <c r="E411" s="93">
        <v>0</v>
      </c>
      <c r="F411" s="93">
        <v>0.78027135944390702</v>
      </c>
      <c r="G411" s="15">
        <v>0.78280821096532205</v>
      </c>
      <c r="H411" s="15">
        <v>0.93137236451115202</v>
      </c>
      <c r="I411" s="93">
        <v>2.3244604290938302E-15</v>
      </c>
      <c r="J411" s="15" t="b">
        <v>1</v>
      </c>
      <c r="K411" s="15" t="b">
        <v>1</v>
      </c>
      <c r="L411" s="15" t="b">
        <v>1</v>
      </c>
      <c r="M411" s="15" t="s">
        <v>3547</v>
      </c>
    </row>
    <row r="412" spans="1:13" x14ac:dyDescent="0.4">
      <c r="A412" s="15" t="s">
        <v>3712</v>
      </c>
      <c r="B412" s="15" t="s">
        <v>620</v>
      </c>
      <c r="C412" s="15" t="s">
        <v>3546</v>
      </c>
      <c r="D412" s="15">
        <v>0.464875908107728</v>
      </c>
      <c r="E412" s="93">
        <v>0</v>
      </c>
      <c r="F412" s="93">
        <v>1.4021743322931099</v>
      </c>
      <c r="G412" s="15">
        <v>0.21761300941605</v>
      </c>
      <c r="H412" s="15">
        <v>0.37109228543480999</v>
      </c>
      <c r="I412" s="93">
        <v>2.51385319061744E-6</v>
      </c>
      <c r="J412" s="15" t="b">
        <v>1</v>
      </c>
      <c r="K412" s="15" t="b">
        <v>1</v>
      </c>
      <c r="L412" s="15" t="b">
        <v>1</v>
      </c>
      <c r="M412" s="15" t="s">
        <v>3547</v>
      </c>
    </row>
    <row r="413" spans="1:13" x14ac:dyDescent="0.4">
      <c r="A413" s="15" t="s">
        <v>3713</v>
      </c>
      <c r="B413" s="15" t="s">
        <v>615</v>
      </c>
      <c r="C413" s="15" t="s">
        <v>3546</v>
      </c>
      <c r="D413" s="15">
        <v>-0.16907484614302201</v>
      </c>
      <c r="E413" s="93">
        <v>2.1562275138603799E-9</v>
      </c>
      <c r="F413" s="93">
        <v>0.57977591144606</v>
      </c>
      <c r="G413" s="15">
        <v>0.62105443042215902</v>
      </c>
      <c r="H413" s="15">
        <v>-0.14554864132710801</v>
      </c>
      <c r="I413" s="15">
        <v>3.86277904120364E-2</v>
      </c>
      <c r="J413" s="15" t="b">
        <v>1</v>
      </c>
      <c r="K413" s="15" t="b">
        <v>1</v>
      </c>
      <c r="L413" s="15" t="b">
        <v>1</v>
      </c>
      <c r="M413" s="15" t="s">
        <v>3547</v>
      </c>
    </row>
    <row r="414" spans="1:13" x14ac:dyDescent="0.4">
      <c r="A414" s="15" t="s">
        <v>3713</v>
      </c>
      <c r="B414" s="15" t="s">
        <v>616</v>
      </c>
      <c r="C414" s="15" t="s">
        <v>3546</v>
      </c>
      <c r="D414" s="15">
        <v>-0.41561914104174902</v>
      </c>
      <c r="E414" s="93">
        <v>2.1660878469773101E-6</v>
      </c>
      <c r="F414" s="93">
        <v>0.18047208728622199</v>
      </c>
      <c r="G414" s="15">
        <v>0.91558037209316301</v>
      </c>
      <c r="H414" s="15">
        <v>-0.583682411068699</v>
      </c>
      <c r="I414" s="93">
        <v>2.0264286436641699E-17</v>
      </c>
      <c r="J414" s="15" t="b">
        <v>1</v>
      </c>
      <c r="K414" s="15" t="b">
        <v>1</v>
      </c>
      <c r="L414" s="15" t="b">
        <v>1</v>
      </c>
      <c r="M414" s="15" t="s">
        <v>3547</v>
      </c>
    </row>
    <row r="415" spans="1:13" x14ac:dyDescent="0.4">
      <c r="A415" s="15" t="s">
        <v>3713</v>
      </c>
      <c r="B415" s="15" t="s">
        <v>620</v>
      </c>
      <c r="C415" s="15" t="s">
        <v>3546</v>
      </c>
      <c r="D415" s="15">
        <v>0.42082564206693601</v>
      </c>
      <c r="E415" s="93">
        <v>1.05660406141139E-12</v>
      </c>
      <c r="F415" s="93">
        <v>1.0311539357456201</v>
      </c>
      <c r="G415" s="15">
        <v>0.27001627739931799</v>
      </c>
      <c r="H415" s="15">
        <v>0.36466128371395501</v>
      </c>
      <c r="I415" s="93">
        <v>1.2964094750330601E-6</v>
      </c>
      <c r="J415" s="15" t="b">
        <v>1</v>
      </c>
      <c r="K415" s="15" t="b">
        <v>1</v>
      </c>
      <c r="L415" s="15" t="b">
        <v>1</v>
      </c>
      <c r="M415" s="15" t="s">
        <v>3547</v>
      </c>
    </row>
    <row r="416" spans="1:13" x14ac:dyDescent="0.4">
      <c r="A416" s="15" t="s">
        <v>3714</v>
      </c>
      <c r="B416" s="15" t="s">
        <v>615</v>
      </c>
      <c r="C416" s="15" t="s">
        <v>3546</v>
      </c>
      <c r="D416" s="15">
        <v>-0.52895374432736497</v>
      </c>
      <c r="E416" s="93">
        <v>4.8186420602271199E-3</v>
      </c>
      <c r="F416" s="93">
        <v>-0.351772419227391</v>
      </c>
      <c r="G416" s="15">
        <v>0.88629018343062305</v>
      </c>
      <c r="H416" s="15">
        <v>-0.54793040194236398</v>
      </c>
      <c r="I416" s="93">
        <v>2.4898913919814901E-19</v>
      </c>
      <c r="J416" s="15" t="b">
        <v>1</v>
      </c>
      <c r="K416" s="15" t="b">
        <v>1</v>
      </c>
      <c r="L416" s="15" t="b">
        <v>1</v>
      </c>
      <c r="M416" s="15" t="s">
        <v>3547</v>
      </c>
    </row>
    <row r="417" spans="1:13" x14ac:dyDescent="0.4">
      <c r="A417" s="15" t="s">
        <v>3714</v>
      </c>
      <c r="B417" s="15" t="s">
        <v>616</v>
      </c>
      <c r="C417" s="15" t="s">
        <v>3546</v>
      </c>
      <c r="D417" s="15">
        <v>-4.5386339542950897E-2</v>
      </c>
      <c r="E417" s="93">
        <v>0</v>
      </c>
      <c r="F417" s="93">
        <v>-0.49475870225290602</v>
      </c>
      <c r="G417" s="15">
        <v>0.77670530810719896</v>
      </c>
      <c r="H417" s="15">
        <v>-0.26676693035592602</v>
      </c>
      <c r="I417" s="93">
        <v>1.07728955355037E-5</v>
      </c>
      <c r="J417" s="15" t="b">
        <v>1</v>
      </c>
      <c r="K417" s="15" t="b">
        <v>1</v>
      </c>
      <c r="L417" s="15" t="b">
        <v>1</v>
      </c>
      <c r="M417" s="15" t="s">
        <v>3547</v>
      </c>
    </row>
    <row r="418" spans="1:13" x14ac:dyDescent="0.4">
      <c r="A418" s="15" t="s">
        <v>3714</v>
      </c>
      <c r="B418" s="15" t="s">
        <v>620</v>
      </c>
      <c r="C418" s="15" t="s">
        <v>3546</v>
      </c>
      <c r="D418" s="15">
        <v>0.54310208753780298</v>
      </c>
      <c r="E418" s="93">
        <v>0</v>
      </c>
      <c r="F418" s="93">
        <v>-6.0119001550209598E-2</v>
      </c>
      <c r="G418" s="15">
        <v>1</v>
      </c>
      <c r="H418" s="15">
        <v>0.38603727973417501</v>
      </c>
      <c r="I418" s="93">
        <v>4.3841034113443896E-9</v>
      </c>
      <c r="J418" s="15" t="b">
        <v>1</v>
      </c>
      <c r="K418" s="15" t="b">
        <v>1</v>
      </c>
      <c r="L418" s="15" t="b">
        <v>1</v>
      </c>
      <c r="M418" s="15" t="s">
        <v>3547</v>
      </c>
    </row>
    <row r="419" spans="1:13" x14ac:dyDescent="0.4">
      <c r="A419" s="15" t="s">
        <v>3715</v>
      </c>
      <c r="B419" s="15" t="s">
        <v>620</v>
      </c>
      <c r="C419" s="15" t="s">
        <v>3546</v>
      </c>
      <c r="D419" s="15">
        <v>-1.75203365553914</v>
      </c>
      <c r="E419" s="93">
        <v>0</v>
      </c>
      <c r="F419" s="93">
        <v>-5.5769750082426503E-2</v>
      </c>
      <c r="G419" s="15">
        <v>0.82615577503248905</v>
      </c>
      <c r="H419" s="15">
        <v>-1.5906160313312301</v>
      </c>
      <c r="I419" s="93">
        <v>8.5848384660985504E-11</v>
      </c>
      <c r="J419" s="15" t="b">
        <v>1</v>
      </c>
      <c r="K419" s="15" t="b">
        <v>1</v>
      </c>
      <c r="L419" s="15" t="b">
        <v>1</v>
      </c>
      <c r="M419" s="15" t="s">
        <v>3547</v>
      </c>
    </row>
    <row r="420" spans="1:13" x14ac:dyDescent="0.4">
      <c r="A420" s="15" t="s">
        <v>3716</v>
      </c>
      <c r="B420" s="15" t="s">
        <v>615</v>
      </c>
      <c r="C420" s="15" t="s">
        <v>3546</v>
      </c>
      <c r="D420" s="15">
        <v>0.16183701844658199</v>
      </c>
      <c r="E420" s="93">
        <v>0</v>
      </c>
      <c r="F420" s="93"/>
      <c r="G420" s="15"/>
      <c r="H420" s="15">
        <v>0.16064371577799899</v>
      </c>
      <c r="I420" s="15">
        <v>4.9096847276496802E-3</v>
      </c>
      <c r="J420" s="15" t="b">
        <v>1</v>
      </c>
      <c r="K420" s="15" t="b">
        <v>1</v>
      </c>
      <c r="L420" s="15" t="b">
        <v>1</v>
      </c>
      <c r="M420" s="15" t="s">
        <v>3547</v>
      </c>
    </row>
    <row r="421" spans="1:13" x14ac:dyDescent="0.4">
      <c r="A421" s="15" t="s">
        <v>3716</v>
      </c>
      <c r="B421" s="15" t="s">
        <v>617</v>
      </c>
      <c r="C421" s="15" t="s">
        <v>3546</v>
      </c>
      <c r="D421" s="15">
        <v>0.15443519230674299</v>
      </c>
      <c r="E421" s="93">
        <v>0</v>
      </c>
      <c r="F421" s="93"/>
      <c r="G421" s="15"/>
      <c r="H421" s="15">
        <v>2.06314278546132</v>
      </c>
      <c r="I421" s="93">
        <v>2.00797973261194E-196</v>
      </c>
      <c r="J421" s="15" t="b">
        <v>1</v>
      </c>
      <c r="K421" s="15" t="b">
        <v>1</v>
      </c>
      <c r="L421" s="15" t="b">
        <v>1</v>
      </c>
      <c r="M421" s="15" t="s">
        <v>3547</v>
      </c>
    </row>
    <row r="422" spans="1:13" x14ac:dyDescent="0.4">
      <c r="A422" s="15" t="s">
        <v>3716</v>
      </c>
      <c r="B422" s="15" t="s">
        <v>620</v>
      </c>
      <c r="C422" s="15" t="s">
        <v>3546</v>
      </c>
      <c r="D422" s="15">
        <v>0.289518963725094</v>
      </c>
      <c r="E422" s="93">
        <v>2.7796874940396199E-15</v>
      </c>
      <c r="F422" s="93"/>
      <c r="G422" s="15"/>
      <c r="H422" s="15">
        <v>0.149687723293705</v>
      </c>
      <c r="I422" s="15">
        <v>1.7560668669863101E-2</v>
      </c>
      <c r="J422" s="15" t="b">
        <v>1</v>
      </c>
      <c r="K422" s="15" t="b">
        <v>1</v>
      </c>
      <c r="L422" s="15" t="b">
        <v>1</v>
      </c>
      <c r="M422" s="15" t="s">
        <v>3547</v>
      </c>
    </row>
    <row r="423" spans="1:13" x14ac:dyDescent="0.4">
      <c r="A423" s="15" t="s">
        <v>3717</v>
      </c>
      <c r="B423" s="15" t="s">
        <v>615</v>
      </c>
      <c r="C423" s="15" t="s">
        <v>3546</v>
      </c>
      <c r="D423" s="15">
        <v>0.17040375301292701</v>
      </c>
      <c r="E423" s="93">
        <v>0</v>
      </c>
      <c r="F423" s="93"/>
      <c r="G423" s="15"/>
      <c r="H423" s="15">
        <v>0.16948326950745801</v>
      </c>
      <c r="I423" s="15">
        <v>3.0025495959299202E-3</v>
      </c>
      <c r="J423" s="15" t="b">
        <v>1</v>
      </c>
      <c r="K423" s="15" t="b">
        <v>1</v>
      </c>
      <c r="L423" s="15" t="b">
        <v>1</v>
      </c>
      <c r="M423" s="15" t="s">
        <v>3547</v>
      </c>
    </row>
    <row r="424" spans="1:13" x14ac:dyDescent="0.4">
      <c r="A424" s="15" t="s">
        <v>3717</v>
      </c>
      <c r="B424" s="15" t="s">
        <v>617</v>
      </c>
      <c r="C424" s="15" t="s">
        <v>3546</v>
      </c>
      <c r="D424" s="15">
        <v>0.177497146654301</v>
      </c>
      <c r="E424" s="93">
        <v>0</v>
      </c>
      <c r="F424" s="93"/>
      <c r="G424" s="15"/>
      <c r="H424" s="15">
        <v>2.0862962631688</v>
      </c>
      <c r="I424" s="93">
        <v>3.1496070662018799E-200</v>
      </c>
      <c r="J424" s="15" t="b">
        <v>1</v>
      </c>
      <c r="K424" s="15" t="b">
        <v>1</v>
      </c>
      <c r="L424" s="15" t="b">
        <v>1</v>
      </c>
      <c r="M424" s="15" t="s">
        <v>3547</v>
      </c>
    </row>
    <row r="425" spans="1:13" x14ac:dyDescent="0.4">
      <c r="A425" s="15" t="s">
        <v>3717</v>
      </c>
      <c r="B425" s="15" t="s">
        <v>620</v>
      </c>
      <c r="C425" s="15" t="s">
        <v>3546</v>
      </c>
      <c r="D425" s="15">
        <v>0.31060222948400801</v>
      </c>
      <c r="E425" s="93">
        <v>0</v>
      </c>
      <c r="F425" s="93"/>
      <c r="G425" s="15"/>
      <c r="H425" s="15">
        <v>0.170149051696392</v>
      </c>
      <c r="I425" s="15">
        <v>6.5237938483850297E-3</v>
      </c>
      <c r="J425" s="15" t="b">
        <v>1</v>
      </c>
      <c r="K425" s="15" t="b">
        <v>1</v>
      </c>
      <c r="L425" s="15" t="b">
        <v>1</v>
      </c>
      <c r="M425" s="15" t="s">
        <v>3547</v>
      </c>
    </row>
    <row r="426" spans="1:13" x14ac:dyDescent="0.4">
      <c r="A426" s="15" t="s">
        <v>3718</v>
      </c>
      <c r="B426" s="15" t="s">
        <v>616</v>
      </c>
      <c r="C426" s="15" t="s">
        <v>3546</v>
      </c>
      <c r="D426" s="15">
        <v>-5.7902091965875598E-2</v>
      </c>
      <c r="E426" s="93">
        <v>0</v>
      </c>
      <c r="F426" s="93"/>
      <c r="G426" s="15"/>
      <c r="H426" s="15">
        <v>-0.263334975443067</v>
      </c>
      <c r="I426" s="93">
        <v>1.5993583779182E-6</v>
      </c>
      <c r="J426" s="15" t="b">
        <v>1</v>
      </c>
      <c r="K426" s="15" t="b">
        <v>1</v>
      </c>
      <c r="L426" s="15" t="b">
        <v>1</v>
      </c>
      <c r="M426" s="15" t="s">
        <v>3547</v>
      </c>
    </row>
    <row r="427" spans="1:13" x14ac:dyDescent="0.4">
      <c r="A427" s="15" t="s">
        <v>3718</v>
      </c>
      <c r="B427" s="15" t="s">
        <v>617</v>
      </c>
      <c r="C427" s="15" t="s">
        <v>3546</v>
      </c>
      <c r="D427" s="15">
        <v>0.185487832367705</v>
      </c>
      <c r="E427" s="93">
        <v>0</v>
      </c>
      <c r="F427" s="93"/>
      <c r="G427" s="15"/>
      <c r="H427" s="15">
        <v>2.0863817367365201</v>
      </c>
      <c r="I427" s="93">
        <v>1.4223163799360501E-209</v>
      </c>
      <c r="J427" s="15" t="b">
        <v>1</v>
      </c>
      <c r="K427" s="15" t="b">
        <v>1</v>
      </c>
      <c r="L427" s="15" t="b">
        <v>1</v>
      </c>
      <c r="M427" s="15" t="s">
        <v>3547</v>
      </c>
    </row>
    <row r="428" spans="1:13" x14ac:dyDescent="0.4">
      <c r="A428" s="15" t="s">
        <v>3719</v>
      </c>
      <c r="B428" s="15" t="s">
        <v>620</v>
      </c>
      <c r="C428" s="15" t="s">
        <v>3546</v>
      </c>
      <c r="D428" s="15">
        <v>-1.3690405269130499</v>
      </c>
      <c r="E428" s="93">
        <v>0</v>
      </c>
      <c r="F428" s="93">
        <v>-0.77432588162996696</v>
      </c>
      <c r="G428" s="15">
        <v>0.14459153170445199</v>
      </c>
      <c r="H428" s="15">
        <v>-1.57632499262087</v>
      </c>
      <c r="I428" s="93">
        <v>9.6952442063103501E-31</v>
      </c>
      <c r="J428" s="15" t="b">
        <v>1</v>
      </c>
      <c r="K428" s="15" t="b">
        <v>1</v>
      </c>
      <c r="L428" s="15" t="b">
        <v>1</v>
      </c>
      <c r="M428" s="15" t="s">
        <v>3547</v>
      </c>
    </row>
    <row r="429" spans="1:13" x14ac:dyDescent="0.4">
      <c r="A429" s="15" t="s">
        <v>3720</v>
      </c>
      <c r="B429" s="15" t="s">
        <v>615</v>
      </c>
      <c r="C429" s="15" t="s">
        <v>3546</v>
      </c>
      <c r="D429" s="15">
        <v>0.34468082229717301</v>
      </c>
      <c r="E429" s="93">
        <v>0</v>
      </c>
      <c r="F429" s="93"/>
      <c r="G429" s="15"/>
      <c r="H429" s="15">
        <v>0.34034437354173303</v>
      </c>
      <c r="I429" s="93">
        <v>3.3660134221810201E-9</v>
      </c>
      <c r="J429" s="15" t="b">
        <v>1</v>
      </c>
      <c r="K429" s="15" t="b">
        <v>1</v>
      </c>
      <c r="L429" s="15" t="b">
        <v>1</v>
      </c>
      <c r="M429" s="15" t="s">
        <v>3547</v>
      </c>
    </row>
    <row r="430" spans="1:13" x14ac:dyDescent="0.4">
      <c r="A430" s="15" t="s">
        <v>3720</v>
      </c>
      <c r="B430" s="15" t="s">
        <v>617</v>
      </c>
      <c r="C430" s="15" t="s">
        <v>3546</v>
      </c>
      <c r="D430" s="15">
        <v>0.468087973409123</v>
      </c>
      <c r="E430" s="93">
        <v>0</v>
      </c>
      <c r="F430" s="93"/>
      <c r="G430" s="15"/>
      <c r="H430" s="15">
        <v>2.3673863628023799</v>
      </c>
      <c r="I430" s="93">
        <v>1.6491944691301001E-245</v>
      </c>
      <c r="J430" s="15" t="b">
        <v>1</v>
      </c>
      <c r="K430" s="15" t="b">
        <v>1</v>
      </c>
      <c r="L430" s="15" t="b">
        <v>1</v>
      </c>
      <c r="M430" s="15" t="s">
        <v>3547</v>
      </c>
    </row>
    <row r="431" spans="1:13" x14ac:dyDescent="0.4">
      <c r="A431" s="15" t="s">
        <v>3720</v>
      </c>
      <c r="B431" s="15" t="s">
        <v>618</v>
      </c>
      <c r="C431" s="15" t="s">
        <v>3546</v>
      </c>
      <c r="D431" s="15">
        <v>0.534644865465707</v>
      </c>
      <c r="E431" s="93">
        <v>0</v>
      </c>
      <c r="F431" s="93"/>
      <c r="G431" s="15"/>
      <c r="H431" s="15">
        <v>0.22160123350237301</v>
      </c>
      <c r="I431" s="15">
        <v>1.90201220716021E-2</v>
      </c>
      <c r="J431" s="15" t="b">
        <v>1</v>
      </c>
      <c r="K431" s="15" t="b">
        <v>1</v>
      </c>
      <c r="L431" s="15" t="b">
        <v>1</v>
      </c>
      <c r="M431" s="15" t="s">
        <v>3547</v>
      </c>
    </row>
    <row r="432" spans="1:13" x14ac:dyDescent="0.4">
      <c r="A432" s="15" t="s">
        <v>3721</v>
      </c>
      <c r="B432" s="15" t="s">
        <v>615</v>
      </c>
      <c r="C432" s="15" t="s">
        <v>3546</v>
      </c>
      <c r="D432" s="15">
        <v>0.22772991646919699</v>
      </c>
      <c r="E432" s="93">
        <v>0</v>
      </c>
      <c r="F432" s="93"/>
      <c r="G432" s="15"/>
      <c r="H432" s="15">
        <v>0.22371781940907201</v>
      </c>
      <c r="I432" s="15">
        <v>1.4836705412242599E-4</v>
      </c>
      <c r="J432" s="15" t="b">
        <v>1</v>
      </c>
      <c r="K432" s="15" t="b">
        <v>1</v>
      </c>
      <c r="L432" s="15" t="b">
        <v>1</v>
      </c>
      <c r="M432" s="15" t="s">
        <v>3547</v>
      </c>
    </row>
    <row r="433" spans="1:13" x14ac:dyDescent="0.4">
      <c r="A433" s="15" t="s">
        <v>3721</v>
      </c>
      <c r="B433" s="15" t="s">
        <v>617</v>
      </c>
      <c r="C433" s="15" t="s">
        <v>3546</v>
      </c>
      <c r="D433" s="15">
        <v>0.45227008278118602</v>
      </c>
      <c r="E433" s="93">
        <v>0</v>
      </c>
      <c r="F433" s="93"/>
      <c r="G433" s="15"/>
      <c r="H433" s="15">
        <v>2.3477287540243399</v>
      </c>
      <c r="I433" s="93">
        <v>1.37345567020564E-232</v>
      </c>
      <c r="J433" s="15" t="b">
        <v>1</v>
      </c>
      <c r="K433" s="15" t="b">
        <v>1</v>
      </c>
      <c r="L433" s="15" t="b">
        <v>1</v>
      </c>
      <c r="M433" s="15" t="s">
        <v>3547</v>
      </c>
    </row>
    <row r="434" spans="1:13" x14ac:dyDescent="0.4">
      <c r="A434" s="15" t="s">
        <v>3721</v>
      </c>
      <c r="B434" s="15" t="s">
        <v>618</v>
      </c>
      <c r="C434" s="15" t="s">
        <v>3546</v>
      </c>
      <c r="D434" s="15">
        <v>-2.03206720895336</v>
      </c>
      <c r="E434" s="93">
        <v>3.8739548281606001E-2</v>
      </c>
      <c r="F434" s="93"/>
      <c r="G434" s="15"/>
      <c r="H434" s="15">
        <v>-2.3425082197961302</v>
      </c>
      <c r="I434" s="93">
        <v>2.9041927123904998E-129</v>
      </c>
      <c r="J434" s="15" t="b">
        <v>1</v>
      </c>
      <c r="K434" s="15" t="b">
        <v>1</v>
      </c>
      <c r="L434" s="15" t="b">
        <v>1</v>
      </c>
      <c r="M434" s="15" t="s">
        <v>3547</v>
      </c>
    </row>
    <row r="435" spans="1:13" x14ac:dyDescent="0.4">
      <c r="A435" s="15" t="s">
        <v>3722</v>
      </c>
      <c r="B435" s="15" t="s">
        <v>615</v>
      </c>
      <c r="C435" s="15" t="s">
        <v>3546</v>
      </c>
      <c r="D435" s="15">
        <v>-1.5812254947025199</v>
      </c>
      <c r="E435" s="93">
        <v>2.2153433451816098E-9</v>
      </c>
      <c r="F435" s="93">
        <v>-0.89571669160382605</v>
      </c>
      <c r="G435" s="15">
        <v>0.19723753951105</v>
      </c>
      <c r="H435" s="15">
        <v>-1.6679778134138601</v>
      </c>
      <c r="I435" s="93">
        <v>4.6791604581841404E-93</v>
      </c>
      <c r="J435" s="15" t="b">
        <v>1</v>
      </c>
      <c r="K435" s="15" t="b">
        <v>1</v>
      </c>
      <c r="L435" s="15" t="b">
        <v>1</v>
      </c>
      <c r="M435" s="15" t="s">
        <v>3547</v>
      </c>
    </row>
    <row r="436" spans="1:13" x14ac:dyDescent="0.4">
      <c r="A436" s="15" t="s">
        <v>3722</v>
      </c>
      <c r="B436" s="15" t="s">
        <v>616</v>
      </c>
      <c r="C436" s="15" t="s">
        <v>3546</v>
      </c>
      <c r="D436" s="15">
        <v>-1.1254066883296701</v>
      </c>
      <c r="E436" s="93">
        <v>2.1520959398796599E-3</v>
      </c>
      <c r="F436" s="93">
        <v>-0.39965979449745698</v>
      </c>
      <c r="G436" s="15">
        <v>0.62858769553298999</v>
      </c>
      <c r="H436" s="15">
        <v>-1.3365084571472701</v>
      </c>
      <c r="I436" s="93">
        <v>2.95802278602409E-62</v>
      </c>
      <c r="J436" s="15" t="b">
        <v>1</v>
      </c>
      <c r="K436" s="15" t="b">
        <v>1</v>
      </c>
      <c r="L436" s="15" t="b">
        <v>1</v>
      </c>
      <c r="M436" s="15" t="s">
        <v>3547</v>
      </c>
    </row>
    <row r="437" spans="1:13" x14ac:dyDescent="0.4">
      <c r="A437" s="15" t="s">
        <v>3722</v>
      </c>
      <c r="B437" s="15" t="s">
        <v>618</v>
      </c>
      <c r="C437" s="15" t="s">
        <v>3546</v>
      </c>
      <c r="D437" s="15">
        <v>1.5306890144721299</v>
      </c>
      <c r="E437" s="93">
        <v>0</v>
      </c>
      <c r="F437" s="93">
        <v>1.19867860401884</v>
      </c>
      <c r="G437" s="15">
        <v>0.56272091972793103</v>
      </c>
      <c r="H437" s="15">
        <v>1.11761280753842</v>
      </c>
      <c r="I437" s="93">
        <v>8.2076790339376706E-18</v>
      </c>
      <c r="J437" s="15" t="b">
        <v>1</v>
      </c>
      <c r="K437" s="15" t="b">
        <v>1</v>
      </c>
      <c r="L437" s="15" t="b">
        <v>1</v>
      </c>
      <c r="M437" s="15" t="s">
        <v>3547</v>
      </c>
    </row>
    <row r="438" spans="1:13" x14ac:dyDescent="0.4">
      <c r="A438" s="15" t="s">
        <v>3723</v>
      </c>
      <c r="B438" s="15" t="s">
        <v>615</v>
      </c>
      <c r="C438" s="15" t="s">
        <v>3546</v>
      </c>
      <c r="D438" s="15">
        <v>0.89647409983609305</v>
      </c>
      <c r="E438" s="93">
        <v>0</v>
      </c>
      <c r="F438" s="93">
        <v>0.63658337617389105</v>
      </c>
      <c r="G438" s="15">
        <v>0.56285705519103701</v>
      </c>
      <c r="H438" s="15">
        <v>0.91453499351109901</v>
      </c>
      <c r="I438" s="93">
        <v>5.6885133116226401E-26</v>
      </c>
      <c r="J438" s="15" t="b">
        <v>1</v>
      </c>
      <c r="K438" s="15" t="b">
        <v>1</v>
      </c>
      <c r="L438" s="15" t="b">
        <v>1</v>
      </c>
      <c r="M438" s="15" t="s">
        <v>3547</v>
      </c>
    </row>
    <row r="439" spans="1:13" x14ac:dyDescent="0.4">
      <c r="A439" s="15" t="s">
        <v>3723</v>
      </c>
      <c r="B439" s="15" t="s">
        <v>616</v>
      </c>
      <c r="C439" s="15" t="s">
        <v>3546</v>
      </c>
      <c r="D439" s="15">
        <v>-1.3342165604213401</v>
      </c>
      <c r="E439" s="93">
        <v>1.41592428473839E-7</v>
      </c>
      <c r="F439" s="93">
        <v>-0.64059585489822701</v>
      </c>
      <c r="G439" s="15">
        <v>0.35936620520429802</v>
      </c>
      <c r="H439" s="15">
        <v>-1.57620745808671</v>
      </c>
      <c r="I439" s="93">
        <v>8.2290871096591893E-74</v>
      </c>
      <c r="J439" s="15" t="b">
        <v>1</v>
      </c>
      <c r="K439" s="15" t="b">
        <v>1</v>
      </c>
      <c r="L439" s="15" t="b">
        <v>1</v>
      </c>
      <c r="M439" s="15" t="s">
        <v>3547</v>
      </c>
    </row>
    <row r="440" spans="1:13" x14ac:dyDescent="0.4">
      <c r="A440" s="15" t="s">
        <v>3723</v>
      </c>
      <c r="B440" s="15" t="s">
        <v>618</v>
      </c>
      <c r="C440" s="15" t="s">
        <v>3546</v>
      </c>
      <c r="D440" s="15">
        <v>2.1659930648264698</v>
      </c>
      <c r="E440" s="93">
        <v>0</v>
      </c>
      <c r="F440" s="93">
        <v>1.1426096822210501</v>
      </c>
      <c r="G440" s="15">
        <v>0.59203428216347798</v>
      </c>
      <c r="H440" s="15">
        <v>1.8457205821762801</v>
      </c>
      <c r="I440" s="93">
        <v>1.75191647898424E-39</v>
      </c>
      <c r="J440" s="15" t="b">
        <v>1</v>
      </c>
      <c r="K440" s="15" t="b">
        <v>1</v>
      </c>
      <c r="L440" s="15" t="b">
        <v>1</v>
      </c>
      <c r="M440" s="15" t="s">
        <v>3547</v>
      </c>
    </row>
    <row r="441" spans="1:13" x14ac:dyDescent="0.4">
      <c r="A441" s="15" t="s">
        <v>3723</v>
      </c>
      <c r="B441" s="15" t="s">
        <v>620</v>
      </c>
      <c r="C441" s="15" t="s">
        <v>3546</v>
      </c>
      <c r="D441" s="15">
        <v>0.62624618037111701</v>
      </c>
      <c r="E441" s="93">
        <v>0</v>
      </c>
      <c r="F441" s="93">
        <v>0.51169584928728995</v>
      </c>
      <c r="G441" s="15">
        <v>0.59942803830319602</v>
      </c>
      <c r="H441" s="15">
        <v>0.55634749958396201</v>
      </c>
      <c r="I441" s="93">
        <v>2.75740501041971E-9</v>
      </c>
      <c r="J441" s="15" t="b">
        <v>1</v>
      </c>
      <c r="K441" s="15" t="b">
        <v>1</v>
      </c>
      <c r="L441" s="15" t="b">
        <v>1</v>
      </c>
      <c r="M441" s="15" t="s">
        <v>3547</v>
      </c>
    </row>
    <row r="442" spans="1:13" x14ac:dyDescent="0.4">
      <c r="A442" s="15" t="s">
        <v>3724</v>
      </c>
      <c r="B442" s="15" t="s">
        <v>618</v>
      </c>
      <c r="C442" s="15" t="s">
        <v>3546</v>
      </c>
      <c r="D442" s="15">
        <v>-0.77416284075848896</v>
      </c>
      <c r="E442" s="93">
        <v>8.9616732612070808E-15</v>
      </c>
      <c r="F442" s="93">
        <v>-1.023411848267</v>
      </c>
      <c r="G442" s="15">
        <v>0.55222287870875597</v>
      </c>
      <c r="H442" s="15">
        <v>-1.1263842618212501</v>
      </c>
      <c r="I442" s="93">
        <v>1.08723457557524E-32</v>
      </c>
      <c r="J442" s="15" t="b">
        <v>1</v>
      </c>
      <c r="K442" s="15" t="b">
        <v>1</v>
      </c>
      <c r="L442" s="15" t="b">
        <v>1</v>
      </c>
      <c r="M442" s="15" t="s">
        <v>3547</v>
      </c>
    </row>
    <row r="443" spans="1:13" x14ac:dyDescent="0.4">
      <c r="A443" s="15" t="s">
        <v>3725</v>
      </c>
      <c r="B443" s="15" t="s">
        <v>616</v>
      </c>
      <c r="C443" s="15" t="s">
        <v>3546</v>
      </c>
      <c r="D443" s="15">
        <v>0.37510394707016298</v>
      </c>
      <c r="E443" s="93">
        <v>0</v>
      </c>
      <c r="F443" s="93">
        <v>0.93033046033518496</v>
      </c>
      <c r="G443" s="15">
        <v>0.31156719744804101</v>
      </c>
      <c r="H443" s="15">
        <v>0.23029979244139501</v>
      </c>
      <c r="I443" s="15">
        <v>1.32402338602622E-3</v>
      </c>
      <c r="J443" s="15" t="b">
        <v>1</v>
      </c>
      <c r="K443" s="15" t="b">
        <v>1</v>
      </c>
      <c r="L443" s="15" t="b">
        <v>1</v>
      </c>
      <c r="M443" s="15" t="s">
        <v>3547</v>
      </c>
    </row>
    <row r="444" spans="1:13" x14ac:dyDescent="0.4">
      <c r="A444" s="15" t="s">
        <v>3725</v>
      </c>
      <c r="B444" s="15" t="s">
        <v>617</v>
      </c>
      <c r="C444" s="15" t="s">
        <v>3546</v>
      </c>
      <c r="D444" s="15">
        <v>0.98598095483666803</v>
      </c>
      <c r="E444" s="93">
        <v>0</v>
      </c>
      <c r="F444" s="93">
        <v>0.79780921684391104</v>
      </c>
      <c r="G444" s="15">
        <v>0.45487326003677198</v>
      </c>
      <c r="H444" s="15">
        <v>2.94784567867926</v>
      </c>
      <c r="I444" s="93">
        <v>2.9257627998201102E-245</v>
      </c>
      <c r="J444" s="15" t="b">
        <v>1</v>
      </c>
      <c r="K444" s="15" t="b">
        <v>1</v>
      </c>
      <c r="L444" s="15" t="b">
        <v>1</v>
      </c>
      <c r="M444" s="15" t="s">
        <v>3547</v>
      </c>
    </row>
    <row r="445" spans="1:13" x14ac:dyDescent="0.4">
      <c r="A445" s="15" t="s">
        <v>3725</v>
      </c>
      <c r="B445" s="15" t="s">
        <v>620</v>
      </c>
      <c r="C445" s="15" t="s">
        <v>3546</v>
      </c>
      <c r="D445" s="15">
        <v>0.42950355248410599</v>
      </c>
      <c r="E445" s="93">
        <v>1.0172133830879501E-12</v>
      </c>
      <c r="F445" s="93">
        <v>1.6663340036907901</v>
      </c>
      <c r="G445" s="15">
        <v>7.2069095806093594E-2</v>
      </c>
      <c r="H445" s="15">
        <v>0.40260473717358802</v>
      </c>
      <c r="I445" s="93">
        <v>2.0224562424301299E-7</v>
      </c>
      <c r="J445" s="15" t="b">
        <v>1</v>
      </c>
      <c r="K445" s="15" t="b">
        <v>1</v>
      </c>
      <c r="L445" s="15" t="b">
        <v>1</v>
      </c>
      <c r="M445" s="15" t="s">
        <v>3547</v>
      </c>
    </row>
    <row r="446" spans="1:13" x14ac:dyDescent="0.4">
      <c r="A446" s="15" t="s">
        <v>3726</v>
      </c>
      <c r="B446" s="15" t="s">
        <v>618</v>
      </c>
      <c r="C446" s="15" t="s">
        <v>3546</v>
      </c>
      <c r="D446" s="15">
        <v>1.8099973264072799</v>
      </c>
      <c r="E446" s="93">
        <v>0</v>
      </c>
      <c r="F446" s="93">
        <v>0.215649902017922</v>
      </c>
      <c r="G446" s="15">
        <v>0.91376022735079798</v>
      </c>
      <c r="H446" s="15">
        <v>1.42207026936476</v>
      </c>
      <c r="I446" s="93">
        <v>2.1204391679936701E-10</v>
      </c>
      <c r="J446" s="15" t="b">
        <v>1</v>
      </c>
      <c r="K446" s="15" t="b">
        <v>1</v>
      </c>
      <c r="L446" s="15" t="b">
        <v>1</v>
      </c>
      <c r="M446" s="15" t="s">
        <v>3547</v>
      </c>
    </row>
    <row r="447" spans="1:13" x14ac:dyDescent="0.4">
      <c r="A447" s="15" t="s">
        <v>3727</v>
      </c>
      <c r="B447" s="15" t="s">
        <v>620</v>
      </c>
      <c r="C447" s="15" t="s">
        <v>3546</v>
      </c>
      <c r="D447" s="15">
        <v>-1.0087664347611001</v>
      </c>
      <c r="E447" s="93">
        <v>3.2874305587161999E-4</v>
      </c>
      <c r="F447" s="93">
        <v>-3.8829450757946901E-2</v>
      </c>
      <c r="G447" s="15">
        <v>0.87211690580068901</v>
      </c>
      <c r="H447" s="15">
        <v>-0.59885130455785596</v>
      </c>
      <c r="I447" s="15">
        <v>1.59622781280413E-3</v>
      </c>
      <c r="J447" s="15" t="b">
        <v>1</v>
      </c>
      <c r="K447" s="15" t="b">
        <v>1</v>
      </c>
      <c r="L447" s="15" t="b">
        <v>1</v>
      </c>
      <c r="M447" s="15" t="s">
        <v>3547</v>
      </c>
    </row>
    <row r="448" spans="1:13" x14ac:dyDescent="0.4">
      <c r="A448" s="15" t="s">
        <v>3728</v>
      </c>
      <c r="B448" s="15" t="s">
        <v>615</v>
      </c>
      <c r="C448" s="15" t="s">
        <v>3546</v>
      </c>
      <c r="D448" s="15">
        <v>-0.29786472119461199</v>
      </c>
      <c r="E448" s="93">
        <v>3.5853966438146998E-6</v>
      </c>
      <c r="F448" s="93">
        <v>-3.0401359451563601E-3</v>
      </c>
      <c r="G448" s="15">
        <v>1</v>
      </c>
      <c r="H448" s="15">
        <v>-0.32242792622007899</v>
      </c>
      <c r="I448" s="93">
        <v>7.5202158863259796E-6</v>
      </c>
      <c r="J448" s="15" t="b">
        <v>1</v>
      </c>
      <c r="K448" s="15" t="b">
        <v>1</v>
      </c>
      <c r="L448" s="15" t="b">
        <v>1</v>
      </c>
      <c r="M448" s="15" t="s">
        <v>3547</v>
      </c>
    </row>
    <row r="449" spans="1:13" x14ac:dyDescent="0.4">
      <c r="A449" s="15" t="s">
        <v>3729</v>
      </c>
      <c r="B449" s="15" t="s">
        <v>615</v>
      </c>
      <c r="C449" s="15" t="s">
        <v>3546</v>
      </c>
      <c r="D449" s="15">
        <v>0.52134967090126105</v>
      </c>
      <c r="E449" s="93">
        <v>0</v>
      </c>
      <c r="F449" s="93">
        <v>1.2442331668589299</v>
      </c>
      <c r="G449" s="15">
        <v>0.161712944287868</v>
      </c>
      <c r="H449" s="15">
        <v>0.62928244417067603</v>
      </c>
      <c r="I449" s="93">
        <v>3.8602390873620199E-9</v>
      </c>
      <c r="J449" s="15" t="b">
        <v>1</v>
      </c>
      <c r="K449" s="15" t="b">
        <v>1</v>
      </c>
      <c r="L449" s="15" t="b">
        <v>1</v>
      </c>
      <c r="M449" s="15" t="s">
        <v>3547</v>
      </c>
    </row>
    <row r="450" spans="1:13" x14ac:dyDescent="0.4">
      <c r="A450" s="15" t="s">
        <v>3730</v>
      </c>
      <c r="B450" s="15" t="s">
        <v>615</v>
      </c>
      <c r="C450" s="15" t="s">
        <v>3546</v>
      </c>
      <c r="D450" s="15">
        <v>0.83967749348444698</v>
      </c>
      <c r="E450" s="93">
        <v>0</v>
      </c>
      <c r="F450" s="93">
        <v>1.2459048967964801</v>
      </c>
      <c r="G450" s="15">
        <v>0.16104703869263101</v>
      </c>
      <c r="H450" s="15">
        <v>0.94453043500504696</v>
      </c>
      <c r="I450" s="93">
        <v>4.2256804565178498E-17</v>
      </c>
      <c r="J450" s="15" t="b">
        <v>1</v>
      </c>
      <c r="K450" s="15" t="b">
        <v>1</v>
      </c>
      <c r="L450" s="15" t="b">
        <v>1</v>
      </c>
      <c r="M450" s="15" t="s">
        <v>3547</v>
      </c>
    </row>
    <row r="451" spans="1:13" x14ac:dyDescent="0.4">
      <c r="A451" s="15" t="s">
        <v>3730</v>
      </c>
      <c r="B451" s="15" t="s">
        <v>616</v>
      </c>
      <c r="C451" s="15" t="s">
        <v>3546</v>
      </c>
      <c r="D451" s="15">
        <v>0.65893876643170701</v>
      </c>
      <c r="E451" s="93">
        <v>0</v>
      </c>
      <c r="F451" s="93">
        <v>1.06773440775661</v>
      </c>
      <c r="G451" s="15">
        <v>0.14088155591906701</v>
      </c>
      <c r="H451" s="15">
        <v>0.69219478762797504</v>
      </c>
      <c r="I451" s="93">
        <v>4.7325676441231799E-10</v>
      </c>
      <c r="J451" s="15" t="b">
        <v>1</v>
      </c>
      <c r="K451" s="15" t="b">
        <v>1</v>
      </c>
      <c r="L451" s="15" t="b">
        <v>1</v>
      </c>
      <c r="M451" s="15" t="s">
        <v>3547</v>
      </c>
    </row>
    <row r="452" spans="1:13" x14ac:dyDescent="0.4">
      <c r="A452" s="15" t="s">
        <v>3731</v>
      </c>
      <c r="B452" s="15" t="s">
        <v>615</v>
      </c>
      <c r="C452" s="15" t="s">
        <v>3546</v>
      </c>
      <c r="D452" s="15">
        <v>0.21858677542792099</v>
      </c>
      <c r="E452" s="93">
        <v>0</v>
      </c>
      <c r="F452" s="93"/>
      <c r="G452" s="15"/>
      <c r="H452" s="15">
        <v>0.21410545073773399</v>
      </c>
      <c r="I452" s="15">
        <v>1.6432797165959201E-4</v>
      </c>
      <c r="J452" s="15" t="b">
        <v>1</v>
      </c>
      <c r="K452" s="15" t="b">
        <v>1</v>
      </c>
      <c r="L452" s="15" t="b">
        <v>1</v>
      </c>
      <c r="M452" s="15" t="s">
        <v>3547</v>
      </c>
    </row>
    <row r="453" spans="1:13" x14ac:dyDescent="0.4">
      <c r="A453" s="15" t="s">
        <v>3731</v>
      </c>
      <c r="B453" s="15" t="s">
        <v>616</v>
      </c>
      <c r="C453" s="15" t="s">
        <v>3546</v>
      </c>
      <c r="D453" s="15">
        <v>0.33243376138397202</v>
      </c>
      <c r="E453" s="93">
        <v>0</v>
      </c>
      <c r="F453" s="93"/>
      <c r="G453" s="15"/>
      <c r="H453" s="15">
        <v>0.11607855598450401</v>
      </c>
      <c r="I453" s="15">
        <v>4.3963754865330003E-2</v>
      </c>
      <c r="J453" s="15" t="b">
        <v>1</v>
      </c>
      <c r="K453" s="15" t="b">
        <v>1</v>
      </c>
      <c r="L453" s="15" t="b">
        <v>1</v>
      </c>
      <c r="M453" s="15" t="s">
        <v>3547</v>
      </c>
    </row>
    <row r="454" spans="1:13" x14ac:dyDescent="0.4">
      <c r="A454" s="15" t="s">
        <v>3731</v>
      </c>
      <c r="B454" s="15" t="s">
        <v>617</v>
      </c>
      <c r="C454" s="15" t="s">
        <v>3546</v>
      </c>
      <c r="D454" s="15">
        <v>0.24736522235935601</v>
      </c>
      <c r="E454" s="93">
        <v>0</v>
      </c>
      <c r="F454" s="93"/>
      <c r="G454" s="15"/>
      <c r="H454" s="15">
        <v>2.1489967656041</v>
      </c>
      <c r="I454" s="93">
        <v>6.2010023038756198E-212</v>
      </c>
      <c r="J454" s="15" t="b">
        <v>1</v>
      </c>
      <c r="K454" s="15" t="b">
        <v>1</v>
      </c>
      <c r="L454" s="15" t="b">
        <v>1</v>
      </c>
      <c r="M454" s="15" t="s">
        <v>3547</v>
      </c>
    </row>
    <row r="455" spans="1:13" x14ac:dyDescent="0.4">
      <c r="A455" s="15" t="s">
        <v>3732</v>
      </c>
      <c r="B455" s="15" t="s">
        <v>615</v>
      </c>
      <c r="C455" s="15" t="s">
        <v>3546</v>
      </c>
      <c r="D455" s="15">
        <v>0.20433688696798599</v>
      </c>
      <c r="E455" s="93">
        <v>0</v>
      </c>
      <c r="F455" s="93"/>
      <c r="G455" s="15"/>
      <c r="H455" s="15">
        <v>0.20025488160185301</v>
      </c>
      <c r="I455" s="15">
        <v>4.2825211525222698E-4</v>
      </c>
      <c r="J455" s="15" t="b">
        <v>1</v>
      </c>
      <c r="K455" s="15" t="b">
        <v>1</v>
      </c>
      <c r="L455" s="15" t="b">
        <v>1</v>
      </c>
      <c r="M455" s="15" t="s">
        <v>3547</v>
      </c>
    </row>
    <row r="456" spans="1:13" x14ac:dyDescent="0.4">
      <c r="A456" s="15" t="s">
        <v>3732</v>
      </c>
      <c r="B456" s="15" t="s">
        <v>617</v>
      </c>
      <c r="C456" s="15" t="s">
        <v>3546</v>
      </c>
      <c r="D456" s="15">
        <v>0.243761385232314</v>
      </c>
      <c r="E456" s="93">
        <v>0</v>
      </c>
      <c r="F456" s="93"/>
      <c r="G456" s="15"/>
      <c r="H456" s="15">
        <v>2.14585264539854</v>
      </c>
      <c r="I456" s="93">
        <v>1.27180286367087E-211</v>
      </c>
      <c r="J456" s="15" t="b">
        <v>1</v>
      </c>
      <c r="K456" s="15" t="b">
        <v>1</v>
      </c>
      <c r="L456" s="15" t="b">
        <v>1</v>
      </c>
      <c r="M456" s="15" t="s">
        <v>3547</v>
      </c>
    </row>
    <row r="457" spans="1:13" x14ac:dyDescent="0.4">
      <c r="A457" s="15" t="s">
        <v>3733</v>
      </c>
      <c r="B457" s="15" t="s">
        <v>615</v>
      </c>
      <c r="C457" s="15" t="s">
        <v>3546</v>
      </c>
      <c r="D457" s="15">
        <v>0.58104241908280096</v>
      </c>
      <c r="E457" s="93">
        <v>0</v>
      </c>
      <c r="F457" s="93">
        <v>0.80848006687083696</v>
      </c>
      <c r="G457" s="15">
        <v>0.26625356349992801</v>
      </c>
      <c r="H457" s="15">
        <v>0.62831656584324702</v>
      </c>
      <c r="I457" s="93">
        <v>3.4633923840042299E-11</v>
      </c>
      <c r="J457" s="15" t="b">
        <v>1</v>
      </c>
      <c r="K457" s="15" t="b">
        <v>1</v>
      </c>
      <c r="L457" s="15" t="b">
        <v>1</v>
      </c>
      <c r="M457" s="15" t="s">
        <v>3547</v>
      </c>
    </row>
    <row r="458" spans="1:13" x14ac:dyDescent="0.4">
      <c r="A458" s="15" t="s">
        <v>3733</v>
      </c>
      <c r="B458" s="15" t="s">
        <v>616</v>
      </c>
      <c r="C458" s="15" t="s">
        <v>3546</v>
      </c>
      <c r="D458" s="15">
        <v>-1.2696080217086201</v>
      </c>
      <c r="E458" s="93">
        <v>5.0490182742594602E-5</v>
      </c>
      <c r="F458" s="93">
        <v>-9.6056386624442797E-2</v>
      </c>
      <c r="G458" s="15">
        <v>0.966701564580559</v>
      </c>
      <c r="H458" s="15">
        <v>-1.45205186930243</v>
      </c>
      <c r="I458" s="93">
        <v>1.44978699305815E-53</v>
      </c>
      <c r="J458" s="15" t="b">
        <v>1</v>
      </c>
      <c r="K458" s="15" t="b">
        <v>1</v>
      </c>
      <c r="L458" s="15" t="b">
        <v>1</v>
      </c>
      <c r="M458" s="15" t="s">
        <v>3547</v>
      </c>
    </row>
    <row r="459" spans="1:13" x14ac:dyDescent="0.4">
      <c r="A459" s="15" t="s">
        <v>3733</v>
      </c>
      <c r="B459" s="15" t="s">
        <v>618</v>
      </c>
      <c r="C459" s="15" t="s">
        <v>3546</v>
      </c>
      <c r="D459" s="15">
        <v>-2.3733099920084202</v>
      </c>
      <c r="E459" s="93">
        <v>1.5393163454213801E-3</v>
      </c>
      <c r="F459" s="93">
        <v>-0.84910220343617804</v>
      </c>
      <c r="G459" s="15">
        <v>0.194203545195829</v>
      </c>
      <c r="H459" s="15">
        <v>-2.9152962448984101</v>
      </c>
      <c r="I459" s="93">
        <v>2.31159456161344E-79</v>
      </c>
      <c r="J459" s="15" t="b">
        <v>1</v>
      </c>
      <c r="K459" s="15" t="b">
        <v>1</v>
      </c>
      <c r="L459" s="15" t="b">
        <v>1</v>
      </c>
      <c r="M459" s="15" t="s">
        <v>3547</v>
      </c>
    </row>
    <row r="460" spans="1:13" x14ac:dyDescent="0.4">
      <c r="A460" s="15" t="s">
        <v>3733</v>
      </c>
      <c r="B460" s="15" t="s">
        <v>620</v>
      </c>
      <c r="C460" s="15" t="s">
        <v>3546</v>
      </c>
      <c r="D460" s="15">
        <v>-0.520957415380364</v>
      </c>
      <c r="E460" s="93">
        <v>2.33013615917953E-2</v>
      </c>
      <c r="F460" s="93">
        <v>0.46829376076829998</v>
      </c>
      <c r="G460" s="15">
        <v>0.49468602638971498</v>
      </c>
      <c r="H460" s="15">
        <v>-0.56839758186320699</v>
      </c>
      <c r="I460" s="93">
        <v>2.82477028512823E-8</v>
      </c>
      <c r="J460" s="15" t="b">
        <v>1</v>
      </c>
      <c r="K460" s="15" t="b">
        <v>1</v>
      </c>
      <c r="L460" s="15" t="b">
        <v>1</v>
      </c>
      <c r="M460" s="15" t="s">
        <v>3547</v>
      </c>
    </row>
    <row r="461" spans="1:13" x14ac:dyDescent="0.4">
      <c r="A461" s="15" t="s">
        <v>3734</v>
      </c>
      <c r="B461" s="15" t="s">
        <v>620</v>
      </c>
      <c r="C461" s="15" t="s">
        <v>3546</v>
      </c>
      <c r="D461" s="15">
        <v>-0.71769058325471902</v>
      </c>
      <c r="E461" s="93">
        <v>1.77455903608562E-6</v>
      </c>
      <c r="F461" s="93">
        <v>0.35538396543999101</v>
      </c>
      <c r="G461" s="15">
        <v>0.74320063666342895</v>
      </c>
      <c r="H461" s="15">
        <v>-0.80361709236744505</v>
      </c>
      <c r="I461" s="93">
        <v>7.4323278526920602E-26</v>
      </c>
      <c r="J461" s="15" t="b">
        <v>1</v>
      </c>
      <c r="K461" s="15" t="b">
        <v>1</v>
      </c>
      <c r="L461" s="15" t="b">
        <v>1</v>
      </c>
      <c r="M461" s="15" t="s">
        <v>3547</v>
      </c>
    </row>
    <row r="462" spans="1:13" x14ac:dyDescent="0.4">
      <c r="A462" s="15" t="s">
        <v>3735</v>
      </c>
      <c r="B462" s="15" t="s">
        <v>615</v>
      </c>
      <c r="C462" s="15" t="s">
        <v>3546</v>
      </c>
      <c r="D462" s="15">
        <v>-0.24301242139093901</v>
      </c>
      <c r="E462" s="93">
        <v>7.2870189258181801E-9</v>
      </c>
      <c r="F462" s="93">
        <v>0.15540009813157901</v>
      </c>
      <c r="G462" s="15">
        <v>0.98739662511852899</v>
      </c>
      <c r="H462" s="15">
        <v>-0.24385812708242699</v>
      </c>
      <c r="I462" s="93">
        <v>9.7369585354706803E-6</v>
      </c>
      <c r="J462" s="15" t="b">
        <v>1</v>
      </c>
      <c r="K462" s="15" t="b">
        <v>1</v>
      </c>
      <c r="L462" s="15" t="b">
        <v>1</v>
      </c>
      <c r="M462" s="15" t="s">
        <v>3547</v>
      </c>
    </row>
    <row r="463" spans="1:13" x14ac:dyDescent="0.4">
      <c r="A463" s="15" t="s">
        <v>3735</v>
      </c>
      <c r="B463" s="15" t="s">
        <v>618</v>
      </c>
      <c r="C463" s="15" t="s">
        <v>3546</v>
      </c>
      <c r="D463" s="15">
        <v>-0.73175388910734396</v>
      </c>
      <c r="E463" s="93">
        <v>3.6641562928461603E-15</v>
      </c>
      <c r="F463" s="93">
        <v>-0.53711559179012003</v>
      </c>
      <c r="G463" s="15">
        <v>0.78494345337782501</v>
      </c>
      <c r="H463" s="15">
        <v>-1.0789908693632999</v>
      </c>
      <c r="I463" s="93">
        <v>7.3048843939642898E-34</v>
      </c>
      <c r="J463" s="15" t="b">
        <v>1</v>
      </c>
      <c r="K463" s="15" t="b">
        <v>1</v>
      </c>
      <c r="L463" s="15" t="b">
        <v>1</v>
      </c>
      <c r="M463" s="15" t="s">
        <v>3547</v>
      </c>
    </row>
    <row r="464" spans="1:13" x14ac:dyDescent="0.4">
      <c r="A464" s="15" t="s">
        <v>3736</v>
      </c>
      <c r="B464" s="15" t="s">
        <v>615</v>
      </c>
      <c r="C464" s="15" t="s">
        <v>3546</v>
      </c>
      <c r="D464" s="15">
        <v>-1.7547988096095799</v>
      </c>
      <c r="E464" s="93">
        <v>4.5580092744029603E-15</v>
      </c>
      <c r="F464" s="93">
        <v>-0.72624493078681496</v>
      </c>
      <c r="G464" s="15">
        <v>0.37077227825137798</v>
      </c>
      <c r="H464" s="15">
        <v>-1.82165168705514</v>
      </c>
      <c r="I464" s="93">
        <v>3.6289632792981499E-144</v>
      </c>
      <c r="J464" s="15" t="b">
        <v>1</v>
      </c>
      <c r="K464" s="15" t="b">
        <v>1</v>
      </c>
      <c r="L464" s="15" t="b">
        <v>1</v>
      </c>
      <c r="M464" s="15" t="s">
        <v>3547</v>
      </c>
    </row>
    <row r="465" spans="1:13" x14ac:dyDescent="0.4">
      <c r="A465" s="15" t="s">
        <v>3736</v>
      </c>
      <c r="B465" s="15" t="s">
        <v>617</v>
      </c>
      <c r="C465" s="15" t="s">
        <v>3546</v>
      </c>
      <c r="D465" s="15">
        <v>0.97384562826573295</v>
      </c>
      <c r="E465" s="93">
        <v>0</v>
      </c>
      <c r="F465" s="93">
        <v>1.5053978582223899</v>
      </c>
      <c r="G465" s="15">
        <v>0.237766888725541</v>
      </c>
      <c r="H465" s="15">
        <v>2.9304903437972998</v>
      </c>
      <c r="I465" s="93">
        <v>7.3149443628257601E-255</v>
      </c>
      <c r="J465" s="15" t="b">
        <v>1</v>
      </c>
      <c r="K465" s="15" t="b">
        <v>1</v>
      </c>
      <c r="L465" s="15" t="b">
        <v>1</v>
      </c>
      <c r="M465" s="15" t="s">
        <v>3547</v>
      </c>
    </row>
    <row r="466" spans="1:13" x14ac:dyDescent="0.4">
      <c r="A466" s="15" t="s">
        <v>3736</v>
      </c>
      <c r="B466" s="15" t="s">
        <v>618</v>
      </c>
      <c r="C466" s="15" t="s">
        <v>3546</v>
      </c>
      <c r="D466" s="15">
        <v>-1.02045895385463</v>
      </c>
      <c r="E466" s="93">
        <v>2.73500904001964E-6</v>
      </c>
      <c r="F466" s="93">
        <v>0.97046247165623001</v>
      </c>
      <c r="G466" s="15">
        <v>0.67530207214184301</v>
      </c>
      <c r="H466" s="15">
        <v>-1.28720058520124</v>
      </c>
      <c r="I466" s="93">
        <v>2.71422436841588E-30</v>
      </c>
      <c r="J466" s="15" t="b">
        <v>1</v>
      </c>
      <c r="K466" s="15" t="b">
        <v>1</v>
      </c>
      <c r="L466" s="15" t="b">
        <v>1</v>
      </c>
      <c r="M466" s="15" t="s">
        <v>3547</v>
      </c>
    </row>
    <row r="467" spans="1:13" x14ac:dyDescent="0.4">
      <c r="A467" s="15" t="s">
        <v>3736</v>
      </c>
      <c r="B467" s="15" t="s">
        <v>620</v>
      </c>
      <c r="C467" s="15" t="s">
        <v>3546</v>
      </c>
      <c r="D467" s="15">
        <v>-0.49024461788988</v>
      </c>
      <c r="E467" s="93">
        <v>1.27964197073763E-2</v>
      </c>
      <c r="F467" s="93">
        <v>0.44035615564860597</v>
      </c>
      <c r="G467" s="15">
        <v>0.72167004895158304</v>
      </c>
      <c r="H467" s="15">
        <v>-0.59288339576256299</v>
      </c>
      <c r="I467" s="93">
        <v>2.3819451659743699E-15</v>
      </c>
      <c r="J467" s="15" t="b">
        <v>1</v>
      </c>
      <c r="K467" s="15" t="b">
        <v>1</v>
      </c>
      <c r="L467" s="15" t="b">
        <v>1</v>
      </c>
      <c r="M467" s="15" t="s">
        <v>3547</v>
      </c>
    </row>
    <row r="468" spans="1:13" x14ac:dyDescent="0.4">
      <c r="A468" s="15" t="s">
        <v>3737</v>
      </c>
      <c r="B468" s="15" t="s">
        <v>615</v>
      </c>
      <c r="C468" s="15" t="s">
        <v>3546</v>
      </c>
      <c r="D468" s="15">
        <v>-1.7547988096095799</v>
      </c>
      <c r="E468" s="93">
        <v>5.4403305557863102E-15</v>
      </c>
      <c r="F468" s="93">
        <v>-0.72624493078681496</v>
      </c>
      <c r="G468" s="15">
        <v>0.37077227825137798</v>
      </c>
      <c r="H468" s="15">
        <v>-1.82165168705514</v>
      </c>
      <c r="I468" s="93">
        <v>3.6289632792981499E-144</v>
      </c>
      <c r="J468" s="15" t="b">
        <v>1</v>
      </c>
      <c r="K468" s="15" t="b">
        <v>1</v>
      </c>
      <c r="L468" s="15" t="b">
        <v>1</v>
      </c>
      <c r="M468" s="15" t="s">
        <v>3547</v>
      </c>
    </row>
    <row r="469" spans="1:13" x14ac:dyDescent="0.4">
      <c r="A469" s="15" t="s">
        <v>3737</v>
      </c>
      <c r="B469" s="15" t="s">
        <v>617</v>
      </c>
      <c r="C469" s="15" t="s">
        <v>3546</v>
      </c>
      <c r="D469" s="15">
        <v>0.97384562826573295</v>
      </c>
      <c r="E469" s="93">
        <v>0</v>
      </c>
      <c r="F469" s="93">
        <v>1.5053978582223899</v>
      </c>
      <c r="G469" s="15">
        <v>0.237766888725541</v>
      </c>
      <c r="H469" s="15">
        <v>2.9304903437972998</v>
      </c>
      <c r="I469" s="93">
        <v>7.3149443628257601E-255</v>
      </c>
      <c r="J469" s="15" t="b">
        <v>1</v>
      </c>
      <c r="K469" s="15" t="b">
        <v>1</v>
      </c>
      <c r="L469" s="15" t="b">
        <v>1</v>
      </c>
      <c r="M469" s="15" t="s">
        <v>3547</v>
      </c>
    </row>
    <row r="470" spans="1:13" x14ac:dyDescent="0.4">
      <c r="A470" s="15" t="s">
        <v>3737</v>
      </c>
      <c r="B470" s="15" t="s">
        <v>618</v>
      </c>
      <c r="C470" s="15" t="s">
        <v>3546</v>
      </c>
      <c r="D470" s="15">
        <v>-1.02045895385463</v>
      </c>
      <c r="E470" s="93">
        <v>2.6952125974641202E-6</v>
      </c>
      <c r="F470" s="93">
        <v>0.97046247165623001</v>
      </c>
      <c r="G470" s="15">
        <v>0.67530207214184301</v>
      </c>
      <c r="H470" s="15">
        <v>-1.28720058520124</v>
      </c>
      <c r="I470" s="93">
        <v>2.71422436841588E-30</v>
      </c>
      <c r="J470" s="15" t="b">
        <v>1</v>
      </c>
      <c r="K470" s="15" t="b">
        <v>1</v>
      </c>
      <c r="L470" s="15" t="b">
        <v>1</v>
      </c>
      <c r="M470" s="15" t="s">
        <v>3547</v>
      </c>
    </row>
    <row r="471" spans="1:13" x14ac:dyDescent="0.4">
      <c r="A471" s="15" t="s">
        <v>3737</v>
      </c>
      <c r="B471" s="15" t="s">
        <v>620</v>
      </c>
      <c r="C471" s="15" t="s">
        <v>3546</v>
      </c>
      <c r="D471" s="15">
        <v>-0.49024461788988</v>
      </c>
      <c r="E471" s="93">
        <v>1.2043763617379201E-2</v>
      </c>
      <c r="F471" s="93">
        <v>0.44035615564860597</v>
      </c>
      <c r="G471" s="15">
        <v>0.72167004895158304</v>
      </c>
      <c r="H471" s="15">
        <v>-0.59288339576256299</v>
      </c>
      <c r="I471" s="93">
        <v>2.3819451659743699E-15</v>
      </c>
      <c r="J471" s="15" t="b">
        <v>1</v>
      </c>
      <c r="K471" s="15" t="b">
        <v>1</v>
      </c>
      <c r="L471" s="15" t="b">
        <v>1</v>
      </c>
      <c r="M471" s="15" t="s">
        <v>3547</v>
      </c>
    </row>
    <row r="472" spans="1:13" x14ac:dyDescent="0.4">
      <c r="A472" s="15" t="s">
        <v>3738</v>
      </c>
      <c r="B472" s="15" t="s">
        <v>615</v>
      </c>
      <c r="C472" s="15" t="s">
        <v>3546</v>
      </c>
      <c r="D472" s="15">
        <v>-1.7547988096095799</v>
      </c>
      <c r="E472" s="93">
        <v>5.4403305557863102E-15</v>
      </c>
      <c r="F472" s="93">
        <v>-0.72624493078681496</v>
      </c>
      <c r="G472" s="15">
        <v>0.37077227825137798</v>
      </c>
      <c r="H472" s="15">
        <v>-1.82165168705514</v>
      </c>
      <c r="I472" s="93">
        <v>3.6289632792981499E-144</v>
      </c>
      <c r="J472" s="15" t="b">
        <v>1</v>
      </c>
      <c r="K472" s="15" t="b">
        <v>1</v>
      </c>
      <c r="L472" s="15" t="b">
        <v>1</v>
      </c>
      <c r="M472" s="15" t="s">
        <v>3547</v>
      </c>
    </row>
    <row r="473" spans="1:13" x14ac:dyDescent="0.4">
      <c r="A473" s="15" t="s">
        <v>3738</v>
      </c>
      <c r="B473" s="15" t="s">
        <v>617</v>
      </c>
      <c r="C473" s="15" t="s">
        <v>3546</v>
      </c>
      <c r="D473" s="15">
        <v>0.97384562826573295</v>
      </c>
      <c r="E473" s="93">
        <v>0</v>
      </c>
      <c r="F473" s="93">
        <v>1.5053978582223899</v>
      </c>
      <c r="G473" s="15">
        <v>0.237766888725541</v>
      </c>
      <c r="H473" s="15">
        <v>2.9304903437972998</v>
      </c>
      <c r="I473" s="93">
        <v>7.3149443628257601E-255</v>
      </c>
      <c r="J473" s="15" t="b">
        <v>1</v>
      </c>
      <c r="K473" s="15" t="b">
        <v>1</v>
      </c>
      <c r="L473" s="15" t="b">
        <v>1</v>
      </c>
      <c r="M473" s="15" t="s">
        <v>3547</v>
      </c>
    </row>
    <row r="474" spans="1:13" x14ac:dyDescent="0.4">
      <c r="A474" s="15" t="s">
        <v>3738</v>
      </c>
      <c r="B474" s="15" t="s">
        <v>618</v>
      </c>
      <c r="C474" s="15" t="s">
        <v>3546</v>
      </c>
      <c r="D474" s="15">
        <v>-1.02045895385463</v>
      </c>
      <c r="E474" s="93">
        <v>2.9642550653466801E-6</v>
      </c>
      <c r="F474" s="93">
        <v>0.97046247165623001</v>
      </c>
      <c r="G474" s="15">
        <v>0.67530207214184301</v>
      </c>
      <c r="H474" s="15">
        <v>-1.28720058520124</v>
      </c>
      <c r="I474" s="93">
        <v>2.71422436841588E-30</v>
      </c>
      <c r="J474" s="15" t="b">
        <v>1</v>
      </c>
      <c r="K474" s="15" t="b">
        <v>1</v>
      </c>
      <c r="L474" s="15" t="b">
        <v>1</v>
      </c>
      <c r="M474" s="15" t="s">
        <v>3547</v>
      </c>
    </row>
    <row r="475" spans="1:13" x14ac:dyDescent="0.4">
      <c r="A475" s="15" t="s">
        <v>3738</v>
      </c>
      <c r="B475" s="15" t="s">
        <v>620</v>
      </c>
      <c r="C475" s="15" t="s">
        <v>3546</v>
      </c>
      <c r="D475" s="15">
        <v>-0.49024461788988</v>
      </c>
      <c r="E475" s="93">
        <v>1.19181226397284E-2</v>
      </c>
      <c r="F475" s="93">
        <v>0.44035615564860597</v>
      </c>
      <c r="G475" s="15">
        <v>0.72167004895158304</v>
      </c>
      <c r="H475" s="15">
        <v>-0.59288339576256299</v>
      </c>
      <c r="I475" s="93">
        <v>2.3819451659743699E-15</v>
      </c>
      <c r="J475" s="15" t="b">
        <v>1</v>
      </c>
      <c r="K475" s="15" t="b">
        <v>1</v>
      </c>
      <c r="L475" s="15" t="b">
        <v>1</v>
      </c>
      <c r="M475" s="15" t="s">
        <v>3547</v>
      </c>
    </row>
    <row r="476" spans="1:13" x14ac:dyDescent="0.4">
      <c r="A476" s="15" t="s">
        <v>3739</v>
      </c>
      <c r="B476" s="15" t="s">
        <v>615</v>
      </c>
      <c r="C476" s="15" t="s">
        <v>3546</v>
      </c>
      <c r="D476" s="15">
        <v>-1.7592071201156601</v>
      </c>
      <c r="E476" s="93">
        <v>2.7796874940396199E-15</v>
      </c>
      <c r="F476" s="93">
        <v>-0.684552080281978</v>
      </c>
      <c r="G476" s="15">
        <v>0.40558839571621902</v>
      </c>
      <c r="H476" s="15">
        <v>-1.8256552805390001</v>
      </c>
      <c r="I476" s="93">
        <v>2.16391635994351E-148</v>
      </c>
      <c r="J476" s="15" t="b">
        <v>1</v>
      </c>
      <c r="K476" s="15" t="b">
        <v>1</v>
      </c>
      <c r="L476" s="15" t="b">
        <v>1</v>
      </c>
      <c r="M476" s="15" t="s">
        <v>3547</v>
      </c>
    </row>
    <row r="477" spans="1:13" x14ac:dyDescent="0.4">
      <c r="A477" s="15" t="s">
        <v>3739</v>
      </c>
      <c r="B477" s="15" t="s">
        <v>616</v>
      </c>
      <c r="C477" s="15" t="s">
        <v>3546</v>
      </c>
      <c r="D477" s="15">
        <v>-0.56549611727064597</v>
      </c>
      <c r="E477" s="93">
        <v>5.5581284332568703E-3</v>
      </c>
      <c r="F477" s="93">
        <v>0.101758069805647</v>
      </c>
      <c r="G477" s="15">
        <v>0.99688708695397699</v>
      </c>
      <c r="H477" s="15">
        <v>-0.76510931089279199</v>
      </c>
      <c r="I477" s="93">
        <v>2.14524677071069E-29</v>
      </c>
      <c r="J477" s="15" t="b">
        <v>1</v>
      </c>
      <c r="K477" s="15" t="b">
        <v>1</v>
      </c>
      <c r="L477" s="15" t="b">
        <v>1</v>
      </c>
      <c r="M477" s="15" t="s">
        <v>3547</v>
      </c>
    </row>
    <row r="478" spans="1:13" x14ac:dyDescent="0.4">
      <c r="A478" s="15" t="s">
        <v>3739</v>
      </c>
      <c r="B478" s="15" t="s">
        <v>617</v>
      </c>
      <c r="C478" s="15" t="s">
        <v>3546</v>
      </c>
      <c r="D478" s="15">
        <v>0.95584780104046096</v>
      </c>
      <c r="E478" s="93">
        <v>0</v>
      </c>
      <c r="F478" s="93">
        <v>1.4729717770405599</v>
      </c>
      <c r="G478" s="15">
        <v>0.24850799078409899</v>
      </c>
      <c r="H478" s="15">
        <v>2.91437432024378</v>
      </c>
      <c r="I478" s="93">
        <v>2.4132694856074098E-258</v>
      </c>
      <c r="J478" s="15" t="b">
        <v>1</v>
      </c>
      <c r="K478" s="15" t="b">
        <v>1</v>
      </c>
      <c r="L478" s="15" t="b">
        <v>1</v>
      </c>
      <c r="M478" s="15" t="s">
        <v>3547</v>
      </c>
    </row>
    <row r="479" spans="1:13" x14ac:dyDescent="0.4">
      <c r="A479" s="15" t="s">
        <v>3739</v>
      </c>
      <c r="B479" s="15" t="s">
        <v>618</v>
      </c>
      <c r="C479" s="15" t="s">
        <v>3546</v>
      </c>
      <c r="D479" s="15">
        <v>-1.40027186325247</v>
      </c>
      <c r="E479" s="93">
        <v>3.3993619716260602E-2</v>
      </c>
      <c r="F479" s="93">
        <v>-0.96949923644786495</v>
      </c>
      <c r="G479" s="15">
        <v>0.31260527992279202</v>
      </c>
      <c r="H479" s="15">
        <v>-1.8438290600817699</v>
      </c>
      <c r="I479" s="93">
        <v>3.1943482597195501E-61</v>
      </c>
      <c r="J479" s="15" t="b">
        <v>1</v>
      </c>
      <c r="K479" s="15" t="b">
        <v>1</v>
      </c>
      <c r="L479" s="15" t="b">
        <v>1</v>
      </c>
      <c r="M479" s="15" t="s">
        <v>3547</v>
      </c>
    </row>
    <row r="480" spans="1:13" x14ac:dyDescent="0.4">
      <c r="A480" s="15" t="s">
        <v>3739</v>
      </c>
      <c r="B480" s="15" t="s">
        <v>620</v>
      </c>
      <c r="C480" s="15" t="s">
        <v>3546</v>
      </c>
      <c r="D480" s="15">
        <v>-0.52574726439860497</v>
      </c>
      <c r="E480" s="93">
        <v>3.4672755197408299E-3</v>
      </c>
      <c r="F480" s="93">
        <v>0.61644351724551805</v>
      </c>
      <c r="G480" s="15">
        <v>0.57160425023966599</v>
      </c>
      <c r="H480" s="15">
        <v>-0.61390427045179197</v>
      </c>
      <c r="I480" s="93">
        <v>9.3128433465688005E-17</v>
      </c>
      <c r="J480" s="15" t="b">
        <v>1</v>
      </c>
      <c r="K480" s="15" t="b">
        <v>1</v>
      </c>
      <c r="L480" s="15" t="b">
        <v>1</v>
      </c>
      <c r="M480" s="15" t="s">
        <v>3547</v>
      </c>
    </row>
    <row r="481" spans="1:13" x14ac:dyDescent="0.4">
      <c r="A481" s="15" t="s">
        <v>3740</v>
      </c>
      <c r="B481" s="15" t="s">
        <v>615</v>
      </c>
      <c r="C481" s="15" t="s">
        <v>3546</v>
      </c>
      <c r="D481" s="15">
        <v>-1.3975522343570801</v>
      </c>
      <c r="E481" s="93">
        <v>6.9939602046333701E-6</v>
      </c>
      <c r="F481" s="93">
        <v>-0.89571669160382605</v>
      </c>
      <c r="G481" s="15">
        <v>0.19723753951105</v>
      </c>
      <c r="H481" s="15">
        <v>-1.48780130819399</v>
      </c>
      <c r="I481" s="93">
        <v>3.7785309272577199E-78</v>
      </c>
      <c r="J481" s="15" t="b">
        <v>1</v>
      </c>
      <c r="K481" s="15" t="b">
        <v>1</v>
      </c>
      <c r="L481" s="15" t="b">
        <v>1</v>
      </c>
      <c r="M481" s="15" t="s">
        <v>3547</v>
      </c>
    </row>
    <row r="482" spans="1:13" x14ac:dyDescent="0.4">
      <c r="A482" s="15" t="s">
        <v>3740</v>
      </c>
      <c r="B482" s="15" t="s">
        <v>618</v>
      </c>
      <c r="C482" s="15" t="s">
        <v>3546</v>
      </c>
      <c r="D482" s="15">
        <v>-0.733882658079959</v>
      </c>
      <c r="E482" s="93">
        <v>2.08253160571158E-10</v>
      </c>
      <c r="F482" s="93">
        <v>1.19867860401884</v>
      </c>
      <c r="G482" s="15">
        <v>0.56272091972793103</v>
      </c>
      <c r="H482" s="15">
        <v>-0.96206414774968096</v>
      </c>
      <c r="I482" s="93">
        <v>3.9276375543461001E-14</v>
      </c>
      <c r="J482" s="15" t="b">
        <v>1</v>
      </c>
      <c r="K482" s="15" t="b">
        <v>1</v>
      </c>
      <c r="L482" s="15" t="b">
        <v>1</v>
      </c>
      <c r="M482" s="15" t="s">
        <v>3547</v>
      </c>
    </row>
    <row r="483" spans="1:13" x14ac:dyDescent="0.4">
      <c r="A483" s="15" t="s">
        <v>3741</v>
      </c>
      <c r="B483" s="15" t="s">
        <v>616</v>
      </c>
      <c r="C483" s="15" t="s">
        <v>3546</v>
      </c>
      <c r="D483" s="15">
        <v>-1.3735295482811101</v>
      </c>
      <c r="E483" s="93">
        <v>1.7448637990619999E-4</v>
      </c>
      <c r="F483" s="93">
        <v>-0.25743158579675701</v>
      </c>
      <c r="G483" s="15">
        <v>0.28293218186550601</v>
      </c>
      <c r="H483" s="15">
        <v>-1.6149838360869899</v>
      </c>
      <c r="I483" s="93">
        <v>5.3097787377937197E-20</v>
      </c>
      <c r="J483" s="15" t="b">
        <v>1</v>
      </c>
      <c r="K483" s="15" t="b">
        <v>1</v>
      </c>
      <c r="L483" s="15" t="b">
        <v>1</v>
      </c>
      <c r="M483" s="15" t="s">
        <v>3547</v>
      </c>
    </row>
    <row r="484" spans="1:13" x14ac:dyDescent="0.4">
      <c r="A484" s="15" t="s">
        <v>3742</v>
      </c>
      <c r="B484" s="15" t="s">
        <v>617</v>
      </c>
      <c r="C484" s="15" t="s">
        <v>3546</v>
      </c>
      <c r="D484" s="15">
        <v>7.4926148570995194E-2</v>
      </c>
      <c r="E484" s="93">
        <v>0</v>
      </c>
      <c r="F484" s="93"/>
      <c r="G484" s="15"/>
      <c r="H484" s="15">
        <v>1.98381946696895</v>
      </c>
      <c r="I484" s="93">
        <v>1.35685467274671E-196</v>
      </c>
      <c r="J484" s="15" t="b">
        <v>1</v>
      </c>
      <c r="K484" s="15" t="b">
        <v>1</v>
      </c>
      <c r="L484" s="15" t="b">
        <v>1</v>
      </c>
      <c r="M484" s="15" t="s">
        <v>3547</v>
      </c>
    </row>
    <row r="485" spans="1:13" x14ac:dyDescent="0.4">
      <c r="A485" s="15" t="s">
        <v>3743</v>
      </c>
      <c r="B485" s="15" t="s">
        <v>615</v>
      </c>
      <c r="C485" s="15" t="s">
        <v>3546</v>
      </c>
      <c r="D485" s="15">
        <v>-2.2181342399542801</v>
      </c>
      <c r="E485" s="93">
        <v>0</v>
      </c>
      <c r="F485" s="93">
        <v>-0.74707641729784102</v>
      </c>
      <c r="G485" s="15">
        <v>0.352380947552283</v>
      </c>
      <c r="H485" s="15">
        <v>-2.2823326257050902</v>
      </c>
      <c r="I485" s="93">
        <v>3.3638296056166399E-187</v>
      </c>
      <c r="J485" s="15" t="b">
        <v>1</v>
      </c>
      <c r="K485" s="15" t="b">
        <v>1</v>
      </c>
      <c r="L485" s="15" t="b">
        <v>1</v>
      </c>
      <c r="M485" s="15" t="s">
        <v>3547</v>
      </c>
    </row>
    <row r="486" spans="1:13" x14ac:dyDescent="0.4">
      <c r="A486" s="15" t="s">
        <v>3743</v>
      </c>
      <c r="B486" s="15" t="s">
        <v>616</v>
      </c>
      <c r="C486" s="15" t="s">
        <v>3546</v>
      </c>
      <c r="D486" s="15">
        <v>-1.0537671001990701</v>
      </c>
      <c r="E486" s="93">
        <v>2.46025211075637E-2</v>
      </c>
      <c r="F486" s="93">
        <v>0.122759440269576</v>
      </c>
      <c r="G486" s="15">
        <v>0.98101547877255602</v>
      </c>
      <c r="H486" s="15">
        <v>-1.2511052764985</v>
      </c>
      <c r="I486" s="93">
        <v>9.8450382241802994E-62</v>
      </c>
      <c r="J486" s="15" t="b">
        <v>1</v>
      </c>
      <c r="K486" s="15" t="b">
        <v>1</v>
      </c>
      <c r="L486" s="15" t="b">
        <v>1</v>
      </c>
      <c r="M486" s="15" t="s">
        <v>3547</v>
      </c>
    </row>
    <row r="487" spans="1:13" x14ac:dyDescent="0.4">
      <c r="A487" s="15" t="s">
        <v>3743</v>
      </c>
      <c r="B487" s="15" t="s">
        <v>617</v>
      </c>
      <c r="C487" s="15" t="s">
        <v>3546</v>
      </c>
      <c r="D487" s="15">
        <v>1.21633218018139</v>
      </c>
      <c r="E487" s="93">
        <v>0</v>
      </c>
      <c r="F487" s="93">
        <v>1.4891059493333501</v>
      </c>
      <c r="G487" s="15">
        <v>0.24318010683769301</v>
      </c>
      <c r="H487" s="15">
        <v>3.1637320736873402</v>
      </c>
      <c r="I487" s="93">
        <v>1.14214538258564E-251</v>
      </c>
      <c r="J487" s="15" t="b">
        <v>1</v>
      </c>
      <c r="K487" s="15" t="b">
        <v>1</v>
      </c>
      <c r="L487" s="15" t="b">
        <v>1</v>
      </c>
      <c r="M487" s="15" t="s">
        <v>3547</v>
      </c>
    </row>
    <row r="488" spans="1:13" x14ac:dyDescent="0.4">
      <c r="A488" s="15" t="s">
        <v>3743</v>
      </c>
      <c r="B488" s="15" t="s">
        <v>618</v>
      </c>
      <c r="C488" s="15" t="s">
        <v>3546</v>
      </c>
      <c r="D488" s="15">
        <v>-0.20431064775926699</v>
      </c>
      <c r="E488" s="93">
        <v>0</v>
      </c>
      <c r="F488" s="93">
        <v>-3.4726080671786799E-2</v>
      </c>
      <c r="G488" s="15">
        <v>1</v>
      </c>
      <c r="H488" s="15">
        <v>-0.526649989150896</v>
      </c>
      <c r="I488" s="93">
        <v>1.8819715851519E-5</v>
      </c>
      <c r="J488" s="15" t="b">
        <v>1</v>
      </c>
      <c r="K488" s="15" t="b">
        <v>1</v>
      </c>
      <c r="L488" s="15" t="b">
        <v>1</v>
      </c>
      <c r="M488" s="15" t="s">
        <v>3547</v>
      </c>
    </row>
    <row r="489" spans="1:13" x14ac:dyDescent="0.4">
      <c r="A489" s="15" t="s">
        <v>3743</v>
      </c>
      <c r="B489" s="15" t="s">
        <v>620</v>
      </c>
      <c r="C489" s="15" t="s">
        <v>3546</v>
      </c>
      <c r="D489" s="15">
        <v>-0.53290005478519697</v>
      </c>
      <c r="E489" s="93">
        <v>6.9944336611645003E-3</v>
      </c>
      <c r="F489" s="93">
        <v>0.45057084659091201</v>
      </c>
      <c r="G489" s="15">
        <v>0.71262276427934301</v>
      </c>
      <c r="H489" s="15">
        <v>-0.63494466069174404</v>
      </c>
      <c r="I489" s="93">
        <v>6.2438761169309799E-15</v>
      </c>
      <c r="J489" s="15" t="b">
        <v>1</v>
      </c>
      <c r="K489" s="15" t="b">
        <v>1</v>
      </c>
      <c r="L489" s="15" t="b">
        <v>1</v>
      </c>
      <c r="M489" s="15" t="s">
        <v>3547</v>
      </c>
    </row>
    <row r="490" spans="1:13" x14ac:dyDescent="0.4">
      <c r="A490" s="15" t="s">
        <v>3744</v>
      </c>
      <c r="B490" s="15" t="s">
        <v>620</v>
      </c>
      <c r="C490" s="15" t="s">
        <v>3546</v>
      </c>
      <c r="D490" s="15">
        <v>0.48355583301710098</v>
      </c>
      <c r="E490" s="93">
        <v>0</v>
      </c>
      <c r="F490" s="93">
        <v>-0.32522941553873602</v>
      </c>
      <c r="G490" s="15">
        <v>0.90010293481807402</v>
      </c>
      <c r="H490" s="15">
        <v>0.32408029956935103</v>
      </c>
      <c r="I490" s="93">
        <v>4.7300715536746798E-6</v>
      </c>
      <c r="J490" s="15" t="b">
        <v>1</v>
      </c>
      <c r="K490" s="15" t="b">
        <v>1</v>
      </c>
      <c r="L490" s="15" t="b">
        <v>1</v>
      </c>
      <c r="M490" s="15" t="s">
        <v>3547</v>
      </c>
    </row>
    <row r="491" spans="1:13" x14ac:dyDescent="0.4">
      <c r="A491" s="15" t="s">
        <v>3745</v>
      </c>
      <c r="B491" s="15" t="s">
        <v>615</v>
      </c>
      <c r="C491" s="15" t="s">
        <v>3546</v>
      </c>
      <c r="D491" s="15">
        <v>0.17718068812250701</v>
      </c>
      <c r="E491" s="93">
        <v>0</v>
      </c>
      <c r="F491" s="93"/>
      <c r="G491" s="15"/>
      <c r="H491" s="15">
        <v>0.17284979383237301</v>
      </c>
      <c r="I491" s="15">
        <v>2.14870591889446E-3</v>
      </c>
      <c r="J491" s="15" t="b">
        <v>1</v>
      </c>
      <c r="K491" s="15" t="b">
        <v>1</v>
      </c>
      <c r="L491" s="15" t="b">
        <v>1</v>
      </c>
      <c r="M491" s="15" t="s">
        <v>3547</v>
      </c>
    </row>
    <row r="492" spans="1:13" x14ac:dyDescent="0.4">
      <c r="A492" s="15" t="s">
        <v>3745</v>
      </c>
      <c r="B492" s="15" t="s">
        <v>617</v>
      </c>
      <c r="C492" s="15" t="s">
        <v>3546</v>
      </c>
      <c r="D492" s="15">
        <v>0.22128959428676201</v>
      </c>
      <c r="E492" s="93">
        <v>0</v>
      </c>
      <c r="F492" s="93"/>
      <c r="G492" s="15"/>
      <c r="H492" s="15">
        <v>2.1232201653031102</v>
      </c>
      <c r="I492" s="93">
        <v>8.7836564974933201E-212</v>
      </c>
      <c r="J492" s="15" t="b">
        <v>1</v>
      </c>
      <c r="K492" s="15" t="b">
        <v>1</v>
      </c>
      <c r="L492" s="15" t="b">
        <v>1</v>
      </c>
      <c r="M492" s="15" t="s">
        <v>3547</v>
      </c>
    </row>
    <row r="493" spans="1:13" x14ac:dyDescent="0.4">
      <c r="A493" s="15" t="s">
        <v>3746</v>
      </c>
      <c r="B493" s="15" t="s">
        <v>615</v>
      </c>
      <c r="C493" s="15" t="s">
        <v>3546</v>
      </c>
      <c r="D493" s="15">
        <v>-0.20655681268402201</v>
      </c>
      <c r="E493" s="93">
        <v>1.2794099814671301E-10</v>
      </c>
      <c r="F493" s="93">
        <v>9.5117482283100293E-3</v>
      </c>
      <c r="G493" s="15">
        <v>1</v>
      </c>
      <c r="H493" s="15">
        <v>-0.20868308371665201</v>
      </c>
      <c r="I493" s="93">
        <v>8.8337771780176393E-5</v>
      </c>
      <c r="J493" s="15" t="b">
        <v>1</v>
      </c>
      <c r="K493" s="15" t="b">
        <v>1</v>
      </c>
      <c r="L493" s="15" t="b">
        <v>1</v>
      </c>
      <c r="M493" s="15" t="s">
        <v>3547</v>
      </c>
    </row>
    <row r="494" spans="1:13" x14ac:dyDescent="0.4">
      <c r="A494" s="15" t="s">
        <v>3746</v>
      </c>
      <c r="B494" s="15" t="s">
        <v>620</v>
      </c>
      <c r="C494" s="15" t="s">
        <v>3546</v>
      </c>
      <c r="D494" s="15">
        <v>0.28677719944075702</v>
      </c>
      <c r="E494" s="93">
        <v>8.02560048231525E-13</v>
      </c>
      <c r="F494" s="93">
        <v>3.68266172863932E-2</v>
      </c>
      <c r="G494" s="15">
        <v>1</v>
      </c>
      <c r="H494" s="15">
        <v>0.13572190314074301</v>
      </c>
      <c r="I494" s="15">
        <v>2.15692958899459E-2</v>
      </c>
      <c r="J494" s="15" t="b">
        <v>1</v>
      </c>
      <c r="K494" s="15" t="b">
        <v>1</v>
      </c>
      <c r="L494" s="15" t="b">
        <v>1</v>
      </c>
      <c r="M494" s="15" t="s">
        <v>3547</v>
      </c>
    </row>
    <row r="495" spans="1:13" x14ac:dyDescent="0.4">
      <c r="A495" s="15" t="s">
        <v>3747</v>
      </c>
      <c r="B495" s="15" t="s">
        <v>615</v>
      </c>
      <c r="C495" s="15" t="s">
        <v>3546</v>
      </c>
      <c r="D495" s="15">
        <v>1.3930867895549299</v>
      </c>
      <c r="E495" s="93">
        <v>0</v>
      </c>
      <c r="F495" s="93">
        <v>0.99387443086353</v>
      </c>
      <c r="G495" s="15">
        <v>0.210292615240561</v>
      </c>
      <c r="H495" s="15">
        <v>1.44601218417112</v>
      </c>
      <c r="I495" s="93">
        <v>1.33576693091265E-46</v>
      </c>
      <c r="J495" s="15" t="b">
        <v>1</v>
      </c>
      <c r="K495" s="15" t="b">
        <v>1</v>
      </c>
      <c r="L495" s="15" t="b">
        <v>1</v>
      </c>
      <c r="M495" s="15" t="s">
        <v>3547</v>
      </c>
    </row>
    <row r="496" spans="1:13" x14ac:dyDescent="0.4">
      <c r="A496" s="15" t="s">
        <v>3747</v>
      </c>
      <c r="B496" s="15" t="s">
        <v>616</v>
      </c>
      <c r="C496" s="15" t="s">
        <v>3546</v>
      </c>
      <c r="D496" s="15">
        <v>-1.2094936490168899</v>
      </c>
      <c r="E496" s="93">
        <v>2.5354743945646998E-4</v>
      </c>
      <c r="F496" s="93">
        <v>-0.474100458750076</v>
      </c>
      <c r="G496" s="15">
        <v>0.42506134610961799</v>
      </c>
      <c r="H496" s="15">
        <v>-1.4253674256336899</v>
      </c>
      <c r="I496" s="93">
        <v>2.8391463443064501E-46</v>
      </c>
      <c r="J496" s="15" t="b">
        <v>1</v>
      </c>
      <c r="K496" s="15" t="b">
        <v>1</v>
      </c>
      <c r="L496" s="15" t="b">
        <v>1</v>
      </c>
      <c r="M496" s="15" t="s">
        <v>3547</v>
      </c>
    </row>
    <row r="497" spans="1:13" x14ac:dyDescent="0.4">
      <c r="A497" s="15" t="s">
        <v>3747</v>
      </c>
      <c r="B497" s="15" t="s">
        <v>618</v>
      </c>
      <c r="C497" s="15" t="s">
        <v>3546</v>
      </c>
      <c r="D497" s="15">
        <v>-0.61783261267060097</v>
      </c>
      <c r="E497" s="93">
        <v>1.4577318317483901E-10</v>
      </c>
      <c r="F497" s="93">
        <v>-0.58165007157894</v>
      </c>
      <c r="G497" s="15">
        <v>0.51464208157763502</v>
      </c>
      <c r="H497" s="15">
        <v>-1.01541614065363</v>
      </c>
      <c r="I497" s="93">
        <v>4.2130436367630602E-10</v>
      </c>
      <c r="J497" s="15" t="b">
        <v>1</v>
      </c>
      <c r="K497" s="15" t="b">
        <v>1</v>
      </c>
      <c r="L497" s="15" t="b">
        <v>1</v>
      </c>
      <c r="M497" s="15" t="s">
        <v>3547</v>
      </c>
    </row>
    <row r="498" spans="1:13" x14ac:dyDescent="0.4">
      <c r="A498" s="15" t="s">
        <v>3747</v>
      </c>
      <c r="B498" s="15" t="s">
        <v>620</v>
      </c>
      <c r="C498" s="15" t="s">
        <v>3546</v>
      </c>
      <c r="D498" s="15">
        <v>-0.47980605361634199</v>
      </c>
      <c r="E498" s="93">
        <v>4.3639864790526603E-2</v>
      </c>
      <c r="F498" s="93">
        <v>-0.39916029299688799</v>
      </c>
      <c r="G498" s="15">
        <v>0.55488143397534095</v>
      </c>
      <c r="H498" s="15">
        <v>-0.66176989584336599</v>
      </c>
      <c r="I498" s="93">
        <v>1.0477178049997899E-9</v>
      </c>
      <c r="J498" s="15" t="b">
        <v>1</v>
      </c>
      <c r="K498" s="15" t="b">
        <v>1</v>
      </c>
      <c r="L498" s="15" t="b">
        <v>1</v>
      </c>
      <c r="M498" s="15" t="s">
        <v>3547</v>
      </c>
    </row>
    <row r="499" spans="1:13" x14ac:dyDescent="0.4">
      <c r="A499" s="15" t="s">
        <v>3748</v>
      </c>
      <c r="B499" s="15" t="s">
        <v>616</v>
      </c>
      <c r="C499" s="15" t="s">
        <v>3546</v>
      </c>
      <c r="D499" s="15">
        <v>-0.177160181266064</v>
      </c>
      <c r="E499" s="93">
        <v>0</v>
      </c>
      <c r="F499" s="93"/>
      <c r="G499" s="15"/>
      <c r="H499" s="15">
        <v>-0.380338195352734</v>
      </c>
      <c r="I499" s="93">
        <v>2.2185708369080101E-12</v>
      </c>
      <c r="J499" s="15" t="b">
        <v>1</v>
      </c>
      <c r="K499" s="15" t="b">
        <v>1</v>
      </c>
      <c r="L499" s="15" t="b">
        <v>1</v>
      </c>
      <c r="M499" s="15" t="s">
        <v>3547</v>
      </c>
    </row>
    <row r="500" spans="1:13" x14ac:dyDescent="0.4">
      <c r="A500" s="15" t="s">
        <v>3748</v>
      </c>
      <c r="B500" s="15" t="s">
        <v>617</v>
      </c>
      <c r="C500" s="15" t="s">
        <v>3546</v>
      </c>
      <c r="D500" s="15">
        <v>0.419647690405059</v>
      </c>
      <c r="E500" s="93">
        <v>0</v>
      </c>
      <c r="F500" s="93"/>
      <c r="G500" s="15"/>
      <c r="H500" s="15">
        <v>2.3151832651077302</v>
      </c>
      <c r="I500" s="93">
        <v>1.6471987072010299E-256</v>
      </c>
      <c r="J500" s="15" t="b">
        <v>1</v>
      </c>
      <c r="K500" s="15" t="b">
        <v>1</v>
      </c>
      <c r="L500" s="15" t="b">
        <v>1</v>
      </c>
      <c r="M500" s="15" t="s">
        <v>3547</v>
      </c>
    </row>
    <row r="501" spans="1:13" x14ac:dyDescent="0.4">
      <c r="A501" s="15" t="s">
        <v>3748</v>
      </c>
      <c r="B501" s="15" t="s">
        <v>618</v>
      </c>
      <c r="C501" s="15" t="s">
        <v>3546</v>
      </c>
      <c r="D501" s="15">
        <v>0.51178744465363601</v>
      </c>
      <c r="E501" s="93">
        <v>0</v>
      </c>
      <c r="F501" s="93"/>
      <c r="G501" s="15"/>
      <c r="H501" s="15">
        <v>0.19389176376043901</v>
      </c>
      <c r="I501" s="15">
        <v>3.1562419443979799E-2</v>
      </c>
      <c r="J501" s="15" t="b">
        <v>1</v>
      </c>
      <c r="K501" s="15" t="b">
        <v>1</v>
      </c>
      <c r="L501" s="15" t="b">
        <v>1</v>
      </c>
      <c r="M501" s="15" t="s">
        <v>3547</v>
      </c>
    </row>
    <row r="502" spans="1:13" x14ac:dyDescent="0.4">
      <c r="A502" s="15" t="s">
        <v>3749</v>
      </c>
      <c r="B502" s="15" t="s">
        <v>615</v>
      </c>
      <c r="C502" s="15" t="s">
        <v>3546</v>
      </c>
      <c r="D502" s="15">
        <v>-1.13452543162473</v>
      </c>
      <c r="E502" s="93">
        <v>1.42287378990826E-2</v>
      </c>
      <c r="F502" s="93">
        <v>-6.8271489724926096E-2</v>
      </c>
      <c r="G502" s="15">
        <v>1</v>
      </c>
      <c r="H502" s="15">
        <v>-1.1402085776981701</v>
      </c>
      <c r="I502" s="93">
        <v>2.6646295860368401E-70</v>
      </c>
      <c r="J502" s="15" t="b">
        <v>1</v>
      </c>
      <c r="K502" s="15" t="b">
        <v>1</v>
      </c>
      <c r="L502" s="15" t="b">
        <v>1</v>
      </c>
      <c r="M502" s="15" t="s">
        <v>3547</v>
      </c>
    </row>
    <row r="503" spans="1:13" x14ac:dyDescent="0.4">
      <c r="A503" s="15" t="s">
        <v>3749</v>
      </c>
      <c r="B503" s="15" t="s">
        <v>616</v>
      </c>
      <c r="C503" s="15" t="s">
        <v>3546</v>
      </c>
      <c r="D503" s="15">
        <v>-0.11432074828723</v>
      </c>
      <c r="E503" s="93">
        <v>0</v>
      </c>
      <c r="F503" s="93">
        <v>-3.3440635823168197E-2</v>
      </c>
      <c r="G503" s="15">
        <v>1</v>
      </c>
      <c r="H503" s="15">
        <v>-0.32429903815808497</v>
      </c>
      <c r="I503" s="93">
        <v>3.0017723906903898E-7</v>
      </c>
      <c r="J503" s="15" t="b">
        <v>1</v>
      </c>
      <c r="K503" s="15" t="b">
        <v>1</v>
      </c>
      <c r="L503" s="15" t="b">
        <v>1</v>
      </c>
      <c r="M503" s="15" t="s">
        <v>3547</v>
      </c>
    </row>
    <row r="504" spans="1:13" x14ac:dyDescent="0.4">
      <c r="A504" s="15" t="s">
        <v>3749</v>
      </c>
      <c r="B504" s="15" t="s">
        <v>617</v>
      </c>
      <c r="C504" s="15" t="s">
        <v>3546</v>
      </c>
      <c r="D504" s="15">
        <v>0.81576136660297704</v>
      </c>
      <c r="E504" s="93">
        <v>0</v>
      </c>
      <c r="F504" s="93">
        <v>1.3954357989796501E-2</v>
      </c>
      <c r="G504" s="15">
        <v>1</v>
      </c>
      <c r="H504" s="15">
        <v>2.7130636288469199</v>
      </c>
      <c r="I504" s="93">
        <v>3.44293646023465E-259</v>
      </c>
      <c r="J504" s="15" t="b">
        <v>1</v>
      </c>
      <c r="K504" s="15" t="b">
        <v>1</v>
      </c>
      <c r="L504" s="15" t="b">
        <v>1</v>
      </c>
      <c r="M504" s="15" t="s">
        <v>3547</v>
      </c>
    </row>
    <row r="505" spans="1:13" x14ac:dyDescent="0.4">
      <c r="A505" s="15" t="s">
        <v>3749</v>
      </c>
      <c r="B505" s="15" t="s">
        <v>620</v>
      </c>
      <c r="C505" s="15" t="s">
        <v>3546</v>
      </c>
      <c r="D505" s="15">
        <v>0.47908824078805701</v>
      </c>
      <c r="E505" s="93">
        <v>0</v>
      </c>
      <c r="F505" s="93">
        <v>3.9571540281890097E-2</v>
      </c>
      <c r="G505" s="15">
        <v>1</v>
      </c>
      <c r="H505" s="15">
        <v>0.338577357729064</v>
      </c>
      <c r="I505" s="93">
        <v>9.5832770977537908E-7</v>
      </c>
      <c r="J505" s="15" t="b">
        <v>1</v>
      </c>
      <c r="K505" s="15" t="b">
        <v>1</v>
      </c>
      <c r="L505" s="15" t="b">
        <v>1</v>
      </c>
      <c r="M505" s="15" t="s">
        <v>3547</v>
      </c>
    </row>
    <row r="506" spans="1:13" x14ac:dyDescent="0.4">
      <c r="A506" s="15" t="s">
        <v>3750</v>
      </c>
      <c r="B506" s="15" t="s">
        <v>615</v>
      </c>
      <c r="C506" s="15" t="s">
        <v>3546</v>
      </c>
      <c r="D506" s="15">
        <v>0.46691725960950198</v>
      </c>
      <c r="E506" s="93">
        <v>0</v>
      </c>
      <c r="F506" s="93">
        <v>-0.139825623806279</v>
      </c>
      <c r="G506" s="15">
        <v>1</v>
      </c>
      <c r="H506" s="15">
        <v>0.447164612561538</v>
      </c>
      <c r="I506" s="93">
        <v>9.9039426553252204E-17</v>
      </c>
      <c r="J506" s="15" t="b">
        <v>1</v>
      </c>
      <c r="K506" s="15" t="b">
        <v>1</v>
      </c>
      <c r="L506" s="15" t="b">
        <v>1</v>
      </c>
      <c r="M506" s="15" t="s">
        <v>3547</v>
      </c>
    </row>
    <row r="507" spans="1:13" x14ac:dyDescent="0.4">
      <c r="A507" s="15" t="s">
        <v>3750</v>
      </c>
      <c r="B507" s="15" t="s">
        <v>618</v>
      </c>
      <c r="C507" s="15" t="s">
        <v>3546</v>
      </c>
      <c r="D507" s="15">
        <v>-0.47527770398674002</v>
      </c>
      <c r="E507" s="93">
        <v>0</v>
      </c>
      <c r="F507" s="93">
        <v>-3.0043527813129699E-2</v>
      </c>
      <c r="G507" s="15">
        <v>1</v>
      </c>
      <c r="H507" s="15">
        <v>-0.78526105908913701</v>
      </c>
      <c r="I507" s="93">
        <v>1.66820339429324E-19</v>
      </c>
      <c r="J507" s="15" t="b">
        <v>1</v>
      </c>
      <c r="K507" s="15" t="b">
        <v>1</v>
      </c>
      <c r="L507" s="15" t="b">
        <v>1</v>
      </c>
      <c r="M507" s="15" t="s">
        <v>3547</v>
      </c>
    </row>
    <row r="508" spans="1:13" x14ac:dyDescent="0.4">
      <c r="A508" s="15" t="s">
        <v>3751</v>
      </c>
      <c r="B508" s="15" t="s">
        <v>615</v>
      </c>
      <c r="C508" s="15" t="s">
        <v>3546</v>
      </c>
      <c r="D508" s="15">
        <v>0.32441042472723502</v>
      </c>
      <c r="E508" s="93">
        <v>0</v>
      </c>
      <c r="F508" s="93"/>
      <c r="G508" s="15"/>
      <c r="H508" s="15">
        <v>0.32153365419535701</v>
      </c>
      <c r="I508" s="93">
        <v>1.35300472621506E-8</v>
      </c>
      <c r="J508" s="15" t="b">
        <v>1</v>
      </c>
      <c r="K508" s="15" t="b">
        <v>1</v>
      </c>
      <c r="L508" s="15" t="b">
        <v>1</v>
      </c>
      <c r="M508" s="15" t="s">
        <v>3547</v>
      </c>
    </row>
    <row r="509" spans="1:13" x14ac:dyDescent="0.4">
      <c r="A509" s="15" t="s">
        <v>3751</v>
      </c>
      <c r="B509" s="15" t="s">
        <v>616</v>
      </c>
      <c r="C509" s="15" t="s">
        <v>3546</v>
      </c>
      <c r="D509" s="15">
        <v>0.36203876127565998</v>
      </c>
      <c r="E509" s="93">
        <v>0</v>
      </c>
      <c r="F509" s="93"/>
      <c r="G509" s="15"/>
      <c r="H509" s="15">
        <v>0.155786054388487</v>
      </c>
      <c r="I509" s="15">
        <v>6.1743540591982201E-3</v>
      </c>
      <c r="J509" s="15" t="b">
        <v>1</v>
      </c>
      <c r="K509" s="15" t="b">
        <v>1</v>
      </c>
      <c r="L509" s="15" t="b">
        <v>1</v>
      </c>
      <c r="M509" s="15" t="s">
        <v>3547</v>
      </c>
    </row>
    <row r="510" spans="1:13" x14ac:dyDescent="0.4">
      <c r="A510" s="15" t="s">
        <v>3752</v>
      </c>
      <c r="B510" s="15" t="s">
        <v>615</v>
      </c>
      <c r="C510" s="15" t="s">
        <v>3546</v>
      </c>
      <c r="D510" s="15">
        <v>0.13606311875695901</v>
      </c>
      <c r="E510" s="93">
        <v>0</v>
      </c>
      <c r="F510" s="93"/>
      <c r="G510" s="15"/>
      <c r="H510" s="15">
        <v>0.13496524578013899</v>
      </c>
      <c r="I510" s="15">
        <v>1.83516991097286E-2</v>
      </c>
      <c r="J510" s="15" t="b">
        <v>1</v>
      </c>
      <c r="K510" s="15" t="b">
        <v>1</v>
      </c>
      <c r="L510" s="15" t="b">
        <v>1</v>
      </c>
      <c r="M510" s="15" t="s">
        <v>3547</v>
      </c>
    </row>
    <row r="511" spans="1:13" x14ac:dyDescent="0.4">
      <c r="A511" s="15" t="s">
        <v>3752</v>
      </c>
      <c r="B511" s="15" t="s">
        <v>617</v>
      </c>
      <c r="C511" s="15" t="s">
        <v>3546</v>
      </c>
      <c r="D511" s="15">
        <v>0.26189259881737698</v>
      </c>
      <c r="E511" s="93">
        <v>0</v>
      </c>
      <c r="F511" s="93"/>
      <c r="G511" s="15"/>
      <c r="H511" s="15">
        <v>2.1666344353792599</v>
      </c>
      <c r="I511" s="93">
        <v>2.8838959072944201E-215</v>
      </c>
      <c r="J511" s="15" t="b">
        <v>1</v>
      </c>
      <c r="K511" s="15" t="b">
        <v>1</v>
      </c>
      <c r="L511" s="15" t="b">
        <v>1</v>
      </c>
      <c r="M511" s="15" t="s">
        <v>3547</v>
      </c>
    </row>
    <row r="512" spans="1:13" x14ac:dyDescent="0.4">
      <c r="A512" s="15" t="s">
        <v>3753</v>
      </c>
      <c r="B512" s="15" t="s">
        <v>615</v>
      </c>
      <c r="C512" s="15" t="s">
        <v>3546</v>
      </c>
      <c r="D512" s="15">
        <v>-0.51247860813160695</v>
      </c>
      <c r="E512" s="93">
        <v>1.29029262400429E-3</v>
      </c>
      <c r="F512" s="93"/>
      <c r="G512" s="15"/>
      <c r="H512" s="15">
        <v>-0.51506991355576104</v>
      </c>
      <c r="I512" s="93">
        <v>1.48738549315112E-20</v>
      </c>
      <c r="J512" s="15" t="b">
        <v>1</v>
      </c>
      <c r="K512" s="15" t="b">
        <v>1</v>
      </c>
      <c r="L512" s="15" t="b">
        <v>1</v>
      </c>
      <c r="M512" s="15" t="s">
        <v>3547</v>
      </c>
    </row>
    <row r="513" spans="1:13" x14ac:dyDescent="0.4">
      <c r="A513" s="15" t="s">
        <v>3753</v>
      </c>
      <c r="B513" s="15" t="s">
        <v>616</v>
      </c>
      <c r="C513" s="15" t="s">
        <v>3546</v>
      </c>
      <c r="D513" s="15">
        <v>-0.29704800866467101</v>
      </c>
      <c r="E513" s="93">
        <v>1.87052042669038E-15</v>
      </c>
      <c r="F513" s="93"/>
      <c r="G513" s="15"/>
      <c r="H513" s="15">
        <v>-0.49989107912529301</v>
      </c>
      <c r="I513" s="93">
        <v>6.6004494298481404E-20</v>
      </c>
      <c r="J513" s="15" t="b">
        <v>1</v>
      </c>
      <c r="K513" s="15" t="b">
        <v>1</v>
      </c>
      <c r="L513" s="15" t="b">
        <v>1</v>
      </c>
      <c r="M513" s="15" t="s">
        <v>3547</v>
      </c>
    </row>
    <row r="514" spans="1:13" x14ac:dyDescent="0.4">
      <c r="A514" s="15" t="s">
        <v>3753</v>
      </c>
      <c r="B514" s="15" t="s">
        <v>617</v>
      </c>
      <c r="C514" s="15" t="s">
        <v>3546</v>
      </c>
      <c r="D514" s="15">
        <v>0.40254273039850003</v>
      </c>
      <c r="E514" s="93">
        <v>0</v>
      </c>
      <c r="F514" s="93"/>
      <c r="G514" s="15"/>
      <c r="H514" s="15">
        <v>2.3004895922775801</v>
      </c>
      <c r="I514" s="93">
        <v>5.3273167499059004E-249</v>
      </c>
      <c r="J514" s="15" t="b">
        <v>1</v>
      </c>
      <c r="K514" s="15" t="b">
        <v>1</v>
      </c>
      <c r="L514" s="15" t="b">
        <v>1</v>
      </c>
      <c r="M514" s="15" t="s">
        <v>3547</v>
      </c>
    </row>
    <row r="515" spans="1:13" x14ac:dyDescent="0.4">
      <c r="A515" s="15" t="s">
        <v>3753</v>
      </c>
      <c r="B515" s="15" t="s">
        <v>618</v>
      </c>
      <c r="C515" s="15" t="s">
        <v>3546</v>
      </c>
      <c r="D515" s="15">
        <v>0.50093607870455603</v>
      </c>
      <c r="E515" s="93">
        <v>0</v>
      </c>
      <c r="F515" s="93"/>
      <c r="G515" s="15"/>
      <c r="H515" s="15">
        <v>0.18580504860743099</v>
      </c>
      <c r="I515" s="15">
        <v>4.1663772962998703E-2</v>
      </c>
      <c r="J515" s="15" t="b">
        <v>1</v>
      </c>
      <c r="K515" s="15" t="b">
        <v>1</v>
      </c>
      <c r="L515" s="15" t="b">
        <v>1</v>
      </c>
      <c r="M515" s="15" t="s">
        <v>3547</v>
      </c>
    </row>
    <row r="516" spans="1:13" x14ac:dyDescent="0.4">
      <c r="A516" s="15" t="s">
        <v>3754</v>
      </c>
      <c r="B516" s="15" t="s">
        <v>615</v>
      </c>
      <c r="C516" s="15" t="s">
        <v>3546</v>
      </c>
      <c r="D516" s="15">
        <v>0.25761561583619103</v>
      </c>
      <c r="E516" s="93">
        <v>0</v>
      </c>
      <c r="F516" s="93"/>
      <c r="G516" s="15"/>
      <c r="H516" s="15">
        <v>0.25218252675746999</v>
      </c>
      <c r="I516" s="93">
        <v>8.7525355615075703E-6</v>
      </c>
      <c r="J516" s="15" t="b">
        <v>1</v>
      </c>
      <c r="K516" s="15" t="b">
        <v>1</v>
      </c>
      <c r="L516" s="15" t="b">
        <v>1</v>
      </c>
      <c r="M516" s="15" t="s">
        <v>3547</v>
      </c>
    </row>
    <row r="517" spans="1:13" x14ac:dyDescent="0.4">
      <c r="A517" s="15" t="s">
        <v>3754</v>
      </c>
      <c r="B517" s="15" t="s">
        <v>617</v>
      </c>
      <c r="C517" s="15" t="s">
        <v>3546</v>
      </c>
      <c r="D517" s="15">
        <v>0.26926843181739402</v>
      </c>
      <c r="E517" s="93">
        <v>0</v>
      </c>
      <c r="F517" s="93"/>
      <c r="G517" s="15"/>
      <c r="H517" s="15">
        <v>2.16970101955273</v>
      </c>
      <c r="I517" s="93">
        <v>9.7504248325980797E-216</v>
      </c>
      <c r="J517" s="15" t="b">
        <v>1</v>
      </c>
      <c r="K517" s="15" t="b">
        <v>1</v>
      </c>
      <c r="L517" s="15" t="b">
        <v>1</v>
      </c>
      <c r="M517" s="15" t="s">
        <v>3547</v>
      </c>
    </row>
    <row r="518" spans="1:13" x14ac:dyDescent="0.4">
      <c r="A518" s="15" t="s">
        <v>3754</v>
      </c>
      <c r="B518" s="15" t="s">
        <v>618</v>
      </c>
      <c r="C518" s="15" t="s">
        <v>3546</v>
      </c>
      <c r="D518" s="15">
        <v>-0.95741717160644302</v>
      </c>
      <c r="E518" s="93">
        <v>3.80099729067425E-12</v>
      </c>
      <c r="F518" s="93"/>
      <c r="G518" s="15"/>
      <c r="H518" s="15">
        <v>-1.2663104154698499</v>
      </c>
      <c r="I518" s="93">
        <v>2.0460212901525998E-43</v>
      </c>
      <c r="J518" s="15" t="b">
        <v>1</v>
      </c>
      <c r="K518" s="15" t="b">
        <v>1</v>
      </c>
      <c r="L518" s="15" t="b">
        <v>1</v>
      </c>
      <c r="M518" s="15" t="s">
        <v>3547</v>
      </c>
    </row>
    <row r="519" spans="1:13" x14ac:dyDescent="0.4">
      <c r="A519" s="15" t="s">
        <v>3755</v>
      </c>
      <c r="B519" s="15" t="s">
        <v>615</v>
      </c>
      <c r="C519" s="15" t="s">
        <v>3546</v>
      </c>
      <c r="D519" s="15">
        <v>0.399727521174633</v>
      </c>
      <c r="E519" s="93">
        <v>0</v>
      </c>
      <c r="F519" s="93">
        <v>-0.11906063231436</v>
      </c>
      <c r="G519" s="15">
        <v>1</v>
      </c>
      <c r="H519" s="15">
        <v>0.38270190804295001</v>
      </c>
      <c r="I519" s="93">
        <v>7.9639684901541001E-10</v>
      </c>
      <c r="J519" s="15" t="b">
        <v>1</v>
      </c>
      <c r="K519" s="15" t="b">
        <v>1</v>
      </c>
      <c r="L519" s="15" t="b">
        <v>1</v>
      </c>
      <c r="M519" s="15" t="s">
        <v>3547</v>
      </c>
    </row>
    <row r="520" spans="1:13" x14ac:dyDescent="0.4">
      <c r="A520" s="15" t="s">
        <v>3755</v>
      </c>
      <c r="B520" s="15" t="s">
        <v>616</v>
      </c>
      <c r="C520" s="15" t="s">
        <v>3546</v>
      </c>
      <c r="D520" s="15">
        <v>-0.60923620095800102</v>
      </c>
      <c r="E520" s="93">
        <v>1.6052733009239199E-2</v>
      </c>
      <c r="F520" s="93">
        <v>-0.20579212046826301</v>
      </c>
      <c r="G520" s="15">
        <v>0.96701579985951402</v>
      </c>
      <c r="H520" s="15">
        <v>-0.81900475425728603</v>
      </c>
      <c r="I520" s="93">
        <v>2.8129471267722999E-40</v>
      </c>
      <c r="J520" s="15" t="b">
        <v>1</v>
      </c>
      <c r="K520" s="15" t="b">
        <v>1</v>
      </c>
      <c r="L520" s="15" t="b">
        <v>1</v>
      </c>
      <c r="M520" s="15" t="s">
        <v>3547</v>
      </c>
    </row>
    <row r="521" spans="1:13" x14ac:dyDescent="0.4">
      <c r="A521" s="15" t="s">
        <v>3755</v>
      </c>
      <c r="B521" s="15" t="s">
        <v>617</v>
      </c>
      <c r="C521" s="15" t="s">
        <v>3546</v>
      </c>
      <c r="D521" s="15">
        <v>0.47009534376818901</v>
      </c>
      <c r="E521" s="93">
        <v>0</v>
      </c>
      <c r="F521" s="93">
        <v>0.12172197126511899</v>
      </c>
      <c r="G521" s="15">
        <v>1</v>
      </c>
      <c r="H521" s="15">
        <v>2.36478055584457</v>
      </c>
      <c r="I521" s="93">
        <v>2.00774431078546E-212</v>
      </c>
      <c r="J521" s="15" t="b">
        <v>1</v>
      </c>
      <c r="K521" s="15" t="b">
        <v>1</v>
      </c>
      <c r="L521" s="15" t="b">
        <v>1</v>
      </c>
      <c r="M521" s="15" t="s">
        <v>3547</v>
      </c>
    </row>
    <row r="522" spans="1:13" x14ac:dyDescent="0.4">
      <c r="A522" s="15" t="s">
        <v>3755</v>
      </c>
      <c r="B522" s="15" t="s">
        <v>618</v>
      </c>
      <c r="C522" s="15" t="s">
        <v>3546</v>
      </c>
      <c r="D522" s="15">
        <v>-2.2087312073390701</v>
      </c>
      <c r="E522" s="93">
        <v>3.05424542067851E-3</v>
      </c>
      <c r="F522" s="93">
        <v>-8.2796017520530604E-2</v>
      </c>
      <c r="G522" s="15">
        <v>1</v>
      </c>
      <c r="H522" s="15">
        <v>-2.5223836614097599</v>
      </c>
      <c r="I522" s="93">
        <v>2.32688770775353E-133</v>
      </c>
      <c r="J522" s="15" t="b">
        <v>1</v>
      </c>
      <c r="K522" s="15" t="b">
        <v>1</v>
      </c>
      <c r="L522" s="15" t="b">
        <v>1</v>
      </c>
      <c r="M522" s="15" t="s">
        <v>3547</v>
      </c>
    </row>
    <row r="523" spans="1:13" x14ac:dyDescent="0.4">
      <c r="A523" s="15" t="s">
        <v>3755</v>
      </c>
      <c r="B523" s="15" t="s">
        <v>620</v>
      </c>
      <c r="C523" s="15" t="s">
        <v>3546</v>
      </c>
      <c r="D523" s="15">
        <v>-1.3595800348179901</v>
      </c>
      <c r="E523" s="93">
        <v>0</v>
      </c>
      <c r="F523" s="93">
        <v>-0.69263693979333696</v>
      </c>
      <c r="G523" s="15">
        <v>0.6304241213681</v>
      </c>
      <c r="H523" s="15">
        <v>-1.5194404551927001</v>
      </c>
      <c r="I523" s="93">
        <v>7.1387878148302401E-112</v>
      </c>
      <c r="J523" s="15" t="b">
        <v>1</v>
      </c>
      <c r="K523" s="15" t="b">
        <v>1</v>
      </c>
      <c r="L523" s="15" t="b">
        <v>1</v>
      </c>
      <c r="M523" s="15" t="s">
        <v>3547</v>
      </c>
    </row>
    <row r="524" spans="1:13" x14ac:dyDescent="0.4">
      <c r="A524" s="15" t="s">
        <v>3756</v>
      </c>
      <c r="B524" s="15" t="s">
        <v>617</v>
      </c>
      <c r="C524" s="15" t="s">
        <v>3546</v>
      </c>
      <c r="D524" s="15">
        <v>1.13400307923559</v>
      </c>
      <c r="E524" s="93">
        <v>0</v>
      </c>
      <c r="F524" s="93">
        <v>0.55174453603673801</v>
      </c>
      <c r="G524" s="15">
        <v>0.144383403110179</v>
      </c>
      <c r="H524" s="15">
        <v>3.13918161644653</v>
      </c>
      <c r="I524" s="93">
        <v>3.14402538864042E-76</v>
      </c>
      <c r="J524" s="15" t="b">
        <v>1</v>
      </c>
      <c r="K524" s="15" t="b">
        <v>1</v>
      </c>
      <c r="L524" s="15" t="b">
        <v>1</v>
      </c>
      <c r="M524" s="15" t="s">
        <v>3547</v>
      </c>
    </row>
    <row r="525" spans="1:13" x14ac:dyDescent="0.4">
      <c r="A525" s="15" t="s">
        <v>3757</v>
      </c>
      <c r="B525" s="15" t="s">
        <v>615</v>
      </c>
      <c r="C525" s="15" t="s">
        <v>3546</v>
      </c>
      <c r="D525" s="15">
        <v>0.15675169566070399</v>
      </c>
      <c r="E525" s="93">
        <v>0</v>
      </c>
      <c r="F525" s="93"/>
      <c r="G525" s="15"/>
      <c r="H525" s="15">
        <v>0.153087484440841</v>
      </c>
      <c r="I525" s="15">
        <v>6.9466122004684296E-3</v>
      </c>
      <c r="J525" s="15" t="b">
        <v>1</v>
      </c>
      <c r="K525" s="15" t="b">
        <v>1</v>
      </c>
      <c r="L525" s="15" t="b">
        <v>1</v>
      </c>
      <c r="M525" s="15" t="s">
        <v>3547</v>
      </c>
    </row>
    <row r="526" spans="1:13" x14ac:dyDescent="0.4">
      <c r="A526" s="15" t="s">
        <v>3757</v>
      </c>
      <c r="B526" s="15" t="s">
        <v>617</v>
      </c>
      <c r="C526" s="15" t="s">
        <v>3546</v>
      </c>
      <c r="D526" s="15">
        <v>3.0364094186073599E-2</v>
      </c>
      <c r="E526" s="93">
        <v>0</v>
      </c>
      <c r="F526" s="93"/>
      <c r="G526" s="15"/>
      <c r="H526" s="15">
        <v>1.9325166086116701</v>
      </c>
      <c r="I526" s="93">
        <v>1.3628530165860899E-176</v>
      </c>
      <c r="J526" s="15" t="b">
        <v>1</v>
      </c>
      <c r="K526" s="15" t="b">
        <v>1</v>
      </c>
      <c r="L526" s="15" t="b">
        <v>1</v>
      </c>
      <c r="M526" s="15" t="s">
        <v>3547</v>
      </c>
    </row>
    <row r="527" spans="1:13" x14ac:dyDescent="0.4">
      <c r="A527" s="15" t="s">
        <v>3758</v>
      </c>
      <c r="B527" s="15" t="s">
        <v>615</v>
      </c>
      <c r="C527" s="15" t="s">
        <v>3546</v>
      </c>
      <c r="D527" s="15">
        <v>0.120378678372109</v>
      </c>
      <c r="E527" s="93">
        <v>0</v>
      </c>
      <c r="F527" s="93"/>
      <c r="G527" s="15"/>
      <c r="H527" s="15">
        <v>0.115855093207688</v>
      </c>
      <c r="I527" s="15">
        <v>4.1417840510176003E-2</v>
      </c>
      <c r="J527" s="15" t="b">
        <v>1</v>
      </c>
      <c r="K527" s="15" t="b">
        <v>1</v>
      </c>
      <c r="L527" s="15" t="b">
        <v>1</v>
      </c>
      <c r="M527" s="15" t="s">
        <v>3547</v>
      </c>
    </row>
    <row r="528" spans="1:13" x14ac:dyDescent="0.4">
      <c r="A528" s="15" t="s">
        <v>3758</v>
      </c>
      <c r="B528" s="15" t="s">
        <v>617</v>
      </c>
      <c r="C528" s="15" t="s">
        <v>3546</v>
      </c>
      <c r="D528" s="15">
        <v>1.49788783553731E-2</v>
      </c>
      <c r="E528" s="93">
        <v>0</v>
      </c>
      <c r="F528" s="93"/>
      <c r="G528" s="15"/>
      <c r="H528" s="15">
        <v>1.9166631182196201</v>
      </c>
      <c r="I528" s="93">
        <v>3.3608261626004299E-174</v>
      </c>
      <c r="J528" s="15" t="b">
        <v>1</v>
      </c>
      <c r="K528" s="15" t="b">
        <v>1</v>
      </c>
      <c r="L528" s="15" t="b">
        <v>1</v>
      </c>
      <c r="M528" s="15" t="s">
        <v>3547</v>
      </c>
    </row>
    <row r="529" spans="1:13" x14ac:dyDescent="0.4">
      <c r="A529" s="15" t="s">
        <v>3759</v>
      </c>
      <c r="B529" s="15" t="s">
        <v>620</v>
      </c>
      <c r="C529" s="15" t="s">
        <v>3546</v>
      </c>
      <c r="D529" s="15">
        <v>-0.74194949045521597</v>
      </c>
      <c r="E529" s="93">
        <v>5.7344045845433702E-6</v>
      </c>
      <c r="F529" s="93">
        <v>-1.25202002791976</v>
      </c>
      <c r="G529" s="15">
        <v>0.120906092713192</v>
      </c>
      <c r="H529" s="15">
        <v>-0.97219561959997003</v>
      </c>
      <c r="I529" s="93">
        <v>6.6762945253991504E-17</v>
      </c>
      <c r="J529" s="15" t="b">
        <v>1</v>
      </c>
      <c r="K529" s="15" t="b">
        <v>1</v>
      </c>
      <c r="L529" s="15" t="b">
        <v>1</v>
      </c>
      <c r="M529" s="15" t="s">
        <v>3547</v>
      </c>
    </row>
    <row r="530" spans="1:13" x14ac:dyDescent="0.4">
      <c r="A530" s="15" t="s">
        <v>3760</v>
      </c>
      <c r="B530" s="15" t="s">
        <v>615</v>
      </c>
      <c r="C530" s="15" t="s">
        <v>3546</v>
      </c>
      <c r="D530" s="15">
        <v>1.8569768037923</v>
      </c>
      <c r="E530" s="93">
        <v>0</v>
      </c>
      <c r="F530" s="93">
        <v>1.2049728197331999</v>
      </c>
      <c r="G530" s="15">
        <v>0.14996868660694199</v>
      </c>
      <c r="H530" s="15">
        <v>1.8887997481273899</v>
      </c>
      <c r="I530" s="93">
        <v>3.6425814223592401E-72</v>
      </c>
      <c r="J530" s="15" t="b">
        <v>1</v>
      </c>
      <c r="K530" s="15" t="b">
        <v>1</v>
      </c>
      <c r="L530" s="15" t="b">
        <v>1</v>
      </c>
      <c r="M530" s="15" t="s">
        <v>3547</v>
      </c>
    </row>
    <row r="531" spans="1:13" x14ac:dyDescent="0.4">
      <c r="A531" s="15" t="s">
        <v>3760</v>
      </c>
      <c r="B531" s="15" t="s">
        <v>616</v>
      </c>
      <c r="C531" s="15" t="s">
        <v>3546</v>
      </c>
      <c r="D531" s="15">
        <v>-1.40508224608479</v>
      </c>
      <c r="E531" s="93">
        <v>1.15850638789357E-7</v>
      </c>
      <c r="F531" s="93">
        <v>-0.37940228169804402</v>
      </c>
      <c r="G531" s="15">
        <v>0.55215368432567702</v>
      </c>
      <c r="H531" s="15">
        <v>-1.6194313812985499</v>
      </c>
      <c r="I531" s="93">
        <v>6.5980218802781097E-55</v>
      </c>
      <c r="J531" s="15" t="b">
        <v>1</v>
      </c>
      <c r="K531" s="15" t="b">
        <v>1</v>
      </c>
      <c r="L531" s="15" t="b">
        <v>1</v>
      </c>
      <c r="M531" s="15" t="s">
        <v>3547</v>
      </c>
    </row>
    <row r="532" spans="1:13" x14ac:dyDescent="0.4">
      <c r="A532" s="15" t="s">
        <v>3760</v>
      </c>
      <c r="B532" s="15" t="s">
        <v>620</v>
      </c>
      <c r="C532" s="15" t="s">
        <v>3546</v>
      </c>
      <c r="D532" s="15">
        <v>-0.951179660057757</v>
      </c>
      <c r="E532" s="93">
        <v>1.9205680890544499E-9</v>
      </c>
      <c r="F532" s="93">
        <v>-0.95679259457918597</v>
      </c>
      <c r="G532" s="15">
        <v>6.0817881041291599E-2</v>
      </c>
      <c r="H532" s="15">
        <v>-1.3182808644172801</v>
      </c>
      <c r="I532" s="93">
        <v>5.5300877798438195E-32</v>
      </c>
      <c r="J532" s="15" t="b">
        <v>1</v>
      </c>
      <c r="K532" s="15" t="b">
        <v>1</v>
      </c>
      <c r="L532" s="15" t="b">
        <v>1</v>
      </c>
      <c r="M532" s="15" t="s">
        <v>3547</v>
      </c>
    </row>
    <row r="533" spans="1:13" x14ac:dyDescent="0.4">
      <c r="A533" s="15" t="s">
        <v>3761</v>
      </c>
      <c r="B533" s="15" t="s">
        <v>615</v>
      </c>
      <c r="C533" s="15" t="s">
        <v>3546</v>
      </c>
      <c r="D533" s="15">
        <v>0.12074098652247101</v>
      </c>
      <c r="E533" s="93">
        <v>0</v>
      </c>
      <c r="F533" s="93">
        <v>-0.139825623806279</v>
      </c>
      <c r="G533" s="15">
        <v>1</v>
      </c>
      <c r="H533" s="15">
        <v>0.11385321722705299</v>
      </c>
      <c r="I533" s="15">
        <v>3.5853338608139301E-2</v>
      </c>
      <c r="J533" s="15" t="b">
        <v>1</v>
      </c>
      <c r="K533" s="15" t="b">
        <v>1</v>
      </c>
      <c r="L533" s="15" t="b">
        <v>1</v>
      </c>
      <c r="M533" s="15" t="s">
        <v>3547</v>
      </c>
    </row>
    <row r="534" spans="1:13" x14ac:dyDescent="0.4">
      <c r="A534" s="15" t="s">
        <v>3762</v>
      </c>
      <c r="B534" s="15" t="s">
        <v>618</v>
      </c>
      <c r="C534" s="15" t="s">
        <v>3546</v>
      </c>
      <c r="D534" s="15">
        <v>1.7392374395097701</v>
      </c>
      <c r="E534" s="93">
        <v>0</v>
      </c>
      <c r="F534" s="93">
        <v>2.25953149369685</v>
      </c>
      <c r="G534" s="15">
        <v>0.17444640248957299</v>
      </c>
      <c r="H534" s="15">
        <v>1.55934151723588</v>
      </c>
      <c r="I534" s="93">
        <v>5.2441067277689703E-14</v>
      </c>
      <c r="J534" s="15" t="b">
        <v>1</v>
      </c>
      <c r="K534" s="15" t="b">
        <v>1</v>
      </c>
      <c r="L534" s="15" t="b">
        <v>1</v>
      </c>
      <c r="M534" s="15" t="s">
        <v>3547</v>
      </c>
    </row>
    <row r="535" spans="1:13" x14ac:dyDescent="0.4">
      <c r="A535" s="15" t="s">
        <v>3763</v>
      </c>
      <c r="B535" s="15" t="s">
        <v>615</v>
      </c>
      <c r="C535" s="15" t="s">
        <v>3546</v>
      </c>
      <c r="D535" s="15">
        <v>-0.22061540121026499</v>
      </c>
      <c r="E535" s="93">
        <v>2.3261142410730599E-9</v>
      </c>
      <c r="F535" s="93">
        <v>0.76354045115106695</v>
      </c>
      <c r="G535" s="15">
        <v>0.46092870354687099</v>
      </c>
      <c r="H535" s="15">
        <v>-0.17177503008398601</v>
      </c>
      <c r="I535" s="15">
        <v>4.0305059239799804E-3</v>
      </c>
      <c r="J535" s="15" t="b">
        <v>1</v>
      </c>
      <c r="K535" s="15" t="b">
        <v>1</v>
      </c>
      <c r="L535" s="15" t="b">
        <v>1</v>
      </c>
      <c r="M535" s="15" t="s">
        <v>3547</v>
      </c>
    </row>
    <row r="536" spans="1:13" x14ac:dyDescent="0.4">
      <c r="A536" s="15" t="s">
        <v>3763</v>
      </c>
      <c r="B536" s="15" t="s">
        <v>616</v>
      </c>
      <c r="C536" s="15" t="s">
        <v>3546</v>
      </c>
      <c r="D536" s="15">
        <v>0.26796781675887399</v>
      </c>
      <c r="E536" s="93">
        <v>0</v>
      </c>
      <c r="F536" s="93">
        <v>0.87188643528342702</v>
      </c>
      <c r="G536" s="15">
        <v>0.36972215793290297</v>
      </c>
      <c r="H536" s="15">
        <v>0.118583414670828</v>
      </c>
      <c r="I536" s="15">
        <v>4.9590242743178199E-2</v>
      </c>
      <c r="J536" s="15" t="b">
        <v>1</v>
      </c>
      <c r="K536" s="15" t="b">
        <v>1</v>
      </c>
      <c r="L536" s="15" t="b">
        <v>1</v>
      </c>
      <c r="M536" s="15" t="s">
        <v>3547</v>
      </c>
    </row>
    <row r="537" spans="1:13" x14ac:dyDescent="0.4">
      <c r="A537" s="15" t="s">
        <v>3763</v>
      </c>
      <c r="B537" s="15" t="s">
        <v>618</v>
      </c>
      <c r="C537" s="15" t="s">
        <v>3546</v>
      </c>
      <c r="D537" s="15">
        <v>-1.0985710959561801</v>
      </c>
      <c r="E537" s="93">
        <v>8.6674184870006804E-7</v>
      </c>
      <c r="F537" s="93">
        <v>-0.51119949928289299</v>
      </c>
      <c r="G537" s="15">
        <v>0.70345026133872501</v>
      </c>
      <c r="H537" s="15">
        <v>-1.4397597450003301</v>
      </c>
      <c r="I537" s="93">
        <v>9.7455835946426002E-51</v>
      </c>
      <c r="J537" s="15" t="b">
        <v>1</v>
      </c>
      <c r="K537" s="15" t="b">
        <v>1</v>
      </c>
      <c r="L537" s="15" t="b">
        <v>1</v>
      </c>
      <c r="M537" s="15" t="s">
        <v>3547</v>
      </c>
    </row>
    <row r="538" spans="1:13" x14ac:dyDescent="0.4">
      <c r="A538" s="15" t="s">
        <v>3764</v>
      </c>
      <c r="B538" s="15" t="s">
        <v>615</v>
      </c>
      <c r="C538" s="15" t="s">
        <v>3546</v>
      </c>
      <c r="D538" s="15">
        <v>0.27542348449554799</v>
      </c>
      <c r="E538" s="93">
        <v>0</v>
      </c>
      <c r="F538" s="93"/>
      <c r="G538" s="15"/>
      <c r="H538" s="15">
        <v>0.26943435999638399</v>
      </c>
      <c r="I538" s="93">
        <v>6.8865007342061199E-6</v>
      </c>
      <c r="J538" s="15" t="b">
        <v>1</v>
      </c>
      <c r="K538" s="15" t="b">
        <v>1</v>
      </c>
      <c r="L538" s="15" t="b">
        <v>1</v>
      </c>
      <c r="M538" s="15" t="s">
        <v>3547</v>
      </c>
    </row>
    <row r="539" spans="1:13" x14ac:dyDescent="0.4">
      <c r="A539" s="15" t="s">
        <v>3764</v>
      </c>
      <c r="B539" s="15" t="s">
        <v>617</v>
      </c>
      <c r="C539" s="15" t="s">
        <v>3546</v>
      </c>
      <c r="D539" s="15">
        <v>0.61818011119484195</v>
      </c>
      <c r="E539" s="93">
        <v>0</v>
      </c>
      <c r="F539" s="93"/>
      <c r="G539" s="15"/>
      <c r="H539" s="15">
        <v>2.5085565689850098</v>
      </c>
      <c r="I539" s="93">
        <v>7.5123303867818602E-254</v>
      </c>
      <c r="J539" s="15" t="b">
        <v>1</v>
      </c>
      <c r="K539" s="15" t="b">
        <v>1</v>
      </c>
      <c r="L539" s="15" t="b">
        <v>1</v>
      </c>
      <c r="M539" s="15" t="s">
        <v>3547</v>
      </c>
    </row>
    <row r="540" spans="1:13" x14ac:dyDescent="0.4">
      <c r="A540" s="15" t="s">
        <v>3764</v>
      </c>
      <c r="B540" s="15" t="s">
        <v>618</v>
      </c>
      <c r="C540" s="15" t="s">
        <v>3546</v>
      </c>
      <c r="D540" s="15">
        <v>-2.40198665292175</v>
      </c>
      <c r="E540" s="93">
        <v>3.2886934375965197E-7</v>
      </c>
      <c r="F540" s="93"/>
      <c r="G540" s="15"/>
      <c r="H540" s="15">
        <v>-2.7142878773299102</v>
      </c>
      <c r="I540" s="93">
        <v>1.5908661520784399E-164</v>
      </c>
      <c r="J540" s="15" t="b">
        <v>1</v>
      </c>
      <c r="K540" s="15" t="b">
        <v>1</v>
      </c>
      <c r="L540" s="15" t="b">
        <v>1</v>
      </c>
      <c r="M540" s="15" t="s">
        <v>3547</v>
      </c>
    </row>
    <row r="541" spans="1:13" x14ac:dyDescent="0.4">
      <c r="A541" s="15" t="s">
        <v>3764</v>
      </c>
      <c r="B541" s="15" t="s">
        <v>620</v>
      </c>
      <c r="C541" s="15" t="s">
        <v>3546</v>
      </c>
      <c r="D541" s="15">
        <v>-0.482610297404931</v>
      </c>
      <c r="E541" s="93">
        <v>1.50566593042861E-3</v>
      </c>
      <c r="F541" s="93"/>
      <c r="G541" s="15"/>
      <c r="H541" s="15">
        <v>-0.61787725533374505</v>
      </c>
      <c r="I541" s="93">
        <v>5.6697232712861398E-22</v>
      </c>
      <c r="J541" s="15" t="b">
        <v>1</v>
      </c>
      <c r="K541" s="15" t="b">
        <v>1</v>
      </c>
      <c r="L541" s="15" t="b">
        <v>1</v>
      </c>
      <c r="M541" s="15" t="s">
        <v>3547</v>
      </c>
    </row>
    <row r="542" spans="1:13" x14ac:dyDescent="0.4">
      <c r="A542" s="15" t="s">
        <v>3765</v>
      </c>
      <c r="B542" s="15" t="s">
        <v>615</v>
      </c>
      <c r="C542" s="15" t="s">
        <v>3546</v>
      </c>
      <c r="D542" s="15">
        <v>0.29742662012339399</v>
      </c>
      <c r="E542" s="93">
        <v>0</v>
      </c>
      <c r="F542" s="93"/>
      <c r="G542" s="15"/>
      <c r="H542" s="15">
        <v>0.29094625950124198</v>
      </c>
      <c r="I542" s="93">
        <v>1.2920282388600599E-6</v>
      </c>
      <c r="J542" s="15" t="b">
        <v>1</v>
      </c>
      <c r="K542" s="15" t="b">
        <v>1</v>
      </c>
      <c r="L542" s="15" t="b">
        <v>1</v>
      </c>
      <c r="M542" s="15" t="s">
        <v>3547</v>
      </c>
    </row>
    <row r="543" spans="1:13" x14ac:dyDescent="0.4">
      <c r="A543" s="15" t="s">
        <v>3765</v>
      </c>
      <c r="B543" s="15" t="s">
        <v>617</v>
      </c>
      <c r="C543" s="15" t="s">
        <v>3546</v>
      </c>
      <c r="D543" s="15">
        <v>0.59100052494501198</v>
      </c>
      <c r="E543" s="93">
        <v>0</v>
      </c>
      <c r="F543" s="93"/>
      <c r="G543" s="15"/>
      <c r="H543" s="15">
        <v>2.4852111146315901</v>
      </c>
      <c r="I543" s="93">
        <v>5.0179319335732202E-248</v>
      </c>
      <c r="J543" s="15" t="b">
        <v>1</v>
      </c>
      <c r="K543" s="15" t="b">
        <v>1</v>
      </c>
      <c r="L543" s="15" t="b">
        <v>1</v>
      </c>
      <c r="M543" s="15" t="s">
        <v>3547</v>
      </c>
    </row>
    <row r="544" spans="1:13" x14ac:dyDescent="0.4">
      <c r="A544" s="15" t="s">
        <v>3765</v>
      </c>
      <c r="B544" s="15" t="s">
        <v>618</v>
      </c>
      <c r="C544" s="15" t="s">
        <v>3546</v>
      </c>
      <c r="D544" s="15">
        <v>-2.54952181328657</v>
      </c>
      <c r="E544" s="93">
        <v>2.5313841126660999E-10</v>
      </c>
      <c r="F544" s="93"/>
      <c r="G544" s="15"/>
      <c r="H544" s="15">
        <v>-2.8613698019317599</v>
      </c>
      <c r="I544" s="93">
        <v>6.1926312041907602E-180</v>
      </c>
      <c r="J544" s="15" t="b">
        <v>1</v>
      </c>
      <c r="K544" s="15" t="b">
        <v>1</v>
      </c>
      <c r="L544" s="15" t="b">
        <v>1</v>
      </c>
      <c r="M544" s="15" t="s">
        <v>3547</v>
      </c>
    </row>
    <row r="545" spans="1:13" x14ac:dyDescent="0.4">
      <c r="A545" s="15" t="s">
        <v>3765</v>
      </c>
      <c r="B545" s="15" t="s">
        <v>620</v>
      </c>
      <c r="C545" s="15" t="s">
        <v>3546</v>
      </c>
      <c r="D545" s="15">
        <v>-0.49885042389227502</v>
      </c>
      <c r="E545" s="93">
        <v>6.7105479414055998E-4</v>
      </c>
      <c r="F545" s="93"/>
      <c r="G545" s="15"/>
      <c r="H545" s="15">
        <v>-0.63393666535305204</v>
      </c>
      <c r="I545" s="93">
        <v>6.9834626951125296E-23</v>
      </c>
      <c r="J545" s="15" t="b">
        <v>1</v>
      </c>
      <c r="K545" s="15" t="b">
        <v>1</v>
      </c>
      <c r="L545" s="15" t="b">
        <v>1</v>
      </c>
      <c r="M545" s="15" t="s">
        <v>3547</v>
      </c>
    </row>
    <row r="546" spans="1:13" x14ac:dyDescent="0.4">
      <c r="A546" s="15" t="s">
        <v>3766</v>
      </c>
      <c r="B546" s="15" t="s">
        <v>615</v>
      </c>
      <c r="C546" s="15" t="s">
        <v>3546</v>
      </c>
      <c r="D546" s="15">
        <v>0.14248831347327101</v>
      </c>
      <c r="E546" s="93">
        <v>0</v>
      </c>
      <c r="F546" s="93"/>
      <c r="G546" s="15"/>
      <c r="H546" s="15">
        <v>0.13946330371754101</v>
      </c>
      <c r="I546" s="15">
        <v>1.7918152707297502E-2</v>
      </c>
      <c r="J546" s="15" t="b">
        <v>1</v>
      </c>
      <c r="K546" s="15" t="b">
        <v>1</v>
      </c>
      <c r="L546" s="15" t="b">
        <v>1</v>
      </c>
      <c r="M546" s="15" t="s">
        <v>3547</v>
      </c>
    </row>
    <row r="547" spans="1:13" x14ac:dyDescent="0.4">
      <c r="A547" s="15" t="s">
        <v>3766</v>
      </c>
      <c r="B547" s="15" t="s">
        <v>617</v>
      </c>
      <c r="C547" s="15" t="s">
        <v>3546</v>
      </c>
      <c r="D547" s="15">
        <v>0.22261524560938201</v>
      </c>
      <c r="E547" s="93">
        <v>0</v>
      </c>
      <c r="F547" s="93"/>
      <c r="G547" s="15"/>
      <c r="H547" s="15">
        <v>2.1272277039018301</v>
      </c>
      <c r="I547" s="93">
        <v>1.20749973553208E-197</v>
      </c>
      <c r="J547" s="15" t="b">
        <v>1</v>
      </c>
      <c r="K547" s="15" t="b">
        <v>1</v>
      </c>
      <c r="L547" s="15" t="b">
        <v>1</v>
      </c>
      <c r="M547" s="15" t="s">
        <v>3547</v>
      </c>
    </row>
    <row r="548" spans="1:13" x14ac:dyDescent="0.4">
      <c r="A548" s="15" t="s">
        <v>3767</v>
      </c>
      <c r="B548" s="15" t="s">
        <v>620</v>
      </c>
      <c r="C548" s="15" t="s">
        <v>3546</v>
      </c>
      <c r="D548" s="15">
        <v>-0.81154047325742695</v>
      </c>
      <c r="E548" s="93">
        <v>1.0357632762324101E-5</v>
      </c>
      <c r="F548" s="93">
        <v>-0.221142347659286</v>
      </c>
      <c r="G548" s="15">
        <v>0.88325398383282105</v>
      </c>
      <c r="H548" s="15">
        <v>-0.83716263132883095</v>
      </c>
      <c r="I548" s="93">
        <v>4.8150161847647199E-10</v>
      </c>
      <c r="J548" s="15" t="b">
        <v>1</v>
      </c>
      <c r="K548" s="15" t="b">
        <v>1</v>
      </c>
      <c r="L548" s="15" t="b">
        <v>1</v>
      </c>
      <c r="M548" s="15" t="s">
        <v>3547</v>
      </c>
    </row>
    <row r="549" spans="1:13" x14ac:dyDescent="0.4">
      <c r="A549" s="15" t="s">
        <v>3768</v>
      </c>
      <c r="B549" s="15" t="s">
        <v>617</v>
      </c>
      <c r="C549" s="15" t="s">
        <v>3546</v>
      </c>
      <c r="D549" s="15">
        <v>0.34675518760572399</v>
      </c>
      <c r="E549" s="93">
        <v>0</v>
      </c>
      <c r="F549" s="93">
        <v>-0.15985356408620599</v>
      </c>
      <c r="G549" s="15">
        <v>0.97409416044060104</v>
      </c>
      <c r="H549" s="15">
        <v>2.2323458696683098</v>
      </c>
      <c r="I549" s="93">
        <v>8.7920564122455302E-64</v>
      </c>
      <c r="J549" s="15" t="b">
        <v>1</v>
      </c>
      <c r="K549" s="15" t="b">
        <v>1</v>
      </c>
      <c r="L549" s="15" t="b">
        <v>1</v>
      </c>
      <c r="M549" s="15" t="s">
        <v>3547</v>
      </c>
    </row>
    <row r="550" spans="1:13" x14ac:dyDescent="0.4">
      <c r="A550" s="15" t="s">
        <v>3768</v>
      </c>
      <c r="B550" s="15" t="s">
        <v>620</v>
      </c>
      <c r="C550" s="15" t="s">
        <v>3546</v>
      </c>
      <c r="D550" s="15">
        <v>-1.2383658165989999</v>
      </c>
      <c r="E550" s="93">
        <v>1.87052042669038E-15</v>
      </c>
      <c r="F550" s="93">
        <v>-1.2550894938758299</v>
      </c>
      <c r="G550" s="15">
        <v>0.120154123569179</v>
      </c>
      <c r="H550" s="15">
        <v>-1.4723751497727799</v>
      </c>
      <c r="I550" s="93">
        <v>8.9313036233500903E-35</v>
      </c>
      <c r="J550" s="15" t="b">
        <v>1</v>
      </c>
      <c r="K550" s="15" t="b">
        <v>1</v>
      </c>
      <c r="L550" s="15" t="b">
        <v>1</v>
      </c>
      <c r="M550" s="15" t="s">
        <v>3547</v>
      </c>
    </row>
    <row r="551" spans="1:13" x14ac:dyDescent="0.4">
      <c r="A551" s="15" t="s">
        <v>3769</v>
      </c>
      <c r="B551" s="15" t="s">
        <v>615</v>
      </c>
      <c r="C551" s="15" t="s">
        <v>3546</v>
      </c>
      <c r="D551" s="15">
        <v>1.73865707463924</v>
      </c>
      <c r="E551" s="93">
        <v>0</v>
      </c>
      <c r="F551" s="93">
        <v>1.04758291856006</v>
      </c>
      <c r="G551" s="15">
        <v>0.23913199016286699</v>
      </c>
      <c r="H551" s="15">
        <v>1.7559649471732199</v>
      </c>
      <c r="I551" s="93">
        <v>3.7628729198361299E-64</v>
      </c>
      <c r="J551" s="15" t="b">
        <v>1</v>
      </c>
      <c r="K551" s="15" t="b">
        <v>1</v>
      </c>
      <c r="L551" s="15" t="b">
        <v>1</v>
      </c>
      <c r="M551" s="15" t="s">
        <v>3547</v>
      </c>
    </row>
    <row r="552" spans="1:13" x14ac:dyDescent="0.4">
      <c r="A552" s="15" t="s">
        <v>3769</v>
      </c>
      <c r="B552" s="15" t="s">
        <v>616</v>
      </c>
      <c r="C552" s="15" t="s">
        <v>3546</v>
      </c>
      <c r="D552" s="15">
        <v>-1.3873545909512901</v>
      </c>
      <c r="E552" s="93">
        <v>2.53279650997284E-7</v>
      </c>
      <c r="F552" s="93">
        <v>-0.47331300450672598</v>
      </c>
      <c r="G552" s="15">
        <v>0.46723143597690298</v>
      </c>
      <c r="H552" s="15">
        <v>-1.6069684710202601</v>
      </c>
      <c r="I552" s="93">
        <v>3.2752280734975403E-55</v>
      </c>
      <c r="J552" s="15" t="b">
        <v>1</v>
      </c>
      <c r="K552" s="15" t="b">
        <v>1</v>
      </c>
      <c r="L552" s="15" t="b">
        <v>1</v>
      </c>
      <c r="M552" s="15" t="s">
        <v>3547</v>
      </c>
    </row>
    <row r="553" spans="1:13" x14ac:dyDescent="0.4">
      <c r="A553" s="15" t="s">
        <v>3769</v>
      </c>
      <c r="B553" s="15" t="s">
        <v>618</v>
      </c>
      <c r="C553" s="15" t="s">
        <v>3546</v>
      </c>
      <c r="D553" s="15">
        <v>-2.2754924280642101</v>
      </c>
      <c r="E553" s="93">
        <v>8.5391025678614296E-3</v>
      </c>
      <c r="F553" s="93">
        <v>0.38568487025646703</v>
      </c>
      <c r="G553" s="15">
        <v>0.84607192406396403</v>
      </c>
      <c r="H553" s="15">
        <v>-2.5377980675013698</v>
      </c>
      <c r="I553" s="93">
        <v>6.3905570843951302E-52</v>
      </c>
      <c r="J553" s="15" t="b">
        <v>1</v>
      </c>
      <c r="K553" s="15" t="b">
        <v>1</v>
      </c>
      <c r="L553" s="15" t="b">
        <v>1</v>
      </c>
      <c r="M553" s="15" t="s">
        <v>3547</v>
      </c>
    </row>
    <row r="554" spans="1:13" x14ac:dyDescent="0.4">
      <c r="A554" s="15" t="s">
        <v>3770</v>
      </c>
      <c r="B554" s="15" t="s">
        <v>615</v>
      </c>
      <c r="C554" s="15" t="s">
        <v>3546</v>
      </c>
      <c r="D554" s="15">
        <v>1.73865707463924</v>
      </c>
      <c r="E554" s="93">
        <v>0</v>
      </c>
      <c r="F554" s="93">
        <v>1.04758291856006</v>
      </c>
      <c r="G554" s="15">
        <v>0.23913199016286699</v>
      </c>
      <c r="H554" s="15">
        <v>1.7559649471732199</v>
      </c>
      <c r="I554" s="93">
        <v>3.7628729198361299E-64</v>
      </c>
      <c r="J554" s="15" t="b">
        <v>1</v>
      </c>
      <c r="K554" s="15" t="b">
        <v>1</v>
      </c>
      <c r="L554" s="15" t="b">
        <v>1</v>
      </c>
      <c r="M554" s="15" t="s">
        <v>3547</v>
      </c>
    </row>
    <row r="555" spans="1:13" x14ac:dyDescent="0.4">
      <c r="A555" s="15" t="s">
        <v>3770</v>
      </c>
      <c r="B555" s="15" t="s">
        <v>616</v>
      </c>
      <c r="C555" s="15" t="s">
        <v>3546</v>
      </c>
      <c r="D555" s="15">
        <v>-1.3873545909512901</v>
      </c>
      <c r="E555" s="93">
        <v>2.3148678375270899E-7</v>
      </c>
      <c r="F555" s="93">
        <v>-0.47331300450672598</v>
      </c>
      <c r="G555" s="15">
        <v>0.46723143597690298</v>
      </c>
      <c r="H555" s="15">
        <v>-1.6069684710202601</v>
      </c>
      <c r="I555" s="93">
        <v>3.2752280734975403E-55</v>
      </c>
      <c r="J555" s="15" t="b">
        <v>1</v>
      </c>
      <c r="K555" s="15" t="b">
        <v>1</v>
      </c>
      <c r="L555" s="15" t="b">
        <v>1</v>
      </c>
      <c r="M555" s="15" t="s">
        <v>3547</v>
      </c>
    </row>
    <row r="556" spans="1:13" x14ac:dyDescent="0.4">
      <c r="A556" s="15" t="s">
        <v>3770</v>
      </c>
      <c r="B556" s="15" t="s">
        <v>618</v>
      </c>
      <c r="C556" s="15" t="s">
        <v>3546</v>
      </c>
      <c r="D556" s="15">
        <v>-2.2754924280642101</v>
      </c>
      <c r="E556" s="93">
        <v>8.3802234377691794E-3</v>
      </c>
      <c r="F556" s="93">
        <v>0.38568487025646703</v>
      </c>
      <c r="G556" s="15">
        <v>0.84607192406396403</v>
      </c>
      <c r="H556" s="15">
        <v>-2.5377980675013698</v>
      </c>
      <c r="I556" s="93">
        <v>6.3905570843951302E-52</v>
      </c>
      <c r="J556" s="15" t="b">
        <v>1</v>
      </c>
      <c r="K556" s="15" t="b">
        <v>1</v>
      </c>
      <c r="L556" s="15" t="b">
        <v>1</v>
      </c>
      <c r="M556" s="15" t="s">
        <v>3547</v>
      </c>
    </row>
    <row r="557" spans="1:13" x14ac:dyDescent="0.4">
      <c r="A557" s="15" t="s">
        <v>3771</v>
      </c>
      <c r="B557" s="15" t="s">
        <v>615</v>
      </c>
      <c r="C557" s="15" t="s">
        <v>3546</v>
      </c>
      <c r="D557" s="15">
        <v>1.73865707463924</v>
      </c>
      <c r="E557" s="93">
        <v>0</v>
      </c>
      <c r="F557" s="93">
        <v>1.04758291856006</v>
      </c>
      <c r="G557" s="15">
        <v>0.23913199016286699</v>
      </c>
      <c r="H557" s="15">
        <v>1.7559649471732199</v>
      </c>
      <c r="I557" s="93">
        <v>3.7628729198361299E-64</v>
      </c>
      <c r="J557" s="15" t="b">
        <v>1</v>
      </c>
      <c r="K557" s="15" t="b">
        <v>1</v>
      </c>
      <c r="L557" s="15" t="b">
        <v>1</v>
      </c>
      <c r="M557" s="15" t="s">
        <v>3547</v>
      </c>
    </row>
    <row r="558" spans="1:13" x14ac:dyDescent="0.4">
      <c r="A558" s="15" t="s">
        <v>3771</v>
      </c>
      <c r="B558" s="15" t="s">
        <v>616</v>
      </c>
      <c r="C558" s="15" t="s">
        <v>3546</v>
      </c>
      <c r="D558" s="15">
        <v>-1.3873545909512901</v>
      </c>
      <c r="E558" s="93">
        <v>2.27984473126312E-7</v>
      </c>
      <c r="F558" s="93">
        <v>-0.47331300450672598</v>
      </c>
      <c r="G558" s="15">
        <v>0.46723143597690298</v>
      </c>
      <c r="H558" s="15">
        <v>-1.6069684710202601</v>
      </c>
      <c r="I558" s="93">
        <v>3.2752280734975403E-55</v>
      </c>
      <c r="J558" s="15" t="b">
        <v>1</v>
      </c>
      <c r="K558" s="15" t="b">
        <v>1</v>
      </c>
      <c r="L558" s="15" t="b">
        <v>1</v>
      </c>
      <c r="M558" s="15" t="s">
        <v>3547</v>
      </c>
    </row>
    <row r="559" spans="1:13" x14ac:dyDescent="0.4">
      <c r="A559" s="15" t="s">
        <v>3771</v>
      </c>
      <c r="B559" s="15" t="s">
        <v>618</v>
      </c>
      <c r="C559" s="15" t="s">
        <v>3546</v>
      </c>
      <c r="D559" s="15">
        <v>-2.2754924280642101</v>
      </c>
      <c r="E559" s="93">
        <v>8.2401880762302693E-3</v>
      </c>
      <c r="F559" s="93">
        <v>0.38568487025646703</v>
      </c>
      <c r="G559" s="15">
        <v>0.84607192406396403</v>
      </c>
      <c r="H559" s="15">
        <v>-2.5377980675013698</v>
      </c>
      <c r="I559" s="93">
        <v>6.3905570843951302E-52</v>
      </c>
      <c r="J559" s="15" t="b">
        <v>1</v>
      </c>
      <c r="K559" s="15" t="b">
        <v>1</v>
      </c>
      <c r="L559" s="15" t="b">
        <v>1</v>
      </c>
      <c r="M559" s="15" t="s">
        <v>3547</v>
      </c>
    </row>
    <row r="560" spans="1:13" x14ac:dyDescent="0.4">
      <c r="A560" s="15" t="s">
        <v>3772</v>
      </c>
      <c r="B560" s="15" t="s">
        <v>615</v>
      </c>
      <c r="C560" s="15" t="s">
        <v>3546</v>
      </c>
      <c r="D560" s="15">
        <v>1.73865707463924</v>
      </c>
      <c r="E560" s="93">
        <v>0</v>
      </c>
      <c r="F560" s="93">
        <v>1.04758291856006</v>
      </c>
      <c r="G560" s="15">
        <v>0.23913199016286699</v>
      </c>
      <c r="H560" s="15">
        <v>1.7559649471732199</v>
      </c>
      <c r="I560" s="93">
        <v>3.7628729198361299E-64</v>
      </c>
      <c r="J560" s="15" t="b">
        <v>1</v>
      </c>
      <c r="K560" s="15" t="b">
        <v>1</v>
      </c>
      <c r="L560" s="15" t="b">
        <v>1</v>
      </c>
      <c r="M560" s="15" t="s">
        <v>3547</v>
      </c>
    </row>
    <row r="561" spans="1:13" x14ac:dyDescent="0.4">
      <c r="A561" s="15" t="s">
        <v>3772</v>
      </c>
      <c r="B561" s="15" t="s">
        <v>616</v>
      </c>
      <c r="C561" s="15" t="s">
        <v>3546</v>
      </c>
      <c r="D561" s="15">
        <v>-1.3873545909512901</v>
      </c>
      <c r="E561" s="93">
        <v>2.3736869940576799E-7</v>
      </c>
      <c r="F561" s="93">
        <v>-0.47331300450672598</v>
      </c>
      <c r="G561" s="15">
        <v>0.46723143597690298</v>
      </c>
      <c r="H561" s="15">
        <v>-1.6069684710202601</v>
      </c>
      <c r="I561" s="93">
        <v>3.2752280734975403E-55</v>
      </c>
      <c r="J561" s="15" t="b">
        <v>1</v>
      </c>
      <c r="K561" s="15" t="b">
        <v>1</v>
      </c>
      <c r="L561" s="15" t="b">
        <v>1</v>
      </c>
      <c r="M561" s="15" t="s">
        <v>3547</v>
      </c>
    </row>
    <row r="562" spans="1:13" x14ac:dyDescent="0.4">
      <c r="A562" s="15" t="s">
        <v>3772</v>
      </c>
      <c r="B562" s="15" t="s">
        <v>618</v>
      </c>
      <c r="C562" s="15" t="s">
        <v>3546</v>
      </c>
      <c r="D562" s="15">
        <v>-2.2754924280642101</v>
      </c>
      <c r="E562" s="93">
        <v>8.8121897877483507E-3</v>
      </c>
      <c r="F562" s="93">
        <v>0.38568487025646703</v>
      </c>
      <c r="G562" s="15">
        <v>0.84607192406396403</v>
      </c>
      <c r="H562" s="15">
        <v>-2.5377980675013698</v>
      </c>
      <c r="I562" s="93">
        <v>6.3905570843951302E-52</v>
      </c>
      <c r="J562" s="15" t="b">
        <v>1</v>
      </c>
      <c r="K562" s="15" t="b">
        <v>1</v>
      </c>
      <c r="L562" s="15" t="b">
        <v>1</v>
      </c>
      <c r="M562" s="15" t="s">
        <v>3547</v>
      </c>
    </row>
    <row r="563" spans="1:13" x14ac:dyDescent="0.4">
      <c r="A563" s="15" t="s">
        <v>3773</v>
      </c>
      <c r="B563" s="15" t="s">
        <v>615</v>
      </c>
      <c r="C563" s="15" t="s">
        <v>3546</v>
      </c>
      <c r="D563" s="15">
        <v>0.55997703768811402</v>
      </c>
      <c r="E563" s="93">
        <v>0</v>
      </c>
      <c r="F563" s="93">
        <v>0.79374773773130303</v>
      </c>
      <c r="G563" s="15">
        <v>6.4787098773773505E-2</v>
      </c>
      <c r="H563" s="15">
        <v>0.69227372182792801</v>
      </c>
      <c r="I563" s="93">
        <v>3.2586954406059202E-8</v>
      </c>
      <c r="J563" s="15" t="b">
        <v>1</v>
      </c>
      <c r="K563" s="15" t="b">
        <v>1</v>
      </c>
      <c r="L563" s="15" t="b">
        <v>1</v>
      </c>
      <c r="M563" s="15" t="s">
        <v>3547</v>
      </c>
    </row>
    <row r="564" spans="1:13" x14ac:dyDescent="0.4">
      <c r="A564" s="15" t="s">
        <v>3773</v>
      </c>
      <c r="B564" s="15" t="s">
        <v>616</v>
      </c>
      <c r="C564" s="15" t="s">
        <v>3546</v>
      </c>
      <c r="D564" s="15">
        <v>-1.07971193358097</v>
      </c>
      <c r="E564" s="93">
        <v>4.9148906015156202E-2</v>
      </c>
      <c r="F564" s="93"/>
      <c r="G564" s="15"/>
      <c r="H564" s="15">
        <v>-1.1274292945893301</v>
      </c>
      <c r="I564" s="93">
        <v>7.1743661808164199E-20</v>
      </c>
      <c r="J564" s="15" t="b">
        <v>1</v>
      </c>
      <c r="K564" s="15" t="b">
        <v>1</v>
      </c>
      <c r="L564" s="15" t="b">
        <v>1</v>
      </c>
      <c r="M564" s="15" t="s">
        <v>3547</v>
      </c>
    </row>
    <row r="565" spans="1:13" x14ac:dyDescent="0.4">
      <c r="A565" s="15" t="s">
        <v>3773</v>
      </c>
      <c r="B565" s="15" t="s">
        <v>620</v>
      </c>
      <c r="C565" s="15" t="s">
        <v>3546</v>
      </c>
      <c r="D565" s="15">
        <v>-1.13458180493556</v>
      </c>
      <c r="E565" s="93">
        <v>6.0128346746068899E-12</v>
      </c>
      <c r="F565" s="93">
        <v>-0.64319701915069005</v>
      </c>
      <c r="G565" s="15">
        <v>5.5041235251088103E-2</v>
      </c>
      <c r="H565" s="15">
        <v>-1.6145677072220099</v>
      </c>
      <c r="I565" s="93">
        <v>2.7923254937132498E-33</v>
      </c>
      <c r="J565" s="15" t="b">
        <v>1</v>
      </c>
      <c r="K565" s="15" t="b">
        <v>1</v>
      </c>
      <c r="L565" s="15" t="b">
        <v>1</v>
      </c>
      <c r="M565" s="15" t="s">
        <v>3547</v>
      </c>
    </row>
    <row r="566" spans="1:13" x14ac:dyDescent="0.4">
      <c r="A566" s="15" t="s">
        <v>3551</v>
      </c>
      <c r="B566" s="15" t="s">
        <v>616</v>
      </c>
      <c r="C566" s="15" t="s">
        <v>3546</v>
      </c>
      <c r="D566" s="15">
        <v>6.6134261505272005E-2</v>
      </c>
      <c r="E566" s="93">
        <v>0</v>
      </c>
      <c r="F566" s="93"/>
      <c r="G566" s="15"/>
      <c r="H566" s="15">
        <v>-0.13596669803650399</v>
      </c>
      <c r="I566" s="15">
        <v>1.5012291879660499E-2</v>
      </c>
      <c r="J566" s="15" t="b">
        <v>1</v>
      </c>
      <c r="K566" s="15" t="b">
        <v>0</v>
      </c>
      <c r="L566" s="15" t="b">
        <v>0</v>
      </c>
      <c r="M566" s="15" t="s">
        <v>3774</v>
      </c>
    </row>
    <row r="567" spans="1:13" x14ac:dyDescent="0.4">
      <c r="A567" s="15" t="s">
        <v>3551</v>
      </c>
      <c r="B567" s="15" t="s">
        <v>618</v>
      </c>
      <c r="C567" s="15" t="s">
        <v>3546</v>
      </c>
      <c r="D567" s="15">
        <v>2.6024346631200301E-2</v>
      </c>
      <c r="E567" s="93">
        <v>0</v>
      </c>
      <c r="F567" s="93"/>
      <c r="G567" s="15"/>
      <c r="H567" s="15">
        <v>-0.27886770014134199</v>
      </c>
      <c r="I567" s="15">
        <v>2.0602566951574198E-3</v>
      </c>
      <c r="J567" s="15" t="b">
        <v>1</v>
      </c>
      <c r="K567" s="15" t="b">
        <v>0</v>
      </c>
      <c r="L567" s="15" t="b">
        <v>0</v>
      </c>
      <c r="M567" s="15" t="s">
        <v>3774</v>
      </c>
    </row>
    <row r="568" spans="1:13" x14ac:dyDescent="0.4">
      <c r="A568" s="15" t="s">
        <v>3557</v>
      </c>
      <c r="B568" s="15" t="s">
        <v>616</v>
      </c>
      <c r="C568" s="15" t="s">
        <v>3546</v>
      </c>
      <c r="D568" s="15">
        <v>8.4994591820308996E-2</v>
      </c>
      <c r="E568" s="93">
        <v>0</v>
      </c>
      <c r="F568" s="93"/>
      <c r="G568" s="15"/>
      <c r="H568" s="15">
        <v>-0.12119697501098101</v>
      </c>
      <c r="I568" s="15">
        <v>3.0665991390982299E-2</v>
      </c>
      <c r="J568" s="15" t="b">
        <v>1</v>
      </c>
      <c r="K568" s="15" t="b">
        <v>0</v>
      </c>
      <c r="L568" s="15" t="b">
        <v>0</v>
      </c>
      <c r="M568" s="15" t="s">
        <v>3774</v>
      </c>
    </row>
    <row r="569" spans="1:13" x14ac:dyDescent="0.4">
      <c r="A569" s="15" t="s">
        <v>3557</v>
      </c>
      <c r="B569" s="15" t="s">
        <v>618</v>
      </c>
      <c r="C569" s="15" t="s">
        <v>3546</v>
      </c>
      <c r="D569" s="15">
        <v>0.12017321985130899</v>
      </c>
      <c r="E569" s="93">
        <v>0</v>
      </c>
      <c r="F569" s="93"/>
      <c r="G569" s="15"/>
      <c r="H569" s="15">
        <v>-0.18420768314016001</v>
      </c>
      <c r="I569" s="15">
        <v>4.2681548752989802E-2</v>
      </c>
      <c r="J569" s="15" t="b">
        <v>1</v>
      </c>
      <c r="K569" s="15" t="b">
        <v>0</v>
      </c>
      <c r="L569" s="15" t="b">
        <v>0</v>
      </c>
      <c r="M569" s="15" t="s">
        <v>3774</v>
      </c>
    </row>
    <row r="570" spans="1:13" x14ac:dyDescent="0.4">
      <c r="A570" s="15" t="s">
        <v>3558</v>
      </c>
      <c r="B570" s="15" t="s">
        <v>616</v>
      </c>
      <c r="C570" s="15" t="s">
        <v>3546</v>
      </c>
      <c r="D570" s="15">
        <v>8.4994591820308996E-2</v>
      </c>
      <c r="E570" s="93">
        <v>0</v>
      </c>
      <c r="F570" s="93"/>
      <c r="G570" s="15"/>
      <c r="H570" s="15">
        <v>-0.12119697501098101</v>
      </c>
      <c r="I570" s="15">
        <v>3.0665991390982299E-2</v>
      </c>
      <c r="J570" s="15" t="b">
        <v>1</v>
      </c>
      <c r="K570" s="15" t="b">
        <v>0</v>
      </c>
      <c r="L570" s="15" t="b">
        <v>0</v>
      </c>
      <c r="M570" s="15" t="s">
        <v>3774</v>
      </c>
    </row>
    <row r="571" spans="1:13" x14ac:dyDescent="0.4">
      <c r="A571" s="15" t="s">
        <v>3558</v>
      </c>
      <c r="B571" s="15" t="s">
        <v>618</v>
      </c>
      <c r="C571" s="15" t="s">
        <v>3546</v>
      </c>
      <c r="D571" s="15">
        <v>0.12017321985130799</v>
      </c>
      <c r="E571" s="93">
        <v>0</v>
      </c>
      <c r="F571" s="93"/>
      <c r="G571" s="15"/>
      <c r="H571" s="15">
        <v>-0.18420768314016001</v>
      </c>
      <c r="I571" s="15">
        <v>4.2681548752989802E-2</v>
      </c>
      <c r="J571" s="15" t="b">
        <v>1</v>
      </c>
      <c r="K571" s="15" t="b">
        <v>0</v>
      </c>
      <c r="L571" s="15" t="b">
        <v>0</v>
      </c>
      <c r="M571" s="15" t="s">
        <v>3774</v>
      </c>
    </row>
    <row r="572" spans="1:13" x14ac:dyDescent="0.4">
      <c r="A572" s="15" t="s">
        <v>3561</v>
      </c>
      <c r="B572" s="15" t="s">
        <v>617</v>
      </c>
      <c r="C572" s="15" t="s">
        <v>3546</v>
      </c>
      <c r="D572" s="15">
        <v>-7.3876925573741703E-2</v>
      </c>
      <c r="E572" s="93">
        <v>2.2882240977350499E-9</v>
      </c>
      <c r="F572" s="93">
        <v>-1.10912376276654</v>
      </c>
      <c r="G572" s="15">
        <v>0.13178575092806899</v>
      </c>
      <c r="H572" s="15">
        <v>1.66924562179366</v>
      </c>
      <c r="I572" s="93">
        <v>3.6138862462357E-43</v>
      </c>
      <c r="J572" s="15" t="b">
        <v>1</v>
      </c>
      <c r="K572" s="15" t="b">
        <v>0</v>
      </c>
      <c r="L572" s="15" t="b">
        <v>0</v>
      </c>
      <c r="M572" s="15" t="s">
        <v>3774</v>
      </c>
    </row>
    <row r="573" spans="1:13" x14ac:dyDescent="0.4">
      <c r="A573" s="15" t="s">
        <v>3563</v>
      </c>
      <c r="B573" s="15" t="s">
        <v>617</v>
      </c>
      <c r="C573" s="15" t="s">
        <v>3546</v>
      </c>
      <c r="D573" s="15">
        <v>-1.0521913627233701</v>
      </c>
      <c r="E573" s="93">
        <v>4.8920773848703601E-2</v>
      </c>
      <c r="F573" s="93">
        <v>-0.88493640405603102</v>
      </c>
      <c r="G573" s="15">
        <v>0.53046869392308205</v>
      </c>
      <c r="H573" s="15">
        <v>0.81409807543748702</v>
      </c>
      <c r="I573" s="93">
        <v>3.0383991920251902E-32</v>
      </c>
      <c r="J573" s="15" t="b">
        <v>1</v>
      </c>
      <c r="K573" s="15" t="b">
        <v>0</v>
      </c>
      <c r="L573" s="15" t="b">
        <v>0</v>
      </c>
      <c r="M573" s="15" t="s">
        <v>3774</v>
      </c>
    </row>
    <row r="574" spans="1:13" x14ac:dyDescent="0.4">
      <c r="A574" s="15" t="s">
        <v>3565</v>
      </c>
      <c r="B574" s="15" t="s">
        <v>617</v>
      </c>
      <c r="C574" s="15" t="s">
        <v>3546</v>
      </c>
      <c r="D574" s="15">
        <v>-0.17019535761573701</v>
      </c>
      <c r="E574" s="93">
        <v>0</v>
      </c>
      <c r="F574" s="93">
        <v>-0.43793259227508502</v>
      </c>
      <c r="G574" s="15">
        <v>0.84552801748824802</v>
      </c>
      <c r="H574" s="15">
        <v>1.7049898670607999</v>
      </c>
      <c r="I574" s="93">
        <v>6.8996169274987599E-140</v>
      </c>
      <c r="J574" s="15" t="b">
        <v>1</v>
      </c>
      <c r="K574" s="15" t="b">
        <v>0</v>
      </c>
      <c r="L574" s="15" t="b">
        <v>0</v>
      </c>
      <c r="M574" s="15" t="s">
        <v>3774</v>
      </c>
    </row>
    <row r="575" spans="1:13" x14ac:dyDescent="0.4">
      <c r="A575" s="15" t="s">
        <v>3566</v>
      </c>
      <c r="B575" s="15" t="s">
        <v>617</v>
      </c>
      <c r="C575" s="15" t="s">
        <v>3546</v>
      </c>
      <c r="D575" s="15">
        <v>-5.4076730167564903E-2</v>
      </c>
      <c r="E575" s="93">
        <v>0</v>
      </c>
      <c r="F575" s="93">
        <v>-0.57104553608821196</v>
      </c>
      <c r="G575" s="15">
        <v>0.75854183385853602</v>
      </c>
      <c r="H575" s="15">
        <v>1.8165303905671699</v>
      </c>
      <c r="I575" s="93">
        <v>1.0810316213471101E-143</v>
      </c>
      <c r="J575" s="15" t="b">
        <v>1</v>
      </c>
      <c r="K575" s="15" t="b">
        <v>0</v>
      </c>
      <c r="L575" s="15" t="b">
        <v>0</v>
      </c>
      <c r="M575" s="15" t="s">
        <v>3774</v>
      </c>
    </row>
    <row r="576" spans="1:13" x14ac:dyDescent="0.4">
      <c r="A576" s="15" t="s">
        <v>3567</v>
      </c>
      <c r="B576" s="15" t="s">
        <v>617</v>
      </c>
      <c r="C576" s="15" t="s">
        <v>3546</v>
      </c>
      <c r="D576" s="15">
        <v>-2.9444141079622201E-2</v>
      </c>
      <c r="E576" s="93">
        <v>5.0753138212297502E-10</v>
      </c>
      <c r="F576" s="93">
        <v>-1.02784433238601</v>
      </c>
      <c r="G576" s="15">
        <v>0.14401283416180299</v>
      </c>
      <c r="H576" s="15">
        <v>1.68006529474565</v>
      </c>
      <c r="I576" s="93">
        <v>1.08844030469744E-39</v>
      </c>
      <c r="J576" s="15" t="b">
        <v>1</v>
      </c>
      <c r="K576" s="15" t="b">
        <v>0</v>
      </c>
      <c r="L576" s="15" t="b">
        <v>0</v>
      </c>
      <c r="M576" s="15" t="s">
        <v>3774</v>
      </c>
    </row>
    <row r="577" spans="1:13" x14ac:dyDescent="0.4">
      <c r="A577" s="15" t="s">
        <v>3568</v>
      </c>
      <c r="B577" s="15" t="s">
        <v>617</v>
      </c>
      <c r="C577" s="15" t="s">
        <v>3546</v>
      </c>
      <c r="D577" s="15">
        <v>-0.22461821739851001</v>
      </c>
      <c r="E577" s="93">
        <v>9.52618811230674E-16</v>
      </c>
      <c r="F577" s="93">
        <v>-0.90501711995374601</v>
      </c>
      <c r="G577" s="15">
        <v>0.51824970093618195</v>
      </c>
      <c r="H577" s="15">
        <v>1.6273646151652099</v>
      </c>
      <c r="I577" s="93">
        <v>8.5504198957019906E-127</v>
      </c>
      <c r="J577" s="15" t="b">
        <v>1</v>
      </c>
      <c r="K577" s="15" t="b">
        <v>0</v>
      </c>
      <c r="L577" s="15" t="b">
        <v>0</v>
      </c>
      <c r="M577" s="15" t="s">
        <v>3774</v>
      </c>
    </row>
    <row r="578" spans="1:13" x14ac:dyDescent="0.4">
      <c r="A578" s="15" t="s">
        <v>3571</v>
      </c>
      <c r="B578" s="15" t="s">
        <v>617</v>
      </c>
      <c r="C578" s="15" t="s">
        <v>3546</v>
      </c>
      <c r="D578" s="15">
        <v>-0.33953595815264198</v>
      </c>
      <c r="E578" s="93">
        <v>1.6906094628170601E-12</v>
      </c>
      <c r="F578" s="93"/>
      <c r="G578" s="15"/>
      <c r="H578" s="15">
        <v>1.5562484127940801</v>
      </c>
      <c r="I578" s="93">
        <v>3.0118555643001201E-86</v>
      </c>
      <c r="J578" s="15" t="b">
        <v>1</v>
      </c>
      <c r="K578" s="15" t="b">
        <v>0</v>
      </c>
      <c r="L578" s="15" t="b">
        <v>0</v>
      </c>
      <c r="M578" s="15" t="s">
        <v>3774</v>
      </c>
    </row>
    <row r="579" spans="1:13" x14ac:dyDescent="0.4">
      <c r="A579" s="15" t="s">
        <v>3581</v>
      </c>
      <c r="B579" s="15" t="s">
        <v>616</v>
      </c>
      <c r="C579" s="15" t="s">
        <v>3546</v>
      </c>
      <c r="D579" s="15">
        <v>2.1010109540980398E-2</v>
      </c>
      <c r="E579" s="93">
        <v>0</v>
      </c>
      <c r="F579" s="93">
        <v>-0.49475870225290602</v>
      </c>
      <c r="G579" s="15">
        <v>0.77670530810719896</v>
      </c>
      <c r="H579" s="15">
        <v>-0.19950228747659299</v>
      </c>
      <c r="I579" s="15">
        <v>1.90247572479083E-3</v>
      </c>
      <c r="J579" s="15" t="b">
        <v>1</v>
      </c>
      <c r="K579" s="15" t="b">
        <v>0</v>
      </c>
      <c r="L579" s="15" t="b">
        <v>0</v>
      </c>
      <c r="M579" s="15" t="s">
        <v>3774</v>
      </c>
    </row>
    <row r="580" spans="1:13" x14ac:dyDescent="0.4">
      <c r="A580" s="15" t="s">
        <v>3581</v>
      </c>
      <c r="B580" s="15" t="s">
        <v>617</v>
      </c>
      <c r="C580" s="15" t="s">
        <v>3546</v>
      </c>
      <c r="D580" s="15">
        <v>-1.3856425299388999</v>
      </c>
      <c r="E580" s="93">
        <v>2.89792880849433E-8</v>
      </c>
      <c r="F580" s="93">
        <v>-1.7365643892467699</v>
      </c>
      <c r="G580" s="15">
        <v>9.9923263626509204E-2</v>
      </c>
      <c r="H580" s="15">
        <v>0.40141596737507501</v>
      </c>
      <c r="I580" s="93">
        <v>1.59041363289658E-7</v>
      </c>
      <c r="J580" s="15" t="b">
        <v>1</v>
      </c>
      <c r="K580" s="15" t="b">
        <v>0</v>
      </c>
      <c r="L580" s="15" t="b">
        <v>0</v>
      </c>
      <c r="M580" s="15" t="s">
        <v>3774</v>
      </c>
    </row>
    <row r="581" spans="1:13" x14ac:dyDescent="0.4">
      <c r="A581" s="15" t="s">
        <v>3582</v>
      </c>
      <c r="B581" s="15" t="s">
        <v>617</v>
      </c>
      <c r="C581" s="15" t="s">
        <v>3546</v>
      </c>
      <c r="D581" s="15">
        <v>-0.14797461578334201</v>
      </c>
      <c r="E581" s="93">
        <v>0</v>
      </c>
      <c r="F581" s="93"/>
      <c r="G581" s="15"/>
      <c r="H581" s="15">
        <v>1.7503811494005601</v>
      </c>
      <c r="I581" s="93">
        <v>2.7089534252402398E-137</v>
      </c>
      <c r="J581" s="15" t="b">
        <v>1</v>
      </c>
      <c r="K581" s="15" t="b">
        <v>0</v>
      </c>
      <c r="L581" s="15" t="b">
        <v>0</v>
      </c>
      <c r="M581" s="15" t="s">
        <v>3774</v>
      </c>
    </row>
    <row r="582" spans="1:13" x14ac:dyDescent="0.4">
      <c r="A582" s="15" t="s">
        <v>3583</v>
      </c>
      <c r="B582" s="15" t="s">
        <v>617</v>
      </c>
      <c r="C582" s="15" t="s">
        <v>3546</v>
      </c>
      <c r="D582" s="15">
        <v>-0.57148665356151296</v>
      </c>
      <c r="E582" s="93">
        <v>1.9241753227945901E-3</v>
      </c>
      <c r="F582" s="93">
        <v>-0.43793259227508502</v>
      </c>
      <c r="G582" s="15">
        <v>0.84552801748824802</v>
      </c>
      <c r="H582" s="15">
        <v>1.3139540073739799</v>
      </c>
      <c r="I582" s="93">
        <v>2.7453019796288199E-61</v>
      </c>
      <c r="J582" s="15" t="b">
        <v>1</v>
      </c>
      <c r="K582" s="15" t="b">
        <v>0</v>
      </c>
      <c r="L582" s="15" t="b">
        <v>0</v>
      </c>
      <c r="M582" s="15" t="s">
        <v>3774</v>
      </c>
    </row>
    <row r="583" spans="1:13" x14ac:dyDescent="0.4">
      <c r="A583" s="15" t="s">
        <v>3589</v>
      </c>
      <c r="B583" s="15" t="s">
        <v>617</v>
      </c>
      <c r="C583" s="15" t="s">
        <v>3546</v>
      </c>
      <c r="D583" s="15">
        <v>-1.6288358284472799</v>
      </c>
      <c r="E583" s="93">
        <v>7.2151490793104999E-15</v>
      </c>
      <c r="F583" s="93">
        <v>-1.45987716830925</v>
      </c>
      <c r="G583" s="15">
        <v>0.191269447219582</v>
      </c>
      <c r="H583" s="15">
        <v>0.17663865169394</v>
      </c>
      <c r="I583" s="15">
        <v>2.43947446445585E-2</v>
      </c>
      <c r="J583" s="15" t="b">
        <v>1</v>
      </c>
      <c r="K583" s="15" t="b">
        <v>0</v>
      </c>
      <c r="L583" s="15" t="b">
        <v>0</v>
      </c>
      <c r="M583" s="15" t="s">
        <v>3774</v>
      </c>
    </row>
    <row r="584" spans="1:13" x14ac:dyDescent="0.4">
      <c r="A584" s="15" t="s">
        <v>3591</v>
      </c>
      <c r="B584" s="15" t="s">
        <v>617</v>
      </c>
      <c r="C584" s="15" t="s">
        <v>3546</v>
      </c>
      <c r="D584" s="15">
        <v>-1.21673873175999</v>
      </c>
      <c r="E584" s="93">
        <v>3.2523558328906998E-4</v>
      </c>
      <c r="F584" s="93">
        <v>-1.0606845720592499</v>
      </c>
      <c r="G584" s="15">
        <v>0.28438170996722001</v>
      </c>
      <c r="H584" s="15">
        <v>0.62229981574880799</v>
      </c>
      <c r="I584" s="93">
        <v>1.4959808935217401E-14</v>
      </c>
      <c r="J584" s="15" t="b">
        <v>1</v>
      </c>
      <c r="K584" s="15" t="b">
        <v>0</v>
      </c>
      <c r="L584" s="15" t="b">
        <v>0</v>
      </c>
      <c r="M584" s="15" t="s">
        <v>3774</v>
      </c>
    </row>
    <row r="585" spans="1:13" x14ac:dyDescent="0.4">
      <c r="A585" s="15" t="s">
        <v>3599</v>
      </c>
      <c r="B585" s="15" t="s">
        <v>618</v>
      </c>
      <c r="C585" s="15" t="s">
        <v>3546</v>
      </c>
      <c r="D585" s="15">
        <v>7.1836540299904703E-2</v>
      </c>
      <c r="E585" s="93">
        <v>0</v>
      </c>
      <c r="F585" s="93"/>
      <c r="G585" s="15"/>
      <c r="H585" s="15">
        <v>-0.23376305871781999</v>
      </c>
      <c r="I585" s="15">
        <v>1.1174213937030299E-2</v>
      </c>
      <c r="J585" s="15" t="b">
        <v>1</v>
      </c>
      <c r="K585" s="15" t="b">
        <v>0</v>
      </c>
      <c r="L585" s="15" t="b">
        <v>0</v>
      </c>
      <c r="M585" s="15" t="s">
        <v>3774</v>
      </c>
    </row>
    <row r="586" spans="1:13" x14ac:dyDescent="0.4">
      <c r="A586" s="15" t="s">
        <v>3600</v>
      </c>
      <c r="B586" s="15" t="s">
        <v>618</v>
      </c>
      <c r="C586" s="15" t="s">
        <v>3546</v>
      </c>
      <c r="D586" s="15">
        <v>7.7543949525497896E-2</v>
      </c>
      <c r="E586" s="93">
        <v>0</v>
      </c>
      <c r="F586" s="93"/>
      <c r="G586" s="15"/>
      <c r="H586" s="15">
        <v>-0.22910011969404701</v>
      </c>
      <c r="I586" s="15">
        <v>1.3069463019664E-2</v>
      </c>
      <c r="J586" s="15" t="b">
        <v>1</v>
      </c>
      <c r="K586" s="15" t="b">
        <v>0</v>
      </c>
      <c r="L586" s="15" t="b">
        <v>0</v>
      </c>
      <c r="M586" s="15" t="s">
        <v>3774</v>
      </c>
    </row>
    <row r="587" spans="1:13" x14ac:dyDescent="0.4">
      <c r="A587" s="15" t="s">
        <v>3603</v>
      </c>
      <c r="B587" s="15" t="s">
        <v>616</v>
      </c>
      <c r="C587" s="15" t="s">
        <v>3546</v>
      </c>
      <c r="D587" s="15">
        <v>3.4194715476448E-2</v>
      </c>
      <c r="E587" s="93">
        <v>0</v>
      </c>
      <c r="F587" s="93"/>
      <c r="G587" s="15"/>
      <c r="H587" s="15">
        <v>-0.18728104198399101</v>
      </c>
      <c r="I587" s="15">
        <v>1.4202649612594801E-3</v>
      </c>
      <c r="J587" s="15" t="b">
        <v>1</v>
      </c>
      <c r="K587" s="15" t="b">
        <v>0</v>
      </c>
      <c r="L587" s="15" t="b">
        <v>0</v>
      </c>
      <c r="M587" s="15" t="s">
        <v>3774</v>
      </c>
    </row>
    <row r="588" spans="1:13" x14ac:dyDescent="0.4">
      <c r="A588" s="15" t="s">
        <v>3606</v>
      </c>
      <c r="B588" s="15" t="s">
        <v>617</v>
      </c>
      <c r="C588" s="15" t="s">
        <v>3546</v>
      </c>
      <c r="D588" s="15">
        <v>-0.46140996001859003</v>
      </c>
      <c r="E588" s="93">
        <v>9.5881827557361301E-5</v>
      </c>
      <c r="F588" s="93">
        <v>8.2575738274196397E-2</v>
      </c>
      <c r="G588" s="15">
        <v>1</v>
      </c>
      <c r="H588" s="15">
        <v>1.4611087220532299</v>
      </c>
      <c r="I588" s="93">
        <v>2.45335772916179E-62</v>
      </c>
      <c r="J588" s="15" t="b">
        <v>1</v>
      </c>
      <c r="K588" s="15" t="b">
        <v>0</v>
      </c>
      <c r="L588" s="15" t="b">
        <v>0</v>
      </c>
      <c r="M588" s="15" t="s">
        <v>3774</v>
      </c>
    </row>
    <row r="589" spans="1:13" x14ac:dyDescent="0.4">
      <c r="A589" s="15" t="s">
        <v>3611</v>
      </c>
      <c r="B589" s="15" t="s">
        <v>617</v>
      </c>
      <c r="C589" s="15" t="s">
        <v>3546</v>
      </c>
      <c r="D589" s="15">
        <v>-0.59648373348483497</v>
      </c>
      <c r="E589" s="93">
        <v>3.4583201549464898E-2</v>
      </c>
      <c r="F589" s="93">
        <v>-7.4306625955105204E-2</v>
      </c>
      <c r="G589" s="15">
        <v>0.98193285471939595</v>
      </c>
      <c r="H589" s="15">
        <v>1.23849387685247</v>
      </c>
      <c r="I589" s="93">
        <v>7.7974338065950599E-22</v>
      </c>
      <c r="J589" s="15" t="b">
        <v>1</v>
      </c>
      <c r="K589" s="15" t="b">
        <v>0</v>
      </c>
      <c r="L589" s="15" t="b">
        <v>0</v>
      </c>
      <c r="M589" s="15" t="s">
        <v>3774</v>
      </c>
    </row>
    <row r="590" spans="1:13" x14ac:dyDescent="0.4">
      <c r="A590" s="15" t="s">
        <v>3615</v>
      </c>
      <c r="B590" s="15" t="s">
        <v>618</v>
      </c>
      <c r="C590" s="15" t="s">
        <v>3546</v>
      </c>
      <c r="D590" s="15">
        <v>0.122832452849713</v>
      </c>
      <c r="E590" s="93">
        <v>0</v>
      </c>
      <c r="F590" s="93"/>
      <c r="G590" s="15"/>
      <c r="H590" s="15">
        <v>-0.182415819602225</v>
      </c>
      <c r="I590" s="15">
        <v>4.9496359949232897E-2</v>
      </c>
      <c r="J590" s="15" t="b">
        <v>1</v>
      </c>
      <c r="K590" s="15" t="b">
        <v>0</v>
      </c>
      <c r="L590" s="15" t="b">
        <v>0</v>
      </c>
      <c r="M590" s="15" t="s">
        <v>3774</v>
      </c>
    </row>
    <row r="591" spans="1:13" x14ac:dyDescent="0.4">
      <c r="A591" s="15" t="s">
        <v>3617</v>
      </c>
      <c r="B591" s="15" t="s">
        <v>617</v>
      </c>
      <c r="C591" s="15" t="s">
        <v>3546</v>
      </c>
      <c r="D591" s="15">
        <v>-1.54443429528877</v>
      </c>
      <c r="E591" s="93">
        <v>3.40598983360575E-12</v>
      </c>
      <c r="F591" s="93">
        <v>-1.5302284897960501</v>
      </c>
      <c r="G591" s="15">
        <v>0.170824388874178</v>
      </c>
      <c r="H591" s="15">
        <v>0.28733602521864898</v>
      </c>
      <c r="I591" s="15">
        <v>9.6104231233497695E-4</v>
      </c>
      <c r="J591" s="15" t="b">
        <v>1</v>
      </c>
      <c r="K591" s="15" t="b">
        <v>0</v>
      </c>
      <c r="L591" s="15" t="b">
        <v>0</v>
      </c>
      <c r="M591" s="15" t="s">
        <v>3774</v>
      </c>
    </row>
    <row r="592" spans="1:13" x14ac:dyDescent="0.4">
      <c r="A592" s="15" t="s">
        <v>3620</v>
      </c>
      <c r="B592" s="15" t="s">
        <v>616</v>
      </c>
      <c r="C592" s="15" t="s">
        <v>3546</v>
      </c>
      <c r="D592" s="15">
        <v>5.02261162310201E-2</v>
      </c>
      <c r="E592" s="93">
        <v>0</v>
      </c>
      <c r="F592" s="93"/>
      <c r="G592" s="15"/>
      <c r="H592" s="15">
        <v>-0.15147003415309401</v>
      </c>
      <c r="I592" s="15">
        <v>9.3198924873746994E-3</v>
      </c>
      <c r="J592" s="15" t="b">
        <v>1</v>
      </c>
      <c r="K592" s="15" t="b">
        <v>0</v>
      </c>
      <c r="L592" s="15" t="b">
        <v>0</v>
      </c>
      <c r="M592" s="15" t="s">
        <v>3774</v>
      </c>
    </row>
    <row r="593" spans="1:13" x14ac:dyDescent="0.4">
      <c r="A593" s="15" t="s">
        <v>3624</v>
      </c>
      <c r="B593" s="15" t="s">
        <v>618</v>
      </c>
      <c r="C593" s="15" t="s">
        <v>3546</v>
      </c>
      <c r="D593" s="15">
        <v>0.122030018641043</v>
      </c>
      <c r="E593" s="93">
        <v>0</v>
      </c>
      <c r="F593" s="93"/>
      <c r="G593" s="15"/>
      <c r="H593" s="15">
        <v>-0.18536821120095201</v>
      </c>
      <c r="I593" s="15">
        <v>3.7718513623972001E-2</v>
      </c>
      <c r="J593" s="15" t="b">
        <v>1</v>
      </c>
      <c r="K593" s="15" t="b">
        <v>0</v>
      </c>
      <c r="L593" s="15" t="b">
        <v>0</v>
      </c>
      <c r="M593" s="15" t="s">
        <v>3774</v>
      </c>
    </row>
    <row r="594" spans="1:13" x14ac:dyDescent="0.4">
      <c r="A594" s="15" t="s">
        <v>3629</v>
      </c>
      <c r="B594" s="15" t="s">
        <v>617</v>
      </c>
      <c r="C594" s="15" t="s">
        <v>3546</v>
      </c>
      <c r="D594" s="15">
        <v>-1.4464465083896301</v>
      </c>
      <c r="E594" s="93">
        <v>6.3886728401914898E-8</v>
      </c>
      <c r="F594" s="93">
        <v>-1.3767816982526999</v>
      </c>
      <c r="G594" s="15">
        <v>0.101457193182333</v>
      </c>
      <c r="H594" s="15">
        <v>0.26112433289988601</v>
      </c>
      <c r="I594" s="15">
        <v>1.59624317638661E-3</v>
      </c>
      <c r="J594" s="15" t="b">
        <v>1</v>
      </c>
      <c r="K594" s="15" t="b">
        <v>0</v>
      </c>
      <c r="L594" s="15" t="b">
        <v>0</v>
      </c>
      <c r="M594" s="15" t="s">
        <v>3774</v>
      </c>
    </row>
    <row r="595" spans="1:13" x14ac:dyDescent="0.4">
      <c r="A595" s="15" t="s">
        <v>3630</v>
      </c>
      <c r="B595" s="15" t="s">
        <v>620</v>
      </c>
      <c r="C595" s="15" t="s">
        <v>3546</v>
      </c>
      <c r="D595" s="15">
        <v>6.1476294666202797E-3</v>
      </c>
      <c r="E595" s="93">
        <v>1.0503750995366299E-3</v>
      </c>
      <c r="F595" s="93"/>
      <c r="G595" s="15"/>
      <c r="H595" s="15">
        <v>-0.126740317238004</v>
      </c>
      <c r="I595" s="15">
        <v>3.86610301858532E-2</v>
      </c>
      <c r="J595" s="15" t="b">
        <v>1</v>
      </c>
      <c r="K595" s="15" t="b">
        <v>0</v>
      </c>
      <c r="L595" s="15" t="b">
        <v>0</v>
      </c>
      <c r="M595" s="15" t="s">
        <v>3774</v>
      </c>
    </row>
    <row r="596" spans="1:13" x14ac:dyDescent="0.4">
      <c r="A596" s="15" t="s">
        <v>3636</v>
      </c>
      <c r="B596" s="15" t="s">
        <v>617</v>
      </c>
      <c r="C596" s="15" t="s">
        <v>3546</v>
      </c>
      <c r="D596" s="15">
        <v>-9.6595292196470697E-3</v>
      </c>
      <c r="E596" s="93">
        <v>0</v>
      </c>
      <c r="F596" s="93"/>
      <c r="G596" s="15"/>
      <c r="H596" s="15">
        <v>1.8943954539035801</v>
      </c>
      <c r="I596" s="93">
        <v>1.15608369487488E-165</v>
      </c>
      <c r="J596" s="15" t="b">
        <v>1</v>
      </c>
      <c r="K596" s="15" t="b">
        <v>0</v>
      </c>
      <c r="L596" s="15" t="b">
        <v>0</v>
      </c>
      <c r="M596" s="15" t="s">
        <v>3774</v>
      </c>
    </row>
    <row r="597" spans="1:13" x14ac:dyDescent="0.4">
      <c r="A597" s="15" t="s">
        <v>3640</v>
      </c>
      <c r="B597" s="15" t="s">
        <v>617</v>
      </c>
      <c r="C597" s="15" t="s">
        <v>3546</v>
      </c>
      <c r="D597" s="15">
        <v>-0.42255193855550999</v>
      </c>
      <c r="E597" s="93">
        <v>2.3765772398787001E-4</v>
      </c>
      <c r="F597" s="93">
        <v>-1.0735157893849601</v>
      </c>
      <c r="G597" s="15">
        <v>0.16143790547675299</v>
      </c>
      <c r="H597" s="15">
        <v>1.2526317978212</v>
      </c>
      <c r="I597" s="93">
        <v>6.4595005138584598E-37</v>
      </c>
      <c r="J597" s="15" t="b">
        <v>1</v>
      </c>
      <c r="K597" s="15" t="b">
        <v>0</v>
      </c>
      <c r="L597" s="15" t="b">
        <v>0</v>
      </c>
      <c r="M597" s="15" t="s">
        <v>3774</v>
      </c>
    </row>
    <row r="598" spans="1:13" x14ac:dyDescent="0.4">
      <c r="A598" s="15" t="s">
        <v>3643</v>
      </c>
      <c r="B598" s="15" t="s">
        <v>617</v>
      </c>
      <c r="C598" s="15" t="s">
        <v>3546</v>
      </c>
      <c r="D598" s="15">
        <v>-1.26449300770335</v>
      </c>
      <c r="E598" s="93">
        <v>3.6293546389456798E-5</v>
      </c>
      <c r="F598" s="93">
        <v>-0.64825715196639799</v>
      </c>
      <c r="G598" s="15">
        <v>0.69131231859853204</v>
      </c>
      <c r="H598" s="15">
        <v>0.61451891264591096</v>
      </c>
      <c r="I598" s="93">
        <v>2.3248234872835698E-19</v>
      </c>
      <c r="J598" s="15" t="b">
        <v>1</v>
      </c>
      <c r="K598" s="15" t="b">
        <v>0</v>
      </c>
      <c r="L598" s="15" t="b">
        <v>0</v>
      </c>
      <c r="M598" s="15" t="s">
        <v>3774</v>
      </c>
    </row>
    <row r="599" spans="1:13" x14ac:dyDescent="0.4">
      <c r="A599" s="15" t="s">
        <v>3662</v>
      </c>
      <c r="B599" s="15" t="s">
        <v>617</v>
      </c>
      <c r="C599" s="15" t="s">
        <v>3546</v>
      </c>
      <c r="D599" s="15">
        <v>-1.4027079907476501</v>
      </c>
      <c r="E599" s="93">
        <v>1.2466189552713901E-6</v>
      </c>
      <c r="F599" s="93">
        <v>-1.8826148782821801</v>
      </c>
      <c r="G599" s="15">
        <v>6.3666352482682001E-2</v>
      </c>
      <c r="H599" s="15">
        <v>0.28018440392673599</v>
      </c>
      <c r="I599" s="15">
        <v>9.2567397354743203E-4</v>
      </c>
      <c r="J599" s="15" t="b">
        <v>1</v>
      </c>
      <c r="K599" s="15" t="b">
        <v>0</v>
      </c>
      <c r="L599" s="15" t="b">
        <v>0</v>
      </c>
      <c r="M599" s="15" t="s">
        <v>3774</v>
      </c>
    </row>
    <row r="600" spans="1:13" x14ac:dyDescent="0.4">
      <c r="A600" s="15" t="s">
        <v>3663</v>
      </c>
      <c r="B600" s="15" t="s">
        <v>617</v>
      </c>
      <c r="C600" s="15" t="s">
        <v>3546</v>
      </c>
      <c r="D600" s="15">
        <v>-0.64260330358381201</v>
      </c>
      <c r="E600" s="93">
        <v>1.7351933467938601E-2</v>
      </c>
      <c r="F600" s="93">
        <v>-0.65562729353786198</v>
      </c>
      <c r="G600" s="15">
        <v>0.70380291652167604</v>
      </c>
      <c r="H600" s="15">
        <v>1.23706172081953</v>
      </c>
      <c r="I600" s="93">
        <v>1.7787798861349199E-81</v>
      </c>
      <c r="J600" s="15" t="b">
        <v>1</v>
      </c>
      <c r="K600" s="15" t="b">
        <v>0</v>
      </c>
      <c r="L600" s="15" t="b">
        <v>0</v>
      </c>
      <c r="M600" s="15" t="s">
        <v>3774</v>
      </c>
    </row>
    <row r="601" spans="1:13" x14ac:dyDescent="0.4">
      <c r="A601" s="15" t="s">
        <v>3664</v>
      </c>
      <c r="B601" s="15" t="s">
        <v>617</v>
      </c>
      <c r="C601" s="15" t="s">
        <v>3546</v>
      </c>
      <c r="D601" s="15">
        <v>-6.6445926574996095E-2</v>
      </c>
      <c r="E601" s="93">
        <v>0</v>
      </c>
      <c r="F601" s="93"/>
      <c r="G601" s="15"/>
      <c r="H601" s="15">
        <v>1.8411798996609401</v>
      </c>
      <c r="I601" s="93">
        <v>1.8053318604889201E-156</v>
      </c>
      <c r="J601" s="15" t="b">
        <v>1</v>
      </c>
      <c r="K601" s="15" t="b">
        <v>0</v>
      </c>
      <c r="L601" s="15" t="b">
        <v>0</v>
      </c>
      <c r="M601" s="15" t="s">
        <v>3774</v>
      </c>
    </row>
    <row r="602" spans="1:13" x14ac:dyDescent="0.4">
      <c r="A602" s="15" t="s">
        <v>3664</v>
      </c>
      <c r="B602" s="15" t="s">
        <v>618</v>
      </c>
      <c r="C602" s="15" t="s">
        <v>3546</v>
      </c>
      <c r="D602" s="15">
        <v>1.03683620299497E-2</v>
      </c>
      <c r="E602" s="93">
        <v>0</v>
      </c>
      <c r="F602" s="93"/>
      <c r="G602" s="15"/>
      <c r="H602" s="15">
        <v>-0.29572960430206502</v>
      </c>
      <c r="I602" s="15">
        <v>1.57322803759172E-3</v>
      </c>
      <c r="J602" s="15" t="b">
        <v>1</v>
      </c>
      <c r="K602" s="15" t="b">
        <v>0</v>
      </c>
      <c r="L602" s="15" t="b">
        <v>0</v>
      </c>
      <c r="M602" s="15" t="s">
        <v>3774</v>
      </c>
    </row>
    <row r="603" spans="1:13" x14ac:dyDescent="0.4">
      <c r="A603" s="15" t="s">
        <v>3665</v>
      </c>
      <c r="B603" s="15" t="s">
        <v>618</v>
      </c>
      <c r="C603" s="15" t="s">
        <v>3546</v>
      </c>
      <c r="D603" s="15">
        <v>7.7903206963713501E-2</v>
      </c>
      <c r="E603" s="93">
        <v>0</v>
      </c>
      <c r="F603" s="93"/>
      <c r="G603" s="15"/>
      <c r="H603" s="15">
        <v>-0.22777283663377701</v>
      </c>
      <c r="I603" s="15">
        <v>1.33278714916036E-2</v>
      </c>
      <c r="J603" s="15" t="b">
        <v>1</v>
      </c>
      <c r="K603" s="15" t="b">
        <v>0</v>
      </c>
      <c r="L603" s="15" t="b">
        <v>0</v>
      </c>
      <c r="M603" s="15" t="s">
        <v>3774</v>
      </c>
    </row>
    <row r="604" spans="1:13" x14ac:dyDescent="0.4">
      <c r="A604" s="15" t="s">
        <v>3775</v>
      </c>
      <c r="B604" s="15" t="s">
        <v>617</v>
      </c>
      <c r="C604" s="15" t="s">
        <v>3546</v>
      </c>
      <c r="D604" s="15">
        <v>-0.54778031011841499</v>
      </c>
      <c r="E604" s="93">
        <v>1.0597847094962699E-6</v>
      </c>
      <c r="F604" s="93">
        <v>-0.65562729353786198</v>
      </c>
      <c r="G604" s="15">
        <v>0.70380291652167604</v>
      </c>
      <c r="H604" s="15">
        <v>1.3384826107799901</v>
      </c>
      <c r="I604" s="93">
        <v>1.7134342338046899E-91</v>
      </c>
      <c r="J604" s="15" t="b">
        <v>1</v>
      </c>
      <c r="K604" s="15" t="b">
        <v>0</v>
      </c>
      <c r="L604" s="15" t="b">
        <v>0</v>
      </c>
      <c r="M604" s="15" t="s">
        <v>3774</v>
      </c>
    </row>
    <row r="605" spans="1:13" x14ac:dyDescent="0.4">
      <c r="A605" s="15" t="s">
        <v>3775</v>
      </c>
      <c r="B605" s="15" t="s">
        <v>618</v>
      </c>
      <c r="C605" s="15" t="s">
        <v>3546</v>
      </c>
      <c r="D605" s="15">
        <v>9.9781038465686298E-2</v>
      </c>
      <c r="E605" s="93">
        <v>0</v>
      </c>
      <c r="F605" s="93">
        <v>-7.22425565286718E-2</v>
      </c>
      <c r="G605" s="15">
        <v>1</v>
      </c>
      <c r="H605" s="15">
        <v>-0.208117980049532</v>
      </c>
      <c r="I605" s="15">
        <v>2.19785335123176E-2</v>
      </c>
      <c r="J605" s="15" t="b">
        <v>1</v>
      </c>
      <c r="K605" s="15" t="b">
        <v>0</v>
      </c>
      <c r="L605" s="15" t="b">
        <v>0</v>
      </c>
      <c r="M605" s="15" t="s">
        <v>3774</v>
      </c>
    </row>
    <row r="606" spans="1:13" x14ac:dyDescent="0.4">
      <c r="A606" s="15" t="s">
        <v>3669</v>
      </c>
      <c r="B606" s="15" t="s">
        <v>617</v>
      </c>
      <c r="C606" s="15" t="s">
        <v>3546</v>
      </c>
      <c r="D606" s="15">
        <v>-1.50381575254524</v>
      </c>
      <c r="E606" s="93">
        <v>2.7290251370796399E-14</v>
      </c>
      <c r="F606" s="93">
        <v>-1.5314959987908601</v>
      </c>
      <c r="G606" s="15">
        <v>0.17109439924217301</v>
      </c>
      <c r="H606" s="15">
        <v>0.32887794452109897</v>
      </c>
      <c r="I606" s="93">
        <v>1.13221079214381E-5</v>
      </c>
      <c r="J606" s="15" t="b">
        <v>1</v>
      </c>
      <c r="K606" s="15" t="b">
        <v>0</v>
      </c>
      <c r="L606" s="15" t="b">
        <v>0</v>
      </c>
      <c r="M606" s="15" t="s">
        <v>3774</v>
      </c>
    </row>
    <row r="607" spans="1:13" x14ac:dyDescent="0.4">
      <c r="A607" s="15" t="s">
        <v>3682</v>
      </c>
      <c r="B607" s="15" t="s">
        <v>617</v>
      </c>
      <c r="C607" s="15" t="s">
        <v>3546</v>
      </c>
      <c r="D607" s="15">
        <v>-0.22043030833792701</v>
      </c>
      <c r="E607" s="93">
        <v>0</v>
      </c>
      <c r="F607" s="93"/>
      <c r="G607" s="15"/>
      <c r="H607" s="15">
        <v>1.6818496809602499</v>
      </c>
      <c r="I607" s="93">
        <v>4.8002309553876603E-133</v>
      </c>
      <c r="J607" s="15" t="b">
        <v>1</v>
      </c>
      <c r="K607" s="15" t="b">
        <v>0</v>
      </c>
      <c r="L607" s="15" t="b">
        <v>0</v>
      </c>
      <c r="M607" s="15" t="s">
        <v>3774</v>
      </c>
    </row>
    <row r="608" spans="1:13" x14ac:dyDescent="0.4">
      <c r="A608" s="15" t="s">
        <v>3683</v>
      </c>
      <c r="B608" s="15" t="s">
        <v>617</v>
      </c>
      <c r="C608" s="15" t="s">
        <v>3546</v>
      </c>
      <c r="D608" s="15">
        <v>-0.61577190245513302</v>
      </c>
      <c r="E608" s="93">
        <v>5.4029301539721005E-4</v>
      </c>
      <c r="F608" s="93">
        <v>-0.40885227386405798</v>
      </c>
      <c r="G608" s="15">
        <v>0.86291169341384799</v>
      </c>
      <c r="H608" s="15">
        <v>1.2742676068868799</v>
      </c>
      <c r="I608" s="93">
        <v>7.9352801594077196E-87</v>
      </c>
      <c r="J608" s="15" t="b">
        <v>1</v>
      </c>
      <c r="K608" s="15" t="b">
        <v>0</v>
      </c>
      <c r="L608" s="15" t="b">
        <v>0</v>
      </c>
      <c r="M608" s="15" t="s">
        <v>3774</v>
      </c>
    </row>
    <row r="609" spans="1:13" x14ac:dyDescent="0.4">
      <c r="A609" s="15" t="s">
        <v>3691</v>
      </c>
      <c r="B609" s="15" t="s">
        <v>617</v>
      </c>
      <c r="C609" s="15" t="s">
        <v>3546</v>
      </c>
      <c r="D609" s="15">
        <v>-1.5140305061363399</v>
      </c>
      <c r="E609" s="93">
        <v>1.6355397293384699E-9</v>
      </c>
      <c r="F609" s="93">
        <v>-1.3767880344322201</v>
      </c>
      <c r="G609" s="15">
        <v>0.102678620627582</v>
      </c>
      <c r="H609" s="15">
        <v>0.18976679842820701</v>
      </c>
      <c r="I609" s="15">
        <v>3.7032042736827302E-2</v>
      </c>
      <c r="J609" s="15" t="b">
        <v>1</v>
      </c>
      <c r="K609" s="15" t="b">
        <v>0</v>
      </c>
      <c r="L609" s="15" t="b">
        <v>0</v>
      </c>
      <c r="M609" s="15" t="s">
        <v>3774</v>
      </c>
    </row>
    <row r="610" spans="1:13" x14ac:dyDescent="0.4">
      <c r="A610" s="15" t="s">
        <v>3695</v>
      </c>
      <c r="B610" s="15" t="s">
        <v>617</v>
      </c>
      <c r="C610" s="15" t="s">
        <v>3546</v>
      </c>
      <c r="D610" s="15">
        <v>-1.58991777223057</v>
      </c>
      <c r="E610" s="93">
        <v>1.0482838409370599E-2</v>
      </c>
      <c r="F610" s="93">
        <v>-0.18116213224173799</v>
      </c>
      <c r="G610" s="15">
        <v>0.27305021137584101</v>
      </c>
      <c r="H610" s="15">
        <v>1.0468731511238101</v>
      </c>
      <c r="I610" s="93">
        <v>2.0800692679536802E-9</v>
      </c>
      <c r="J610" s="15" t="b">
        <v>1</v>
      </c>
      <c r="K610" s="15" t="b">
        <v>0</v>
      </c>
      <c r="L610" s="15" t="b">
        <v>0</v>
      </c>
      <c r="M610" s="15" t="s">
        <v>3774</v>
      </c>
    </row>
    <row r="611" spans="1:13" x14ac:dyDescent="0.4">
      <c r="A611" s="15" t="s">
        <v>3696</v>
      </c>
      <c r="B611" s="15" t="s">
        <v>617</v>
      </c>
      <c r="C611" s="15" t="s">
        <v>3546</v>
      </c>
      <c r="D611" s="15">
        <v>-0.19933607529170899</v>
      </c>
      <c r="E611" s="93">
        <v>0</v>
      </c>
      <c r="F611" s="93">
        <v>-0.88493640405603102</v>
      </c>
      <c r="G611" s="15">
        <v>0.53046869392308205</v>
      </c>
      <c r="H611" s="15">
        <v>1.6617632500624899</v>
      </c>
      <c r="I611" s="93">
        <v>3.0732570190671702E-124</v>
      </c>
      <c r="J611" s="15" t="b">
        <v>1</v>
      </c>
      <c r="K611" s="15" t="b">
        <v>0</v>
      </c>
      <c r="L611" s="15" t="b">
        <v>0</v>
      </c>
      <c r="M611" s="15" t="s">
        <v>3774</v>
      </c>
    </row>
    <row r="612" spans="1:13" x14ac:dyDescent="0.4">
      <c r="A612" s="15" t="s">
        <v>3700</v>
      </c>
      <c r="B612" s="15" t="s">
        <v>616</v>
      </c>
      <c r="C612" s="15" t="s">
        <v>3546</v>
      </c>
      <c r="D612" s="15">
        <v>6.6134261505272005E-2</v>
      </c>
      <c r="E612" s="93">
        <v>0</v>
      </c>
      <c r="F612" s="93"/>
      <c r="G612" s="15"/>
      <c r="H612" s="15">
        <v>-0.13596669803650399</v>
      </c>
      <c r="I612" s="15">
        <v>1.5012291879660499E-2</v>
      </c>
      <c r="J612" s="15" t="b">
        <v>1</v>
      </c>
      <c r="K612" s="15" t="b">
        <v>0</v>
      </c>
      <c r="L612" s="15" t="b">
        <v>0</v>
      </c>
      <c r="M612" s="15" t="s">
        <v>3774</v>
      </c>
    </row>
    <row r="613" spans="1:13" x14ac:dyDescent="0.4">
      <c r="A613" s="15" t="s">
        <v>3700</v>
      </c>
      <c r="B613" s="15" t="s">
        <v>618</v>
      </c>
      <c r="C613" s="15" t="s">
        <v>3546</v>
      </c>
      <c r="D613" s="15">
        <v>2.6024346631200301E-2</v>
      </c>
      <c r="E613" s="93">
        <v>0</v>
      </c>
      <c r="F613" s="93"/>
      <c r="G613" s="15"/>
      <c r="H613" s="15">
        <v>-0.27886770014134199</v>
      </c>
      <c r="I613" s="15">
        <v>2.0602566951574198E-3</v>
      </c>
      <c r="J613" s="15" t="b">
        <v>1</v>
      </c>
      <c r="K613" s="15" t="b">
        <v>0</v>
      </c>
      <c r="L613" s="15" t="b">
        <v>0</v>
      </c>
      <c r="M613" s="15" t="s">
        <v>3774</v>
      </c>
    </row>
    <row r="614" spans="1:13" x14ac:dyDescent="0.4">
      <c r="A614" s="15" t="s">
        <v>3710</v>
      </c>
      <c r="B614" s="15" t="s">
        <v>616</v>
      </c>
      <c r="C614" s="15" t="s">
        <v>3546</v>
      </c>
      <c r="D614" s="15">
        <v>2.1556679733181702E-2</v>
      </c>
      <c r="E614" s="93">
        <v>0</v>
      </c>
      <c r="F614" s="93"/>
      <c r="G614" s="15"/>
      <c r="H614" s="15">
        <v>-0.182070009305111</v>
      </c>
      <c r="I614" s="15">
        <v>1.13964975693488E-3</v>
      </c>
      <c r="J614" s="15" t="b">
        <v>1</v>
      </c>
      <c r="K614" s="15" t="b">
        <v>0</v>
      </c>
      <c r="L614" s="15" t="b">
        <v>0</v>
      </c>
      <c r="M614" s="15" t="s">
        <v>3774</v>
      </c>
    </row>
    <row r="615" spans="1:13" x14ac:dyDescent="0.4">
      <c r="A615" s="15" t="s">
        <v>3713</v>
      </c>
      <c r="B615" s="15" t="s">
        <v>617</v>
      </c>
      <c r="C615" s="15" t="s">
        <v>3546</v>
      </c>
      <c r="D615" s="15">
        <v>-1.14619407375556</v>
      </c>
      <c r="E615" s="93">
        <v>8.9803783763803009E-3</v>
      </c>
      <c r="F615" s="93">
        <v>-1.13008560222379</v>
      </c>
      <c r="G615" s="15">
        <v>8.0907657185322404E-2</v>
      </c>
      <c r="H615" s="15">
        <v>0.46865596962405098</v>
      </c>
      <c r="I615" s="93">
        <v>1.66950370961875E-8</v>
      </c>
      <c r="J615" s="15" t="b">
        <v>1</v>
      </c>
      <c r="K615" s="15" t="b">
        <v>0</v>
      </c>
      <c r="L615" s="15" t="b">
        <v>0</v>
      </c>
      <c r="M615" s="15" t="s">
        <v>3774</v>
      </c>
    </row>
    <row r="616" spans="1:13" x14ac:dyDescent="0.4">
      <c r="A616" s="15" t="s">
        <v>3714</v>
      </c>
      <c r="B616" s="15" t="s">
        <v>617</v>
      </c>
      <c r="C616" s="15" t="s">
        <v>3546</v>
      </c>
      <c r="D616" s="15">
        <v>-1.28931134554252</v>
      </c>
      <c r="E616" s="93">
        <v>3.1478335195432699E-6</v>
      </c>
      <c r="F616" s="93">
        <v>-1.7365643892467699</v>
      </c>
      <c r="G616" s="15">
        <v>9.9923263626509204E-2</v>
      </c>
      <c r="H616" s="15">
        <v>0.493262515578752</v>
      </c>
      <c r="I616" s="93">
        <v>1.00060530211047E-11</v>
      </c>
      <c r="J616" s="15" t="b">
        <v>1</v>
      </c>
      <c r="K616" s="15" t="b">
        <v>0</v>
      </c>
      <c r="L616" s="15" t="b">
        <v>0</v>
      </c>
      <c r="M616" s="15" t="s">
        <v>3774</v>
      </c>
    </row>
    <row r="617" spans="1:13" x14ac:dyDescent="0.4">
      <c r="A617" s="15" t="s">
        <v>3722</v>
      </c>
      <c r="B617" s="15" t="s">
        <v>617</v>
      </c>
      <c r="C617" s="15" t="s">
        <v>3546</v>
      </c>
      <c r="D617" s="15">
        <v>-0.59365676482032304</v>
      </c>
      <c r="E617" s="93">
        <v>1.4681066962538999E-2</v>
      </c>
      <c r="F617" s="93">
        <v>-1.15191278162821</v>
      </c>
      <c r="G617" s="15">
        <v>6.3386865673914494E-2</v>
      </c>
      <c r="H617" s="15">
        <v>0.99960812994565695</v>
      </c>
      <c r="I617" s="93">
        <v>9.5967073077397101E-26</v>
      </c>
      <c r="J617" s="15" t="b">
        <v>1</v>
      </c>
      <c r="K617" s="15" t="b">
        <v>0</v>
      </c>
      <c r="L617" s="15" t="b">
        <v>0</v>
      </c>
      <c r="M617" s="15" t="s">
        <v>3774</v>
      </c>
    </row>
    <row r="618" spans="1:13" x14ac:dyDescent="0.4">
      <c r="A618" s="15" t="s">
        <v>3724</v>
      </c>
      <c r="B618" s="15" t="s">
        <v>620</v>
      </c>
      <c r="C618" s="15" t="s">
        <v>3546</v>
      </c>
      <c r="D618" s="15">
        <v>9.5134585103452494E-3</v>
      </c>
      <c r="E618" s="93">
        <v>3.04377810647239E-3</v>
      </c>
      <c r="F618" s="93">
        <v>3.9571540281890097E-2</v>
      </c>
      <c r="G618" s="15">
        <v>1</v>
      </c>
      <c r="H618" s="15">
        <v>-0.13224021243099601</v>
      </c>
      <c r="I618" s="15">
        <v>4.35246775630517E-2</v>
      </c>
      <c r="J618" s="15" t="b">
        <v>1</v>
      </c>
      <c r="K618" s="15" t="b">
        <v>0</v>
      </c>
      <c r="L618" s="15" t="b">
        <v>0</v>
      </c>
      <c r="M618" s="15" t="s">
        <v>3774</v>
      </c>
    </row>
    <row r="619" spans="1:13" x14ac:dyDescent="0.4">
      <c r="A619" s="15" t="s">
        <v>3733</v>
      </c>
      <c r="B619" s="15" t="s">
        <v>617</v>
      </c>
      <c r="C619" s="15" t="s">
        <v>3546</v>
      </c>
      <c r="D619" s="15">
        <v>-1.31100727165955</v>
      </c>
      <c r="E619" s="93">
        <v>1.00285055794214E-3</v>
      </c>
      <c r="F619" s="93">
        <v>-0.96598689154673401</v>
      </c>
      <c r="G619" s="15">
        <v>5.3038805146068201E-2</v>
      </c>
      <c r="H619" s="15">
        <v>0.25823829352516198</v>
      </c>
      <c r="I619" s="15">
        <v>2.8107853728054102E-2</v>
      </c>
      <c r="J619" s="15" t="b">
        <v>1</v>
      </c>
      <c r="K619" s="15" t="b">
        <v>0</v>
      </c>
      <c r="L619" s="15" t="b">
        <v>0</v>
      </c>
      <c r="M619" s="15" t="s">
        <v>3774</v>
      </c>
    </row>
    <row r="620" spans="1:13" x14ac:dyDescent="0.4">
      <c r="A620" s="15" t="s">
        <v>3734</v>
      </c>
      <c r="B620" s="15" t="s">
        <v>617</v>
      </c>
      <c r="C620" s="15" t="s">
        <v>3546</v>
      </c>
      <c r="D620" s="15">
        <v>-0.56445519082439</v>
      </c>
      <c r="E620" s="93">
        <v>4.2028411203957096E-3</v>
      </c>
      <c r="F620" s="93">
        <v>-0.76204849899651905</v>
      </c>
      <c r="G620" s="15">
        <v>0.31141922083548201</v>
      </c>
      <c r="H620" s="15">
        <v>1.16729826506243</v>
      </c>
      <c r="I620" s="93">
        <v>1.6910010441442901E-43</v>
      </c>
      <c r="J620" s="15" t="b">
        <v>1</v>
      </c>
      <c r="K620" s="15" t="b">
        <v>0</v>
      </c>
      <c r="L620" s="15" t="b">
        <v>0</v>
      </c>
      <c r="M620" s="15" t="s">
        <v>3774</v>
      </c>
    </row>
    <row r="621" spans="1:13" x14ac:dyDescent="0.4">
      <c r="A621" s="15" t="s">
        <v>3735</v>
      </c>
      <c r="B621" s="15" t="s">
        <v>617</v>
      </c>
      <c r="C621" s="15" t="s">
        <v>3546</v>
      </c>
      <c r="D621" s="15">
        <v>-0.54273434077899396</v>
      </c>
      <c r="E621" s="93">
        <v>4.3308477747823601E-5</v>
      </c>
      <c r="F621" s="93">
        <v>-0.98706000260860405</v>
      </c>
      <c r="G621" s="15">
        <v>0.31784282493741101</v>
      </c>
      <c r="H621" s="15">
        <v>1.26519199825583</v>
      </c>
      <c r="I621" s="93">
        <v>5.3552541468000802E-83</v>
      </c>
      <c r="J621" s="15" t="b">
        <v>1</v>
      </c>
      <c r="K621" s="15" t="b">
        <v>0</v>
      </c>
      <c r="L621" s="15" t="b">
        <v>0</v>
      </c>
      <c r="M621" s="15" t="s">
        <v>3774</v>
      </c>
    </row>
    <row r="622" spans="1:13" x14ac:dyDescent="0.4">
      <c r="A622" s="15" t="s">
        <v>3740</v>
      </c>
      <c r="B622" s="15" t="s">
        <v>617</v>
      </c>
      <c r="C622" s="15" t="s">
        <v>3546</v>
      </c>
      <c r="D622" s="15">
        <v>-0.46296100153325997</v>
      </c>
      <c r="E622" s="93">
        <v>1.3752293749763001E-4</v>
      </c>
      <c r="F622" s="93">
        <v>-1.15191278162821</v>
      </c>
      <c r="G622" s="15">
        <v>6.3386865673914494E-2</v>
      </c>
      <c r="H622" s="15">
        <v>1.11885112050697</v>
      </c>
      <c r="I622" s="93">
        <v>3.5513972069653401E-33</v>
      </c>
      <c r="J622" s="15" t="b">
        <v>1</v>
      </c>
      <c r="K622" s="15" t="b">
        <v>0</v>
      </c>
      <c r="L622" s="15" t="b">
        <v>0</v>
      </c>
      <c r="M622" s="15" t="s">
        <v>3774</v>
      </c>
    </row>
    <row r="623" spans="1:13" x14ac:dyDescent="0.4">
      <c r="A623" s="15" t="s">
        <v>3742</v>
      </c>
      <c r="B623" s="15" t="s">
        <v>616</v>
      </c>
      <c r="C623" s="15" t="s">
        <v>3546</v>
      </c>
      <c r="D623" s="15">
        <v>2.4668618876659401E-2</v>
      </c>
      <c r="E623" s="93">
        <v>0</v>
      </c>
      <c r="F623" s="93"/>
      <c r="G623" s="15"/>
      <c r="H623" s="15">
        <v>-0.183788375109184</v>
      </c>
      <c r="I623" s="15">
        <v>7.3951432274465905E-4</v>
      </c>
      <c r="J623" s="15" t="b">
        <v>1</v>
      </c>
      <c r="K623" s="15" t="b">
        <v>0</v>
      </c>
      <c r="L623" s="15" t="b">
        <v>0</v>
      </c>
      <c r="M623" s="15" t="s">
        <v>3774</v>
      </c>
    </row>
    <row r="624" spans="1:13" x14ac:dyDescent="0.4">
      <c r="A624" s="15" t="s">
        <v>3744</v>
      </c>
      <c r="B624" s="15" t="s">
        <v>617</v>
      </c>
      <c r="C624" s="15" t="s">
        <v>3546</v>
      </c>
      <c r="D624" s="15">
        <v>-0.18882823608878599</v>
      </c>
      <c r="E624" s="93">
        <v>8.10409687257483E-15</v>
      </c>
      <c r="F624" s="93">
        <v>-0.61471714846548298</v>
      </c>
      <c r="G624" s="15">
        <v>0.72814191374447002</v>
      </c>
      <c r="H624" s="15">
        <v>1.6838351370267901</v>
      </c>
      <c r="I624" s="93">
        <v>6.2616059099320204E-103</v>
      </c>
      <c r="J624" s="15" t="b">
        <v>1</v>
      </c>
      <c r="K624" s="15" t="b">
        <v>0</v>
      </c>
      <c r="L624" s="15" t="b">
        <v>0</v>
      </c>
      <c r="M624" s="15" t="s">
        <v>3774</v>
      </c>
    </row>
    <row r="625" spans="1:13" x14ac:dyDescent="0.4">
      <c r="A625" s="15" t="s">
        <v>3746</v>
      </c>
      <c r="B625" s="15" t="s">
        <v>616</v>
      </c>
      <c r="C625" s="15" t="s">
        <v>3546</v>
      </c>
      <c r="D625" s="15">
        <v>8.7407439342962495E-2</v>
      </c>
      <c r="E625" s="93">
        <v>0</v>
      </c>
      <c r="F625" s="93">
        <v>0.13713597043783901</v>
      </c>
      <c r="G625" s="15">
        <v>1</v>
      </c>
      <c r="H625" s="15">
        <v>-0.11065819118331099</v>
      </c>
      <c r="I625" s="15">
        <v>4.0315058852648702E-2</v>
      </c>
      <c r="J625" s="15" t="b">
        <v>1</v>
      </c>
      <c r="K625" s="15" t="b">
        <v>0</v>
      </c>
      <c r="L625" s="15" t="b">
        <v>0</v>
      </c>
      <c r="M625" s="15" t="s">
        <v>3774</v>
      </c>
    </row>
    <row r="626" spans="1:13" x14ac:dyDescent="0.4">
      <c r="A626" s="15" t="s">
        <v>3746</v>
      </c>
      <c r="B626" s="15" t="s">
        <v>617</v>
      </c>
      <c r="C626" s="15" t="s">
        <v>3546</v>
      </c>
      <c r="D626" s="15">
        <v>-0.24908424091526901</v>
      </c>
      <c r="E626" s="93">
        <v>0</v>
      </c>
      <c r="F626" s="93">
        <v>-0.40885227386405798</v>
      </c>
      <c r="G626" s="15">
        <v>0.86291169341384799</v>
      </c>
      <c r="H626" s="15">
        <v>1.6391209262466799</v>
      </c>
      <c r="I626" s="93">
        <v>5.3930501758528697E-145</v>
      </c>
      <c r="J626" s="15" t="b">
        <v>1</v>
      </c>
      <c r="K626" s="15" t="b">
        <v>0</v>
      </c>
      <c r="L626" s="15" t="b">
        <v>0</v>
      </c>
      <c r="M626" s="15" t="s">
        <v>3774</v>
      </c>
    </row>
    <row r="627" spans="1:13" x14ac:dyDescent="0.4">
      <c r="A627" s="15" t="s">
        <v>3750</v>
      </c>
      <c r="B627" s="15" t="s">
        <v>617</v>
      </c>
      <c r="C627" s="15" t="s">
        <v>3546</v>
      </c>
      <c r="D627" s="15">
        <v>-0.62480358500347599</v>
      </c>
      <c r="E627" s="93">
        <v>1.06891314015318E-3</v>
      </c>
      <c r="F627" s="93">
        <v>-0.88493640405603102</v>
      </c>
      <c r="G627" s="15">
        <v>0.53046869392308205</v>
      </c>
      <c r="H627" s="15">
        <v>1.2372995515156</v>
      </c>
      <c r="I627" s="93">
        <v>6.6887232254596394E-83</v>
      </c>
      <c r="J627" s="15" t="b">
        <v>1</v>
      </c>
      <c r="K627" s="15" t="b">
        <v>0</v>
      </c>
      <c r="L627" s="15" t="b">
        <v>0</v>
      </c>
      <c r="M627" s="15" t="s">
        <v>3774</v>
      </c>
    </row>
    <row r="628" spans="1:13" x14ac:dyDescent="0.4">
      <c r="A628" s="15" t="s">
        <v>3751</v>
      </c>
      <c r="B628" s="15" t="s">
        <v>617</v>
      </c>
      <c r="C628" s="15" t="s">
        <v>3546</v>
      </c>
      <c r="D628" s="15">
        <v>-0.24314006156713799</v>
      </c>
      <c r="E628" s="93">
        <v>0</v>
      </c>
      <c r="F628" s="93"/>
      <c r="G628" s="15"/>
      <c r="H628" s="15">
        <v>1.66022802000329</v>
      </c>
      <c r="I628" s="93">
        <v>8.7642476906222704E-132</v>
      </c>
      <c r="J628" s="15" t="b">
        <v>1</v>
      </c>
      <c r="K628" s="15" t="b">
        <v>0</v>
      </c>
      <c r="L628" s="15" t="b">
        <v>0</v>
      </c>
      <c r="M628" s="15" t="s">
        <v>3774</v>
      </c>
    </row>
    <row r="629" spans="1:13" x14ac:dyDescent="0.4">
      <c r="A629" s="15" t="s">
        <v>3758</v>
      </c>
      <c r="B629" s="15" t="s">
        <v>618</v>
      </c>
      <c r="C629" s="15" t="s">
        <v>3546</v>
      </c>
      <c r="D629" s="15">
        <v>8.6014188855701501E-2</v>
      </c>
      <c r="E629" s="93">
        <v>0</v>
      </c>
      <c r="F629" s="93"/>
      <c r="G629" s="15"/>
      <c r="H629" s="15">
        <v>-0.22519831308056501</v>
      </c>
      <c r="I629" s="15">
        <v>1.4649287647922799E-2</v>
      </c>
      <c r="J629" s="15" t="b">
        <v>1</v>
      </c>
      <c r="K629" s="15" t="b">
        <v>0</v>
      </c>
      <c r="L629" s="15" t="b">
        <v>0</v>
      </c>
      <c r="M629" s="15" t="s">
        <v>3774</v>
      </c>
    </row>
    <row r="630" spans="1:13" x14ac:dyDescent="0.4">
      <c r="A630" s="15" t="s">
        <v>3761</v>
      </c>
      <c r="B630" s="15" t="s">
        <v>616</v>
      </c>
      <c r="C630" s="15" t="s">
        <v>3546</v>
      </c>
      <c r="D630" s="15">
        <v>6.3984706179575496E-2</v>
      </c>
      <c r="E630" s="93">
        <v>0</v>
      </c>
      <c r="F630" s="93">
        <v>-2.9505546823322099E-2</v>
      </c>
      <c r="G630" s="15">
        <v>1</v>
      </c>
      <c r="H630" s="15">
        <v>-0.142053566867166</v>
      </c>
      <c r="I630" s="15">
        <v>8.6236551672390707E-3</v>
      </c>
      <c r="J630" s="15" t="b">
        <v>1</v>
      </c>
      <c r="K630" s="15" t="b">
        <v>0</v>
      </c>
      <c r="L630" s="15" t="b">
        <v>0</v>
      </c>
      <c r="M630" s="15" t="s">
        <v>3774</v>
      </c>
    </row>
    <row r="631" spans="1:13" x14ac:dyDescent="0.4">
      <c r="A631" s="15" t="s">
        <v>3761</v>
      </c>
      <c r="B631" s="15" t="s">
        <v>617</v>
      </c>
      <c r="C631" s="15" t="s">
        <v>3546</v>
      </c>
      <c r="D631" s="15">
        <v>-0.49167474863301602</v>
      </c>
      <c r="E631" s="93">
        <v>2.3853405042762699E-8</v>
      </c>
      <c r="F631" s="93">
        <v>-0.88493640405603102</v>
      </c>
      <c r="G631" s="15">
        <v>0.53046869392308205</v>
      </c>
      <c r="H631" s="15">
        <v>1.3732977484919799</v>
      </c>
      <c r="I631" s="93">
        <v>1.0351664588383401E-101</v>
      </c>
      <c r="J631" s="15" t="b">
        <v>1</v>
      </c>
      <c r="K631" s="15" t="b">
        <v>0</v>
      </c>
      <c r="L631" s="15" t="b">
        <v>0</v>
      </c>
      <c r="M631" s="15" t="s">
        <v>3774</v>
      </c>
    </row>
    <row r="632" spans="1:13" x14ac:dyDescent="0.4">
      <c r="A632" s="15" t="s">
        <v>3763</v>
      </c>
      <c r="B632" s="15" t="s">
        <v>617</v>
      </c>
      <c r="C632" s="15" t="s">
        <v>3546</v>
      </c>
      <c r="D632" s="15">
        <v>-0.60699019656598596</v>
      </c>
      <c r="E632" s="93">
        <v>1.28488398633402E-3</v>
      </c>
      <c r="F632" s="93">
        <v>1.2139408653317101</v>
      </c>
      <c r="G632" s="15">
        <v>0.33526060149598802</v>
      </c>
      <c r="H632" s="15">
        <v>1.34508281685438</v>
      </c>
      <c r="I632" s="93">
        <v>5.7272192612717905E-81</v>
      </c>
      <c r="J632" s="15" t="b">
        <v>1</v>
      </c>
      <c r="K632" s="15" t="b">
        <v>0</v>
      </c>
      <c r="L632" s="15" t="b">
        <v>0</v>
      </c>
      <c r="M632" s="15" t="s">
        <v>3774</v>
      </c>
    </row>
    <row r="633" spans="1:13" x14ac:dyDescent="0.4">
      <c r="A633" s="15" t="s">
        <v>3776</v>
      </c>
      <c r="B633" s="15" t="s">
        <v>620</v>
      </c>
      <c r="C633" s="15" t="s">
        <v>3777</v>
      </c>
      <c r="D633" s="15">
        <v>1.1184592378773699</v>
      </c>
      <c r="E633" s="93">
        <v>7.2151490793104999E-15</v>
      </c>
      <c r="F633" s="93">
        <v>0.42760370668081099</v>
      </c>
      <c r="G633" s="15">
        <v>2.9333971002275E-4</v>
      </c>
      <c r="H633" s="15">
        <v>1.7692033721776399</v>
      </c>
      <c r="I633" s="93">
        <v>1.8821195854571299E-12</v>
      </c>
      <c r="J633" s="15" t="b">
        <v>1</v>
      </c>
      <c r="K633" s="15" t="b">
        <v>1</v>
      </c>
      <c r="L633" s="15" t="b">
        <v>1</v>
      </c>
      <c r="M633" s="15" t="s">
        <v>3778</v>
      </c>
    </row>
    <row r="634" spans="1:13" x14ac:dyDescent="0.4">
      <c r="A634" s="15" t="s">
        <v>3779</v>
      </c>
      <c r="B634" s="15" t="s">
        <v>615</v>
      </c>
      <c r="C634" s="15" t="s">
        <v>3777</v>
      </c>
      <c r="D634" s="15">
        <v>-1.9114332533764</v>
      </c>
      <c r="E634" s="93">
        <v>3.73140573778512E-10</v>
      </c>
      <c r="F634" s="93">
        <v>-1.2864226825087399</v>
      </c>
      <c r="G634" s="93">
        <v>9.3791937543997399E-35</v>
      </c>
      <c r="H634" s="15">
        <v>-3.6399182342181202</v>
      </c>
      <c r="I634" s="93">
        <v>1.2735801348084899E-83</v>
      </c>
      <c r="J634" s="15" t="b">
        <v>1</v>
      </c>
      <c r="K634" s="15" t="b">
        <v>1</v>
      </c>
      <c r="L634" s="15" t="b">
        <v>1</v>
      </c>
      <c r="M634" s="15" t="s">
        <v>3778</v>
      </c>
    </row>
    <row r="635" spans="1:13" x14ac:dyDescent="0.4">
      <c r="A635" s="15" t="s">
        <v>3779</v>
      </c>
      <c r="B635" s="15" t="s">
        <v>616</v>
      </c>
      <c r="C635" s="15" t="s">
        <v>3777</v>
      </c>
      <c r="D635" s="15">
        <v>-1.2406057891939899</v>
      </c>
      <c r="E635" s="93">
        <v>6.1823219117581596E-3</v>
      </c>
      <c r="F635" s="93">
        <v>-0.71586036693714095</v>
      </c>
      <c r="G635" s="93">
        <v>1.35515191169929E-11</v>
      </c>
      <c r="H635" s="15">
        <v>-2.40656083922774</v>
      </c>
      <c r="I635" s="93">
        <v>5.5348325247637303E-39</v>
      </c>
      <c r="J635" s="15" t="b">
        <v>1</v>
      </c>
      <c r="K635" s="15" t="b">
        <v>1</v>
      </c>
      <c r="L635" s="15" t="b">
        <v>1</v>
      </c>
      <c r="M635" s="15" t="s">
        <v>3778</v>
      </c>
    </row>
    <row r="636" spans="1:13" x14ac:dyDescent="0.4">
      <c r="A636" s="15" t="s">
        <v>3779</v>
      </c>
      <c r="B636" s="15" t="s">
        <v>617</v>
      </c>
      <c r="C636" s="15" t="s">
        <v>3777</v>
      </c>
      <c r="D636" s="15">
        <v>-2.1528618661565901</v>
      </c>
      <c r="E636" s="93">
        <v>3.29105712563103E-12</v>
      </c>
      <c r="F636" s="93">
        <v>-0.89980591896455497</v>
      </c>
      <c r="G636" s="93">
        <v>7.21340259818017E-13</v>
      </c>
      <c r="H636" s="15">
        <v>-1.09312001487088</v>
      </c>
      <c r="I636" s="93">
        <v>8.8934870327716598E-7</v>
      </c>
      <c r="J636" s="15" t="b">
        <v>1</v>
      </c>
      <c r="K636" s="15" t="b">
        <v>1</v>
      </c>
      <c r="L636" s="15" t="b">
        <v>1</v>
      </c>
      <c r="M636" s="15" t="s">
        <v>3778</v>
      </c>
    </row>
    <row r="637" spans="1:13" x14ac:dyDescent="0.4">
      <c r="A637" s="15" t="s">
        <v>3779</v>
      </c>
      <c r="B637" s="15" t="s">
        <v>620</v>
      </c>
      <c r="C637" s="15" t="s">
        <v>3777</v>
      </c>
      <c r="D637" s="15">
        <v>0.132153835170637</v>
      </c>
      <c r="E637" s="93">
        <v>2.50292082498378E-2</v>
      </c>
      <c r="F637" s="93">
        <v>0.67827792987478397</v>
      </c>
      <c r="G637" s="93">
        <v>9.78711608789156E-8</v>
      </c>
      <c r="H637" s="15">
        <v>1.0986565800367201</v>
      </c>
      <c r="I637" s="93">
        <v>4.5639515226132099E-8</v>
      </c>
      <c r="J637" s="15" t="b">
        <v>1</v>
      </c>
      <c r="K637" s="15" t="b">
        <v>1</v>
      </c>
      <c r="L637" s="15" t="b">
        <v>1</v>
      </c>
      <c r="M637" s="15" t="s">
        <v>3778</v>
      </c>
    </row>
    <row r="638" spans="1:13" x14ac:dyDescent="0.4">
      <c r="A638" s="15" t="s">
        <v>3780</v>
      </c>
      <c r="B638" s="15" t="s">
        <v>615</v>
      </c>
      <c r="C638" s="15" t="s">
        <v>3777</v>
      </c>
      <c r="D638" s="15">
        <v>-1.7394005748252599</v>
      </c>
      <c r="E638" s="93">
        <v>5.1293387950303998E-4</v>
      </c>
      <c r="F638" s="93">
        <v>-1.17366346476742</v>
      </c>
      <c r="G638" s="93">
        <v>1.4858570482388E-23</v>
      </c>
      <c r="H638" s="15">
        <v>-1.9009119411531501</v>
      </c>
      <c r="I638" s="93">
        <v>3.8167473815453402E-44</v>
      </c>
      <c r="J638" s="15" t="b">
        <v>1</v>
      </c>
      <c r="K638" s="15" t="b">
        <v>1</v>
      </c>
      <c r="L638" s="15" t="b">
        <v>1</v>
      </c>
      <c r="M638" s="15" t="s">
        <v>3778</v>
      </c>
    </row>
    <row r="639" spans="1:13" x14ac:dyDescent="0.4">
      <c r="A639" s="15" t="s">
        <v>3781</v>
      </c>
      <c r="B639" s="15" t="s">
        <v>615</v>
      </c>
      <c r="C639" s="15" t="s">
        <v>3777</v>
      </c>
      <c r="D639" s="15">
        <v>-2.5015765076477199</v>
      </c>
      <c r="E639" s="93">
        <v>0</v>
      </c>
      <c r="F639" s="93">
        <v>-0.89819087016249499</v>
      </c>
      <c r="G639" s="15">
        <v>1.27088177333206E-3</v>
      </c>
      <c r="H639" s="15">
        <v>-2.7313682360977598</v>
      </c>
      <c r="I639" s="93">
        <v>1.30439083199993E-67</v>
      </c>
      <c r="J639" s="15" t="b">
        <v>1</v>
      </c>
      <c r="K639" s="15" t="b">
        <v>1</v>
      </c>
      <c r="L639" s="15" t="b">
        <v>1</v>
      </c>
      <c r="M639" s="15" t="s">
        <v>3778</v>
      </c>
    </row>
    <row r="640" spans="1:13" x14ac:dyDescent="0.4">
      <c r="A640" s="15" t="s">
        <v>3781</v>
      </c>
      <c r="B640" s="15" t="s">
        <v>618</v>
      </c>
      <c r="C640" s="15" t="s">
        <v>3777</v>
      </c>
      <c r="D640" s="15">
        <v>-3.88009402831482</v>
      </c>
      <c r="E640" s="93">
        <v>0</v>
      </c>
      <c r="F640" s="93">
        <v>-1.56769801332914</v>
      </c>
      <c r="G640" s="93">
        <v>3.3802377641679701E-7</v>
      </c>
      <c r="H640" s="15">
        <v>-4.8084671039868301</v>
      </c>
      <c r="I640" s="93">
        <v>1.60104314284333E-79</v>
      </c>
      <c r="J640" s="15" t="b">
        <v>1</v>
      </c>
      <c r="K640" s="15" t="b">
        <v>1</v>
      </c>
      <c r="L640" s="15" t="b">
        <v>1</v>
      </c>
      <c r="M640" s="15" t="s">
        <v>3778</v>
      </c>
    </row>
    <row r="641" spans="1:13" x14ac:dyDescent="0.4">
      <c r="A641" s="15" t="s">
        <v>3781</v>
      </c>
      <c r="B641" s="15" t="s">
        <v>620</v>
      </c>
      <c r="C641" s="15" t="s">
        <v>3777</v>
      </c>
      <c r="D641" s="15">
        <v>-2.7466891290654698</v>
      </c>
      <c r="E641" s="93">
        <v>0</v>
      </c>
      <c r="F641" s="93">
        <v>-2.0319559391570898</v>
      </c>
      <c r="G641" s="93">
        <v>1.01838688906122E-15</v>
      </c>
      <c r="H641" s="15">
        <v>-4.6464087767898397</v>
      </c>
      <c r="I641" s="93">
        <v>1.03046831839362E-161</v>
      </c>
      <c r="J641" s="15" t="b">
        <v>1</v>
      </c>
      <c r="K641" s="15" t="b">
        <v>1</v>
      </c>
      <c r="L641" s="15" t="b">
        <v>1</v>
      </c>
      <c r="M641" s="15" t="s">
        <v>3778</v>
      </c>
    </row>
    <row r="642" spans="1:13" x14ac:dyDescent="0.4">
      <c r="A642" s="15" t="s">
        <v>3782</v>
      </c>
      <c r="B642" s="15" t="s">
        <v>618</v>
      </c>
      <c r="C642" s="15" t="s">
        <v>3777</v>
      </c>
      <c r="D642" s="15">
        <v>-3.0349354829195399</v>
      </c>
      <c r="E642" s="93">
        <v>7.3329719657098298E-8</v>
      </c>
      <c r="F642" s="93">
        <v>-1.77209396033431</v>
      </c>
      <c r="G642" s="15">
        <v>8.5737333728242999E-4</v>
      </c>
      <c r="H642" s="15">
        <v>-3.7294265290775099</v>
      </c>
      <c r="I642" s="93">
        <v>4.6207693833625798E-60</v>
      </c>
      <c r="J642" s="15" t="b">
        <v>1</v>
      </c>
      <c r="K642" s="15" t="b">
        <v>1</v>
      </c>
      <c r="L642" s="15" t="b">
        <v>1</v>
      </c>
      <c r="M642" s="15" t="s">
        <v>3778</v>
      </c>
    </row>
    <row r="643" spans="1:13" x14ac:dyDescent="0.4">
      <c r="A643" s="15" t="s">
        <v>3782</v>
      </c>
      <c r="B643" s="15" t="s">
        <v>620</v>
      </c>
      <c r="C643" s="15" t="s">
        <v>3777</v>
      </c>
      <c r="D643" s="15">
        <v>-1.6701675219096801</v>
      </c>
      <c r="E643" s="93">
        <v>0</v>
      </c>
      <c r="F643" s="93">
        <v>-2.2455646998171201</v>
      </c>
      <c r="G643" s="93">
        <v>2.36020041455622E-7</v>
      </c>
      <c r="H643" s="15">
        <v>-2.8176444163952099</v>
      </c>
      <c r="I643" s="93">
        <v>4.3409991675572596E-77</v>
      </c>
      <c r="J643" s="15" t="b">
        <v>1</v>
      </c>
      <c r="K643" s="15" t="b">
        <v>1</v>
      </c>
      <c r="L643" s="15" t="b">
        <v>1</v>
      </c>
      <c r="M643" s="15" t="s">
        <v>3778</v>
      </c>
    </row>
    <row r="644" spans="1:13" x14ac:dyDescent="0.4">
      <c r="A644" s="15" t="s">
        <v>3783</v>
      </c>
      <c r="B644" s="15" t="s">
        <v>615</v>
      </c>
      <c r="C644" s="15" t="s">
        <v>3777</v>
      </c>
      <c r="D644" s="15">
        <v>-1.6966619591543199</v>
      </c>
      <c r="E644" s="93">
        <v>9.0256177171531997E-6</v>
      </c>
      <c r="F644" s="93">
        <v>-1.6263831307510801</v>
      </c>
      <c r="G644" s="93">
        <v>1.4214579759579801E-50</v>
      </c>
      <c r="H644" s="15">
        <v>-3.9530997772933998</v>
      </c>
      <c r="I644" s="93">
        <v>5.3388015278806898E-111</v>
      </c>
      <c r="J644" s="15" t="b">
        <v>1</v>
      </c>
      <c r="K644" s="15" t="b">
        <v>1</v>
      </c>
      <c r="L644" s="15" t="b">
        <v>1</v>
      </c>
      <c r="M644" s="15" t="s">
        <v>3778</v>
      </c>
    </row>
    <row r="645" spans="1:13" x14ac:dyDescent="0.4">
      <c r="A645" s="15" t="s">
        <v>3783</v>
      </c>
      <c r="B645" s="15" t="s">
        <v>616</v>
      </c>
      <c r="C645" s="15" t="s">
        <v>3777</v>
      </c>
      <c r="D645" s="15">
        <v>-1.2384202870791201</v>
      </c>
      <c r="E645" s="93">
        <v>1.3033917479731901E-2</v>
      </c>
      <c r="F645" s="93">
        <v>-0.88137198630564195</v>
      </c>
      <c r="G645" s="93">
        <v>4.7301138835015699E-16</v>
      </c>
      <c r="H645" s="15">
        <v>-2.5724020197719701</v>
      </c>
      <c r="I645" s="93">
        <v>3.5951717311537502E-50</v>
      </c>
      <c r="J645" s="15" t="b">
        <v>1</v>
      </c>
      <c r="K645" s="15" t="b">
        <v>1</v>
      </c>
      <c r="L645" s="15" t="b">
        <v>1</v>
      </c>
      <c r="M645" s="15" t="s">
        <v>3778</v>
      </c>
    </row>
    <row r="646" spans="1:13" x14ac:dyDescent="0.4">
      <c r="A646" s="15" t="s">
        <v>3783</v>
      </c>
      <c r="B646" s="15" t="s">
        <v>620</v>
      </c>
      <c r="C646" s="15" t="s">
        <v>3777</v>
      </c>
      <c r="D646" s="15">
        <v>-1.6343656640986901</v>
      </c>
      <c r="E646" s="93">
        <v>2.7796874940396199E-15</v>
      </c>
      <c r="F646" s="93">
        <v>-1.22393407482926</v>
      </c>
      <c r="G646" s="93">
        <v>8.8431777249685902E-26</v>
      </c>
      <c r="H646" s="15">
        <v>-3.27687851128616</v>
      </c>
      <c r="I646" s="93">
        <v>1.8710739234292499E-68</v>
      </c>
      <c r="J646" s="15" t="b">
        <v>1</v>
      </c>
      <c r="K646" s="15" t="b">
        <v>1</v>
      </c>
      <c r="L646" s="15" t="b">
        <v>1</v>
      </c>
      <c r="M646" s="15" t="s">
        <v>3778</v>
      </c>
    </row>
    <row r="647" spans="1:13" x14ac:dyDescent="0.4">
      <c r="A647" s="15" t="s">
        <v>3784</v>
      </c>
      <c r="B647" s="15" t="s">
        <v>615</v>
      </c>
      <c r="C647" s="15" t="s">
        <v>3777</v>
      </c>
      <c r="D647" s="15">
        <v>-1.68805413626378</v>
      </c>
      <c r="E647" s="93">
        <v>2.3729503068932898E-5</v>
      </c>
      <c r="F647" s="93">
        <v>-1.6167960991632999</v>
      </c>
      <c r="G647" s="93">
        <v>5.0344566665394101E-50</v>
      </c>
      <c r="H647" s="15">
        <v>-3.72447766268255</v>
      </c>
      <c r="I647" s="93">
        <v>4.0450663252691698E-110</v>
      </c>
      <c r="J647" s="15" t="b">
        <v>1</v>
      </c>
      <c r="K647" s="15" t="b">
        <v>1</v>
      </c>
      <c r="L647" s="15" t="b">
        <v>1</v>
      </c>
      <c r="M647" s="15" t="s">
        <v>3778</v>
      </c>
    </row>
    <row r="648" spans="1:13" x14ac:dyDescent="0.4">
      <c r="A648" s="15" t="s">
        <v>3784</v>
      </c>
      <c r="B648" s="15" t="s">
        <v>616</v>
      </c>
      <c r="C648" s="15" t="s">
        <v>3777</v>
      </c>
      <c r="D648" s="15">
        <v>-1.3853403489398699</v>
      </c>
      <c r="E648" s="93">
        <v>9.5669060412579003E-4</v>
      </c>
      <c r="F648" s="93">
        <v>-0.88221441008926405</v>
      </c>
      <c r="G648" s="93">
        <v>4.4309333659249299E-16</v>
      </c>
      <c r="H648" s="15">
        <v>-2.5240110038011099</v>
      </c>
      <c r="I648" s="93">
        <v>1.0620189121788999E-53</v>
      </c>
      <c r="J648" s="15" t="b">
        <v>1</v>
      </c>
      <c r="K648" s="15" t="b">
        <v>1</v>
      </c>
      <c r="L648" s="15" t="b">
        <v>1</v>
      </c>
      <c r="M648" s="15" t="s">
        <v>3778</v>
      </c>
    </row>
    <row r="649" spans="1:13" x14ac:dyDescent="0.4">
      <c r="A649" s="15" t="s">
        <v>3784</v>
      </c>
      <c r="B649" s="15" t="s">
        <v>620</v>
      </c>
      <c r="C649" s="15" t="s">
        <v>3777</v>
      </c>
      <c r="D649" s="15">
        <v>-1.689292264496</v>
      </c>
      <c r="E649" s="93">
        <v>3.6641562928461603E-15</v>
      </c>
      <c r="F649" s="93">
        <v>-1.21828469453321</v>
      </c>
      <c r="G649" s="93">
        <v>1.46777490284898E-25</v>
      </c>
      <c r="H649" s="15">
        <v>-3.1424119542559299</v>
      </c>
      <c r="I649" s="93">
        <v>3.16068013104214E-70</v>
      </c>
      <c r="J649" s="15" t="b">
        <v>1</v>
      </c>
      <c r="K649" s="15" t="b">
        <v>1</v>
      </c>
      <c r="L649" s="15" t="b">
        <v>1</v>
      </c>
      <c r="M649" s="15" t="s">
        <v>3778</v>
      </c>
    </row>
    <row r="650" spans="1:13" x14ac:dyDescent="0.4">
      <c r="A650" s="15" t="s">
        <v>3785</v>
      </c>
      <c r="B650" s="15" t="s">
        <v>615</v>
      </c>
      <c r="C650" s="15" t="s">
        <v>3777</v>
      </c>
      <c r="D650" s="15">
        <v>-1.9112409706097999</v>
      </c>
      <c r="E650" s="93">
        <v>1.6644845334767198E-8</v>
      </c>
      <c r="F650" s="93">
        <v>-1.5245791193907301</v>
      </c>
      <c r="G650" s="93">
        <v>2.4988608401730299E-45</v>
      </c>
      <c r="H650" s="15">
        <v>-3.79106042675991</v>
      </c>
      <c r="I650" s="93">
        <v>8.6865647228286802E-113</v>
      </c>
      <c r="J650" s="15" t="b">
        <v>1</v>
      </c>
      <c r="K650" s="15" t="b">
        <v>1</v>
      </c>
      <c r="L650" s="15" t="b">
        <v>1</v>
      </c>
      <c r="M650" s="15" t="s">
        <v>3778</v>
      </c>
    </row>
    <row r="651" spans="1:13" x14ac:dyDescent="0.4">
      <c r="A651" s="15" t="s">
        <v>3785</v>
      </c>
      <c r="B651" s="15" t="s">
        <v>616</v>
      </c>
      <c r="C651" s="15" t="s">
        <v>3777</v>
      </c>
      <c r="D651" s="15">
        <v>-1.3253366283247301</v>
      </c>
      <c r="E651" s="93">
        <v>2.3520985122361701E-3</v>
      </c>
      <c r="F651" s="93">
        <v>-0.64428325781714502</v>
      </c>
      <c r="G651" s="93">
        <v>4.9622444399160903E-9</v>
      </c>
      <c r="H651" s="15">
        <v>-2.12483462003929</v>
      </c>
      <c r="I651" s="93">
        <v>1.7309797421356199E-38</v>
      </c>
      <c r="J651" s="15" t="b">
        <v>1</v>
      </c>
      <c r="K651" s="15" t="b">
        <v>1</v>
      </c>
      <c r="L651" s="15" t="b">
        <v>1</v>
      </c>
      <c r="M651" s="15" t="s">
        <v>3778</v>
      </c>
    </row>
    <row r="652" spans="1:13" x14ac:dyDescent="0.4">
      <c r="A652" s="15" t="s">
        <v>3785</v>
      </c>
      <c r="B652" s="15" t="s">
        <v>620</v>
      </c>
      <c r="C652" s="15" t="s">
        <v>3777</v>
      </c>
      <c r="D652" s="15">
        <v>-1.5327426162712701</v>
      </c>
      <c r="E652" s="93">
        <v>4.8348488810787002E-12</v>
      </c>
      <c r="F652" s="93">
        <v>-1.2753430335693701</v>
      </c>
      <c r="G652" s="93">
        <v>1.90246868065427E-28</v>
      </c>
      <c r="H652" s="15">
        <v>-3.3297072603779001</v>
      </c>
      <c r="I652" s="93">
        <v>1.2336594001907699E-77</v>
      </c>
      <c r="J652" s="15" t="b">
        <v>1</v>
      </c>
      <c r="K652" s="15" t="b">
        <v>1</v>
      </c>
      <c r="L652" s="15" t="b">
        <v>1</v>
      </c>
      <c r="M652" s="15" t="s">
        <v>3778</v>
      </c>
    </row>
    <row r="653" spans="1:13" x14ac:dyDescent="0.4">
      <c r="A653" s="15" t="s">
        <v>3549</v>
      </c>
      <c r="B653" s="15" t="s">
        <v>615</v>
      </c>
      <c r="C653" s="15" t="s">
        <v>3777</v>
      </c>
      <c r="D653" s="15">
        <v>-3.0213308779605001</v>
      </c>
      <c r="E653" s="93">
        <v>0</v>
      </c>
      <c r="F653" s="93">
        <v>-1.63014330153024</v>
      </c>
      <c r="G653" s="93">
        <v>4.25450001679668E-10</v>
      </c>
      <c r="H653" s="15">
        <v>-4.0302265364164001</v>
      </c>
      <c r="I653" s="93">
        <v>1.26695200876556E-132</v>
      </c>
      <c r="J653" s="15" t="b">
        <v>1</v>
      </c>
      <c r="K653" s="15" t="b">
        <v>1</v>
      </c>
      <c r="L653" s="15" t="b">
        <v>1</v>
      </c>
      <c r="M653" s="15" t="s">
        <v>3778</v>
      </c>
    </row>
    <row r="654" spans="1:13" x14ac:dyDescent="0.4">
      <c r="A654" s="15" t="s">
        <v>3549</v>
      </c>
      <c r="B654" s="15" t="s">
        <v>616</v>
      </c>
      <c r="C654" s="15" t="s">
        <v>3777</v>
      </c>
      <c r="D654" s="15">
        <v>-1.10621879129597</v>
      </c>
      <c r="E654" s="93">
        <v>1.73117098581256E-2</v>
      </c>
      <c r="F654" s="93">
        <v>-1.0093992141363499</v>
      </c>
      <c r="G654" s="15">
        <v>2.0024907005731E-4</v>
      </c>
      <c r="H654" s="15">
        <v>-1.84270454414531</v>
      </c>
      <c r="I654" s="93">
        <v>6.5857759669407799E-31</v>
      </c>
      <c r="J654" s="15" t="b">
        <v>1</v>
      </c>
      <c r="K654" s="15" t="b">
        <v>1</v>
      </c>
      <c r="L654" s="15" t="b">
        <v>1</v>
      </c>
      <c r="M654" s="15" t="s">
        <v>3778</v>
      </c>
    </row>
    <row r="655" spans="1:13" x14ac:dyDescent="0.4">
      <c r="A655" s="15" t="s">
        <v>3549</v>
      </c>
      <c r="B655" s="15" t="s">
        <v>617</v>
      </c>
      <c r="C655" s="15" t="s">
        <v>3777</v>
      </c>
      <c r="D655" s="15">
        <v>1.7280382203575</v>
      </c>
      <c r="E655" s="93">
        <v>0</v>
      </c>
      <c r="F655" s="93">
        <v>-0.94778557151614196</v>
      </c>
      <c r="G655" s="15">
        <v>1.3559774633210601E-3</v>
      </c>
      <c r="H655" s="15">
        <v>2.7564935182969301</v>
      </c>
      <c r="I655" s="93">
        <v>3.3683832098786798E-47</v>
      </c>
      <c r="J655" s="15" t="b">
        <v>1</v>
      </c>
      <c r="K655" s="15" t="b">
        <v>1</v>
      </c>
      <c r="L655" s="15" t="b">
        <v>1</v>
      </c>
      <c r="M655" s="15" t="s">
        <v>3778</v>
      </c>
    </row>
    <row r="656" spans="1:13" x14ac:dyDescent="0.4">
      <c r="A656" s="15" t="s">
        <v>3549</v>
      </c>
      <c r="B656" s="15" t="s">
        <v>618</v>
      </c>
      <c r="C656" s="15" t="s">
        <v>3777</v>
      </c>
      <c r="D656" s="15">
        <v>-3.6603100524068499</v>
      </c>
      <c r="E656" s="93">
        <v>0</v>
      </c>
      <c r="F656" s="93">
        <v>-2.0685387848785899</v>
      </c>
      <c r="G656" s="93">
        <v>4.6293578488420897E-12</v>
      </c>
      <c r="H656" s="15">
        <v>-5.5285407310995103</v>
      </c>
      <c r="I656" s="93">
        <v>2.1560402853255301E-97</v>
      </c>
      <c r="J656" s="15" t="b">
        <v>1</v>
      </c>
      <c r="K656" s="15" t="b">
        <v>1</v>
      </c>
      <c r="L656" s="15" t="b">
        <v>1</v>
      </c>
      <c r="M656" s="15" t="s">
        <v>3778</v>
      </c>
    </row>
    <row r="657" spans="1:13" x14ac:dyDescent="0.4">
      <c r="A657" s="15" t="s">
        <v>3786</v>
      </c>
      <c r="B657" s="15" t="s">
        <v>615</v>
      </c>
      <c r="C657" s="15" t="s">
        <v>3777</v>
      </c>
      <c r="D657" s="15">
        <v>-2.3374934955839999</v>
      </c>
      <c r="E657" s="93">
        <v>0</v>
      </c>
      <c r="F657" s="93">
        <v>-1.7126571464773901</v>
      </c>
      <c r="G657" s="93">
        <v>1.07509536382777E-15</v>
      </c>
      <c r="H657" s="15">
        <v>-3.6469597307894399</v>
      </c>
      <c r="I657" s="93">
        <v>1.9130556300588399E-118</v>
      </c>
      <c r="J657" s="15" t="b">
        <v>1</v>
      </c>
      <c r="K657" s="15" t="b">
        <v>1</v>
      </c>
      <c r="L657" s="15" t="b">
        <v>1</v>
      </c>
      <c r="M657" s="15" t="s">
        <v>3778</v>
      </c>
    </row>
    <row r="658" spans="1:13" x14ac:dyDescent="0.4">
      <c r="A658" s="15" t="s">
        <v>3786</v>
      </c>
      <c r="B658" s="15" t="s">
        <v>616</v>
      </c>
      <c r="C658" s="15" t="s">
        <v>3777</v>
      </c>
      <c r="D658" s="15">
        <v>-1.81977766740318</v>
      </c>
      <c r="E658" s="93">
        <v>9.52618811230674E-16</v>
      </c>
      <c r="F658" s="93">
        <v>-1.1926009645560001</v>
      </c>
      <c r="G658" s="93">
        <v>4.8249612240561401E-8</v>
      </c>
      <c r="H658" s="15">
        <v>-2.73661989771026</v>
      </c>
      <c r="I658" s="93">
        <v>5.9551742111137198E-70</v>
      </c>
      <c r="J658" s="15" t="b">
        <v>1</v>
      </c>
      <c r="K658" s="15" t="b">
        <v>1</v>
      </c>
      <c r="L658" s="15" t="b">
        <v>1</v>
      </c>
      <c r="M658" s="15" t="s">
        <v>3778</v>
      </c>
    </row>
    <row r="659" spans="1:13" x14ac:dyDescent="0.4">
      <c r="A659" s="15" t="s">
        <v>3786</v>
      </c>
      <c r="B659" s="15" t="s">
        <v>617</v>
      </c>
      <c r="C659" s="15" t="s">
        <v>3777</v>
      </c>
      <c r="D659" s="15">
        <v>-1.73172602509137</v>
      </c>
      <c r="E659" s="93">
        <v>1.5010323754801499E-8</v>
      </c>
      <c r="F659" s="93">
        <v>-1.18082767904793</v>
      </c>
      <c r="G659" s="93">
        <v>8.0119090174673205E-7</v>
      </c>
      <c r="H659" s="15">
        <v>-0.48975750380233102</v>
      </c>
      <c r="I659" s="15">
        <v>1.00393053230314E-2</v>
      </c>
      <c r="J659" s="15" t="b">
        <v>1</v>
      </c>
      <c r="K659" s="15" t="b">
        <v>1</v>
      </c>
      <c r="L659" s="15" t="b">
        <v>1</v>
      </c>
      <c r="M659" s="15" t="s">
        <v>3778</v>
      </c>
    </row>
    <row r="660" spans="1:13" x14ac:dyDescent="0.4">
      <c r="A660" s="15" t="s">
        <v>3786</v>
      </c>
      <c r="B660" s="15" t="s">
        <v>618</v>
      </c>
      <c r="C660" s="15" t="s">
        <v>3777</v>
      </c>
      <c r="D660" s="15">
        <v>-2.6520321207641602</v>
      </c>
      <c r="E660" s="93">
        <v>1.2286485315502E-4</v>
      </c>
      <c r="F660" s="93">
        <v>-2.05304100127305</v>
      </c>
      <c r="G660" s="93">
        <v>1.3631348371737999E-15</v>
      </c>
      <c r="H660" s="15">
        <v>-4.74894788623177</v>
      </c>
      <c r="I660" s="93">
        <v>7.91193661832825E-79</v>
      </c>
      <c r="J660" s="15" t="b">
        <v>1</v>
      </c>
      <c r="K660" s="15" t="b">
        <v>1</v>
      </c>
      <c r="L660" s="15" t="b">
        <v>1</v>
      </c>
      <c r="M660" s="15" t="s">
        <v>3778</v>
      </c>
    </row>
    <row r="661" spans="1:13" x14ac:dyDescent="0.4">
      <c r="A661" s="15" t="s">
        <v>3787</v>
      </c>
      <c r="B661" s="15" t="s">
        <v>615</v>
      </c>
      <c r="C661" s="15" t="s">
        <v>3777</v>
      </c>
      <c r="D661" s="15">
        <v>-2.0718354029479</v>
      </c>
      <c r="E661" s="93">
        <v>2.6818007916181902E-10</v>
      </c>
      <c r="F661" s="93">
        <v>-1.33469397887479</v>
      </c>
      <c r="G661" s="93">
        <v>2.8074414495156101E-37</v>
      </c>
      <c r="H661" s="15">
        <v>-3.5285592354036401</v>
      </c>
      <c r="I661" s="93">
        <v>3.5829486090484099E-96</v>
      </c>
      <c r="J661" s="15" t="b">
        <v>1</v>
      </c>
      <c r="K661" s="15" t="b">
        <v>1</v>
      </c>
      <c r="L661" s="15" t="b">
        <v>1</v>
      </c>
      <c r="M661" s="15" t="s">
        <v>3778</v>
      </c>
    </row>
    <row r="662" spans="1:13" x14ac:dyDescent="0.4">
      <c r="A662" s="15" t="s">
        <v>3787</v>
      </c>
      <c r="B662" s="15" t="s">
        <v>616</v>
      </c>
      <c r="C662" s="15" t="s">
        <v>3777</v>
      </c>
      <c r="D662" s="15">
        <v>-1.28781509970712</v>
      </c>
      <c r="E662" s="93">
        <v>7.54505777907269E-3</v>
      </c>
      <c r="F662" s="93">
        <v>-0.56947558608570104</v>
      </c>
      <c r="G662" s="93">
        <v>1.0051367902943399E-7</v>
      </c>
      <c r="H662" s="15">
        <v>-1.9733666870853801</v>
      </c>
      <c r="I662" s="93">
        <v>1.02140764339043E-32</v>
      </c>
      <c r="J662" s="15" t="b">
        <v>1</v>
      </c>
      <c r="K662" s="15" t="b">
        <v>1</v>
      </c>
      <c r="L662" s="15" t="b">
        <v>1</v>
      </c>
      <c r="M662" s="15" t="s">
        <v>3778</v>
      </c>
    </row>
    <row r="663" spans="1:13" x14ac:dyDescent="0.4">
      <c r="A663" s="15" t="s">
        <v>3787</v>
      </c>
      <c r="B663" s="15" t="s">
        <v>620</v>
      </c>
      <c r="C663" s="15" t="s">
        <v>3777</v>
      </c>
      <c r="D663" s="15">
        <v>-1.8280762774518999</v>
      </c>
      <c r="E663" s="93">
        <v>0</v>
      </c>
      <c r="F663" s="93">
        <v>-1.3041221784632699</v>
      </c>
      <c r="G663" s="93">
        <v>5.2010700280413096E-31</v>
      </c>
      <c r="H663" s="15">
        <v>-3.51306641667593</v>
      </c>
      <c r="I663" s="93">
        <v>6.8919289157195101E-84</v>
      </c>
      <c r="J663" s="15" t="b">
        <v>1</v>
      </c>
      <c r="K663" s="15" t="b">
        <v>1</v>
      </c>
      <c r="L663" s="15" t="b">
        <v>1</v>
      </c>
      <c r="M663" s="15" t="s">
        <v>3778</v>
      </c>
    </row>
    <row r="664" spans="1:13" x14ac:dyDescent="0.4">
      <c r="A664" s="15" t="s">
        <v>3788</v>
      </c>
      <c r="B664" s="15" t="s">
        <v>615</v>
      </c>
      <c r="C664" s="15" t="s">
        <v>3777</v>
      </c>
      <c r="D664" s="15">
        <v>-1.9221561057554</v>
      </c>
      <c r="E664" s="93">
        <v>7.5252533039742199E-10</v>
      </c>
      <c r="F664" s="93">
        <v>-1.83138629843939</v>
      </c>
      <c r="G664" s="93">
        <v>3.05531988001288E-58</v>
      </c>
      <c r="H664" s="15">
        <v>-4.4973975508862196</v>
      </c>
      <c r="I664" s="93">
        <v>1.14185954079442E-150</v>
      </c>
      <c r="J664" s="15" t="b">
        <v>1</v>
      </c>
      <c r="K664" s="15" t="b">
        <v>1</v>
      </c>
      <c r="L664" s="15" t="b">
        <v>1</v>
      </c>
      <c r="M664" s="15" t="s">
        <v>3778</v>
      </c>
    </row>
    <row r="665" spans="1:13" x14ac:dyDescent="0.4">
      <c r="A665" s="15" t="s">
        <v>3788</v>
      </c>
      <c r="B665" s="15" t="s">
        <v>616</v>
      </c>
      <c r="C665" s="15" t="s">
        <v>3777</v>
      </c>
      <c r="D665" s="15">
        <v>-1.3206525574875601</v>
      </c>
      <c r="E665" s="93">
        <v>8.5238981759059001E-4</v>
      </c>
      <c r="F665" s="93">
        <v>-0.86236445149256002</v>
      </c>
      <c r="G665" s="93">
        <v>8.3041266264853301E-14</v>
      </c>
      <c r="H665" s="15">
        <v>-2.5414731970250899</v>
      </c>
      <c r="I665" s="93">
        <v>2.3094252593335399E-52</v>
      </c>
      <c r="J665" s="15" t="b">
        <v>1</v>
      </c>
      <c r="K665" s="15" t="b">
        <v>1</v>
      </c>
      <c r="L665" s="15" t="b">
        <v>1</v>
      </c>
      <c r="M665" s="15" t="s">
        <v>3778</v>
      </c>
    </row>
    <row r="666" spans="1:13" x14ac:dyDescent="0.4">
      <c r="A666" s="15" t="s">
        <v>3788</v>
      </c>
      <c r="B666" s="15" t="s">
        <v>620</v>
      </c>
      <c r="C666" s="15" t="s">
        <v>3777</v>
      </c>
      <c r="D666" s="15">
        <v>-1.3202406907614199</v>
      </c>
      <c r="E666" s="93">
        <v>2.7065476195417501E-10</v>
      </c>
      <c r="F666" s="93">
        <v>-1.5961509143413799</v>
      </c>
      <c r="G666" s="93">
        <v>3.0811633582126999E-40</v>
      </c>
      <c r="H666" s="15">
        <v>-3.8944602218401201</v>
      </c>
      <c r="I666" s="93">
        <v>1.6290433066836401E-101</v>
      </c>
      <c r="J666" s="15" t="b">
        <v>1</v>
      </c>
      <c r="K666" s="15" t="b">
        <v>1</v>
      </c>
      <c r="L666" s="15" t="b">
        <v>1</v>
      </c>
      <c r="M666" s="15" t="s">
        <v>3778</v>
      </c>
    </row>
    <row r="667" spans="1:13" x14ac:dyDescent="0.4">
      <c r="A667" s="15" t="s">
        <v>3555</v>
      </c>
      <c r="B667" s="15" t="s">
        <v>615</v>
      </c>
      <c r="C667" s="15" t="s">
        <v>3777</v>
      </c>
      <c r="D667" s="15">
        <v>-1.85802697096519</v>
      </c>
      <c r="E667" s="93">
        <v>2.8060853829228902E-12</v>
      </c>
      <c r="F667" s="93">
        <v>-1.54649198758616</v>
      </c>
      <c r="G667" s="93">
        <v>8.6495955840788197E-5</v>
      </c>
      <c r="H667" s="15">
        <v>-2.2649296681164799</v>
      </c>
      <c r="I667" s="93">
        <v>1.3562511588293E-74</v>
      </c>
      <c r="J667" s="15" t="b">
        <v>1</v>
      </c>
      <c r="K667" s="15" t="b">
        <v>1</v>
      </c>
      <c r="L667" s="15" t="b">
        <v>1</v>
      </c>
      <c r="M667" s="15" t="s">
        <v>3778</v>
      </c>
    </row>
    <row r="668" spans="1:13" x14ac:dyDescent="0.4">
      <c r="A668" s="15" t="s">
        <v>3555</v>
      </c>
      <c r="B668" s="15" t="s">
        <v>616</v>
      </c>
      <c r="C668" s="15" t="s">
        <v>3777</v>
      </c>
      <c r="D668" s="15">
        <v>-2.04217500338576</v>
      </c>
      <c r="E668" s="93">
        <v>0</v>
      </c>
      <c r="F668" s="93">
        <v>-0.98946471214652199</v>
      </c>
      <c r="G668" s="15">
        <v>1.42030919162185E-2</v>
      </c>
      <c r="H668" s="15">
        <v>-2.4523415081618798</v>
      </c>
      <c r="I668" s="93">
        <v>3.8575709016542102E-88</v>
      </c>
      <c r="J668" s="15" t="b">
        <v>1</v>
      </c>
      <c r="K668" s="15" t="b">
        <v>1</v>
      </c>
      <c r="L668" s="15" t="b">
        <v>1</v>
      </c>
      <c r="M668" s="15" t="s">
        <v>3778</v>
      </c>
    </row>
    <row r="669" spans="1:13" x14ac:dyDescent="0.4">
      <c r="A669" s="15" t="s">
        <v>3555</v>
      </c>
      <c r="B669" s="15" t="s">
        <v>617</v>
      </c>
      <c r="C669" s="15" t="s">
        <v>3777</v>
      </c>
      <c r="D669" s="15">
        <v>-2.1825947678346602</v>
      </c>
      <c r="E669" s="93">
        <v>0</v>
      </c>
      <c r="F669" s="93">
        <v>-1.4135538826963301</v>
      </c>
      <c r="G669" s="15">
        <v>3.7757342084214002E-4</v>
      </c>
      <c r="H669" s="15">
        <v>-0.76702346054984505</v>
      </c>
      <c r="I669" s="93">
        <v>1.7344173936884201E-7</v>
      </c>
      <c r="J669" s="15" t="b">
        <v>1</v>
      </c>
      <c r="K669" s="15" t="b">
        <v>1</v>
      </c>
      <c r="L669" s="15" t="b">
        <v>1</v>
      </c>
      <c r="M669" s="15" t="s">
        <v>3778</v>
      </c>
    </row>
    <row r="670" spans="1:13" x14ac:dyDescent="0.4">
      <c r="A670" s="15" t="s">
        <v>3556</v>
      </c>
      <c r="B670" s="15" t="s">
        <v>615</v>
      </c>
      <c r="C670" s="15" t="s">
        <v>3777</v>
      </c>
      <c r="D670" s="15">
        <v>-1.76855389071611</v>
      </c>
      <c r="E670" s="93">
        <v>5.2561728675784896E-10</v>
      </c>
      <c r="F670" s="93">
        <v>-1.2159139640139101</v>
      </c>
      <c r="G670" s="93">
        <v>2.4178499193672898E-13</v>
      </c>
      <c r="H670" s="15">
        <v>-3.01787600707681</v>
      </c>
      <c r="I670" s="93">
        <v>1.30889762669085E-61</v>
      </c>
      <c r="J670" s="15" t="b">
        <v>1</v>
      </c>
      <c r="K670" s="15" t="b">
        <v>1</v>
      </c>
      <c r="L670" s="15" t="b">
        <v>1</v>
      </c>
      <c r="M670" s="15" t="s">
        <v>3778</v>
      </c>
    </row>
    <row r="671" spans="1:13" x14ac:dyDescent="0.4">
      <c r="A671" s="15" t="s">
        <v>3556</v>
      </c>
      <c r="B671" s="15" t="s">
        <v>616</v>
      </c>
      <c r="C671" s="15" t="s">
        <v>3777</v>
      </c>
      <c r="D671" s="15">
        <v>-1.48018962286331</v>
      </c>
      <c r="E671" s="93">
        <v>1.5220274754688E-7</v>
      </c>
      <c r="F671" s="93">
        <v>-0.67541650403732201</v>
      </c>
      <c r="G671" s="93">
        <v>9.6929989200269894E-5</v>
      </c>
      <c r="H671" s="15">
        <v>-2.1939481543177801</v>
      </c>
      <c r="I671" s="93">
        <v>2.0673685047280201E-34</v>
      </c>
      <c r="J671" s="15" t="b">
        <v>1</v>
      </c>
      <c r="K671" s="15" t="b">
        <v>1</v>
      </c>
      <c r="L671" s="15" t="b">
        <v>1</v>
      </c>
      <c r="M671" s="15" t="s">
        <v>3778</v>
      </c>
    </row>
    <row r="672" spans="1:13" x14ac:dyDescent="0.4">
      <c r="A672" s="15" t="s">
        <v>3559</v>
      </c>
      <c r="B672" s="15" t="s">
        <v>617</v>
      </c>
      <c r="C672" s="15" t="s">
        <v>3777</v>
      </c>
      <c r="D672" s="15">
        <v>-2.1391705734777902</v>
      </c>
      <c r="E672" s="93">
        <v>0</v>
      </c>
      <c r="F672" s="93">
        <v>-1.8682600849858899</v>
      </c>
      <c r="G672" s="15">
        <v>1.4226582726634299E-2</v>
      </c>
      <c r="H672" s="15">
        <v>-0.57319755062197597</v>
      </c>
      <c r="I672" s="93">
        <v>4.5094141231702204E-9</v>
      </c>
      <c r="J672" s="15" t="b">
        <v>1</v>
      </c>
      <c r="K672" s="15" t="b">
        <v>1</v>
      </c>
      <c r="L672" s="15" t="b">
        <v>1</v>
      </c>
      <c r="M672" s="15" t="s">
        <v>3778</v>
      </c>
    </row>
    <row r="673" spans="1:13" x14ac:dyDescent="0.4">
      <c r="A673" s="15" t="s">
        <v>3789</v>
      </c>
      <c r="B673" s="15" t="s">
        <v>615</v>
      </c>
      <c r="C673" s="15" t="s">
        <v>3777</v>
      </c>
      <c r="D673" s="15">
        <v>-1.4027170062994101</v>
      </c>
      <c r="E673" s="93">
        <v>7.8026620679291E-4</v>
      </c>
      <c r="F673" s="93">
        <v>-0.93034673387324596</v>
      </c>
      <c r="G673" s="93">
        <v>1.26096218695603E-16</v>
      </c>
      <c r="H673" s="15">
        <v>-2.7634738218145101</v>
      </c>
      <c r="I673" s="93">
        <v>3.4869352898887399E-40</v>
      </c>
      <c r="J673" s="15" t="b">
        <v>1</v>
      </c>
      <c r="K673" s="15" t="b">
        <v>1</v>
      </c>
      <c r="L673" s="15" t="b">
        <v>1</v>
      </c>
      <c r="M673" s="15" t="s">
        <v>3778</v>
      </c>
    </row>
    <row r="674" spans="1:13" x14ac:dyDescent="0.4">
      <c r="A674" s="15" t="s">
        <v>3789</v>
      </c>
      <c r="B674" s="15" t="s">
        <v>616</v>
      </c>
      <c r="C674" s="15" t="s">
        <v>3777</v>
      </c>
      <c r="D674" s="15">
        <v>-1.2810444646308501</v>
      </c>
      <c r="E674" s="93">
        <v>1.4512010526541101E-3</v>
      </c>
      <c r="F674" s="93">
        <v>-0.79787713141832595</v>
      </c>
      <c r="G674" s="93">
        <v>1.2021424769902599E-12</v>
      </c>
      <c r="H674" s="15">
        <v>-2.6250986903501401</v>
      </c>
      <c r="I674" s="93">
        <v>2.92147283851268E-37</v>
      </c>
      <c r="J674" s="15" t="b">
        <v>1</v>
      </c>
      <c r="K674" s="15" t="b">
        <v>1</v>
      </c>
      <c r="L674" s="15" t="b">
        <v>1</v>
      </c>
      <c r="M674" s="15" t="s">
        <v>3778</v>
      </c>
    </row>
    <row r="675" spans="1:13" x14ac:dyDescent="0.4">
      <c r="A675" s="15" t="s">
        <v>3789</v>
      </c>
      <c r="B675" s="15" t="s">
        <v>620</v>
      </c>
      <c r="C675" s="15" t="s">
        <v>3777</v>
      </c>
      <c r="D675" s="15">
        <v>1.4313757660572</v>
      </c>
      <c r="E675" s="93">
        <v>0</v>
      </c>
      <c r="F675" s="93">
        <v>0.86744398616269602</v>
      </c>
      <c r="G675" s="93">
        <v>1.0011966457134799E-10</v>
      </c>
      <c r="H675" s="15">
        <v>2.3669025141161</v>
      </c>
      <c r="I675" s="93">
        <v>2.5160444301977201E-26</v>
      </c>
      <c r="J675" s="15" t="b">
        <v>1</v>
      </c>
      <c r="K675" s="15" t="b">
        <v>1</v>
      </c>
      <c r="L675" s="15" t="b">
        <v>1</v>
      </c>
      <c r="M675" s="15" t="s">
        <v>3778</v>
      </c>
    </row>
    <row r="676" spans="1:13" x14ac:dyDescent="0.4">
      <c r="A676" s="15" t="s">
        <v>3790</v>
      </c>
      <c r="B676" s="15" t="s">
        <v>618</v>
      </c>
      <c r="C676" s="15" t="s">
        <v>3777</v>
      </c>
      <c r="D676" s="15">
        <v>-0.52251318992970897</v>
      </c>
      <c r="E676" s="93">
        <v>7.6416527818881999E-4</v>
      </c>
      <c r="F676" s="93">
        <v>-0.88371863344899604</v>
      </c>
      <c r="G676" s="93">
        <v>2.8726819985101499E-5</v>
      </c>
      <c r="H676" s="15">
        <v>-1.5391948502100099</v>
      </c>
      <c r="I676" s="93">
        <v>9.74040953625052E-10</v>
      </c>
      <c r="J676" s="15" t="b">
        <v>1</v>
      </c>
      <c r="K676" s="15" t="b">
        <v>1</v>
      </c>
      <c r="L676" s="15" t="b">
        <v>1</v>
      </c>
      <c r="M676" s="15" t="s">
        <v>3778</v>
      </c>
    </row>
    <row r="677" spans="1:13" x14ac:dyDescent="0.4">
      <c r="A677" s="15" t="s">
        <v>3790</v>
      </c>
      <c r="B677" s="15" t="s">
        <v>620</v>
      </c>
      <c r="C677" s="15" t="s">
        <v>3777</v>
      </c>
      <c r="D677" s="15">
        <v>1.20313369978273</v>
      </c>
      <c r="E677" s="93">
        <v>0</v>
      </c>
      <c r="F677" s="93">
        <v>1.53408775889599</v>
      </c>
      <c r="G677" s="93">
        <v>3.9849625887790198E-43</v>
      </c>
      <c r="H677" s="15">
        <v>3.6356264464261701</v>
      </c>
      <c r="I677" s="93">
        <v>9.8530188552934893E-103</v>
      </c>
      <c r="J677" s="15" t="b">
        <v>1</v>
      </c>
      <c r="K677" s="15" t="b">
        <v>1</v>
      </c>
      <c r="L677" s="15" t="b">
        <v>1</v>
      </c>
      <c r="M677" s="15" t="s">
        <v>3778</v>
      </c>
    </row>
    <row r="678" spans="1:13" x14ac:dyDescent="0.4">
      <c r="A678" s="15" t="s">
        <v>3561</v>
      </c>
      <c r="B678" s="15" t="s">
        <v>615</v>
      </c>
      <c r="C678" s="15" t="s">
        <v>3777</v>
      </c>
      <c r="D678" s="15">
        <v>-2.6942371176578201</v>
      </c>
      <c r="E678" s="93">
        <v>0</v>
      </c>
      <c r="F678" s="93">
        <v>-2.1212901574935801</v>
      </c>
      <c r="G678" s="15">
        <v>8.8861889944884004E-4</v>
      </c>
      <c r="H678" s="15">
        <v>-2.9431730694671101</v>
      </c>
      <c r="I678" s="93">
        <v>6.2298464009710597E-172</v>
      </c>
      <c r="J678" s="15" t="b">
        <v>1</v>
      </c>
      <c r="K678" s="15" t="b">
        <v>1</v>
      </c>
      <c r="L678" s="15" t="b">
        <v>1</v>
      </c>
      <c r="M678" s="15" t="s">
        <v>3778</v>
      </c>
    </row>
    <row r="679" spans="1:13" x14ac:dyDescent="0.4">
      <c r="A679" s="15" t="s">
        <v>3561</v>
      </c>
      <c r="B679" s="15" t="s">
        <v>616</v>
      </c>
      <c r="C679" s="15" t="s">
        <v>3777</v>
      </c>
      <c r="D679" s="15">
        <v>-1.94398187559591</v>
      </c>
      <c r="E679" s="93">
        <v>0</v>
      </c>
      <c r="F679" s="93">
        <v>-1.34772903055006</v>
      </c>
      <c r="G679" s="15">
        <v>4.6945809380495598E-2</v>
      </c>
      <c r="H679" s="15">
        <v>-2.2624703583387502</v>
      </c>
      <c r="I679" s="93">
        <v>5.2190519259192401E-107</v>
      </c>
      <c r="J679" s="15" t="b">
        <v>1</v>
      </c>
      <c r="K679" s="15" t="b">
        <v>1</v>
      </c>
      <c r="L679" s="15" t="b">
        <v>1</v>
      </c>
      <c r="M679" s="15" t="s">
        <v>3778</v>
      </c>
    </row>
    <row r="680" spans="1:13" x14ac:dyDescent="0.4">
      <c r="A680" s="15" t="s">
        <v>3791</v>
      </c>
      <c r="B680" s="15" t="s">
        <v>615</v>
      </c>
      <c r="C680" s="15" t="s">
        <v>3777</v>
      </c>
      <c r="D680" s="15">
        <v>-2.2256426407135099</v>
      </c>
      <c r="E680" s="93">
        <v>1.7772888209529301E-14</v>
      </c>
      <c r="F680" s="93">
        <v>-1.61396543373385</v>
      </c>
      <c r="G680" s="93">
        <v>1.88910828831247E-44</v>
      </c>
      <c r="H680" s="15">
        <v>-3.9643263550103098</v>
      </c>
      <c r="I680" s="93">
        <v>3.1644099445675999E-139</v>
      </c>
      <c r="J680" s="15" t="b">
        <v>1</v>
      </c>
      <c r="K680" s="15" t="b">
        <v>1</v>
      </c>
      <c r="L680" s="15" t="b">
        <v>1</v>
      </c>
      <c r="M680" s="15" t="s">
        <v>3778</v>
      </c>
    </row>
    <row r="681" spans="1:13" x14ac:dyDescent="0.4">
      <c r="A681" s="15" t="s">
        <v>3791</v>
      </c>
      <c r="B681" s="15" t="s">
        <v>616</v>
      </c>
      <c r="C681" s="15" t="s">
        <v>3777</v>
      </c>
      <c r="D681" s="15">
        <v>-1.3920426610233401</v>
      </c>
      <c r="E681" s="93">
        <v>2.8201718033978002E-4</v>
      </c>
      <c r="F681" s="93">
        <v>-0.765554814737884</v>
      </c>
      <c r="G681" s="93">
        <v>1.2508928655184201E-10</v>
      </c>
      <c r="H681" s="15">
        <v>-2.2935090935384901</v>
      </c>
      <c r="I681" s="93">
        <v>1.7342184606042101E-50</v>
      </c>
      <c r="J681" s="15" t="b">
        <v>1</v>
      </c>
      <c r="K681" s="15" t="b">
        <v>1</v>
      </c>
      <c r="L681" s="15" t="b">
        <v>1</v>
      </c>
      <c r="M681" s="15" t="s">
        <v>3778</v>
      </c>
    </row>
    <row r="682" spans="1:13" x14ac:dyDescent="0.4">
      <c r="A682" s="15" t="s">
        <v>3791</v>
      </c>
      <c r="B682" s="15" t="s">
        <v>618</v>
      </c>
      <c r="C682" s="15" t="s">
        <v>3777</v>
      </c>
      <c r="D682" s="15">
        <v>-2.54497544562587</v>
      </c>
      <c r="E682" s="93">
        <v>3.55889026791281E-2</v>
      </c>
      <c r="F682" s="93">
        <v>-2.0522397199477602</v>
      </c>
      <c r="G682" s="93">
        <v>6.8411277029976296E-30</v>
      </c>
      <c r="H682" s="15">
        <v>-4.8625866435542298</v>
      </c>
      <c r="I682" s="93">
        <v>7.5184913418847594E-83</v>
      </c>
      <c r="J682" s="15" t="b">
        <v>1</v>
      </c>
      <c r="K682" s="15" t="b">
        <v>1</v>
      </c>
      <c r="L682" s="15" t="b">
        <v>1</v>
      </c>
      <c r="M682" s="15" t="s">
        <v>3778</v>
      </c>
    </row>
    <row r="683" spans="1:13" x14ac:dyDescent="0.4">
      <c r="A683" s="15" t="s">
        <v>3791</v>
      </c>
      <c r="B683" s="15" t="s">
        <v>620</v>
      </c>
      <c r="C683" s="15" t="s">
        <v>3777</v>
      </c>
      <c r="D683" s="15">
        <v>-2.4132424809919</v>
      </c>
      <c r="E683" s="93">
        <v>0</v>
      </c>
      <c r="F683" s="93">
        <v>-1.60653743578603</v>
      </c>
      <c r="G683" s="93">
        <v>7.2359999221622799E-38</v>
      </c>
      <c r="H683" s="15">
        <v>-4.0748254289137602</v>
      </c>
      <c r="I683" s="93">
        <v>2.9308154960355699E-129</v>
      </c>
      <c r="J683" s="15" t="b">
        <v>1</v>
      </c>
      <c r="K683" s="15" t="b">
        <v>1</v>
      </c>
      <c r="L683" s="15" t="b">
        <v>1</v>
      </c>
      <c r="M683" s="15" t="s">
        <v>3778</v>
      </c>
    </row>
    <row r="684" spans="1:13" x14ac:dyDescent="0.4">
      <c r="A684" s="15" t="s">
        <v>3792</v>
      </c>
      <c r="B684" s="15" t="s">
        <v>615</v>
      </c>
      <c r="C684" s="15" t="s">
        <v>3777</v>
      </c>
      <c r="D684" s="15">
        <v>-2.5083457207962998</v>
      </c>
      <c r="E684" s="93">
        <v>0</v>
      </c>
      <c r="F684" s="93">
        <v>-2.05064434034378</v>
      </c>
      <c r="G684" s="93">
        <v>1.19902302053439E-16</v>
      </c>
      <c r="H684" s="15">
        <v>-3.86153006729407</v>
      </c>
      <c r="I684" s="93">
        <v>7.8303035042525999E-145</v>
      </c>
      <c r="J684" s="15" t="b">
        <v>1</v>
      </c>
      <c r="K684" s="15" t="b">
        <v>1</v>
      </c>
      <c r="L684" s="15" t="b">
        <v>1</v>
      </c>
      <c r="M684" s="15" t="s">
        <v>3778</v>
      </c>
    </row>
    <row r="685" spans="1:13" x14ac:dyDescent="0.4">
      <c r="A685" s="15" t="s">
        <v>3792</v>
      </c>
      <c r="B685" s="15" t="s">
        <v>616</v>
      </c>
      <c r="C685" s="15" t="s">
        <v>3777</v>
      </c>
      <c r="D685" s="15">
        <v>-1.8342923938048199</v>
      </c>
      <c r="E685" s="93">
        <v>0</v>
      </c>
      <c r="F685" s="93">
        <v>-1.2565746526573101</v>
      </c>
      <c r="G685" s="93">
        <v>9.8191294660434597E-7</v>
      </c>
      <c r="H685" s="15">
        <v>-2.5490692624669</v>
      </c>
      <c r="I685" s="93">
        <v>2.4853820631747E-67</v>
      </c>
      <c r="J685" s="15" t="b">
        <v>1</v>
      </c>
      <c r="K685" s="15" t="b">
        <v>1</v>
      </c>
      <c r="L685" s="15" t="b">
        <v>1</v>
      </c>
      <c r="M685" s="15" t="s">
        <v>3778</v>
      </c>
    </row>
    <row r="686" spans="1:13" x14ac:dyDescent="0.4">
      <c r="A686" s="15" t="s">
        <v>3792</v>
      </c>
      <c r="B686" s="15" t="s">
        <v>617</v>
      </c>
      <c r="C686" s="15" t="s">
        <v>3777</v>
      </c>
      <c r="D686" s="15">
        <v>-1.5809008645620399</v>
      </c>
      <c r="E686" s="93">
        <v>1.57482912608064E-6</v>
      </c>
      <c r="F686" s="93">
        <v>-1.4433895391101299</v>
      </c>
      <c r="G686" s="93">
        <v>8.8649563111903607E-8</v>
      </c>
      <c r="H686" s="15">
        <v>-0.413540384071936</v>
      </c>
      <c r="I686" s="15">
        <v>2.34010293036215E-2</v>
      </c>
      <c r="J686" s="15" t="b">
        <v>1</v>
      </c>
      <c r="K686" s="15" t="b">
        <v>1</v>
      </c>
      <c r="L686" s="15" t="b">
        <v>1</v>
      </c>
      <c r="M686" s="15" t="s">
        <v>3778</v>
      </c>
    </row>
    <row r="687" spans="1:13" x14ac:dyDescent="0.4">
      <c r="A687" s="15" t="s">
        <v>3792</v>
      </c>
      <c r="B687" s="15" t="s">
        <v>618</v>
      </c>
      <c r="C687" s="15" t="s">
        <v>3777</v>
      </c>
      <c r="D687" s="15">
        <v>-2.6413177028948098</v>
      </c>
      <c r="E687" s="93">
        <v>1.3553945453485E-4</v>
      </c>
      <c r="F687" s="93">
        <v>-2.6490363363960099</v>
      </c>
      <c r="G687" s="93">
        <v>2.4451930841593301E-21</v>
      </c>
      <c r="H687" s="15">
        <v>-5.3360205317941798</v>
      </c>
      <c r="I687" s="93">
        <v>5.7083006672518497E-108</v>
      </c>
      <c r="J687" s="15" t="b">
        <v>1</v>
      </c>
      <c r="K687" s="15" t="b">
        <v>1</v>
      </c>
      <c r="L687" s="15" t="b">
        <v>1</v>
      </c>
      <c r="M687" s="15" t="s">
        <v>3778</v>
      </c>
    </row>
    <row r="688" spans="1:13" x14ac:dyDescent="0.4">
      <c r="A688" s="15" t="s">
        <v>3793</v>
      </c>
      <c r="B688" s="15" t="s">
        <v>615</v>
      </c>
      <c r="C688" s="15" t="s">
        <v>3777</v>
      </c>
      <c r="D688" s="15">
        <v>-2.4530817963807601</v>
      </c>
      <c r="E688" s="93">
        <v>0</v>
      </c>
      <c r="F688" s="93">
        <v>-1.5642692389228701</v>
      </c>
      <c r="G688" s="93">
        <v>2.7470839756746799E-38</v>
      </c>
      <c r="H688" s="15">
        <v>-4.0228419419572496</v>
      </c>
      <c r="I688" s="93">
        <v>2.02557691028247E-137</v>
      </c>
      <c r="J688" s="15" t="b">
        <v>1</v>
      </c>
      <c r="K688" s="15" t="b">
        <v>1</v>
      </c>
      <c r="L688" s="15" t="b">
        <v>1</v>
      </c>
      <c r="M688" s="15" t="s">
        <v>3778</v>
      </c>
    </row>
    <row r="689" spans="1:13" x14ac:dyDescent="0.4">
      <c r="A689" s="15" t="s">
        <v>3793</v>
      </c>
      <c r="B689" s="15" t="s">
        <v>616</v>
      </c>
      <c r="C689" s="15" t="s">
        <v>3777</v>
      </c>
      <c r="D689" s="15">
        <v>-1.4930260138167399</v>
      </c>
      <c r="E689" s="93">
        <v>1.24470808535169E-5</v>
      </c>
      <c r="F689" s="93">
        <v>-0.700299268032193</v>
      </c>
      <c r="G689" s="93">
        <v>2.80545605316501E-8</v>
      </c>
      <c r="H689" s="15">
        <v>-2.25091854218496</v>
      </c>
      <c r="I689" s="93">
        <v>8.5542094076623596E-47</v>
      </c>
      <c r="J689" s="15" t="b">
        <v>1</v>
      </c>
      <c r="K689" s="15" t="b">
        <v>1</v>
      </c>
      <c r="L689" s="15" t="b">
        <v>1</v>
      </c>
      <c r="M689" s="15" t="s">
        <v>3778</v>
      </c>
    </row>
    <row r="690" spans="1:13" x14ac:dyDescent="0.4">
      <c r="A690" s="15" t="s">
        <v>3793</v>
      </c>
      <c r="B690" s="15" t="s">
        <v>618</v>
      </c>
      <c r="C690" s="15" t="s">
        <v>3777</v>
      </c>
      <c r="D690" s="15">
        <v>-2.56437913048063</v>
      </c>
      <c r="E690" s="93">
        <v>2.56918565793516E-2</v>
      </c>
      <c r="F690" s="93">
        <v>-2.0499474166003999</v>
      </c>
      <c r="G690" s="93">
        <v>2.7486339842449398E-29</v>
      </c>
      <c r="H690" s="15">
        <v>-4.9816752873746601</v>
      </c>
      <c r="I690" s="93">
        <v>3.1369693493642901E-83</v>
      </c>
      <c r="J690" s="15" t="b">
        <v>1</v>
      </c>
      <c r="K690" s="15" t="b">
        <v>1</v>
      </c>
      <c r="L690" s="15" t="b">
        <v>1</v>
      </c>
      <c r="M690" s="15" t="s">
        <v>3778</v>
      </c>
    </row>
    <row r="691" spans="1:13" x14ac:dyDescent="0.4">
      <c r="A691" s="15" t="s">
        <v>3793</v>
      </c>
      <c r="B691" s="15" t="s">
        <v>620</v>
      </c>
      <c r="C691" s="15" t="s">
        <v>3777</v>
      </c>
      <c r="D691" s="15">
        <v>-2.4042500946034799</v>
      </c>
      <c r="E691" s="93">
        <v>0</v>
      </c>
      <c r="F691" s="93">
        <v>-1.5896425664676701</v>
      </c>
      <c r="G691" s="93">
        <v>1.1269834328965101E-34</v>
      </c>
      <c r="H691" s="15">
        <v>-4.0049737562185497</v>
      </c>
      <c r="I691" s="93">
        <v>3.9820421231594403E-120</v>
      </c>
      <c r="J691" s="15" t="b">
        <v>1</v>
      </c>
      <c r="K691" s="15" t="b">
        <v>1</v>
      </c>
      <c r="L691" s="15" t="b">
        <v>1</v>
      </c>
      <c r="M691" s="15" t="s">
        <v>3778</v>
      </c>
    </row>
    <row r="692" spans="1:13" x14ac:dyDescent="0.4">
      <c r="A692" s="15" t="s">
        <v>3794</v>
      </c>
      <c r="B692" s="15" t="s">
        <v>615</v>
      </c>
      <c r="C692" s="15" t="s">
        <v>3777</v>
      </c>
      <c r="D692" s="15">
        <v>-1.5130742515056801</v>
      </c>
      <c r="E692" s="93">
        <v>8.4573852514741098E-5</v>
      </c>
      <c r="F692" s="93">
        <v>-1.18084501737698</v>
      </c>
      <c r="G692" s="93">
        <v>3.8982871228662602E-28</v>
      </c>
      <c r="H692" s="15">
        <v>-3.2278581542858502</v>
      </c>
      <c r="I692" s="93">
        <v>1.6993500059383601E-64</v>
      </c>
      <c r="J692" s="15" t="b">
        <v>1</v>
      </c>
      <c r="K692" s="15" t="b">
        <v>1</v>
      </c>
      <c r="L692" s="15" t="b">
        <v>1</v>
      </c>
      <c r="M692" s="15" t="s">
        <v>3778</v>
      </c>
    </row>
    <row r="693" spans="1:13" x14ac:dyDescent="0.4">
      <c r="A693" s="15" t="s">
        <v>3794</v>
      </c>
      <c r="B693" s="15" t="s">
        <v>616</v>
      </c>
      <c r="C693" s="15" t="s">
        <v>3777</v>
      </c>
      <c r="D693" s="15">
        <v>-1.446862242543</v>
      </c>
      <c r="E693" s="93">
        <v>1.6355096091686202E-5</v>
      </c>
      <c r="F693" s="93">
        <v>-0.76137679709025696</v>
      </c>
      <c r="G693" s="93">
        <v>2.52622515735141E-12</v>
      </c>
      <c r="H693" s="15">
        <v>-2.53040395803081</v>
      </c>
      <c r="I693" s="93">
        <v>1.7390096996638399E-41</v>
      </c>
      <c r="J693" s="15" t="b">
        <v>1</v>
      </c>
      <c r="K693" s="15" t="b">
        <v>1</v>
      </c>
      <c r="L693" s="15" t="b">
        <v>1</v>
      </c>
      <c r="M693" s="15" t="s">
        <v>3778</v>
      </c>
    </row>
    <row r="694" spans="1:13" x14ac:dyDescent="0.4">
      <c r="A694" s="15" t="s">
        <v>3794</v>
      </c>
      <c r="B694" s="15" t="s">
        <v>620</v>
      </c>
      <c r="C694" s="15" t="s">
        <v>3777</v>
      </c>
      <c r="D694" s="15">
        <v>1.29731193349649</v>
      </c>
      <c r="E694" s="93">
        <v>0</v>
      </c>
      <c r="F694" s="93">
        <v>0.53135136133480099</v>
      </c>
      <c r="G694" s="93">
        <v>6.0827918356672398E-5</v>
      </c>
      <c r="H694" s="15">
        <v>1.7497406788551999</v>
      </c>
      <c r="I694" s="93">
        <v>7.0976905886045899E-18</v>
      </c>
      <c r="J694" s="15" t="b">
        <v>1</v>
      </c>
      <c r="K694" s="15" t="b">
        <v>1</v>
      </c>
      <c r="L694" s="15" t="b">
        <v>1</v>
      </c>
      <c r="M694" s="15" t="s">
        <v>3778</v>
      </c>
    </row>
    <row r="695" spans="1:13" x14ac:dyDescent="0.4">
      <c r="A695" s="15" t="s">
        <v>3564</v>
      </c>
      <c r="B695" s="15" t="s">
        <v>617</v>
      </c>
      <c r="C695" s="15" t="s">
        <v>3777</v>
      </c>
      <c r="D695" s="15">
        <v>-2.12944991738381</v>
      </c>
      <c r="E695" s="93">
        <v>0</v>
      </c>
      <c r="F695" s="93">
        <v>-1.8682600849858899</v>
      </c>
      <c r="G695" s="15">
        <v>1.4226582726634299E-2</v>
      </c>
      <c r="H695" s="15">
        <v>-0.56184807927492697</v>
      </c>
      <c r="I695" s="93">
        <v>9.9902943386166407E-9</v>
      </c>
      <c r="J695" s="15" t="b">
        <v>1</v>
      </c>
      <c r="K695" s="15" t="b">
        <v>1</v>
      </c>
      <c r="L695" s="15" t="b">
        <v>1</v>
      </c>
      <c r="M695" s="15" t="s">
        <v>3778</v>
      </c>
    </row>
    <row r="696" spans="1:13" x14ac:dyDescent="0.4">
      <c r="A696" s="15" t="s">
        <v>3567</v>
      </c>
      <c r="B696" s="15" t="s">
        <v>618</v>
      </c>
      <c r="C696" s="15" t="s">
        <v>3777</v>
      </c>
      <c r="D696" s="15">
        <v>-3.4842470241572898</v>
      </c>
      <c r="E696" s="93">
        <v>0</v>
      </c>
      <c r="F696" s="93">
        <v>-2.0665415238206499</v>
      </c>
      <c r="G696" s="15">
        <v>2.3237981038544899E-3</v>
      </c>
      <c r="H696" s="15">
        <v>-4.2845960585354996</v>
      </c>
      <c r="I696" s="93">
        <v>6.6659602735025101E-129</v>
      </c>
      <c r="J696" s="15" t="b">
        <v>1</v>
      </c>
      <c r="K696" s="15" t="b">
        <v>1</v>
      </c>
      <c r="L696" s="15" t="b">
        <v>1</v>
      </c>
      <c r="M696" s="15" t="s">
        <v>3778</v>
      </c>
    </row>
    <row r="697" spans="1:13" x14ac:dyDescent="0.4">
      <c r="A697" s="15" t="s">
        <v>3569</v>
      </c>
      <c r="B697" s="15" t="s">
        <v>620</v>
      </c>
      <c r="C697" s="15" t="s">
        <v>3777</v>
      </c>
      <c r="D697" s="15">
        <v>-0.68148455906744498</v>
      </c>
      <c r="E697" s="93">
        <v>4.9321697447322103E-6</v>
      </c>
      <c r="F697" s="93">
        <v>1.3728994249986199</v>
      </c>
      <c r="G697" s="15">
        <v>2.8897899471839E-2</v>
      </c>
      <c r="H697" s="15">
        <v>-0.66173770825674005</v>
      </c>
      <c r="I697" s="93">
        <v>2.4067087730327699E-16</v>
      </c>
      <c r="J697" s="15" t="b">
        <v>1</v>
      </c>
      <c r="K697" s="15" t="b">
        <v>1</v>
      </c>
      <c r="L697" s="15" t="b">
        <v>1</v>
      </c>
      <c r="M697" s="15" t="s">
        <v>3778</v>
      </c>
    </row>
    <row r="698" spans="1:13" x14ac:dyDescent="0.4">
      <c r="A698" s="15" t="s">
        <v>3795</v>
      </c>
      <c r="B698" s="15" t="s">
        <v>615</v>
      </c>
      <c r="C698" s="15" t="s">
        <v>3777</v>
      </c>
      <c r="D698" s="15">
        <v>-2.9351561268222399</v>
      </c>
      <c r="E698" s="93">
        <v>0</v>
      </c>
      <c r="F698" s="93">
        <v>-1.90949163223497</v>
      </c>
      <c r="G698" s="93">
        <v>4.2130114031969697E-33</v>
      </c>
      <c r="H698" s="15">
        <v>-4.43740315888724</v>
      </c>
      <c r="I698" s="93">
        <v>3.9094175441120098E-179</v>
      </c>
      <c r="J698" s="15" t="b">
        <v>1</v>
      </c>
      <c r="K698" s="15" t="b">
        <v>1</v>
      </c>
      <c r="L698" s="15" t="b">
        <v>1</v>
      </c>
      <c r="M698" s="15" t="s">
        <v>3778</v>
      </c>
    </row>
    <row r="699" spans="1:13" x14ac:dyDescent="0.4">
      <c r="A699" s="15" t="s">
        <v>3795</v>
      </c>
      <c r="B699" s="15" t="s">
        <v>616</v>
      </c>
      <c r="C699" s="15" t="s">
        <v>3777</v>
      </c>
      <c r="D699" s="15">
        <v>-1.7749642017631899</v>
      </c>
      <c r="E699" s="93">
        <v>5.0277816997454203E-11</v>
      </c>
      <c r="F699" s="93">
        <v>-0.88784253982139605</v>
      </c>
      <c r="G699" s="93">
        <v>1.23771415536256E-7</v>
      </c>
      <c r="H699" s="15">
        <v>-2.3876371864546302</v>
      </c>
      <c r="I699" s="93">
        <v>6.0631598206371706E-57</v>
      </c>
      <c r="J699" s="15" t="b">
        <v>1</v>
      </c>
      <c r="K699" s="15" t="b">
        <v>1</v>
      </c>
      <c r="L699" s="15" t="b">
        <v>1</v>
      </c>
      <c r="M699" s="15" t="s">
        <v>3778</v>
      </c>
    </row>
    <row r="700" spans="1:13" x14ac:dyDescent="0.4">
      <c r="A700" s="15" t="s">
        <v>3795</v>
      </c>
      <c r="B700" s="15" t="s">
        <v>618</v>
      </c>
      <c r="C700" s="15" t="s">
        <v>3777</v>
      </c>
      <c r="D700" s="15">
        <v>-2.98208005538133</v>
      </c>
      <c r="E700" s="93">
        <v>1.2789575526978001E-4</v>
      </c>
      <c r="F700" s="93">
        <v>-2.6409849367545402</v>
      </c>
      <c r="G700" s="93">
        <v>1.4148621220380201E-38</v>
      </c>
      <c r="H700" s="15">
        <v>-5.79723851728391</v>
      </c>
      <c r="I700" s="93">
        <v>1.0841223207609099E-120</v>
      </c>
      <c r="J700" s="15" t="b">
        <v>1</v>
      </c>
      <c r="K700" s="15" t="b">
        <v>1</v>
      </c>
      <c r="L700" s="15" t="b">
        <v>1</v>
      </c>
      <c r="M700" s="15" t="s">
        <v>3778</v>
      </c>
    </row>
    <row r="701" spans="1:13" x14ac:dyDescent="0.4">
      <c r="A701" s="15" t="s">
        <v>3795</v>
      </c>
      <c r="B701" s="15" t="s">
        <v>620</v>
      </c>
      <c r="C701" s="15" t="s">
        <v>3777</v>
      </c>
      <c r="D701" s="15">
        <v>-2.8372783223296301</v>
      </c>
      <c r="E701" s="93">
        <v>0</v>
      </c>
      <c r="F701" s="93">
        <v>-2.1108731001012</v>
      </c>
      <c r="G701" s="93">
        <v>1.2026696600434099E-37</v>
      </c>
      <c r="H701" s="15">
        <v>-4.6297468645815201</v>
      </c>
      <c r="I701" s="93">
        <v>2.6269271585104301E-171</v>
      </c>
      <c r="J701" s="15" t="b">
        <v>1</v>
      </c>
      <c r="K701" s="15" t="b">
        <v>1</v>
      </c>
      <c r="L701" s="15" t="b">
        <v>1</v>
      </c>
      <c r="M701" s="15" t="s">
        <v>3778</v>
      </c>
    </row>
    <row r="702" spans="1:13" x14ac:dyDescent="0.4">
      <c r="A702" s="15" t="s">
        <v>3570</v>
      </c>
      <c r="B702" s="15" t="s">
        <v>615</v>
      </c>
      <c r="C702" s="15" t="s">
        <v>3777</v>
      </c>
      <c r="D702" s="15">
        <v>-2.5269783039878799</v>
      </c>
      <c r="E702" s="93">
        <v>0</v>
      </c>
      <c r="F702" s="93">
        <v>-1.97736756712294</v>
      </c>
      <c r="G702" s="93">
        <v>2.9137139108849E-10</v>
      </c>
      <c r="H702" s="15">
        <v>-3.4025306136223299</v>
      </c>
      <c r="I702" s="93">
        <v>4.2177027334697101E-126</v>
      </c>
      <c r="J702" s="15" t="b">
        <v>1</v>
      </c>
      <c r="K702" s="15" t="b">
        <v>1</v>
      </c>
      <c r="L702" s="15" t="b">
        <v>1</v>
      </c>
      <c r="M702" s="15" t="s">
        <v>3778</v>
      </c>
    </row>
    <row r="703" spans="1:13" x14ac:dyDescent="0.4">
      <c r="A703" s="15" t="s">
        <v>3570</v>
      </c>
      <c r="B703" s="15" t="s">
        <v>616</v>
      </c>
      <c r="C703" s="15" t="s">
        <v>3777</v>
      </c>
      <c r="D703" s="15">
        <v>-1.7223547713276799</v>
      </c>
      <c r="E703" s="93">
        <v>1.5321254316053699E-13</v>
      </c>
      <c r="F703" s="93">
        <v>-1.3522367491590599</v>
      </c>
      <c r="G703" s="93">
        <v>2.5563113145397601E-5</v>
      </c>
      <c r="H703" s="15">
        <v>-2.3804418651463699</v>
      </c>
      <c r="I703" s="93">
        <v>2.4685798017752599E-65</v>
      </c>
      <c r="J703" s="15" t="b">
        <v>1</v>
      </c>
      <c r="K703" s="15" t="b">
        <v>1</v>
      </c>
      <c r="L703" s="15" t="b">
        <v>1</v>
      </c>
      <c r="M703" s="15" t="s">
        <v>3778</v>
      </c>
    </row>
    <row r="704" spans="1:13" x14ac:dyDescent="0.4">
      <c r="A704" s="15" t="s">
        <v>3570</v>
      </c>
      <c r="B704" s="15" t="s">
        <v>618</v>
      </c>
      <c r="C704" s="15" t="s">
        <v>3777</v>
      </c>
      <c r="D704" s="15">
        <v>-2.7238744234143999</v>
      </c>
      <c r="E704" s="93">
        <v>1.70228674213156E-5</v>
      </c>
      <c r="F704" s="93">
        <v>-2.72038602681965</v>
      </c>
      <c r="G704" s="93">
        <v>1.65949369808501E-15</v>
      </c>
      <c r="H704" s="15">
        <v>-4.9811277803472302</v>
      </c>
      <c r="I704" s="93">
        <v>1.1974476323688E-104</v>
      </c>
      <c r="J704" s="15" t="b">
        <v>1</v>
      </c>
      <c r="K704" s="15" t="b">
        <v>1</v>
      </c>
      <c r="L704" s="15" t="b">
        <v>1</v>
      </c>
      <c r="M704" s="15" t="s">
        <v>3778</v>
      </c>
    </row>
    <row r="705" spans="1:13" x14ac:dyDescent="0.4">
      <c r="A705" s="15" t="s">
        <v>3796</v>
      </c>
      <c r="B705" s="15" t="s">
        <v>615</v>
      </c>
      <c r="C705" s="15" t="s">
        <v>3777</v>
      </c>
      <c r="D705" s="15">
        <v>-2.8294495200268299</v>
      </c>
      <c r="E705" s="93">
        <v>0</v>
      </c>
      <c r="F705" s="93">
        <v>-1.41650358605969</v>
      </c>
      <c r="G705" s="93">
        <v>5.4116553523482896E-23</v>
      </c>
      <c r="H705" s="15">
        <v>-4.6637580235714298</v>
      </c>
      <c r="I705" s="93">
        <v>1.06684195420611E-115</v>
      </c>
      <c r="J705" s="15" t="b">
        <v>1</v>
      </c>
      <c r="K705" s="15" t="b">
        <v>1</v>
      </c>
      <c r="L705" s="15" t="b">
        <v>1</v>
      </c>
      <c r="M705" s="15" t="s">
        <v>3778</v>
      </c>
    </row>
    <row r="706" spans="1:13" x14ac:dyDescent="0.4">
      <c r="A706" s="15" t="s">
        <v>3796</v>
      </c>
      <c r="B706" s="15" t="s">
        <v>616</v>
      </c>
      <c r="C706" s="15" t="s">
        <v>3777</v>
      </c>
      <c r="D706" s="15">
        <v>-1.78094700298233</v>
      </c>
      <c r="E706" s="93">
        <v>1.60039960286753E-14</v>
      </c>
      <c r="F706" s="93">
        <v>-0.69643117798842402</v>
      </c>
      <c r="G706" s="93">
        <v>4.07664344979489E-6</v>
      </c>
      <c r="H706" s="15">
        <v>-2.69389040204813</v>
      </c>
      <c r="I706" s="93">
        <v>9.0000890304140898E-42</v>
      </c>
      <c r="J706" s="15" t="b">
        <v>1</v>
      </c>
      <c r="K706" s="15" t="b">
        <v>1</v>
      </c>
      <c r="L706" s="15" t="b">
        <v>1</v>
      </c>
      <c r="M706" s="15" t="s">
        <v>3778</v>
      </c>
    </row>
    <row r="707" spans="1:13" x14ac:dyDescent="0.4">
      <c r="A707" s="15" t="s">
        <v>3796</v>
      </c>
      <c r="B707" s="15" t="s">
        <v>617</v>
      </c>
      <c r="C707" s="15" t="s">
        <v>3777</v>
      </c>
      <c r="D707" s="15">
        <v>-1.97828486110267</v>
      </c>
      <c r="E707" s="93">
        <v>3.1320066842817201E-13</v>
      </c>
      <c r="F707" s="93">
        <v>-0.55061992642736601</v>
      </c>
      <c r="G707" s="15">
        <v>1.7309889041246299E-3</v>
      </c>
      <c r="H707" s="15">
        <v>-0.54064624263748695</v>
      </c>
      <c r="I707" s="15">
        <v>2.9982451190611801E-2</v>
      </c>
      <c r="J707" s="15" t="b">
        <v>1</v>
      </c>
      <c r="K707" s="15" t="b">
        <v>1</v>
      </c>
      <c r="L707" s="15" t="b">
        <v>1</v>
      </c>
      <c r="M707" s="15" t="s">
        <v>3778</v>
      </c>
    </row>
    <row r="708" spans="1:13" x14ac:dyDescent="0.4">
      <c r="A708" s="15" t="s">
        <v>3796</v>
      </c>
      <c r="B708" s="15" t="s">
        <v>618</v>
      </c>
      <c r="C708" s="15" t="s">
        <v>3777</v>
      </c>
      <c r="D708" s="15">
        <v>-3.3858514751150999</v>
      </c>
      <c r="E708" s="93">
        <v>3.6147798766551201E-12</v>
      </c>
      <c r="F708" s="93">
        <v>-1.51577070350017</v>
      </c>
      <c r="G708" s="93">
        <v>1.91566979031122E-14</v>
      </c>
      <c r="H708" s="15">
        <v>-5.56887971064761</v>
      </c>
      <c r="I708" s="93">
        <v>2.6142555864036301E-65</v>
      </c>
      <c r="J708" s="15" t="b">
        <v>1</v>
      </c>
      <c r="K708" s="15" t="b">
        <v>1</v>
      </c>
      <c r="L708" s="15" t="b">
        <v>1</v>
      </c>
      <c r="M708" s="15" t="s">
        <v>3778</v>
      </c>
    </row>
    <row r="709" spans="1:13" x14ac:dyDescent="0.4">
      <c r="A709" s="15" t="s">
        <v>3797</v>
      </c>
      <c r="B709" s="15" t="s">
        <v>615</v>
      </c>
      <c r="C709" s="15" t="s">
        <v>3777</v>
      </c>
      <c r="D709" s="15">
        <v>-1.8437711550807001</v>
      </c>
      <c r="E709" s="93">
        <v>3.6776913330719197E-10</v>
      </c>
      <c r="F709" s="93">
        <v>-1.36731820735294</v>
      </c>
      <c r="G709" s="93">
        <v>3.3006866638574198E-37</v>
      </c>
      <c r="H709" s="15">
        <v>-3.97113048612231</v>
      </c>
      <c r="I709" s="93">
        <v>1.25495057650704E-84</v>
      </c>
      <c r="J709" s="15" t="b">
        <v>1</v>
      </c>
      <c r="K709" s="15" t="b">
        <v>1</v>
      </c>
      <c r="L709" s="15" t="b">
        <v>1</v>
      </c>
      <c r="M709" s="15" t="s">
        <v>3778</v>
      </c>
    </row>
    <row r="710" spans="1:13" x14ac:dyDescent="0.4">
      <c r="A710" s="15" t="s">
        <v>3797</v>
      </c>
      <c r="B710" s="15" t="s">
        <v>616</v>
      </c>
      <c r="C710" s="15" t="s">
        <v>3777</v>
      </c>
      <c r="D710" s="15">
        <v>-1.1608942904150601</v>
      </c>
      <c r="E710" s="93">
        <v>1.5533354714578999E-2</v>
      </c>
      <c r="F710" s="93">
        <v>-0.526339022015887</v>
      </c>
      <c r="G710" s="93">
        <v>2.0387992863810501E-6</v>
      </c>
      <c r="H710" s="15">
        <v>-2.0360622459409301</v>
      </c>
      <c r="I710" s="93">
        <v>1.6502859516850201E-24</v>
      </c>
      <c r="J710" s="15" t="b">
        <v>1</v>
      </c>
      <c r="K710" s="15" t="b">
        <v>1</v>
      </c>
      <c r="L710" s="15" t="b">
        <v>1</v>
      </c>
      <c r="M710" s="15" t="s">
        <v>3778</v>
      </c>
    </row>
    <row r="711" spans="1:13" x14ac:dyDescent="0.4">
      <c r="A711" s="15" t="s">
        <v>3798</v>
      </c>
      <c r="B711" s="15" t="s">
        <v>615</v>
      </c>
      <c r="C711" s="15" t="s">
        <v>3777</v>
      </c>
      <c r="D711" s="15">
        <v>-1.83554455037065</v>
      </c>
      <c r="E711" s="93">
        <v>1.18822533535906E-5</v>
      </c>
      <c r="F711" s="93">
        <v>-1.1843163567346899</v>
      </c>
      <c r="G711" s="93">
        <v>5.9469329347165298E-28</v>
      </c>
      <c r="H711" s="15">
        <v>-2.6715107628019901</v>
      </c>
      <c r="I711" s="93">
        <v>3.5089961736844298E-55</v>
      </c>
      <c r="J711" s="15" t="b">
        <v>1</v>
      </c>
      <c r="K711" s="15" t="b">
        <v>1</v>
      </c>
      <c r="L711" s="15" t="b">
        <v>1</v>
      </c>
      <c r="M711" s="15" t="s">
        <v>3778</v>
      </c>
    </row>
    <row r="712" spans="1:13" x14ac:dyDescent="0.4">
      <c r="A712" s="15" t="s">
        <v>3798</v>
      </c>
      <c r="B712" s="15" t="s">
        <v>620</v>
      </c>
      <c r="C712" s="15" t="s">
        <v>3777</v>
      </c>
      <c r="D712" s="15">
        <v>-1.1859029811706401</v>
      </c>
      <c r="E712" s="93">
        <v>3.0904360051620003E-5</v>
      </c>
      <c r="F712" s="93">
        <v>-0.98794796058115797</v>
      </c>
      <c r="G712" s="93">
        <v>2.2953274251037599E-16</v>
      </c>
      <c r="H712" s="15">
        <v>-2.3259741058557899</v>
      </c>
      <c r="I712" s="93">
        <v>3.4597766534280499E-37</v>
      </c>
      <c r="J712" s="15" t="b">
        <v>1</v>
      </c>
      <c r="K712" s="15" t="b">
        <v>1</v>
      </c>
      <c r="L712" s="15" t="b">
        <v>1</v>
      </c>
      <c r="M712" s="15" t="s">
        <v>3778</v>
      </c>
    </row>
    <row r="713" spans="1:13" x14ac:dyDescent="0.4">
      <c r="A713" s="15" t="s">
        <v>3576</v>
      </c>
      <c r="B713" s="15" t="s">
        <v>615</v>
      </c>
      <c r="C713" s="15" t="s">
        <v>3777</v>
      </c>
      <c r="D713" s="15">
        <v>-3.0525170029776101</v>
      </c>
      <c r="E713" s="93">
        <v>0</v>
      </c>
      <c r="F713" s="93">
        <v>-2.3452092461212399</v>
      </c>
      <c r="G713" s="15">
        <v>9.2942081617154E-4</v>
      </c>
      <c r="H713" s="15">
        <v>-3.4301405606415001</v>
      </c>
      <c r="I713" s="93">
        <v>4.8409685933888999E-202</v>
      </c>
      <c r="J713" s="15" t="b">
        <v>1</v>
      </c>
      <c r="K713" s="15" t="b">
        <v>1</v>
      </c>
      <c r="L713" s="15" t="b">
        <v>1</v>
      </c>
      <c r="M713" s="15" t="s">
        <v>3778</v>
      </c>
    </row>
    <row r="714" spans="1:13" x14ac:dyDescent="0.4">
      <c r="A714" s="15" t="s">
        <v>3576</v>
      </c>
      <c r="B714" s="15" t="s">
        <v>617</v>
      </c>
      <c r="C714" s="15" t="s">
        <v>3777</v>
      </c>
      <c r="D714" s="15">
        <v>-2.00047931089455</v>
      </c>
      <c r="E714" s="93">
        <v>1.87052042669038E-15</v>
      </c>
      <c r="F714" s="93">
        <v>-2.4025437433690602</v>
      </c>
      <c r="G714" s="15">
        <v>7.2583924364788999E-4</v>
      </c>
      <c r="H714" s="15">
        <v>-0.62863219261875303</v>
      </c>
      <c r="I714" s="93">
        <v>1.49273263091725E-6</v>
      </c>
      <c r="J714" s="15" t="b">
        <v>1</v>
      </c>
      <c r="K714" s="15" t="b">
        <v>1</v>
      </c>
      <c r="L714" s="15" t="b">
        <v>1</v>
      </c>
      <c r="M714" s="15" t="s">
        <v>3778</v>
      </c>
    </row>
    <row r="715" spans="1:13" x14ac:dyDescent="0.4">
      <c r="A715" s="15" t="s">
        <v>3576</v>
      </c>
      <c r="B715" s="15" t="s">
        <v>618</v>
      </c>
      <c r="C715" s="15" t="s">
        <v>3777</v>
      </c>
      <c r="D715" s="15">
        <v>-3.6924349087939898</v>
      </c>
      <c r="E715" s="93">
        <v>0</v>
      </c>
      <c r="F715" s="93">
        <v>-2.47956073860479</v>
      </c>
      <c r="G715" s="15">
        <v>9.9503333828561001E-4</v>
      </c>
      <c r="H715" s="15">
        <v>-4.4931211392733896</v>
      </c>
      <c r="I715" s="93">
        <v>4.0286007290551E-137</v>
      </c>
      <c r="J715" s="15" t="b">
        <v>1</v>
      </c>
      <c r="K715" s="15" t="b">
        <v>1</v>
      </c>
      <c r="L715" s="15" t="b">
        <v>1</v>
      </c>
      <c r="M715" s="15" t="s">
        <v>3778</v>
      </c>
    </row>
    <row r="716" spans="1:13" x14ac:dyDescent="0.4">
      <c r="A716" s="15" t="s">
        <v>3799</v>
      </c>
      <c r="B716" s="15" t="s">
        <v>620</v>
      </c>
      <c r="C716" s="15" t="s">
        <v>3777</v>
      </c>
      <c r="D716" s="15">
        <v>-1.5244863783073299</v>
      </c>
      <c r="E716" s="93">
        <v>2.97150218661077E-13</v>
      </c>
      <c r="F716" s="93">
        <v>-1.81035736273507</v>
      </c>
      <c r="G716" s="93">
        <v>1.456588871789E-23</v>
      </c>
      <c r="H716" s="15">
        <v>-3.60364025430379</v>
      </c>
      <c r="I716" s="93">
        <v>2.0751399280502499E-70</v>
      </c>
      <c r="J716" s="15" t="b">
        <v>1</v>
      </c>
      <c r="K716" s="15" t="b">
        <v>1</v>
      </c>
      <c r="L716" s="15" t="b">
        <v>1</v>
      </c>
      <c r="M716" s="15" t="s">
        <v>3778</v>
      </c>
    </row>
    <row r="717" spans="1:13" x14ac:dyDescent="0.4">
      <c r="A717" s="15" t="s">
        <v>3578</v>
      </c>
      <c r="B717" s="15" t="s">
        <v>620</v>
      </c>
      <c r="C717" s="15" t="s">
        <v>3777</v>
      </c>
      <c r="D717" s="15">
        <v>0.55097899955570895</v>
      </c>
      <c r="E717" s="93">
        <v>9.1162936801504504E-14</v>
      </c>
      <c r="F717" s="93">
        <v>1.4705044790471999</v>
      </c>
      <c r="G717" s="15">
        <v>2.8730666725066498E-2</v>
      </c>
      <c r="H717" s="15">
        <v>0.57805473300347199</v>
      </c>
      <c r="I717" s="93">
        <v>1.6884537737389299E-12</v>
      </c>
      <c r="J717" s="15" t="b">
        <v>1</v>
      </c>
      <c r="K717" s="15" t="b">
        <v>1</v>
      </c>
      <c r="L717" s="15" t="b">
        <v>1</v>
      </c>
      <c r="M717" s="15" t="s">
        <v>3778</v>
      </c>
    </row>
    <row r="718" spans="1:13" x14ac:dyDescent="0.4">
      <c r="A718" s="15" t="s">
        <v>3800</v>
      </c>
      <c r="B718" s="15" t="s">
        <v>615</v>
      </c>
      <c r="C718" s="15" t="s">
        <v>3777</v>
      </c>
      <c r="D718" s="15">
        <v>-1.45552913470103</v>
      </c>
      <c r="E718" s="93">
        <v>4.4060417210356001E-4</v>
      </c>
      <c r="F718" s="93">
        <v>-0.85828240431441205</v>
      </c>
      <c r="G718" s="93">
        <v>3.9678465271314799E-15</v>
      </c>
      <c r="H718" s="15">
        <v>-2.6890832449009099</v>
      </c>
      <c r="I718" s="93">
        <v>2.9115492156998901E-38</v>
      </c>
      <c r="J718" s="15" t="b">
        <v>1</v>
      </c>
      <c r="K718" s="15" t="b">
        <v>1</v>
      </c>
      <c r="L718" s="15" t="b">
        <v>1</v>
      </c>
      <c r="M718" s="15" t="s">
        <v>3778</v>
      </c>
    </row>
    <row r="719" spans="1:13" x14ac:dyDescent="0.4">
      <c r="A719" s="15" t="s">
        <v>3800</v>
      </c>
      <c r="B719" s="15" t="s">
        <v>616</v>
      </c>
      <c r="C719" s="15" t="s">
        <v>3777</v>
      </c>
      <c r="D719" s="15">
        <v>-1.1984347875402299</v>
      </c>
      <c r="E719" s="93">
        <v>1.75810759755139E-2</v>
      </c>
      <c r="F719" s="93">
        <v>-0.71284860645135895</v>
      </c>
      <c r="G719" s="93">
        <v>6.2450751085551803E-11</v>
      </c>
      <c r="H719" s="15">
        <v>-2.4168457920866899</v>
      </c>
      <c r="I719" s="93">
        <v>5.4298353060219203E-32</v>
      </c>
      <c r="J719" s="15" t="b">
        <v>1</v>
      </c>
      <c r="K719" s="15" t="b">
        <v>1</v>
      </c>
      <c r="L719" s="15" t="b">
        <v>1</v>
      </c>
      <c r="M719" s="15" t="s">
        <v>3778</v>
      </c>
    </row>
    <row r="720" spans="1:13" x14ac:dyDescent="0.4">
      <c r="A720" s="15" t="s">
        <v>3800</v>
      </c>
      <c r="B720" s="15" t="s">
        <v>620</v>
      </c>
      <c r="C720" s="15" t="s">
        <v>3777</v>
      </c>
      <c r="D720" s="15">
        <v>0.95803600196789696</v>
      </c>
      <c r="E720" s="93">
        <v>5.4403305557863102E-15</v>
      </c>
      <c r="F720" s="93">
        <v>0.95400741346878704</v>
      </c>
      <c r="G720" s="93">
        <v>9.1759570183225796E-13</v>
      </c>
      <c r="H720" s="15">
        <v>2.1604019031362802</v>
      </c>
      <c r="I720" s="93">
        <v>2.9598315664666302E-22</v>
      </c>
      <c r="J720" s="15" t="b">
        <v>1</v>
      </c>
      <c r="K720" s="15" t="b">
        <v>1</v>
      </c>
      <c r="L720" s="15" t="b">
        <v>1</v>
      </c>
      <c r="M720" s="15" t="s">
        <v>3778</v>
      </c>
    </row>
    <row r="721" spans="1:13" x14ac:dyDescent="0.4">
      <c r="A721" s="15" t="s">
        <v>3801</v>
      </c>
      <c r="B721" s="15" t="s">
        <v>615</v>
      </c>
      <c r="C721" s="15" t="s">
        <v>3777</v>
      </c>
      <c r="D721" s="15">
        <v>-2.4589042192132999</v>
      </c>
      <c r="E721" s="93">
        <v>0</v>
      </c>
      <c r="F721" s="93">
        <v>-2.3698385982358001</v>
      </c>
      <c r="G721" s="93">
        <v>1.2190082776376199E-19</v>
      </c>
      <c r="H721" s="15">
        <v>-3.89286666657283</v>
      </c>
      <c r="I721" s="93">
        <v>1.15821132680912E-155</v>
      </c>
      <c r="J721" s="15" t="b">
        <v>1</v>
      </c>
      <c r="K721" s="15" t="b">
        <v>1</v>
      </c>
      <c r="L721" s="15" t="b">
        <v>1</v>
      </c>
      <c r="M721" s="15" t="s">
        <v>3778</v>
      </c>
    </row>
    <row r="722" spans="1:13" x14ac:dyDescent="0.4">
      <c r="A722" s="15" t="s">
        <v>3801</v>
      </c>
      <c r="B722" s="15" t="s">
        <v>616</v>
      </c>
      <c r="C722" s="15" t="s">
        <v>3777</v>
      </c>
      <c r="D722" s="15">
        <v>-1.9163267973282301</v>
      </c>
      <c r="E722" s="93">
        <v>0</v>
      </c>
      <c r="F722" s="93">
        <v>-1.68622808413039</v>
      </c>
      <c r="G722" s="93">
        <v>2.7982831887257202E-10</v>
      </c>
      <c r="H722" s="15">
        <v>-2.8303168991349499</v>
      </c>
      <c r="I722" s="93">
        <v>4.7042163978003001E-87</v>
      </c>
      <c r="J722" s="15" t="b">
        <v>1</v>
      </c>
      <c r="K722" s="15" t="b">
        <v>1</v>
      </c>
      <c r="L722" s="15" t="b">
        <v>1</v>
      </c>
      <c r="M722" s="15" t="s">
        <v>3778</v>
      </c>
    </row>
    <row r="723" spans="1:13" x14ac:dyDescent="0.4">
      <c r="A723" s="15" t="s">
        <v>3801</v>
      </c>
      <c r="B723" s="15" t="s">
        <v>617</v>
      </c>
      <c r="C723" s="15" t="s">
        <v>3777</v>
      </c>
      <c r="D723" s="15">
        <v>-1.80748234883036</v>
      </c>
      <c r="E723" s="93">
        <v>8.7326982015387901E-10</v>
      </c>
      <c r="F723" s="93">
        <v>-1.7133080800045299</v>
      </c>
      <c r="G723" s="93">
        <v>1.2201752142818799E-9</v>
      </c>
      <c r="H723" s="15">
        <v>-0.63628648912847896</v>
      </c>
      <c r="I723" s="15">
        <v>2.21420992361668E-4</v>
      </c>
      <c r="J723" s="15" t="b">
        <v>1</v>
      </c>
      <c r="K723" s="15" t="b">
        <v>1</v>
      </c>
      <c r="L723" s="15" t="b">
        <v>1</v>
      </c>
      <c r="M723" s="15" t="s">
        <v>3778</v>
      </c>
    </row>
    <row r="724" spans="1:13" x14ac:dyDescent="0.4">
      <c r="A724" s="15" t="s">
        <v>3801</v>
      </c>
      <c r="B724" s="15" t="s">
        <v>618</v>
      </c>
      <c r="C724" s="15" t="s">
        <v>3777</v>
      </c>
      <c r="D724" s="15">
        <v>-2.69795132693605</v>
      </c>
      <c r="E724" s="93">
        <v>1.0020214087976999E-4</v>
      </c>
      <c r="F724" s="93">
        <v>-2.7544928916131801</v>
      </c>
      <c r="G724" s="93">
        <v>4.7435453919343197E-21</v>
      </c>
      <c r="H724" s="15">
        <v>-5.0168585244724797</v>
      </c>
      <c r="I724" s="93">
        <v>6.6657837945040703E-102</v>
      </c>
      <c r="J724" s="15" t="b">
        <v>1</v>
      </c>
      <c r="K724" s="15" t="b">
        <v>1</v>
      </c>
      <c r="L724" s="15" t="b">
        <v>1</v>
      </c>
      <c r="M724" s="15" t="s">
        <v>3778</v>
      </c>
    </row>
    <row r="725" spans="1:13" x14ac:dyDescent="0.4">
      <c r="A725" s="15" t="s">
        <v>3585</v>
      </c>
      <c r="B725" s="15" t="s">
        <v>615</v>
      </c>
      <c r="C725" s="15" t="s">
        <v>3777</v>
      </c>
      <c r="D725" s="15">
        <v>4.3718308102213497</v>
      </c>
      <c r="E725" s="93">
        <v>0</v>
      </c>
      <c r="F725" s="93">
        <v>1.85733641733299</v>
      </c>
      <c r="G725" s="93">
        <v>2.5987962070105399E-7</v>
      </c>
      <c r="H725" s="15">
        <v>4.67018602084043</v>
      </c>
      <c r="I725" s="93">
        <v>6.2660721650151003E-200</v>
      </c>
      <c r="J725" s="15" t="b">
        <v>1</v>
      </c>
      <c r="K725" s="15" t="b">
        <v>1</v>
      </c>
      <c r="L725" s="15" t="b">
        <v>1</v>
      </c>
      <c r="M725" s="15" t="s">
        <v>3778</v>
      </c>
    </row>
    <row r="726" spans="1:13" x14ac:dyDescent="0.4">
      <c r="A726" s="15" t="s">
        <v>3585</v>
      </c>
      <c r="B726" s="15" t="s">
        <v>620</v>
      </c>
      <c r="C726" s="15" t="s">
        <v>3777</v>
      </c>
      <c r="D726" s="15">
        <v>-1.09949035542772</v>
      </c>
      <c r="E726" s="93">
        <v>5.1013059353489997E-9</v>
      </c>
      <c r="F726" s="93">
        <v>-0.66091722058580504</v>
      </c>
      <c r="G726" s="15">
        <v>2.2178997240484802E-3</v>
      </c>
      <c r="H726" s="15">
        <v>-1.69721653310274</v>
      </c>
      <c r="I726" s="93">
        <v>3.6335709624890998E-26</v>
      </c>
      <c r="J726" s="15" t="b">
        <v>1</v>
      </c>
      <c r="K726" s="15" t="b">
        <v>1</v>
      </c>
      <c r="L726" s="15" t="b">
        <v>1</v>
      </c>
      <c r="M726" s="15" t="s">
        <v>3778</v>
      </c>
    </row>
    <row r="727" spans="1:13" x14ac:dyDescent="0.4">
      <c r="A727" s="15" t="s">
        <v>3802</v>
      </c>
      <c r="B727" s="15" t="s">
        <v>615</v>
      </c>
      <c r="C727" s="15" t="s">
        <v>3777</v>
      </c>
      <c r="D727" s="15">
        <v>-2.2595378347672499</v>
      </c>
      <c r="E727" s="93">
        <v>0</v>
      </c>
      <c r="F727" s="93">
        <v>-1.91925007864582</v>
      </c>
      <c r="G727" s="93">
        <v>4.7469095455104803E-61</v>
      </c>
      <c r="H727" s="15">
        <v>-6.1687734531869101</v>
      </c>
      <c r="I727" s="93">
        <v>1.98816193673914E-156</v>
      </c>
      <c r="J727" s="15" t="b">
        <v>1</v>
      </c>
      <c r="K727" s="15" t="b">
        <v>1</v>
      </c>
      <c r="L727" s="15" t="b">
        <v>1</v>
      </c>
      <c r="M727" s="15" t="s">
        <v>3778</v>
      </c>
    </row>
    <row r="728" spans="1:13" x14ac:dyDescent="0.4">
      <c r="A728" s="15" t="s">
        <v>3802</v>
      </c>
      <c r="B728" s="15" t="s">
        <v>617</v>
      </c>
      <c r="C728" s="15" t="s">
        <v>3777</v>
      </c>
      <c r="D728" s="15">
        <v>-1.89450900350725</v>
      </c>
      <c r="E728" s="93">
        <v>3.3636923862777501E-10</v>
      </c>
      <c r="F728" s="93">
        <v>-0.70375544441996996</v>
      </c>
      <c r="G728" s="93">
        <v>5.7776765984145904E-7</v>
      </c>
      <c r="H728" s="15">
        <v>-1.0185157408129799</v>
      </c>
      <c r="I728" s="15">
        <v>1.84858940321328E-4</v>
      </c>
      <c r="J728" s="15" t="b">
        <v>1</v>
      </c>
      <c r="K728" s="15" t="b">
        <v>1</v>
      </c>
      <c r="L728" s="15" t="b">
        <v>1</v>
      </c>
      <c r="M728" s="15" t="s">
        <v>3778</v>
      </c>
    </row>
    <row r="729" spans="1:13" x14ac:dyDescent="0.4">
      <c r="A729" s="15" t="s">
        <v>3802</v>
      </c>
      <c r="B729" s="15" t="s">
        <v>618</v>
      </c>
      <c r="C729" s="15" t="s">
        <v>3777</v>
      </c>
      <c r="D729" s="15">
        <v>-3.2957111425039201</v>
      </c>
      <c r="E729" s="93">
        <v>2.8234994452605602E-6</v>
      </c>
      <c r="F729" s="93">
        <v>-2.16059448550206</v>
      </c>
      <c r="G729" s="93">
        <v>1.2741116278782E-27</v>
      </c>
      <c r="H729" s="15">
        <v>-6.8436998112088903</v>
      </c>
      <c r="I729" s="93">
        <v>3.0694271594053601E-77</v>
      </c>
      <c r="J729" s="15" t="b">
        <v>1</v>
      </c>
      <c r="K729" s="15" t="b">
        <v>1</v>
      </c>
      <c r="L729" s="15" t="b">
        <v>1</v>
      </c>
      <c r="M729" s="15" t="s">
        <v>3778</v>
      </c>
    </row>
    <row r="730" spans="1:13" x14ac:dyDescent="0.4">
      <c r="A730" s="15" t="s">
        <v>3802</v>
      </c>
      <c r="B730" s="15" t="s">
        <v>620</v>
      </c>
      <c r="C730" s="15" t="s">
        <v>3777</v>
      </c>
      <c r="D730" s="15">
        <v>-2.5576376685549</v>
      </c>
      <c r="E730" s="93">
        <v>0</v>
      </c>
      <c r="F730" s="93">
        <v>-1.9337893198857401</v>
      </c>
      <c r="G730" s="93">
        <v>1.6558515064267199E-54</v>
      </c>
      <c r="H730" s="15">
        <v>-6.1041107028616199</v>
      </c>
      <c r="I730" s="93">
        <v>2.4155242261370699E-135</v>
      </c>
      <c r="J730" s="15" t="b">
        <v>1</v>
      </c>
      <c r="K730" s="15" t="b">
        <v>1</v>
      </c>
      <c r="L730" s="15" t="b">
        <v>1</v>
      </c>
      <c r="M730" s="15" t="s">
        <v>3778</v>
      </c>
    </row>
    <row r="731" spans="1:13" x14ac:dyDescent="0.4">
      <c r="A731" s="15" t="s">
        <v>3590</v>
      </c>
      <c r="B731" s="15" t="s">
        <v>615</v>
      </c>
      <c r="C731" s="15" t="s">
        <v>3777</v>
      </c>
      <c r="D731" s="15">
        <v>2.7765861055557499</v>
      </c>
      <c r="E731" s="93">
        <v>0</v>
      </c>
      <c r="F731" s="93">
        <v>1.62514989746008</v>
      </c>
      <c r="G731" s="15">
        <v>2.82298792463151E-2</v>
      </c>
      <c r="H731" s="15">
        <v>2.8846419134093799</v>
      </c>
      <c r="I731" s="93">
        <v>1.1785095055429601E-164</v>
      </c>
      <c r="J731" s="15" t="b">
        <v>1</v>
      </c>
      <c r="K731" s="15" t="b">
        <v>1</v>
      </c>
      <c r="L731" s="15" t="b">
        <v>1</v>
      </c>
      <c r="M731" s="15" t="s">
        <v>3778</v>
      </c>
    </row>
    <row r="732" spans="1:13" x14ac:dyDescent="0.4">
      <c r="A732" s="15" t="s">
        <v>3594</v>
      </c>
      <c r="B732" s="15" t="s">
        <v>620</v>
      </c>
      <c r="C732" s="15" t="s">
        <v>3777</v>
      </c>
      <c r="D732" s="15">
        <v>-2.0176645388435701</v>
      </c>
      <c r="E732" s="93">
        <v>0</v>
      </c>
      <c r="F732" s="93">
        <v>-2.8103153484952101</v>
      </c>
      <c r="G732" s="93">
        <v>1.51373783714557E-6</v>
      </c>
      <c r="H732" s="15">
        <v>-3.3434513033881799</v>
      </c>
      <c r="I732" s="93">
        <v>1.4713474368209499E-210</v>
      </c>
      <c r="J732" s="15" t="b">
        <v>1</v>
      </c>
      <c r="K732" s="15" t="b">
        <v>1</v>
      </c>
      <c r="L732" s="15" t="b">
        <v>1</v>
      </c>
      <c r="M732" s="15" t="s">
        <v>3778</v>
      </c>
    </row>
    <row r="733" spans="1:13" x14ac:dyDescent="0.4">
      <c r="A733" s="15" t="s">
        <v>3803</v>
      </c>
      <c r="B733" s="15" t="s">
        <v>615</v>
      </c>
      <c r="C733" s="15" t="s">
        <v>3777</v>
      </c>
      <c r="D733" s="15">
        <v>-2.11391740613595</v>
      </c>
      <c r="E733" s="93">
        <v>8.75026968684015E-13</v>
      </c>
      <c r="F733" s="93">
        <v>-1.4373565306418099</v>
      </c>
      <c r="G733" s="93">
        <v>8.9206871085191304E-44</v>
      </c>
      <c r="H733" s="15">
        <v>-3.7179912531179999</v>
      </c>
      <c r="I733" s="93">
        <v>1.79335917720107E-98</v>
      </c>
      <c r="J733" s="15" t="b">
        <v>1</v>
      </c>
      <c r="K733" s="15" t="b">
        <v>1</v>
      </c>
      <c r="L733" s="15" t="b">
        <v>1</v>
      </c>
      <c r="M733" s="15" t="s">
        <v>3778</v>
      </c>
    </row>
    <row r="734" spans="1:13" x14ac:dyDescent="0.4">
      <c r="A734" s="15" t="s">
        <v>3803</v>
      </c>
      <c r="B734" s="15" t="s">
        <v>620</v>
      </c>
      <c r="C734" s="15" t="s">
        <v>3777</v>
      </c>
      <c r="D734" s="15">
        <v>-0.793019490764447</v>
      </c>
      <c r="E734" s="93">
        <v>8.6417587933235998E-4</v>
      </c>
      <c r="F734" s="93">
        <v>-0.363334713037406</v>
      </c>
      <c r="G734" s="15">
        <v>1.8806909609144001E-3</v>
      </c>
      <c r="H734" s="15">
        <v>-1.4387659845224501</v>
      </c>
      <c r="I734" s="93">
        <v>1.5932420277558801E-14</v>
      </c>
      <c r="J734" s="15" t="b">
        <v>1</v>
      </c>
      <c r="K734" s="15" t="b">
        <v>1</v>
      </c>
      <c r="L734" s="15" t="b">
        <v>1</v>
      </c>
      <c r="M734" s="15" t="s">
        <v>3778</v>
      </c>
    </row>
    <row r="735" spans="1:13" x14ac:dyDescent="0.4">
      <c r="A735" s="15" t="s">
        <v>3804</v>
      </c>
      <c r="B735" s="15" t="s">
        <v>615</v>
      </c>
      <c r="C735" s="15" t="s">
        <v>3777</v>
      </c>
      <c r="D735" s="15">
        <v>-2.4483530717619799</v>
      </c>
      <c r="E735" s="93">
        <v>0</v>
      </c>
      <c r="F735" s="93">
        <v>-1.9942105170328699</v>
      </c>
      <c r="G735" s="93">
        <v>1.9563515667746801E-38</v>
      </c>
      <c r="H735" s="15">
        <v>-5.5284782102364902</v>
      </c>
      <c r="I735" s="93">
        <v>3.6592510490309601E-149</v>
      </c>
      <c r="J735" s="15" t="b">
        <v>1</v>
      </c>
      <c r="K735" s="15" t="b">
        <v>1</v>
      </c>
      <c r="L735" s="15" t="b">
        <v>1</v>
      </c>
      <c r="M735" s="15" t="s">
        <v>3778</v>
      </c>
    </row>
    <row r="736" spans="1:13" x14ac:dyDescent="0.4">
      <c r="A736" s="15" t="s">
        <v>3804</v>
      </c>
      <c r="B736" s="15" t="s">
        <v>616</v>
      </c>
      <c r="C736" s="15" t="s">
        <v>3777</v>
      </c>
      <c r="D736" s="15">
        <v>-1.71057362424979</v>
      </c>
      <c r="E736" s="93">
        <v>2.2805366658716001E-13</v>
      </c>
      <c r="F736" s="93">
        <v>-1.0903527882894399</v>
      </c>
      <c r="G736" s="93">
        <v>1.2125572622047899E-11</v>
      </c>
      <c r="H736" s="15">
        <v>-3.1764416095918402</v>
      </c>
      <c r="I736" s="93">
        <v>1.79395511508623E-53</v>
      </c>
      <c r="J736" s="15" t="b">
        <v>1</v>
      </c>
      <c r="K736" s="15" t="b">
        <v>1</v>
      </c>
      <c r="L736" s="15" t="b">
        <v>1</v>
      </c>
      <c r="M736" s="15" t="s">
        <v>3778</v>
      </c>
    </row>
    <row r="737" spans="1:13" x14ac:dyDescent="0.4">
      <c r="A737" s="15" t="s">
        <v>3804</v>
      </c>
      <c r="B737" s="15" t="s">
        <v>617</v>
      </c>
      <c r="C737" s="15" t="s">
        <v>3777</v>
      </c>
      <c r="D737" s="15">
        <v>-1.7140348031524999</v>
      </c>
      <c r="E737" s="93">
        <v>1.25919321533308E-8</v>
      </c>
      <c r="F737" s="93">
        <v>-0.882205284645036</v>
      </c>
      <c r="G737" s="93">
        <v>1.54815204144425E-6</v>
      </c>
      <c r="H737" s="15">
        <v>-0.75393727659416498</v>
      </c>
      <c r="I737" s="15">
        <v>2.8658042848414599E-3</v>
      </c>
      <c r="J737" s="15" t="b">
        <v>1</v>
      </c>
      <c r="K737" s="15" t="b">
        <v>1</v>
      </c>
      <c r="L737" s="15" t="b">
        <v>1</v>
      </c>
      <c r="M737" s="15" t="s">
        <v>3778</v>
      </c>
    </row>
    <row r="738" spans="1:13" x14ac:dyDescent="0.4">
      <c r="A738" s="15" t="s">
        <v>3804</v>
      </c>
      <c r="B738" s="15" t="s">
        <v>618</v>
      </c>
      <c r="C738" s="15" t="s">
        <v>3777</v>
      </c>
      <c r="D738" s="15">
        <v>-2.5519993232767302</v>
      </c>
      <c r="E738" s="93">
        <v>1.8531641777805E-3</v>
      </c>
      <c r="F738" s="93">
        <v>-2.2649923316220799</v>
      </c>
      <c r="G738" s="93">
        <v>9.9444203865619004E-30</v>
      </c>
      <c r="H738" s="15">
        <v>-6.6424203081132696</v>
      </c>
      <c r="I738" s="93">
        <v>1.7388256446472301E-85</v>
      </c>
      <c r="J738" s="15" t="b">
        <v>1</v>
      </c>
      <c r="K738" s="15" t="b">
        <v>1</v>
      </c>
      <c r="L738" s="15" t="b">
        <v>1</v>
      </c>
      <c r="M738" s="15" t="s">
        <v>3778</v>
      </c>
    </row>
    <row r="739" spans="1:13" x14ac:dyDescent="0.4">
      <c r="A739" s="15" t="s">
        <v>3805</v>
      </c>
      <c r="B739" s="15" t="s">
        <v>615</v>
      </c>
      <c r="C739" s="15" t="s">
        <v>3777</v>
      </c>
      <c r="D739" s="15">
        <v>-3.4920586143343599</v>
      </c>
      <c r="E739" s="93">
        <v>0</v>
      </c>
      <c r="F739" s="93">
        <v>-2.8185884712489599</v>
      </c>
      <c r="G739" s="93">
        <v>1.5399138493277599E-27</v>
      </c>
      <c r="H739" s="15">
        <v>-6.34191325750926</v>
      </c>
      <c r="I739" s="93">
        <v>1.40770602878844E-234</v>
      </c>
      <c r="J739" s="15" t="b">
        <v>1</v>
      </c>
      <c r="K739" s="15" t="b">
        <v>1</v>
      </c>
      <c r="L739" s="15" t="b">
        <v>1</v>
      </c>
      <c r="M739" s="15" t="s">
        <v>3778</v>
      </c>
    </row>
    <row r="740" spans="1:13" x14ac:dyDescent="0.4">
      <c r="A740" s="15" t="s">
        <v>3805</v>
      </c>
      <c r="B740" s="15" t="s">
        <v>616</v>
      </c>
      <c r="C740" s="15" t="s">
        <v>3777</v>
      </c>
      <c r="D740" s="15">
        <v>-1.7479855278635801</v>
      </c>
      <c r="E740" s="93">
        <v>4.9676980115380002E-13</v>
      </c>
      <c r="F740" s="93">
        <v>-1.42050399653433</v>
      </c>
      <c r="G740" s="93">
        <v>2.2412805298448401E-7</v>
      </c>
      <c r="H740" s="15">
        <v>-2.7191971032021698</v>
      </c>
      <c r="I740" s="93">
        <v>3.6851052886744501E-49</v>
      </c>
      <c r="J740" s="15" t="b">
        <v>1</v>
      </c>
      <c r="K740" s="15" t="b">
        <v>1</v>
      </c>
      <c r="L740" s="15" t="b">
        <v>1</v>
      </c>
      <c r="M740" s="15" t="s">
        <v>3778</v>
      </c>
    </row>
    <row r="741" spans="1:13" x14ac:dyDescent="0.4">
      <c r="A741" s="15" t="s">
        <v>3805</v>
      </c>
      <c r="B741" s="15" t="s">
        <v>617</v>
      </c>
      <c r="C741" s="15" t="s">
        <v>3777</v>
      </c>
      <c r="D741" s="15">
        <v>-2.1132798381632698</v>
      </c>
      <c r="E741" s="93">
        <v>0</v>
      </c>
      <c r="F741" s="93">
        <v>-1.3864181644673701</v>
      </c>
      <c r="G741" s="93">
        <v>2.45352479242994E-6</v>
      </c>
      <c r="H741" s="15">
        <v>-0.855431763997899</v>
      </c>
      <c r="I741" s="15">
        <v>1.3526359180916799E-4</v>
      </c>
      <c r="J741" s="15" t="b">
        <v>1</v>
      </c>
      <c r="K741" s="15" t="b">
        <v>1</v>
      </c>
      <c r="L741" s="15" t="b">
        <v>1</v>
      </c>
      <c r="M741" s="15" t="s">
        <v>3778</v>
      </c>
    </row>
    <row r="742" spans="1:13" x14ac:dyDescent="0.4">
      <c r="A742" s="15" t="s">
        <v>3805</v>
      </c>
      <c r="B742" s="15" t="s">
        <v>618</v>
      </c>
      <c r="C742" s="15" t="s">
        <v>3777</v>
      </c>
      <c r="D742" s="15">
        <v>-3.9619049488767</v>
      </c>
      <c r="E742" s="93">
        <v>0</v>
      </c>
      <c r="F742" s="93">
        <v>-3.08609808817384</v>
      </c>
      <c r="G742" s="93">
        <v>1.24263762016829E-26</v>
      </c>
      <c r="H742" s="15">
        <v>-7.5781163142143102</v>
      </c>
      <c r="I742" s="93">
        <v>8.15263093041836E-135</v>
      </c>
      <c r="J742" s="15" t="b">
        <v>1</v>
      </c>
      <c r="K742" s="15" t="b">
        <v>1</v>
      </c>
      <c r="L742" s="15" t="b">
        <v>1</v>
      </c>
      <c r="M742" s="15" t="s">
        <v>3778</v>
      </c>
    </row>
    <row r="743" spans="1:13" x14ac:dyDescent="0.4">
      <c r="A743" s="15" t="s">
        <v>3805</v>
      </c>
      <c r="B743" s="15" t="s">
        <v>620</v>
      </c>
      <c r="C743" s="15" t="s">
        <v>3777</v>
      </c>
      <c r="D743" s="15">
        <v>-2.4861350621819902</v>
      </c>
      <c r="E743" s="93">
        <v>0</v>
      </c>
      <c r="F743" s="93">
        <v>-1.4471879910010701</v>
      </c>
      <c r="G743" s="93">
        <v>3.9924937739650602E-7</v>
      </c>
      <c r="H743" s="15">
        <v>-3.2746405651522199</v>
      </c>
      <c r="I743" s="93">
        <v>3.11753022909142E-60</v>
      </c>
      <c r="J743" s="15" t="b">
        <v>1</v>
      </c>
      <c r="K743" s="15" t="b">
        <v>1</v>
      </c>
      <c r="L743" s="15" t="b">
        <v>1</v>
      </c>
      <c r="M743" s="15" t="s">
        <v>3778</v>
      </c>
    </row>
    <row r="744" spans="1:13" x14ac:dyDescent="0.4">
      <c r="A744" s="15" t="s">
        <v>3806</v>
      </c>
      <c r="B744" s="15" t="s">
        <v>615</v>
      </c>
      <c r="C744" s="15" t="s">
        <v>3777</v>
      </c>
      <c r="D744" s="15">
        <v>-1.5044765788127401</v>
      </c>
      <c r="E744" s="93">
        <v>9.7219460500059504E-5</v>
      </c>
      <c r="F744" s="93">
        <v>-1.4760502319289901</v>
      </c>
      <c r="G744" s="93">
        <v>1.3000589421912999E-43</v>
      </c>
      <c r="H744" s="15">
        <v>-4.1168040753298598</v>
      </c>
      <c r="I744" s="93">
        <v>2.3921112570208501E-80</v>
      </c>
      <c r="J744" s="15" t="b">
        <v>1</v>
      </c>
      <c r="K744" s="15" t="b">
        <v>1</v>
      </c>
      <c r="L744" s="15" t="b">
        <v>1</v>
      </c>
      <c r="M744" s="15" t="s">
        <v>3778</v>
      </c>
    </row>
    <row r="745" spans="1:13" x14ac:dyDescent="0.4">
      <c r="A745" s="15" t="s">
        <v>3807</v>
      </c>
      <c r="B745" s="15" t="s">
        <v>615</v>
      </c>
      <c r="C745" s="15" t="s">
        <v>3777</v>
      </c>
      <c r="D745" s="15">
        <v>-2.9524067334552302</v>
      </c>
      <c r="E745" s="93">
        <v>0</v>
      </c>
      <c r="F745" s="93">
        <v>-2.7594914518321598</v>
      </c>
      <c r="G745" s="93">
        <v>8.47365472208852E-8</v>
      </c>
      <c r="H745" s="15">
        <v>-3.73192967623473</v>
      </c>
      <c r="I745" s="93">
        <v>9.6354121694825792E-193</v>
      </c>
      <c r="J745" s="15" t="b">
        <v>1</v>
      </c>
      <c r="K745" s="15" t="b">
        <v>1</v>
      </c>
      <c r="L745" s="15" t="b">
        <v>1</v>
      </c>
      <c r="M745" s="15" t="s">
        <v>3778</v>
      </c>
    </row>
    <row r="746" spans="1:13" x14ac:dyDescent="0.4">
      <c r="A746" s="15" t="s">
        <v>3807</v>
      </c>
      <c r="B746" s="15" t="s">
        <v>616</v>
      </c>
      <c r="C746" s="15" t="s">
        <v>3777</v>
      </c>
      <c r="D746" s="15">
        <v>-1.9006378681947</v>
      </c>
      <c r="E746" s="93">
        <v>0</v>
      </c>
      <c r="F746" s="93">
        <v>-1.86817867075012</v>
      </c>
      <c r="G746" s="15">
        <v>4.5537045990744001E-4</v>
      </c>
      <c r="H746" s="15">
        <v>-2.45137267688462</v>
      </c>
      <c r="I746" s="93">
        <v>1.7940268661671801E-89</v>
      </c>
      <c r="J746" s="15" t="b">
        <v>1</v>
      </c>
      <c r="K746" s="15" t="b">
        <v>1</v>
      </c>
      <c r="L746" s="15" t="b">
        <v>1</v>
      </c>
      <c r="M746" s="15" t="s">
        <v>3778</v>
      </c>
    </row>
    <row r="747" spans="1:13" x14ac:dyDescent="0.4">
      <c r="A747" s="15" t="s">
        <v>3807</v>
      </c>
      <c r="B747" s="15" t="s">
        <v>617</v>
      </c>
      <c r="C747" s="15" t="s">
        <v>3777</v>
      </c>
      <c r="D747" s="15">
        <v>-2.04023962720284</v>
      </c>
      <c r="E747" s="93">
        <v>0</v>
      </c>
      <c r="F747" s="93">
        <v>-2.4178247603711198</v>
      </c>
      <c r="G747" s="93">
        <v>4.5678295690965801E-6</v>
      </c>
      <c r="H747" s="15">
        <v>-0.84777267384483601</v>
      </c>
      <c r="I747" s="93">
        <v>5.4765095364232001E-9</v>
      </c>
      <c r="J747" s="15" t="b">
        <v>1</v>
      </c>
      <c r="K747" s="15" t="b">
        <v>1</v>
      </c>
      <c r="L747" s="15" t="b">
        <v>1</v>
      </c>
      <c r="M747" s="15" t="s">
        <v>3778</v>
      </c>
    </row>
    <row r="748" spans="1:13" x14ac:dyDescent="0.4">
      <c r="A748" s="15" t="s">
        <v>3807</v>
      </c>
      <c r="B748" s="15" t="s">
        <v>618</v>
      </c>
      <c r="C748" s="15" t="s">
        <v>3777</v>
      </c>
      <c r="D748" s="15">
        <v>-3.33149759517184</v>
      </c>
      <c r="E748" s="93">
        <v>7.8620370668955001E-14</v>
      </c>
      <c r="F748" s="93">
        <v>-3.3113945963538902</v>
      </c>
      <c r="G748" s="93">
        <v>6.2483033135475602E-10</v>
      </c>
      <c r="H748" s="15">
        <v>-5.10147832975548</v>
      </c>
      <c r="I748" s="93">
        <v>2.0463464032315699E-141</v>
      </c>
      <c r="J748" s="15" t="b">
        <v>1</v>
      </c>
      <c r="K748" s="15" t="b">
        <v>1</v>
      </c>
      <c r="L748" s="15" t="b">
        <v>1</v>
      </c>
      <c r="M748" s="15" t="s">
        <v>3778</v>
      </c>
    </row>
    <row r="749" spans="1:13" x14ac:dyDescent="0.4">
      <c r="A749" s="15" t="s">
        <v>3808</v>
      </c>
      <c r="B749" s="15" t="s">
        <v>615</v>
      </c>
      <c r="C749" s="15" t="s">
        <v>3777</v>
      </c>
      <c r="D749" s="15">
        <v>-1.7833542958975599</v>
      </c>
      <c r="E749" s="93">
        <v>1.9435563365193E-2</v>
      </c>
      <c r="F749" s="93">
        <v>-0.84780563028599598</v>
      </c>
      <c r="G749" s="93">
        <v>2.3223941687055E-9</v>
      </c>
      <c r="H749" s="15">
        <v>-0.98384874138810596</v>
      </c>
      <c r="I749" s="93">
        <v>3.10897211065438E-17</v>
      </c>
      <c r="J749" s="15" t="b">
        <v>1</v>
      </c>
      <c r="K749" s="15" t="b">
        <v>1</v>
      </c>
      <c r="L749" s="15" t="b">
        <v>1</v>
      </c>
      <c r="M749" s="15" t="s">
        <v>3778</v>
      </c>
    </row>
    <row r="750" spans="1:13" x14ac:dyDescent="0.4">
      <c r="A750" s="15" t="s">
        <v>3808</v>
      </c>
      <c r="B750" s="15" t="s">
        <v>620</v>
      </c>
      <c r="C750" s="15" t="s">
        <v>3777</v>
      </c>
      <c r="D750" s="15">
        <v>-2.8374856762337601</v>
      </c>
      <c r="E750" s="93">
        <v>3.4974743799002402E-11</v>
      </c>
      <c r="F750" s="93">
        <v>-0.99121405272353802</v>
      </c>
      <c r="G750" s="93">
        <v>1.9594197499132601E-10</v>
      </c>
      <c r="H750" s="15">
        <v>-1.315850548754</v>
      </c>
      <c r="I750" s="93">
        <v>6.4601723842863195E-26</v>
      </c>
      <c r="J750" s="15" t="b">
        <v>1</v>
      </c>
      <c r="K750" s="15" t="b">
        <v>1</v>
      </c>
      <c r="L750" s="15" t="b">
        <v>1</v>
      </c>
      <c r="M750" s="15" t="s">
        <v>3778</v>
      </c>
    </row>
    <row r="751" spans="1:13" x14ac:dyDescent="0.4">
      <c r="A751" s="15" t="s">
        <v>3809</v>
      </c>
      <c r="B751" s="15" t="s">
        <v>615</v>
      </c>
      <c r="C751" s="15" t="s">
        <v>3777</v>
      </c>
      <c r="D751" s="15">
        <v>-1.9038485749796701</v>
      </c>
      <c r="E751" s="93">
        <v>2.93098143373037E-7</v>
      </c>
      <c r="F751" s="93">
        <v>-1.25164288593656</v>
      </c>
      <c r="G751" s="93">
        <v>2.0170946140316701E-33</v>
      </c>
      <c r="H751" s="15">
        <v>-3.0566867077853201</v>
      </c>
      <c r="I751" s="93">
        <v>1.5131837633646801E-68</v>
      </c>
      <c r="J751" s="15" t="b">
        <v>1</v>
      </c>
      <c r="K751" s="15" t="b">
        <v>1</v>
      </c>
      <c r="L751" s="15" t="b">
        <v>1</v>
      </c>
      <c r="M751" s="15" t="s">
        <v>3778</v>
      </c>
    </row>
    <row r="752" spans="1:13" x14ac:dyDescent="0.4">
      <c r="A752" s="15" t="s">
        <v>3809</v>
      </c>
      <c r="B752" s="15" t="s">
        <v>620</v>
      </c>
      <c r="C752" s="15" t="s">
        <v>3777</v>
      </c>
      <c r="D752" s="15">
        <v>-1.75970418880168</v>
      </c>
      <c r="E752" s="93">
        <v>0</v>
      </c>
      <c r="F752" s="93">
        <v>-0.94310414699908296</v>
      </c>
      <c r="G752" s="93">
        <v>1.19320813556909E-16</v>
      </c>
      <c r="H752" s="15">
        <v>-2.7043873551353701</v>
      </c>
      <c r="I752" s="93">
        <v>1.20460648588118E-47</v>
      </c>
      <c r="J752" s="15" t="b">
        <v>1</v>
      </c>
      <c r="K752" s="15" t="b">
        <v>1</v>
      </c>
      <c r="L752" s="15" t="b">
        <v>1</v>
      </c>
      <c r="M752" s="15" t="s">
        <v>3778</v>
      </c>
    </row>
    <row r="753" spans="1:13" x14ac:dyDescent="0.4">
      <c r="A753" s="15" t="s">
        <v>3810</v>
      </c>
      <c r="B753" s="15" t="s">
        <v>615</v>
      </c>
      <c r="C753" s="15" t="s">
        <v>3777</v>
      </c>
      <c r="D753" s="15">
        <v>-2.0441019530239601</v>
      </c>
      <c r="E753" s="93">
        <v>1.04482890032794E-12</v>
      </c>
      <c r="F753" s="93">
        <v>-1.6544337605816799</v>
      </c>
      <c r="G753" s="93">
        <v>6.37505428864304E-42</v>
      </c>
      <c r="H753" s="15">
        <v>-4.0004357056340103</v>
      </c>
      <c r="I753" s="93">
        <v>1.5729792633447699E-126</v>
      </c>
      <c r="J753" s="15" t="b">
        <v>1</v>
      </c>
      <c r="K753" s="15" t="b">
        <v>1</v>
      </c>
      <c r="L753" s="15" t="b">
        <v>1</v>
      </c>
      <c r="M753" s="15" t="s">
        <v>3778</v>
      </c>
    </row>
    <row r="754" spans="1:13" x14ac:dyDescent="0.4">
      <c r="A754" s="15" t="s">
        <v>3810</v>
      </c>
      <c r="B754" s="15" t="s">
        <v>616</v>
      </c>
      <c r="C754" s="15" t="s">
        <v>3777</v>
      </c>
      <c r="D754" s="15">
        <v>-1.37843972466744</v>
      </c>
      <c r="E754" s="93">
        <v>1.2023960754156E-4</v>
      </c>
      <c r="F754" s="93">
        <v>-0.86610609937110195</v>
      </c>
      <c r="G754" s="93">
        <v>4.8934325207121699E-12</v>
      </c>
      <c r="H754" s="15">
        <v>-2.3778242142321102</v>
      </c>
      <c r="I754" s="93">
        <v>2.8587652709257598E-48</v>
      </c>
      <c r="J754" s="15" t="b">
        <v>1</v>
      </c>
      <c r="K754" s="15" t="b">
        <v>1</v>
      </c>
      <c r="L754" s="15" t="b">
        <v>1</v>
      </c>
      <c r="M754" s="15" t="s">
        <v>3778</v>
      </c>
    </row>
    <row r="755" spans="1:13" x14ac:dyDescent="0.4">
      <c r="A755" s="15" t="s">
        <v>3810</v>
      </c>
      <c r="B755" s="15" t="s">
        <v>620</v>
      </c>
      <c r="C755" s="15" t="s">
        <v>3777</v>
      </c>
      <c r="D755" s="15">
        <v>-2.0072962461867201</v>
      </c>
      <c r="E755" s="93">
        <v>0</v>
      </c>
      <c r="F755" s="93">
        <v>-1.47629948293024</v>
      </c>
      <c r="G755" s="93">
        <v>1.26981889249861E-29</v>
      </c>
      <c r="H755" s="15">
        <v>-3.6403247544169499</v>
      </c>
      <c r="I755" s="93">
        <v>2.4451815556991099E-93</v>
      </c>
      <c r="J755" s="15" t="b">
        <v>1</v>
      </c>
      <c r="K755" s="15" t="b">
        <v>1</v>
      </c>
      <c r="L755" s="15" t="b">
        <v>1</v>
      </c>
      <c r="M755" s="15" t="s">
        <v>3778</v>
      </c>
    </row>
    <row r="756" spans="1:13" x14ac:dyDescent="0.4">
      <c r="A756" s="15" t="s">
        <v>3811</v>
      </c>
      <c r="B756" s="15" t="s">
        <v>615</v>
      </c>
      <c r="C756" s="15" t="s">
        <v>3777</v>
      </c>
      <c r="D756" s="15">
        <v>-2.53842747871147</v>
      </c>
      <c r="E756" s="93">
        <v>0</v>
      </c>
      <c r="F756" s="93">
        <v>-1.7917672371227999</v>
      </c>
      <c r="G756" s="93">
        <v>2.1439749479146901E-36</v>
      </c>
      <c r="H756" s="15">
        <v>-4.5662792072986003</v>
      </c>
      <c r="I756" s="93">
        <v>7.1983145801829699E-141</v>
      </c>
      <c r="J756" s="15" t="b">
        <v>1</v>
      </c>
      <c r="K756" s="15" t="b">
        <v>1</v>
      </c>
      <c r="L756" s="15" t="b">
        <v>1</v>
      </c>
      <c r="M756" s="15" t="s">
        <v>3778</v>
      </c>
    </row>
    <row r="757" spans="1:13" x14ac:dyDescent="0.4">
      <c r="A757" s="15" t="s">
        <v>3811</v>
      </c>
      <c r="B757" s="15" t="s">
        <v>616</v>
      </c>
      <c r="C757" s="15" t="s">
        <v>3777</v>
      </c>
      <c r="D757" s="15">
        <v>-1.26692151216216</v>
      </c>
      <c r="E757" s="93">
        <v>9.0253848425836001E-4</v>
      </c>
      <c r="F757" s="93">
        <v>-0.64685198484390105</v>
      </c>
      <c r="G757" s="93">
        <v>1.88322021094584E-5</v>
      </c>
      <c r="H757" s="15">
        <v>-1.94162715176204</v>
      </c>
      <c r="I757" s="93">
        <v>1.1680056150600799E-28</v>
      </c>
      <c r="J757" s="15" t="b">
        <v>1</v>
      </c>
      <c r="K757" s="15" t="b">
        <v>1</v>
      </c>
      <c r="L757" s="15" t="b">
        <v>1</v>
      </c>
      <c r="M757" s="15" t="s">
        <v>3778</v>
      </c>
    </row>
    <row r="758" spans="1:13" x14ac:dyDescent="0.4">
      <c r="A758" s="15" t="s">
        <v>3811</v>
      </c>
      <c r="B758" s="15" t="s">
        <v>618</v>
      </c>
      <c r="C758" s="15" t="s">
        <v>3777</v>
      </c>
      <c r="D758" s="15">
        <v>-3.45235200956777</v>
      </c>
      <c r="E758" s="93">
        <v>2.3719032181601497E-10</v>
      </c>
      <c r="F758" s="93">
        <v>-2.1952132993410101</v>
      </c>
      <c r="G758" s="93">
        <v>5.7513827003554598E-30</v>
      </c>
      <c r="H758" s="15">
        <v>-5.9467749020521197</v>
      </c>
      <c r="I758" s="93">
        <v>7.44115245959667E-94</v>
      </c>
      <c r="J758" s="15" t="b">
        <v>1</v>
      </c>
      <c r="K758" s="15" t="b">
        <v>1</v>
      </c>
      <c r="L758" s="15" t="b">
        <v>1</v>
      </c>
      <c r="M758" s="15" t="s">
        <v>3778</v>
      </c>
    </row>
    <row r="759" spans="1:13" x14ac:dyDescent="0.4">
      <c r="A759" s="15" t="s">
        <v>3811</v>
      </c>
      <c r="B759" s="15" t="s">
        <v>620</v>
      </c>
      <c r="C759" s="15" t="s">
        <v>3777</v>
      </c>
      <c r="D759" s="15">
        <v>-1.8675381371342099</v>
      </c>
      <c r="E759" s="93">
        <v>0</v>
      </c>
      <c r="F759" s="93">
        <v>-1.85255559925866</v>
      </c>
      <c r="G759" s="93">
        <v>2.5984491111896998E-38</v>
      </c>
      <c r="H759" s="15">
        <v>-4.3907535679037704</v>
      </c>
      <c r="I759" s="93">
        <v>1.9680031752882301E-115</v>
      </c>
      <c r="J759" s="15" t="b">
        <v>1</v>
      </c>
      <c r="K759" s="15" t="b">
        <v>1</v>
      </c>
      <c r="L759" s="15" t="b">
        <v>1</v>
      </c>
      <c r="M759" s="15" t="s">
        <v>3778</v>
      </c>
    </row>
    <row r="760" spans="1:13" x14ac:dyDescent="0.4">
      <c r="A760" s="15" t="s">
        <v>3812</v>
      </c>
      <c r="B760" s="15" t="s">
        <v>615</v>
      </c>
      <c r="C760" s="15" t="s">
        <v>3777</v>
      </c>
      <c r="D760" s="15">
        <v>-2.4861378248042398</v>
      </c>
      <c r="E760" s="93">
        <v>0</v>
      </c>
      <c r="F760" s="93">
        <v>-2.1506403569019699</v>
      </c>
      <c r="G760" s="93">
        <v>1.7307750047647999E-43</v>
      </c>
      <c r="H760" s="15">
        <v>-4.6655200116510498</v>
      </c>
      <c r="I760" s="93">
        <v>2.8255322227080801E-167</v>
      </c>
      <c r="J760" s="15" t="b">
        <v>1</v>
      </c>
      <c r="K760" s="15" t="b">
        <v>1</v>
      </c>
      <c r="L760" s="15" t="b">
        <v>1</v>
      </c>
      <c r="M760" s="15" t="s">
        <v>3778</v>
      </c>
    </row>
    <row r="761" spans="1:13" x14ac:dyDescent="0.4">
      <c r="A761" s="15" t="s">
        <v>3812</v>
      </c>
      <c r="B761" s="15" t="s">
        <v>616</v>
      </c>
      <c r="C761" s="15" t="s">
        <v>3777</v>
      </c>
      <c r="D761" s="15">
        <v>-1.5552709367205</v>
      </c>
      <c r="E761" s="93">
        <v>2.19413719696243E-7</v>
      </c>
      <c r="F761" s="93">
        <v>-1.0810359085241901</v>
      </c>
      <c r="G761" s="93">
        <v>2.3880930335640999E-11</v>
      </c>
      <c r="H761" s="15">
        <v>-2.5192989676199802</v>
      </c>
      <c r="I761" s="93">
        <v>1.79395511508623E-53</v>
      </c>
      <c r="J761" s="15" t="b">
        <v>1</v>
      </c>
      <c r="K761" s="15" t="b">
        <v>1</v>
      </c>
      <c r="L761" s="15" t="b">
        <v>1</v>
      </c>
      <c r="M761" s="15" t="s">
        <v>3778</v>
      </c>
    </row>
    <row r="762" spans="1:13" x14ac:dyDescent="0.4">
      <c r="A762" s="15" t="s">
        <v>3812</v>
      </c>
      <c r="B762" s="15" t="s">
        <v>618</v>
      </c>
      <c r="C762" s="15" t="s">
        <v>3777</v>
      </c>
      <c r="D762" s="15">
        <v>-2.7811227978254802</v>
      </c>
      <c r="E762" s="93">
        <v>7.4756438720123997E-4</v>
      </c>
      <c r="F762" s="93">
        <v>-2.6499355086329901</v>
      </c>
      <c r="G762" s="93">
        <v>2.7186502748142898E-40</v>
      </c>
      <c r="H762" s="15">
        <v>-5.85386060904142</v>
      </c>
      <c r="I762" s="93">
        <v>2.8047608787027502E-104</v>
      </c>
      <c r="J762" s="15" t="b">
        <v>1</v>
      </c>
      <c r="K762" s="15" t="b">
        <v>1</v>
      </c>
      <c r="L762" s="15" t="b">
        <v>1</v>
      </c>
      <c r="M762" s="15" t="s">
        <v>3778</v>
      </c>
    </row>
    <row r="763" spans="1:13" x14ac:dyDescent="0.4">
      <c r="A763" s="15" t="s">
        <v>3812</v>
      </c>
      <c r="B763" s="15" t="s">
        <v>620</v>
      </c>
      <c r="C763" s="15" t="s">
        <v>3777</v>
      </c>
      <c r="D763" s="15">
        <v>-1.51203029939237</v>
      </c>
      <c r="E763" s="93">
        <v>3.6641562928461603E-15</v>
      </c>
      <c r="F763" s="93">
        <v>-2.19669114915592</v>
      </c>
      <c r="G763" s="93">
        <v>6.5384320194775301E-44</v>
      </c>
      <c r="H763" s="15">
        <v>-4.3658487003847801</v>
      </c>
      <c r="I763" s="93">
        <v>1.41981454465869E-130</v>
      </c>
      <c r="J763" s="15" t="b">
        <v>1</v>
      </c>
      <c r="K763" s="15" t="b">
        <v>1</v>
      </c>
      <c r="L763" s="15" t="b">
        <v>1</v>
      </c>
      <c r="M763" s="15" t="s">
        <v>3778</v>
      </c>
    </row>
    <row r="764" spans="1:13" x14ac:dyDescent="0.4">
      <c r="A764" s="15" t="s">
        <v>3608</v>
      </c>
      <c r="B764" s="15" t="s">
        <v>618</v>
      </c>
      <c r="C764" s="15" t="s">
        <v>3777</v>
      </c>
      <c r="D764" s="15">
        <v>-1.02894212334776</v>
      </c>
      <c r="E764" s="93">
        <v>1.28014339058529E-5</v>
      </c>
      <c r="F764" s="93">
        <v>-2.2365791184202801</v>
      </c>
      <c r="G764" s="15">
        <v>3.3580271156264503E-2</v>
      </c>
      <c r="H764" s="15">
        <v>-1.61478358178477</v>
      </c>
      <c r="I764" s="93">
        <v>1.20553388598634E-37</v>
      </c>
      <c r="J764" s="15" t="b">
        <v>1</v>
      </c>
      <c r="K764" s="15" t="b">
        <v>1</v>
      </c>
      <c r="L764" s="15" t="b">
        <v>1</v>
      </c>
      <c r="M764" s="15" t="s">
        <v>3778</v>
      </c>
    </row>
    <row r="765" spans="1:13" x14ac:dyDescent="0.4">
      <c r="A765" s="15" t="s">
        <v>3813</v>
      </c>
      <c r="B765" s="15" t="s">
        <v>615</v>
      </c>
      <c r="C765" s="15" t="s">
        <v>3777</v>
      </c>
      <c r="D765" s="15">
        <v>-1.35437788417084</v>
      </c>
      <c r="E765" s="93">
        <v>4.6169794766748196E-3</v>
      </c>
      <c r="F765" s="93">
        <v>-1.11218657113366</v>
      </c>
      <c r="G765" s="93">
        <v>1.17417204395664E-27</v>
      </c>
      <c r="H765" s="15">
        <v>-3.4370353764064099</v>
      </c>
      <c r="I765" s="93">
        <v>5.49015737409945E-53</v>
      </c>
      <c r="J765" s="15" t="b">
        <v>1</v>
      </c>
      <c r="K765" s="15" t="b">
        <v>1</v>
      </c>
      <c r="L765" s="15" t="b">
        <v>1</v>
      </c>
      <c r="M765" s="15" t="s">
        <v>3778</v>
      </c>
    </row>
    <row r="766" spans="1:13" x14ac:dyDescent="0.4">
      <c r="A766" s="15" t="s">
        <v>3813</v>
      </c>
      <c r="B766" s="15" t="s">
        <v>616</v>
      </c>
      <c r="C766" s="15" t="s">
        <v>3777</v>
      </c>
      <c r="D766" s="15">
        <v>-1.34891081401046</v>
      </c>
      <c r="E766" s="93">
        <v>5.3409628697450998E-4</v>
      </c>
      <c r="F766" s="93">
        <v>-0.80478964023947497</v>
      </c>
      <c r="G766" s="93">
        <v>2.8212861823204699E-15</v>
      </c>
      <c r="H766" s="15">
        <v>-2.8993060126377901</v>
      </c>
      <c r="I766" s="93">
        <v>3.4493564118725499E-39</v>
      </c>
      <c r="J766" s="15" t="b">
        <v>1</v>
      </c>
      <c r="K766" s="15" t="b">
        <v>1</v>
      </c>
      <c r="L766" s="15" t="b">
        <v>1</v>
      </c>
      <c r="M766" s="15" t="s">
        <v>3778</v>
      </c>
    </row>
    <row r="767" spans="1:13" x14ac:dyDescent="0.4">
      <c r="A767" s="15" t="s">
        <v>3813</v>
      </c>
      <c r="B767" s="15" t="s">
        <v>618</v>
      </c>
      <c r="C767" s="15" t="s">
        <v>3777</v>
      </c>
      <c r="D767" s="15">
        <v>-1.05075664788817</v>
      </c>
      <c r="E767" s="93">
        <v>2.5170079542130699E-2</v>
      </c>
      <c r="F767" s="93">
        <v>-1.4120267133981801</v>
      </c>
      <c r="G767" s="93">
        <v>1.1124120674286601E-16</v>
      </c>
      <c r="H767" s="15">
        <v>-4.2758161579890901</v>
      </c>
      <c r="I767" s="93">
        <v>2.43407535553881E-32</v>
      </c>
      <c r="J767" s="15" t="b">
        <v>1</v>
      </c>
      <c r="K767" s="15" t="b">
        <v>1</v>
      </c>
      <c r="L767" s="15" t="b">
        <v>1</v>
      </c>
      <c r="M767" s="15" t="s">
        <v>3778</v>
      </c>
    </row>
    <row r="768" spans="1:13" x14ac:dyDescent="0.4">
      <c r="A768" s="15" t="s">
        <v>3813</v>
      </c>
      <c r="B768" s="15" t="s">
        <v>620</v>
      </c>
      <c r="C768" s="15" t="s">
        <v>3777</v>
      </c>
      <c r="D768" s="15">
        <v>1.24778083898341</v>
      </c>
      <c r="E768" s="93">
        <v>0</v>
      </c>
      <c r="F768" s="93">
        <v>0.83877767546271398</v>
      </c>
      <c r="G768" s="93">
        <v>1.22366626761021E-11</v>
      </c>
      <c r="H768" s="15">
        <v>2.5649521029299298</v>
      </c>
      <c r="I768" s="93">
        <v>1.02031984496458E-26</v>
      </c>
      <c r="J768" s="15" t="b">
        <v>1</v>
      </c>
      <c r="K768" s="15" t="b">
        <v>1</v>
      </c>
      <c r="L768" s="15" t="b">
        <v>1</v>
      </c>
      <c r="M768" s="15" t="s">
        <v>3778</v>
      </c>
    </row>
    <row r="769" spans="1:13" x14ac:dyDescent="0.4">
      <c r="A769" s="15" t="s">
        <v>3611</v>
      </c>
      <c r="B769" s="15" t="s">
        <v>616</v>
      </c>
      <c r="C769" s="15" t="s">
        <v>3777</v>
      </c>
      <c r="D769" s="15">
        <v>1.8662799633066101</v>
      </c>
      <c r="E769" s="93">
        <v>0</v>
      </c>
      <c r="F769" s="93">
        <v>1.3607909999019301</v>
      </c>
      <c r="G769" s="15">
        <v>9.5096188808284996E-3</v>
      </c>
      <c r="H769" s="15">
        <v>1.80446076066114</v>
      </c>
      <c r="I769" s="93">
        <v>5.0319953865294001E-62</v>
      </c>
      <c r="J769" s="15" t="b">
        <v>1</v>
      </c>
      <c r="K769" s="15" t="b">
        <v>1</v>
      </c>
      <c r="L769" s="15" t="b">
        <v>1</v>
      </c>
      <c r="M769" s="15" t="s">
        <v>3778</v>
      </c>
    </row>
    <row r="770" spans="1:13" x14ac:dyDescent="0.4">
      <c r="A770" s="15" t="s">
        <v>3814</v>
      </c>
      <c r="B770" s="15" t="s">
        <v>615</v>
      </c>
      <c r="C770" s="15" t="s">
        <v>3777</v>
      </c>
      <c r="D770" s="15">
        <v>-1.6814492601475901</v>
      </c>
      <c r="E770" s="93">
        <v>1.09003878104857E-6</v>
      </c>
      <c r="F770" s="93">
        <v>-1.7713087136055401</v>
      </c>
      <c r="G770" s="93">
        <v>1.21934953532691E-49</v>
      </c>
      <c r="H770" s="15">
        <v>-4.2290720148160803</v>
      </c>
      <c r="I770" s="93">
        <v>1.0427060034527599E-122</v>
      </c>
      <c r="J770" s="15" t="b">
        <v>1</v>
      </c>
      <c r="K770" s="15" t="b">
        <v>1</v>
      </c>
      <c r="L770" s="15" t="b">
        <v>1</v>
      </c>
      <c r="M770" s="15" t="s">
        <v>3778</v>
      </c>
    </row>
    <row r="771" spans="1:13" x14ac:dyDescent="0.4">
      <c r="A771" s="15" t="s">
        <v>3814</v>
      </c>
      <c r="B771" s="15" t="s">
        <v>620</v>
      </c>
      <c r="C771" s="15" t="s">
        <v>3777</v>
      </c>
      <c r="D771" s="15">
        <v>-1.2928374945529799</v>
      </c>
      <c r="E771" s="93">
        <v>1.14110108578548E-10</v>
      </c>
      <c r="F771" s="93">
        <v>-1.4950794763887501</v>
      </c>
      <c r="G771" s="93">
        <v>1.4735686373084399E-32</v>
      </c>
      <c r="H771" s="15">
        <v>-3.6355580881096099</v>
      </c>
      <c r="I771" s="93">
        <v>3.5596282976648898E-81</v>
      </c>
      <c r="J771" s="15" t="b">
        <v>1</v>
      </c>
      <c r="K771" s="15" t="b">
        <v>1</v>
      </c>
      <c r="L771" s="15" t="b">
        <v>1</v>
      </c>
      <c r="M771" s="15" t="s">
        <v>3778</v>
      </c>
    </row>
    <row r="772" spans="1:13" x14ac:dyDescent="0.4">
      <c r="A772" s="15" t="s">
        <v>3815</v>
      </c>
      <c r="B772" s="15" t="s">
        <v>615</v>
      </c>
      <c r="C772" s="15" t="s">
        <v>3777</v>
      </c>
      <c r="D772" s="15">
        <v>-2.4861378248042398</v>
      </c>
      <c r="E772" s="93">
        <v>0</v>
      </c>
      <c r="F772" s="93">
        <v>-2.1506403569019699</v>
      </c>
      <c r="G772" s="93">
        <v>1.7307750047647999E-43</v>
      </c>
      <c r="H772" s="15">
        <v>-4.6655200116510498</v>
      </c>
      <c r="I772" s="93">
        <v>2.8255322227080801E-167</v>
      </c>
      <c r="J772" s="15" t="b">
        <v>1</v>
      </c>
      <c r="K772" s="15" t="b">
        <v>1</v>
      </c>
      <c r="L772" s="15" t="b">
        <v>1</v>
      </c>
      <c r="M772" s="15" t="s">
        <v>3778</v>
      </c>
    </row>
    <row r="773" spans="1:13" x14ac:dyDescent="0.4">
      <c r="A773" s="15" t="s">
        <v>3815</v>
      </c>
      <c r="B773" s="15" t="s">
        <v>616</v>
      </c>
      <c r="C773" s="15" t="s">
        <v>3777</v>
      </c>
      <c r="D773" s="15">
        <v>-1.5552709367205</v>
      </c>
      <c r="E773" s="93">
        <v>2.3399317611261999E-7</v>
      </c>
      <c r="F773" s="93">
        <v>-1.0810359085241901</v>
      </c>
      <c r="G773" s="93">
        <v>2.3880930335640999E-11</v>
      </c>
      <c r="H773" s="15">
        <v>-2.5192989676199802</v>
      </c>
      <c r="I773" s="93">
        <v>1.79395511508623E-53</v>
      </c>
      <c r="J773" s="15" t="b">
        <v>1</v>
      </c>
      <c r="K773" s="15" t="b">
        <v>1</v>
      </c>
      <c r="L773" s="15" t="b">
        <v>1</v>
      </c>
      <c r="M773" s="15" t="s">
        <v>3778</v>
      </c>
    </row>
    <row r="774" spans="1:13" x14ac:dyDescent="0.4">
      <c r="A774" s="15" t="s">
        <v>3815</v>
      </c>
      <c r="B774" s="15" t="s">
        <v>618</v>
      </c>
      <c r="C774" s="15" t="s">
        <v>3777</v>
      </c>
      <c r="D774" s="15">
        <v>-2.7811227978254802</v>
      </c>
      <c r="E774" s="93">
        <v>7.5202845583642001E-4</v>
      </c>
      <c r="F774" s="93">
        <v>-2.6499355086329901</v>
      </c>
      <c r="G774" s="93">
        <v>2.7186502748142898E-40</v>
      </c>
      <c r="H774" s="15">
        <v>-5.85386060904142</v>
      </c>
      <c r="I774" s="93">
        <v>2.8047608787027502E-104</v>
      </c>
      <c r="J774" s="15" t="b">
        <v>1</v>
      </c>
      <c r="K774" s="15" t="b">
        <v>1</v>
      </c>
      <c r="L774" s="15" t="b">
        <v>1</v>
      </c>
      <c r="M774" s="15" t="s">
        <v>3778</v>
      </c>
    </row>
    <row r="775" spans="1:13" x14ac:dyDescent="0.4">
      <c r="A775" s="15" t="s">
        <v>3815</v>
      </c>
      <c r="B775" s="15" t="s">
        <v>620</v>
      </c>
      <c r="C775" s="15" t="s">
        <v>3777</v>
      </c>
      <c r="D775" s="15">
        <v>-1.51203029939237</v>
      </c>
      <c r="E775" s="93">
        <v>3.6641562928461603E-15</v>
      </c>
      <c r="F775" s="93">
        <v>-2.19669114915592</v>
      </c>
      <c r="G775" s="93">
        <v>6.5384320194775301E-44</v>
      </c>
      <c r="H775" s="15">
        <v>-4.3658487003847801</v>
      </c>
      <c r="I775" s="93">
        <v>1.41981454465869E-130</v>
      </c>
      <c r="J775" s="15" t="b">
        <v>1</v>
      </c>
      <c r="K775" s="15" t="b">
        <v>1</v>
      </c>
      <c r="L775" s="15" t="b">
        <v>1</v>
      </c>
      <c r="M775" s="15" t="s">
        <v>3778</v>
      </c>
    </row>
    <row r="776" spans="1:13" x14ac:dyDescent="0.4">
      <c r="A776" s="15" t="s">
        <v>3816</v>
      </c>
      <c r="B776" s="15" t="s">
        <v>615</v>
      </c>
      <c r="C776" s="15" t="s">
        <v>3777</v>
      </c>
      <c r="D776" s="15">
        <v>-1.58075941688928</v>
      </c>
      <c r="E776" s="93">
        <v>1.2897320306686699E-3</v>
      </c>
      <c r="F776" s="93">
        <v>-1.2322411155794</v>
      </c>
      <c r="G776" s="93">
        <v>4.0958079855440099E-29</v>
      </c>
      <c r="H776" s="15">
        <v>-2.4993171384237298</v>
      </c>
      <c r="I776" s="93">
        <v>1.4565857627728399E-58</v>
      </c>
      <c r="J776" s="15" t="b">
        <v>1</v>
      </c>
      <c r="K776" s="15" t="b">
        <v>1</v>
      </c>
      <c r="L776" s="15" t="b">
        <v>1</v>
      </c>
      <c r="M776" s="15" t="s">
        <v>3778</v>
      </c>
    </row>
    <row r="777" spans="1:13" x14ac:dyDescent="0.4">
      <c r="A777" s="15" t="s">
        <v>3816</v>
      </c>
      <c r="B777" s="15" t="s">
        <v>620</v>
      </c>
      <c r="C777" s="15" t="s">
        <v>3777</v>
      </c>
      <c r="D777" s="15">
        <v>-0.91439135734641397</v>
      </c>
      <c r="E777" s="93">
        <v>5.2122772042726704E-3</v>
      </c>
      <c r="F777" s="93">
        <v>-1.1641301460522</v>
      </c>
      <c r="G777" s="93">
        <v>1.6789658221431301E-20</v>
      </c>
      <c r="H777" s="15">
        <v>-2.2934318982242599</v>
      </c>
      <c r="I777" s="93">
        <v>1.2944365960514001E-43</v>
      </c>
      <c r="J777" s="15" t="b">
        <v>1</v>
      </c>
      <c r="K777" s="15" t="b">
        <v>1</v>
      </c>
      <c r="L777" s="15" t="b">
        <v>1</v>
      </c>
      <c r="M777" s="15" t="s">
        <v>3778</v>
      </c>
    </row>
    <row r="778" spans="1:13" x14ac:dyDescent="0.4">
      <c r="A778" s="15" t="s">
        <v>3817</v>
      </c>
      <c r="B778" s="15" t="s">
        <v>615</v>
      </c>
      <c r="C778" s="15" t="s">
        <v>3777</v>
      </c>
      <c r="D778" s="15">
        <v>-2.5718703442424302</v>
      </c>
      <c r="E778" s="93">
        <v>0</v>
      </c>
      <c r="F778" s="93">
        <v>-2.0259817444281798</v>
      </c>
      <c r="G778" s="93">
        <v>9.0802539634831298E-34</v>
      </c>
      <c r="H778" s="15">
        <v>-4.3564261435434499</v>
      </c>
      <c r="I778" s="93">
        <v>3.1832026383539501E-152</v>
      </c>
      <c r="J778" s="15" t="b">
        <v>1</v>
      </c>
      <c r="K778" s="15" t="b">
        <v>1</v>
      </c>
      <c r="L778" s="15" t="b">
        <v>1</v>
      </c>
      <c r="M778" s="15" t="s">
        <v>3778</v>
      </c>
    </row>
    <row r="779" spans="1:13" x14ac:dyDescent="0.4">
      <c r="A779" s="15" t="s">
        <v>3817</v>
      </c>
      <c r="B779" s="15" t="s">
        <v>616</v>
      </c>
      <c r="C779" s="15" t="s">
        <v>3777</v>
      </c>
      <c r="D779" s="15">
        <v>-1.65705698802847</v>
      </c>
      <c r="E779" s="93">
        <v>1.9517610311613898E-9</v>
      </c>
      <c r="F779" s="93">
        <v>-0.97041315297613595</v>
      </c>
      <c r="G779" s="93">
        <v>3.3023107581816001E-8</v>
      </c>
      <c r="H779" s="15">
        <v>-2.3821039985741299</v>
      </c>
      <c r="I779" s="93">
        <v>9.5185246906151601E-50</v>
      </c>
      <c r="J779" s="15" t="b">
        <v>1</v>
      </c>
      <c r="K779" s="15" t="b">
        <v>1</v>
      </c>
      <c r="L779" s="15" t="b">
        <v>1</v>
      </c>
      <c r="M779" s="15" t="s">
        <v>3778</v>
      </c>
    </row>
    <row r="780" spans="1:13" x14ac:dyDescent="0.4">
      <c r="A780" s="15" t="s">
        <v>3817</v>
      </c>
      <c r="B780" s="15" t="s">
        <v>618</v>
      </c>
      <c r="C780" s="15" t="s">
        <v>3777</v>
      </c>
      <c r="D780" s="15">
        <v>-2.7808638562905301</v>
      </c>
      <c r="E780" s="93">
        <v>4.8672077282904002E-4</v>
      </c>
      <c r="F780" s="93">
        <v>-2.62980763868828</v>
      </c>
      <c r="G780" s="93">
        <v>2.12081202307513E-36</v>
      </c>
      <c r="H780" s="15">
        <v>-5.6785982008040996</v>
      </c>
      <c r="I780" s="93">
        <v>8.5320019110615806E-102</v>
      </c>
      <c r="J780" s="15" t="b">
        <v>1</v>
      </c>
      <c r="K780" s="15" t="b">
        <v>1</v>
      </c>
      <c r="L780" s="15" t="b">
        <v>1</v>
      </c>
      <c r="M780" s="15" t="s">
        <v>3778</v>
      </c>
    </row>
    <row r="781" spans="1:13" x14ac:dyDescent="0.4">
      <c r="A781" s="15" t="s">
        <v>3817</v>
      </c>
      <c r="B781" s="15" t="s">
        <v>620</v>
      </c>
      <c r="C781" s="15" t="s">
        <v>3777</v>
      </c>
      <c r="D781" s="15">
        <v>-1.63347495315768</v>
      </c>
      <c r="E781" s="93">
        <v>0</v>
      </c>
      <c r="F781" s="93">
        <v>-2.2330142828825301</v>
      </c>
      <c r="G781" s="93">
        <v>2.9330164050170499E-40</v>
      </c>
      <c r="H781" s="15">
        <v>-4.3475742573117104</v>
      </c>
      <c r="I781" s="93">
        <v>7.5439607927568703E-134</v>
      </c>
      <c r="J781" s="15" t="b">
        <v>1</v>
      </c>
      <c r="K781" s="15" t="b">
        <v>1</v>
      </c>
      <c r="L781" s="15" t="b">
        <v>1</v>
      </c>
      <c r="M781" s="15" t="s">
        <v>3778</v>
      </c>
    </row>
    <row r="782" spans="1:13" x14ac:dyDescent="0.4">
      <c r="A782" s="15" t="s">
        <v>3818</v>
      </c>
      <c r="B782" s="15" t="s">
        <v>618</v>
      </c>
      <c r="C782" s="15" t="s">
        <v>3777</v>
      </c>
      <c r="D782" s="15">
        <v>-0.59000610555229005</v>
      </c>
      <c r="E782" s="93">
        <v>3.6454510994539E-3</v>
      </c>
      <c r="F782" s="93">
        <v>-1.59648498066407</v>
      </c>
      <c r="G782" s="93">
        <v>1.7307460887159899E-15</v>
      </c>
      <c r="H782" s="15">
        <v>-3.2705234987913698</v>
      </c>
      <c r="I782" s="93">
        <v>9.2434623886238804E-30</v>
      </c>
      <c r="J782" s="15" t="b">
        <v>1</v>
      </c>
      <c r="K782" s="15" t="b">
        <v>1</v>
      </c>
      <c r="L782" s="15" t="b">
        <v>1</v>
      </c>
      <c r="M782" s="15" t="s">
        <v>3778</v>
      </c>
    </row>
    <row r="783" spans="1:13" x14ac:dyDescent="0.4">
      <c r="A783" s="15" t="s">
        <v>3818</v>
      </c>
      <c r="B783" s="15" t="s">
        <v>620</v>
      </c>
      <c r="C783" s="15" t="s">
        <v>3777</v>
      </c>
      <c r="D783" s="15">
        <v>0.55443080422284596</v>
      </c>
      <c r="E783" s="93">
        <v>1.0354342018586099E-6</v>
      </c>
      <c r="F783" s="93">
        <v>0.72988161156049203</v>
      </c>
      <c r="G783" s="93">
        <v>9.0380221782833696E-11</v>
      </c>
      <c r="H783" s="15">
        <v>1.79382752424601</v>
      </c>
      <c r="I783" s="93">
        <v>8.2421898703055802E-21</v>
      </c>
      <c r="J783" s="15" t="b">
        <v>1</v>
      </c>
      <c r="K783" s="15" t="b">
        <v>1</v>
      </c>
      <c r="L783" s="15" t="b">
        <v>1</v>
      </c>
      <c r="M783" s="15" t="s">
        <v>3778</v>
      </c>
    </row>
    <row r="784" spans="1:13" x14ac:dyDescent="0.4">
      <c r="A784" s="15" t="s">
        <v>3819</v>
      </c>
      <c r="B784" s="15" t="s">
        <v>615</v>
      </c>
      <c r="C784" s="15" t="s">
        <v>3777</v>
      </c>
      <c r="D784" s="15">
        <v>-1.68805413626378</v>
      </c>
      <c r="E784" s="93">
        <v>2.2675848403744501E-5</v>
      </c>
      <c r="F784" s="93">
        <v>-1.6167960991632999</v>
      </c>
      <c r="G784" s="93">
        <v>5.0344566665394101E-50</v>
      </c>
      <c r="H784" s="15">
        <v>-3.72447766268255</v>
      </c>
      <c r="I784" s="93">
        <v>4.0450663252691698E-110</v>
      </c>
      <c r="J784" s="15" t="b">
        <v>1</v>
      </c>
      <c r="K784" s="15" t="b">
        <v>1</v>
      </c>
      <c r="L784" s="15" t="b">
        <v>1</v>
      </c>
      <c r="M784" s="15" t="s">
        <v>3778</v>
      </c>
    </row>
    <row r="785" spans="1:13" x14ac:dyDescent="0.4">
      <c r="A785" s="15" t="s">
        <v>3819</v>
      </c>
      <c r="B785" s="15" t="s">
        <v>616</v>
      </c>
      <c r="C785" s="15" t="s">
        <v>3777</v>
      </c>
      <c r="D785" s="15">
        <v>-1.3853403489398699</v>
      </c>
      <c r="E785" s="93">
        <v>9.9367915377425995E-4</v>
      </c>
      <c r="F785" s="93">
        <v>-0.88221441008926405</v>
      </c>
      <c r="G785" s="93">
        <v>4.4309333659249299E-16</v>
      </c>
      <c r="H785" s="15">
        <v>-2.5240110038011099</v>
      </c>
      <c r="I785" s="93">
        <v>1.0620189121788999E-53</v>
      </c>
      <c r="J785" s="15" t="b">
        <v>1</v>
      </c>
      <c r="K785" s="15" t="b">
        <v>1</v>
      </c>
      <c r="L785" s="15" t="b">
        <v>1</v>
      </c>
      <c r="M785" s="15" t="s">
        <v>3778</v>
      </c>
    </row>
    <row r="786" spans="1:13" x14ac:dyDescent="0.4">
      <c r="A786" s="15" t="s">
        <v>3819</v>
      </c>
      <c r="B786" s="15" t="s">
        <v>620</v>
      </c>
      <c r="C786" s="15" t="s">
        <v>3777</v>
      </c>
      <c r="D786" s="15">
        <v>-1.689292264496</v>
      </c>
      <c r="E786" s="93">
        <v>3.6641562928461603E-15</v>
      </c>
      <c r="F786" s="93">
        <v>-1.21828469453321</v>
      </c>
      <c r="G786" s="93">
        <v>1.46777490284898E-25</v>
      </c>
      <c r="H786" s="15">
        <v>-3.1424119542559299</v>
      </c>
      <c r="I786" s="93">
        <v>3.16068013104214E-70</v>
      </c>
      <c r="J786" s="15" t="b">
        <v>1</v>
      </c>
      <c r="K786" s="15" t="b">
        <v>1</v>
      </c>
      <c r="L786" s="15" t="b">
        <v>1</v>
      </c>
      <c r="M786" s="15" t="s">
        <v>3778</v>
      </c>
    </row>
    <row r="787" spans="1:13" x14ac:dyDescent="0.4">
      <c r="A787" s="15" t="s">
        <v>3820</v>
      </c>
      <c r="B787" s="15" t="s">
        <v>615</v>
      </c>
      <c r="C787" s="15" t="s">
        <v>3777</v>
      </c>
      <c r="D787" s="15">
        <v>-2.2675080568002901</v>
      </c>
      <c r="E787" s="93">
        <v>0</v>
      </c>
      <c r="F787" s="93">
        <v>-1.38950243215062</v>
      </c>
      <c r="G787" s="93">
        <v>1.96566351140925E-12</v>
      </c>
      <c r="H787" s="15">
        <v>-3.2727854800668599</v>
      </c>
      <c r="I787" s="93">
        <v>9.52100453555586E-93</v>
      </c>
      <c r="J787" s="15" t="b">
        <v>1</v>
      </c>
      <c r="K787" s="15" t="b">
        <v>1</v>
      </c>
      <c r="L787" s="15" t="b">
        <v>1</v>
      </c>
      <c r="M787" s="15" t="s">
        <v>3778</v>
      </c>
    </row>
    <row r="788" spans="1:13" x14ac:dyDescent="0.4">
      <c r="A788" s="15" t="s">
        <v>3820</v>
      </c>
      <c r="B788" s="15" t="s">
        <v>616</v>
      </c>
      <c r="C788" s="15" t="s">
        <v>3777</v>
      </c>
      <c r="D788" s="15">
        <v>-1.72006035759161</v>
      </c>
      <c r="E788" s="93">
        <v>7.6497423609194598E-13</v>
      </c>
      <c r="F788" s="93">
        <v>-0.836272912919516</v>
      </c>
      <c r="G788" s="93">
        <v>3.8295877669672702E-5</v>
      </c>
      <c r="H788" s="15">
        <v>-2.43550861038822</v>
      </c>
      <c r="I788" s="93">
        <v>5.8874741177115396E-54</v>
      </c>
      <c r="J788" s="15" t="b">
        <v>1</v>
      </c>
      <c r="K788" s="15" t="b">
        <v>1</v>
      </c>
      <c r="L788" s="15" t="b">
        <v>1</v>
      </c>
      <c r="M788" s="15" t="s">
        <v>3778</v>
      </c>
    </row>
    <row r="789" spans="1:13" x14ac:dyDescent="0.4">
      <c r="A789" s="15" t="s">
        <v>3820</v>
      </c>
      <c r="B789" s="15" t="s">
        <v>617</v>
      </c>
      <c r="C789" s="15" t="s">
        <v>3777</v>
      </c>
      <c r="D789" s="15">
        <v>-1.67422304764851</v>
      </c>
      <c r="E789" s="93">
        <v>1.7795652653839599E-7</v>
      </c>
      <c r="F789" s="93">
        <v>-0.98345259771481097</v>
      </c>
      <c r="G789" s="93">
        <v>4.9694698634784297E-6</v>
      </c>
      <c r="H789" s="15">
        <v>-0.51407830797054699</v>
      </c>
      <c r="I789" s="15">
        <v>8.1296957154045509E-3</v>
      </c>
      <c r="J789" s="15" t="b">
        <v>1</v>
      </c>
      <c r="K789" s="15" t="b">
        <v>1</v>
      </c>
      <c r="L789" s="15" t="b">
        <v>1</v>
      </c>
      <c r="M789" s="15" t="s">
        <v>3778</v>
      </c>
    </row>
    <row r="790" spans="1:13" x14ac:dyDescent="0.4">
      <c r="A790" s="15" t="s">
        <v>3820</v>
      </c>
      <c r="B790" s="15" t="s">
        <v>618</v>
      </c>
      <c r="C790" s="15" t="s">
        <v>3777</v>
      </c>
      <c r="D790" s="15">
        <v>-2.71421320100103</v>
      </c>
      <c r="E790" s="93">
        <v>3.2168478178753099E-5</v>
      </c>
      <c r="F790" s="93">
        <v>-1.7448650410015201</v>
      </c>
      <c r="G790" s="93">
        <v>1.3844025184153401E-12</v>
      </c>
      <c r="H790" s="15">
        <v>-4.5447365783135298</v>
      </c>
      <c r="I790" s="93">
        <v>1.29908734811263E-69</v>
      </c>
      <c r="J790" s="15" t="b">
        <v>1</v>
      </c>
      <c r="K790" s="15" t="b">
        <v>1</v>
      </c>
      <c r="L790" s="15" t="b">
        <v>1</v>
      </c>
      <c r="M790" s="15" t="s">
        <v>3778</v>
      </c>
    </row>
    <row r="791" spans="1:13" x14ac:dyDescent="0.4">
      <c r="A791" s="15" t="s">
        <v>3820</v>
      </c>
      <c r="B791" s="15" t="s">
        <v>620</v>
      </c>
      <c r="C791" s="15" t="s">
        <v>3777</v>
      </c>
      <c r="D791" s="15">
        <v>1.12335201578234</v>
      </c>
      <c r="E791" s="93">
        <v>0</v>
      </c>
      <c r="F791" s="93">
        <v>0.87754125320683796</v>
      </c>
      <c r="G791" s="15">
        <v>1.07646568459073E-3</v>
      </c>
      <c r="H791" s="15">
        <v>1.5065500396069</v>
      </c>
      <c r="I791" s="93">
        <v>7.8726191303859501E-19</v>
      </c>
      <c r="J791" s="15" t="b">
        <v>1</v>
      </c>
      <c r="K791" s="15" t="b">
        <v>1</v>
      </c>
      <c r="L791" s="15" t="b">
        <v>1</v>
      </c>
      <c r="M791" s="15" t="s">
        <v>3778</v>
      </c>
    </row>
    <row r="792" spans="1:13" x14ac:dyDescent="0.4">
      <c r="A792" s="15" t="s">
        <v>3821</v>
      </c>
      <c r="B792" s="15" t="s">
        <v>615</v>
      </c>
      <c r="C792" s="15" t="s">
        <v>3777</v>
      </c>
      <c r="D792" s="15">
        <v>-1.53859119922484</v>
      </c>
      <c r="E792" s="93">
        <v>7.1661488880799806E-5</v>
      </c>
      <c r="F792" s="93">
        <v>-1.32145341231904</v>
      </c>
      <c r="G792" s="93">
        <v>1.02413593173334E-36</v>
      </c>
      <c r="H792" s="15">
        <v>-3.8179322581195998</v>
      </c>
      <c r="I792" s="93">
        <v>3.2117254708466798E-68</v>
      </c>
      <c r="J792" s="15" t="b">
        <v>1</v>
      </c>
      <c r="K792" s="15" t="b">
        <v>1</v>
      </c>
      <c r="L792" s="15" t="b">
        <v>1</v>
      </c>
      <c r="M792" s="15" t="s">
        <v>3778</v>
      </c>
    </row>
    <row r="793" spans="1:13" x14ac:dyDescent="0.4">
      <c r="A793" s="15" t="s">
        <v>3821</v>
      </c>
      <c r="B793" s="15" t="s">
        <v>620</v>
      </c>
      <c r="C793" s="15" t="s">
        <v>3777</v>
      </c>
      <c r="D793" s="15">
        <v>-0.70533289840234503</v>
      </c>
      <c r="E793" s="93">
        <v>1.0986457849990999E-2</v>
      </c>
      <c r="F793" s="93">
        <v>-1.33746093969207</v>
      </c>
      <c r="G793" s="93">
        <v>2.9874132282675298E-30</v>
      </c>
      <c r="H793" s="15">
        <v>-3.5896514945575002</v>
      </c>
      <c r="I793" s="93">
        <v>3.0113765105476601E-53</v>
      </c>
      <c r="J793" s="15" t="b">
        <v>1</v>
      </c>
      <c r="K793" s="15" t="b">
        <v>1</v>
      </c>
      <c r="L793" s="15" t="b">
        <v>1</v>
      </c>
      <c r="M793" s="15" t="s">
        <v>3778</v>
      </c>
    </row>
    <row r="794" spans="1:13" x14ac:dyDescent="0.4">
      <c r="A794" s="15" t="s">
        <v>3616</v>
      </c>
      <c r="B794" s="15" t="s">
        <v>615</v>
      </c>
      <c r="C794" s="15" t="s">
        <v>3777</v>
      </c>
      <c r="D794" s="15">
        <v>-2.3222158764007101</v>
      </c>
      <c r="E794" s="93">
        <v>0</v>
      </c>
      <c r="F794" s="93">
        <v>-1.60592826296363</v>
      </c>
      <c r="G794" s="93">
        <v>1.8196861068033802E-8</v>
      </c>
      <c r="H794" s="15">
        <v>-3.2165475913528199</v>
      </c>
      <c r="I794" s="93">
        <v>2.6102873484383798E-102</v>
      </c>
      <c r="J794" s="15" t="b">
        <v>1</v>
      </c>
      <c r="K794" s="15" t="b">
        <v>1</v>
      </c>
      <c r="L794" s="15" t="b">
        <v>1</v>
      </c>
      <c r="M794" s="15" t="s">
        <v>3778</v>
      </c>
    </row>
    <row r="795" spans="1:13" x14ac:dyDescent="0.4">
      <c r="A795" s="15" t="s">
        <v>3616</v>
      </c>
      <c r="B795" s="15" t="s">
        <v>616</v>
      </c>
      <c r="C795" s="15" t="s">
        <v>3777</v>
      </c>
      <c r="D795" s="15">
        <v>-1.9550605552003</v>
      </c>
      <c r="E795" s="93">
        <v>0</v>
      </c>
      <c r="F795" s="93">
        <v>-1.0565058750496901</v>
      </c>
      <c r="G795" s="15">
        <v>3.2689059152458001E-4</v>
      </c>
      <c r="H795" s="15">
        <v>-2.6079796660096499</v>
      </c>
      <c r="I795" s="93">
        <v>6.8345896336362396E-70</v>
      </c>
      <c r="J795" s="15" t="b">
        <v>1</v>
      </c>
      <c r="K795" s="15" t="b">
        <v>1</v>
      </c>
      <c r="L795" s="15" t="b">
        <v>1</v>
      </c>
      <c r="M795" s="15" t="s">
        <v>3778</v>
      </c>
    </row>
    <row r="796" spans="1:13" x14ac:dyDescent="0.4">
      <c r="A796" s="15" t="s">
        <v>3616</v>
      </c>
      <c r="B796" s="15" t="s">
        <v>617</v>
      </c>
      <c r="C796" s="15" t="s">
        <v>3777</v>
      </c>
      <c r="D796" s="15">
        <v>-1.93487447113624</v>
      </c>
      <c r="E796" s="93">
        <v>2.81190001838461E-13</v>
      </c>
      <c r="F796" s="93">
        <v>-1.29393494528723</v>
      </c>
      <c r="G796" s="93">
        <v>2.5457192866807201E-5</v>
      </c>
      <c r="H796" s="15">
        <v>-0.66587978945152104</v>
      </c>
      <c r="I796" s="15">
        <v>1.8598991247922601E-4</v>
      </c>
      <c r="J796" s="15" t="b">
        <v>1</v>
      </c>
      <c r="K796" s="15" t="b">
        <v>1</v>
      </c>
      <c r="L796" s="15" t="b">
        <v>1</v>
      </c>
      <c r="M796" s="15" t="s">
        <v>3778</v>
      </c>
    </row>
    <row r="797" spans="1:13" x14ac:dyDescent="0.4">
      <c r="A797" s="15" t="s">
        <v>3616</v>
      </c>
      <c r="B797" s="15" t="s">
        <v>618</v>
      </c>
      <c r="C797" s="15" t="s">
        <v>3777</v>
      </c>
      <c r="D797" s="15">
        <v>-2.4095511330689598</v>
      </c>
      <c r="E797" s="93">
        <v>3.9463832620836702E-3</v>
      </c>
      <c r="F797" s="93">
        <v>-1.9919538245325401</v>
      </c>
      <c r="G797" s="93">
        <v>2.0998027041964098E-9</v>
      </c>
      <c r="H797" s="15">
        <v>-4.1325629687653898</v>
      </c>
      <c r="I797" s="93">
        <v>2.7810308630211801E-66</v>
      </c>
      <c r="J797" s="15" t="b">
        <v>1</v>
      </c>
      <c r="K797" s="15" t="b">
        <v>1</v>
      </c>
      <c r="L797" s="15" t="b">
        <v>1</v>
      </c>
      <c r="M797" s="15" t="s">
        <v>3778</v>
      </c>
    </row>
    <row r="798" spans="1:13" x14ac:dyDescent="0.4">
      <c r="A798" s="15" t="s">
        <v>3822</v>
      </c>
      <c r="B798" s="15" t="s">
        <v>615</v>
      </c>
      <c r="C798" s="15" t="s">
        <v>3777</v>
      </c>
      <c r="D798" s="15">
        <v>-1.22816266302666</v>
      </c>
      <c r="E798" s="93">
        <v>3.1893159457264501E-2</v>
      </c>
      <c r="F798" s="93">
        <v>-1.3231641618371499</v>
      </c>
      <c r="G798" s="93">
        <v>1.2380856575539501E-36</v>
      </c>
      <c r="H798" s="15">
        <v>-2.94540151236234</v>
      </c>
      <c r="I798" s="93">
        <v>6.3767080193613701E-72</v>
      </c>
      <c r="J798" s="15" t="b">
        <v>1</v>
      </c>
      <c r="K798" s="15" t="b">
        <v>1</v>
      </c>
      <c r="L798" s="15" t="b">
        <v>1</v>
      </c>
      <c r="M798" s="15" t="s">
        <v>3778</v>
      </c>
    </row>
    <row r="799" spans="1:13" x14ac:dyDescent="0.4">
      <c r="A799" s="15" t="s">
        <v>3822</v>
      </c>
      <c r="B799" s="15" t="s">
        <v>620</v>
      </c>
      <c r="C799" s="15" t="s">
        <v>3777</v>
      </c>
      <c r="D799" s="15">
        <v>-0.61366584112299505</v>
      </c>
      <c r="E799" s="93">
        <v>2.4287426061040202E-2</v>
      </c>
      <c r="F799" s="93">
        <v>-0.80577991547754901</v>
      </c>
      <c r="G799" s="93">
        <v>1.9179787054014699E-12</v>
      </c>
      <c r="H799" s="15">
        <v>-1.9806098394281499</v>
      </c>
      <c r="I799" s="93">
        <v>9.9129358487709497E-30</v>
      </c>
      <c r="J799" s="15" t="b">
        <v>1</v>
      </c>
      <c r="K799" s="15" t="b">
        <v>1</v>
      </c>
      <c r="L799" s="15" t="b">
        <v>1</v>
      </c>
      <c r="M799" s="15" t="s">
        <v>3778</v>
      </c>
    </row>
    <row r="800" spans="1:13" x14ac:dyDescent="0.4">
      <c r="A800" s="15" t="s">
        <v>3823</v>
      </c>
      <c r="B800" s="15" t="s">
        <v>615</v>
      </c>
      <c r="C800" s="15" t="s">
        <v>3777</v>
      </c>
      <c r="D800" s="15">
        <v>-2.6714688274774598</v>
      </c>
      <c r="E800" s="93">
        <v>0</v>
      </c>
      <c r="F800" s="93">
        <v>-1.87572277417469</v>
      </c>
      <c r="G800" s="93">
        <v>1.9950276359747101E-31</v>
      </c>
      <c r="H800" s="15">
        <v>-4.4172768525393504</v>
      </c>
      <c r="I800" s="93">
        <v>9.1416603091932603E-158</v>
      </c>
      <c r="J800" s="15" t="b">
        <v>1</v>
      </c>
      <c r="K800" s="15" t="b">
        <v>1</v>
      </c>
      <c r="L800" s="15" t="b">
        <v>1</v>
      </c>
      <c r="M800" s="15" t="s">
        <v>3778</v>
      </c>
    </row>
    <row r="801" spans="1:13" x14ac:dyDescent="0.4">
      <c r="A801" s="15" t="s">
        <v>3823</v>
      </c>
      <c r="B801" s="15" t="s">
        <v>616</v>
      </c>
      <c r="C801" s="15" t="s">
        <v>3777</v>
      </c>
      <c r="D801" s="15">
        <v>-1.63543497308248</v>
      </c>
      <c r="E801" s="93">
        <v>7.2577932686481299E-9</v>
      </c>
      <c r="F801" s="93">
        <v>-0.77396305075723604</v>
      </c>
      <c r="G801" s="93">
        <v>6.7294710392371E-6</v>
      </c>
      <c r="H801" s="15">
        <v>-2.2189286237977202</v>
      </c>
      <c r="I801" s="93">
        <v>5.9501444730957302E-44</v>
      </c>
      <c r="J801" s="15" t="b">
        <v>1</v>
      </c>
      <c r="K801" s="15" t="b">
        <v>1</v>
      </c>
      <c r="L801" s="15" t="b">
        <v>1</v>
      </c>
      <c r="M801" s="15" t="s">
        <v>3778</v>
      </c>
    </row>
    <row r="802" spans="1:13" x14ac:dyDescent="0.4">
      <c r="A802" s="15" t="s">
        <v>3823</v>
      </c>
      <c r="B802" s="15" t="s">
        <v>617</v>
      </c>
      <c r="C802" s="15" t="s">
        <v>3777</v>
      </c>
      <c r="D802" s="15">
        <v>-1.68049159953976</v>
      </c>
      <c r="E802" s="93">
        <v>3.1736263329402801E-6</v>
      </c>
      <c r="F802" s="93">
        <v>-0.97963779304184795</v>
      </c>
      <c r="G802" s="93">
        <v>2.2918676203846301E-7</v>
      </c>
      <c r="H802" s="15">
        <v>-0.42365401831393501</v>
      </c>
      <c r="I802" s="15">
        <v>3.4092132704457399E-2</v>
      </c>
      <c r="J802" s="15" t="b">
        <v>1</v>
      </c>
      <c r="K802" s="15" t="b">
        <v>1</v>
      </c>
      <c r="L802" s="15" t="b">
        <v>1</v>
      </c>
      <c r="M802" s="15" t="s">
        <v>3778</v>
      </c>
    </row>
    <row r="803" spans="1:13" x14ac:dyDescent="0.4">
      <c r="A803" s="15" t="s">
        <v>3823</v>
      </c>
      <c r="B803" s="15" t="s">
        <v>618</v>
      </c>
      <c r="C803" s="15" t="s">
        <v>3777</v>
      </c>
      <c r="D803" s="15">
        <v>-2.9855877536356901</v>
      </c>
      <c r="E803" s="93">
        <v>4.7114085235167099E-5</v>
      </c>
      <c r="F803" s="93">
        <v>-2.4909757209638199</v>
      </c>
      <c r="G803" s="93">
        <v>2.9414879492511E-33</v>
      </c>
      <c r="H803" s="15">
        <v>-5.8138987016183696</v>
      </c>
      <c r="I803" s="93">
        <v>1.7164551193697801E-107</v>
      </c>
      <c r="J803" s="15" t="b">
        <v>1</v>
      </c>
      <c r="K803" s="15" t="b">
        <v>1</v>
      </c>
      <c r="L803" s="15" t="b">
        <v>1</v>
      </c>
      <c r="M803" s="15" t="s">
        <v>3778</v>
      </c>
    </row>
    <row r="804" spans="1:13" x14ac:dyDescent="0.4">
      <c r="A804" s="15" t="s">
        <v>3823</v>
      </c>
      <c r="B804" s="15" t="s">
        <v>620</v>
      </c>
      <c r="C804" s="15" t="s">
        <v>3777</v>
      </c>
      <c r="D804" s="15">
        <v>-2.5506608582409398</v>
      </c>
      <c r="E804" s="93">
        <v>0</v>
      </c>
      <c r="F804" s="93">
        <v>-1.9106322290437401</v>
      </c>
      <c r="G804" s="93">
        <v>6.6118864388799302E-30</v>
      </c>
      <c r="H804" s="15">
        <v>-4.3465758621130197</v>
      </c>
      <c r="I804" s="93">
        <v>3.8293409214789903E-135</v>
      </c>
      <c r="J804" s="15" t="b">
        <v>1</v>
      </c>
      <c r="K804" s="15" t="b">
        <v>1</v>
      </c>
      <c r="L804" s="15" t="b">
        <v>1</v>
      </c>
      <c r="M804" s="15" t="s">
        <v>3778</v>
      </c>
    </row>
    <row r="805" spans="1:13" x14ac:dyDescent="0.4">
      <c r="A805" s="15" t="s">
        <v>3824</v>
      </c>
      <c r="B805" s="15" t="s">
        <v>615</v>
      </c>
      <c r="C805" s="15" t="s">
        <v>3777</v>
      </c>
      <c r="D805" s="15">
        <v>-1.6839706008615001</v>
      </c>
      <c r="E805" s="93">
        <v>1.0451329261871001E-7</v>
      </c>
      <c r="F805" s="93">
        <v>-1.4007470948707701</v>
      </c>
      <c r="G805" s="93">
        <v>1.94635948731029E-29</v>
      </c>
      <c r="H805" s="15">
        <v>-3.5024115189247498</v>
      </c>
      <c r="I805" s="93">
        <v>2.99713331884235E-81</v>
      </c>
      <c r="J805" s="15" t="b">
        <v>1</v>
      </c>
      <c r="K805" s="15" t="b">
        <v>1</v>
      </c>
      <c r="L805" s="15" t="b">
        <v>1</v>
      </c>
      <c r="M805" s="15" t="s">
        <v>3778</v>
      </c>
    </row>
    <row r="806" spans="1:13" x14ac:dyDescent="0.4">
      <c r="A806" s="15" t="s">
        <v>3824</v>
      </c>
      <c r="B806" s="15" t="s">
        <v>616</v>
      </c>
      <c r="C806" s="15" t="s">
        <v>3777</v>
      </c>
      <c r="D806" s="15">
        <v>-1.3662443340822299</v>
      </c>
      <c r="E806" s="93">
        <v>5.3325582025816E-5</v>
      </c>
      <c r="F806" s="93">
        <v>-0.58063485412581195</v>
      </c>
      <c r="G806" s="93">
        <v>8.0095498629928801E-6</v>
      </c>
      <c r="H806" s="15">
        <v>-1.9896518480672301</v>
      </c>
      <c r="I806" s="93">
        <v>1.6472498584691199E-28</v>
      </c>
      <c r="J806" s="15" t="b">
        <v>1</v>
      </c>
      <c r="K806" s="15" t="b">
        <v>1</v>
      </c>
      <c r="L806" s="15" t="b">
        <v>1</v>
      </c>
      <c r="M806" s="15" t="s">
        <v>3778</v>
      </c>
    </row>
    <row r="807" spans="1:13" x14ac:dyDescent="0.4">
      <c r="A807" s="15" t="s">
        <v>3824</v>
      </c>
      <c r="B807" s="15" t="s">
        <v>620</v>
      </c>
      <c r="C807" s="15" t="s">
        <v>3777</v>
      </c>
      <c r="D807" s="15">
        <v>-1.2895443206664501</v>
      </c>
      <c r="E807" s="93">
        <v>2.5168193051592999E-11</v>
      </c>
      <c r="F807" s="93">
        <v>-1.5547022028645101</v>
      </c>
      <c r="G807" s="93">
        <v>5.8775150358941597E-33</v>
      </c>
      <c r="H807" s="15">
        <v>-3.7132808539378299</v>
      </c>
      <c r="I807" s="93">
        <v>8.2293511682834904E-80</v>
      </c>
      <c r="J807" s="15" t="b">
        <v>1</v>
      </c>
      <c r="K807" s="15" t="b">
        <v>1</v>
      </c>
      <c r="L807" s="15" t="b">
        <v>1</v>
      </c>
      <c r="M807" s="15" t="s">
        <v>3778</v>
      </c>
    </row>
    <row r="808" spans="1:13" x14ac:dyDescent="0.4">
      <c r="A808" s="15" t="s">
        <v>3825</v>
      </c>
      <c r="B808" s="15" t="s">
        <v>615</v>
      </c>
      <c r="C808" s="15" t="s">
        <v>3777</v>
      </c>
      <c r="D808" s="15">
        <v>-2.4278594073324098</v>
      </c>
      <c r="E808" s="93">
        <v>0</v>
      </c>
      <c r="F808" s="93">
        <v>-1.67951216116177</v>
      </c>
      <c r="G808" s="93">
        <v>5.0048420847047402E-38</v>
      </c>
      <c r="H808" s="15">
        <v>-4.34186393771623</v>
      </c>
      <c r="I808" s="93">
        <v>2.5992990189207299E-139</v>
      </c>
      <c r="J808" s="15" t="b">
        <v>1</v>
      </c>
      <c r="K808" s="15" t="b">
        <v>1</v>
      </c>
      <c r="L808" s="15" t="b">
        <v>1</v>
      </c>
      <c r="M808" s="15" t="s">
        <v>3778</v>
      </c>
    </row>
    <row r="809" spans="1:13" x14ac:dyDescent="0.4">
      <c r="A809" s="15" t="s">
        <v>3825</v>
      </c>
      <c r="B809" s="15" t="s">
        <v>616</v>
      </c>
      <c r="C809" s="15" t="s">
        <v>3777</v>
      </c>
      <c r="D809" s="15">
        <v>-1.4739974166818699</v>
      </c>
      <c r="E809" s="93">
        <v>2.1357624612605401E-5</v>
      </c>
      <c r="F809" s="93">
        <v>-0.69453496406734705</v>
      </c>
      <c r="G809" s="93">
        <v>4.1720518597580003E-7</v>
      </c>
      <c r="H809" s="15">
        <v>-2.24948200081558</v>
      </c>
      <c r="I809" s="93">
        <v>4.8701549740166696E-41</v>
      </c>
      <c r="J809" s="15" t="b">
        <v>1</v>
      </c>
      <c r="K809" s="15" t="b">
        <v>1</v>
      </c>
      <c r="L809" s="15" t="b">
        <v>1</v>
      </c>
      <c r="M809" s="15" t="s">
        <v>3778</v>
      </c>
    </row>
    <row r="810" spans="1:13" x14ac:dyDescent="0.4">
      <c r="A810" s="15" t="s">
        <v>3825</v>
      </c>
      <c r="B810" s="15" t="s">
        <v>618</v>
      </c>
      <c r="C810" s="15" t="s">
        <v>3777</v>
      </c>
      <c r="D810" s="15">
        <v>-2.6335143720154401</v>
      </c>
      <c r="E810" s="93">
        <v>1.31684721102795E-2</v>
      </c>
      <c r="F810" s="93">
        <v>-2.1982819137072398</v>
      </c>
      <c r="G810" s="93">
        <v>6.9842682530957595E-32</v>
      </c>
      <c r="H810" s="15">
        <v>-5.50529286178286</v>
      </c>
      <c r="I810" s="93">
        <v>2.9905919365339898E-88</v>
      </c>
      <c r="J810" s="15" t="b">
        <v>1</v>
      </c>
      <c r="K810" s="15" t="b">
        <v>1</v>
      </c>
      <c r="L810" s="15" t="b">
        <v>1</v>
      </c>
      <c r="M810" s="15" t="s">
        <v>3778</v>
      </c>
    </row>
    <row r="811" spans="1:13" x14ac:dyDescent="0.4">
      <c r="A811" s="15" t="s">
        <v>3825</v>
      </c>
      <c r="B811" s="15" t="s">
        <v>620</v>
      </c>
      <c r="C811" s="15" t="s">
        <v>3777</v>
      </c>
      <c r="D811" s="15">
        <v>-2.5204164623871499</v>
      </c>
      <c r="E811" s="93">
        <v>0</v>
      </c>
      <c r="F811" s="93">
        <v>-1.61130884168204</v>
      </c>
      <c r="G811" s="93">
        <v>2.68520726178235E-31</v>
      </c>
      <c r="H811" s="15">
        <v>-4.2204454149002197</v>
      </c>
      <c r="I811" s="93">
        <v>1.7985392604477501E-116</v>
      </c>
      <c r="J811" s="15" t="b">
        <v>1</v>
      </c>
      <c r="K811" s="15" t="b">
        <v>1</v>
      </c>
      <c r="L811" s="15" t="b">
        <v>1</v>
      </c>
      <c r="M811" s="15" t="s">
        <v>3778</v>
      </c>
    </row>
    <row r="812" spans="1:13" x14ac:dyDescent="0.4">
      <c r="A812" s="15" t="s">
        <v>3826</v>
      </c>
      <c r="B812" s="15" t="s">
        <v>615</v>
      </c>
      <c r="C812" s="15" t="s">
        <v>3777</v>
      </c>
      <c r="D812" s="15">
        <v>-2.47055218243209</v>
      </c>
      <c r="E812" s="93">
        <v>0</v>
      </c>
      <c r="F812" s="93">
        <v>-1.6226147131961099</v>
      </c>
      <c r="G812" s="93">
        <v>1.4691948234825399E-14</v>
      </c>
      <c r="H812" s="15">
        <v>-3.8086962479701199</v>
      </c>
      <c r="I812" s="93">
        <v>1.2712060091157699E-105</v>
      </c>
      <c r="J812" s="15" t="b">
        <v>1</v>
      </c>
      <c r="K812" s="15" t="b">
        <v>1</v>
      </c>
      <c r="L812" s="15" t="b">
        <v>1</v>
      </c>
      <c r="M812" s="15" t="s">
        <v>3778</v>
      </c>
    </row>
    <row r="813" spans="1:13" x14ac:dyDescent="0.4">
      <c r="A813" s="15" t="s">
        <v>3826</v>
      </c>
      <c r="B813" s="15" t="s">
        <v>616</v>
      </c>
      <c r="C813" s="15" t="s">
        <v>3777</v>
      </c>
      <c r="D813" s="15">
        <v>-1.71509166134306</v>
      </c>
      <c r="E813" s="93">
        <v>9.2269999210012293E-13</v>
      </c>
      <c r="F813" s="93">
        <v>-0.91155357021541406</v>
      </c>
      <c r="G813" s="93">
        <v>3.7802287910556603E-5</v>
      </c>
      <c r="H813" s="15">
        <v>-2.4630737562928098</v>
      </c>
      <c r="I813" s="93">
        <v>3.4821497542221302E-47</v>
      </c>
      <c r="J813" s="15" t="b">
        <v>1</v>
      </c>
      <c r="K813" s="15" t="b">
        <v>1</v>
      </c>
      <c r="L813" s="15" t="b">
        <v>1</v>
      </c>
      <c r="M813" s="15" t="s">
        <v>3778</v>
      </c>
    </row>
    <row r="814" spans="1:13" x14ac:dyDescent="0.4">
      <c r="A814" s="15" t="s">
        <v>3826</v>
      </c>
      <c r="B814" s="15" t="s">
        <v>618</v>
      </c>
      <c r="C814" s="15" t="s">
        <v>3777</v>
      </c>
      <c r="D814" s="15">
        <v>-2.9174552851465601</v>
      </c>
      <c r="E814" s="93">
        <v>1.3328733084892999E-6</v>
      </c>
      <c r="F814" s="93">
        <v>-2.2469549030756402</v>
      </c>
      <c r="G814" s="93">
        <v>1.08828468276946E-19</v>
      </c>
      <c r="H814" s="15">
        <v>-5.6327445302310899</v>
      </c>
      <c r="I814" s="93">
        <v>3.00904808522525E-89</v>
      </c>
      <c r="J814" s="15" t="b">
        <v>1</v>
      </c>
      <c r="K814" s="15" t="b">
        <v>1</v>
      </c>
      <c r="L814" s="15" t="b">
        <v>1</v>
      </c>
      <c r="M814" s="15" t="s">
        <v>3778</v>
      </c>
    </row>
    <row r="815" spans="1:13" x14ac:dyDescent="0.4">
      <c r="A815" s="15" t="s">
        <v>3827</v>
      </c>
      <c r="B815" s="15" t="s">
        <v>616</v>
      </c>
      <c r="C815" s="15" t="s">
        <v>3777</v>
      </c>
      <c r="D815" s="15">
        <v>-0.24911678211536301</v>
      </c>
      <c r="E815" s="93">
        <v>1.8468963448094299E-2</v>
      </c>
      <c r="F815" s="93">
        <v>-0.89157311680180695</v>
      </c>
      <c r="G815" s="93">
        <v>3.3377433530496398E-12</v>
      </c>
      <c r="H815" s="15">
        <v>-1.2149145935856001</v>
      </c>
      <c r="I815" s="93">
        <v>1.2536740892936599E-24</v>
      </c>
      <c r="J815" s="15" t="b">
        <v>1</v>
      </c>
      <c r="K815" s="15" t="b">
        <v>1</v>
      </c>
      <c r="L815" s="15" t="b">
        <v>1</v>
      </c>
      <c r="M815" s="15" t="s">
        <v>3778</v>
      </c>
    </row>
    <row r="816" spans="1:13" x14ac:dyDescent="0.4">
      <c r="A816" s="15" t="s">
        <v>3618</v>
      </c>
      <c r="B816" s="15" t="s">
        <v>620</v>
      </c>
      <c r="C816" s="15" t="s">
        <v>3777</v>
      </c>
      <c r="D816" s="15">
        <v>-2.2054269608713701</v>
      </c>
      <c r="E816" s="93">
        <v>0</v>
      </c>
      <c r="F816" s="93">
        <v>-2.3997206294295599</v>
      </c>
      <c r="G816" s="93">
        <v>4.9382157555510802E-5</v>
      </c>
      <c r="H816" s="15">
        <v>-3.0277304178536499</v>
      </c>
      <c r="I816" s="93">
        <v>3.25500887533526E-157</v>
      </c>
      <c r="J816" s="15" t="b">
        <v>1</v>
      </c>
      <c r="K816" s="15" t="b">
        <v>1</v>
      </c>
      <c r="L816" s="15" t="b">
        <v>1</v>
      </c>
      <c r="M816" s="15" t="s">
        <v>3778</v>
      </c>
    </row>
    <row r="817" spans="1:13" x14ac:dyDescent="0.4">
      <c r="A817" s="15" t="s">
        <v>3828</v>
      </c>
      <c r="B817" s="15" t="s">
        <v>615</v>
      </c>
      <c r="C817" s="15" t="s">
        <v>3777</v>
      </c>
      <c r="D817" s="15">
        <v>2.6754099787467598</v>
      </c>
      <c r="E817" s="93">
        <v>0</v>
      </c>
      <c r="F817" s="93">
        <v>2.3629618049346401</v>
      </c>
      <c r="G817" s="93">
        <v>3.8004084950464297E-5</v>
      </c>
      <c r="H817" s="15">
        <v>2.95362062295432</v>
      </c>
      <c r="I817" s="93">
        <v>1.1798590508776599E-93</v>
      </c>
      <c r="J817" s="15" t="b">
        <v>1</v>
      </c>
      <c r="K817" s="15" t="b">
        <v>1</v>
      </c>
      <c r="L817" s="15" t="b">
        <v>1</v>
      </c>
      <c r="M817" s="15" t="s">
        <v>3778</v>
      </c>
    </row>
    <row r="818" spans="1:13" x14ac:dyDescent="0.4">
      <c r="A818" s="15" t="s">
        <v>3828</v>
      </c>
      <c r="B818" s="15" t="s">
        <v>620</v>
      </c>
      <c r="C818" s="15" t="s">
        <v>3777</v>
      </c>
      <c r="D818" s="15">
        <v>-1.87594104814065</v>
      </c>
      <c r="E818" s="93">
        <v>0</v>
      </c>
      <c r="F818" s="93">
        <v>-1.25705066857335</v>
      </c>
      <c r="G818" s="93">
        <v>2.3918052002777102E-7</v>
      </c>
      <c r="H818" s="15">
        <v>-3.1688600099123501</v>
      </c>
      <c r="I818" s="93">
        <v>3.7292295793585299E-94</v>
      </c>
      <c r="J818" s="15" t="b">
        <v>1</v>
      </c>
      <c r="K818" s="15" t="b">
        <v>1</v>
      </c>
      <c r="L818" s="15" t="b">
        <v>1</v>
      </c>
      <c r="M818" s="15" t="s">
        <v>3778</v>
      </c>
    </row>
    <row r="819" spans="1:13" x14ac:dyDescent="0.4">
      <c r="A819" s="15" t="s">
        <v>3621</v>
      </c>
      <c r="B819" s="15" t="s">
        <v>615</v>
      </c>
      <c r="C819" s="15" t="s">
        <v>3777</v>
      </c>
      <c r="D819" s="15">
        <v>-3.2965476958669799</v>
      </c>
      <c r="E819" s="93">
        <v>0</v>
      </c>
      <c r="F819" s="93">
        <v>-0.96648291816161802</v>
      </c>
      <c r="G819" s="15">
        <v>1.0378085204589001E-4</v>
      </c>
      <c r="H819" s="15">
        <v>-3.7832377385770899</v>
      </c>
      <c r="I819" s="93">
        <v>1.53757492688166E-150</v>
      </c>
      <c r="J819" s="15" t="b">
        <v>1</v>
      </c>
      <c r="K819" s="15" t="b">
        <v>1</v>
      </c>
      <c r="L819" s="15" t="b">
        <v>1</v>
      </c>
      <c r="M819" s="15" t="s">
        <v>3778</v>
      </c>
    </row>
    <row r="820" spans="1:13" x14ac:dyDescent="0.4">
      <c r="A820" s="15" t="s">
        <v>3621</v>
      </c>
      <c r="B820" s="15" t="s">
        <v>617</v>
      </c>
      <c r="C820" s="15" t="s">
        <v>3777</v>
      </c>
      <c r="D820" s="15">
        <v>1.3666961021109301</v>
      </c>
      <c r="E820" s="93">
        <v>0</v>
      </c>
      <c r="F820" s="93">
        <v>1.8437210766218599</v>
      </c>
      <c r="G820" s="15">
        <v>4.0886311632457002E-4</v>
      </c>
      <c r="H820" s="15">
        <v>3.7637753527331901</v>
      </c>
      <c r="I820" s="93">
        <v>1.15313647190041E-109</v>
      </c>
      <c r="J820" s="15" t="b">
        <v>1</v>
      </c>
      <c r="K820" s="15" t="b">
        <v>1</v>
      </c>
      <c r="L820" s="15" t="b">
        <v>1</v>
      </c>
      <c r="M820" s="15" t="s">
        <v>3778</v>
      </c>
    </row>
    <row r="821" spans="1:13" x14ac:dyDescent="0.4">
      <c r="A821" s="15" t="s">
        <v>3621</v>
      </c>
      <c r="B821" s="15" t="s">
        <v>618</v>
      </c>
      <c r="C821" s="15" t="s">
        <v>3777</v>
      </c>
      <c r="D821" s="15">
        <v>-3.6944877473528299</v>
      </c>
      <c r="E821" s="93">
        <v>0</v>
      </c>
      <c r="F821" s="93">
        <v>-1.29144939651143</v>
      </c>
      <c r="G821" s="93">
        <v>8.7218446873434508E-6</v>
      </c>
      <c r="H821" s="15">
        <v>-4.9788088649094897</v>
      </c>
      <c r="I821" s="93">
        <v>1.8384064995227401E-102</v>
      </c>
      <c r="J821" s="15" t="b">
        <v>1</v>
      </c>
      <c r="K821" s="15" t="b">
        <v>1</v>
      </c>
      <c r="L821" s="15" t="b">
        <v>1</v>
      </c>
      <c r="M821" s="15" t="s">
        <v>3778</v>
      </c>
    </row>
    <row r="822" spans="1:13" x14ac:dyDescent="0.4">
      <c r="A822" s="15" t="s">
        <v>3622</v>
      </c>
      <c r="B822" s="15" t="s">
        <v>615</v>
      </c>
      <c r="C822" s="15" t="s">
        <v>3777</v>
      </c>
      <c r="D822" s="15">
        <v>-3.2174748927277101</v>
      </c>
      <c r="E822" s="93">
        <v>0</v>
      </c>
      <c r="F822" s="93">
        <v>-0.96648291816161802</v>
      </c>
      <c r="G822" s="15">
        <v>1.0378085204589001E-4</v>
      </c>
      <c r="H822" s="15">
        <v>-3.68671484748526</v>
      </c>
      <c r="I822" s="93">
        <v>4.8418089012988499E-149</v>
      </c>
      <c r="J822" s="15" t="b">
        <v>1</v>
      </c>
      <c r="K822" s="15" t="b">
        <v>1</v>
      </c>
      <c r="L822" s="15" t="b">
        <v>1</v>
      </c>
      <c r="M822" s="15" t="s">
        <v>3778</v>
      </c>
    </row>
    <row r="823" spans="1:13" x14ac:dyDescent="0.4">
      <c r="A823" s="15" t="s">
        <v>3622</v>
      </c>
      <c r="B823" s="15" t="s">
        <v>617</v>
      </c>
      <c r="C823" s="15" t="s">
        <v>3777</v>
      </c>
      <c r="D823" s="15">
        <v>1.5498767402509199</v>
      </c>
      <c r="E823" s="93">
        <v>0</v>
      </c>
      <c r="F823" s="93">
        <v>1.8437210766218599</v>
      </c>
      <c r="G823" s="15">
        <v>4.0886311632457002E-4</v>
      </c>
      <c r="H823" s="15">
        <v>3.9160160469973699</v>
      </c>
      <c r="I823" s="93">
        <v>8.5233831400113103E-123</v>
      </c>
      <c r="J823" s="15" t="b">
        <v>1</v>
      </c>
      <c r="K823" s="15" t="b">
        <v>1</v>
      </c>
      <c r="L823" s="15" t="b">
        <v>1</v>
      </c>
      <c r="M823" s="15" t="s">
        <v>3778</v>
      </c>
    </row>
    <row r="824" spans="1:13" x14ac:dyDescent="0.4">
      <c r="A824" s="15" t="s">
        <v>3622</v>
      </c>
      <c r="B824" s="15" t="s">
        <v>618</v>
      </c>
      <c r="C824" s="15" t="s">
        <v>3777</v>
      </c>
      <c r="D824" s="15">
        <v>-3.5974286531108199</v>
      </c>
      <c r="E824" s="93">
        <v>0</v>
      </c>
      <c r="F824" s="93">
        <v>-1.29144939651143</v>
      </c>
      <c r="G824" s="93">
        <v>8.7218446873434508E-6</v>
      </c>
      <c r="H824" s="15">
        <v>-4.8419437427902103</v>
      </c>
      <c r="I824" s="93">
        <v>5.0316319093524E-101</v>
      </c>
      <c r="J824" s="15" t="b">
        <v>1</v>
      </c>
      <c r="K824" s="15" t="b">
        <v>1</v>
      </c>
      <c r="L824" s="15" t="b">
        <v>1</v>
      </c>
      <c r="M824" s="15" t="s">
        <v>3778</v>
      </c>
    </row>
    <row r="825" spans="1:13" x14ac:dyDescent="0.4">
      <c r="A825" s="15" t="s">
        <v>3623</v>
      </c>
      <c r="B825" s="15" t="s">
        <v>615</v>
      </c>
      <c r="C825" s="15" t="s">
        <v>3777</v>
      </c>
      <c r="D825" s="15">
        <v>-0.43057306493594799</v>
      </c>
      <c r="E825" s="93">
        <v>8.5294121289967197E-3</v>
      </c>
      <c r="F825" s="93">
        <v>-0.92493859949360602</v>
      </c>
      <c r="G825" s="15">
        <v>7.6632214727109999E-4</v>
      </c>
      <c r="H825" s="15">
        <v>-0.838925622503775</v>
      </c>
      <c r="I825" s="93">
        <v>2.4804653299199299E-8</v>
      </c>
      <c r="J825" s="15" t="b">
        <v>1</v>
      </c>
      <c r="K825" s="15" t="b">
        <v>1</v>
      </c>
      <c r="L825" s="15" t="b">
        <v>1</v>
      </c>
      <c r="M825" s="15" t="s">
        <v>3778</v>
      </c>
    </row>
    <row r="826" spans="1:13" x14ac:dyDescent="0.4">
      <c r="A826" s="15" t="s">
        <v>3623</v>
      </c>
      <c r="B826" s="15" t="s">
        <v>616</v>
      </c>
      <c r="C826" s="15" t="s">
        <v>3777</v>
      </c>
      <c r="D826" s="15">
        <v>-1.25252518953616</v>
      </c>
      <c r="E826" s="93">
        <v>1.3246254708697599E-3</v>
      </c>
      <c r="F826" s="93">
        <v>-0.66165710512687803</v>
      </c>
      <c r="G826" s="15">
        <v>1.51578145832806E-2</v>
      </c>
      <c r="H826" s="15">
        <v>-1.74875124743466</v>
      </c>
      <c r="I826" s="93">
        <v>6.1439733995468797E-32</v>
      </c>
      <c r="J826" s="15" t="b">
        <v>1</v>
      </c>
      <c r="K826" s="15" t="b">
        <v>1</v>
      </c>
      <c r="L826" s="15" t="b">
        <v>1</v>
      </c>
      <c r="M826" s="15" t="s">
        <v>3778</v>
      </c>
    </row>
    <row r="827" spans="1:13" x14ac:dyDescent="0.4">
      <c r="A827" s="15" t="s">
        <v>3623</v>
      </c>
      <c r="B827" s="15" t="s">
        <v>620</v>
      </c>
      <c r="C827" s="15" t="s">
        <v>3777</v>
      </c>
      <c r="D827" s="15">
        <v>1.4480176100148601</v>
      </c>
      <c r="E827" s="93">
        <v>0</v>
      </c>
      <c r="F827" s="93">
        <v>0.99992898486659898</v>
      </c>
      <c r="G827" s="15">
        <v>6.0569308896239998E-3</v>
      </c>
      <c r="H827" s="15">
        <v>1.64894527439552</v>
      </c>
      <c r="I827" s="93">
        <v>1.51972135783052E-24</v>
      </c>
      <c r="J827" s="15" t="b">
        <v>1</v>
      </c>
      <c r="K827" s="15" t="b">
        <v>1</v>
      </c>
      <c r="L827" s="15" t="b">
        <v>1</v>
      </c>
      <c r="M827" s="15" t="s">
        <v>3778</v>
      </c>
    </row>
    <row r="828" spans="1:13" x14ac:dyDescent="0.4">
      <c r="A828" s="15" t="s">
        <v>3829</v>
      </c>
      <c r="B828" s="15" t="s">
        <v>620</v>
      </c>
      <c r="C828" s="15" t="s">
        <v>3777</v>
      </c>
      <c r="D828" s="15">
        <v>-1.1900535010328901</v>
      </c>
      <c r="E828" s="93">
        <v>1.18493032802672E-2</v>
      </c>
      <c r="F828" s="93">
        <v>-0.78533214010089702</v>
      </c>
      <c r="G828" s="93">
        <v>6.9619149249793994E-8</v>
      </c>
      <c r="H828" s="15">
        <v>-1.10056621982736</v>
      </c>
      <c r="I828" s="93">
        <v>6.2313299583634297E-22</v>
      </c>
      <c r="J828" s="15" t="b">
        <v>1</v>
      </c>
      <c r="K828" s="15" t="b">
        <v>1</v>
      </c>
      <c r="L828" s="15" t="b">
        <v>1</v>
      </c>
      <c r="M828" s="15" t="s">
        <v>3778</v>
      </c>
    </row>
    <row r="829" spans="1:13" x14ac:dyDescent="0.4">
      <c r="A829" s="15" t="s">
        <v>3830</v>
      </c>
      <c r="B829" s="15" t="s">
        <v>620</v>
      </c>
      <c r="C829" s="15" t="s">
        <v>3777</v>
      </c>
      <c r="D829" s="15">
        <v>-1.1900890186784301</v>
      </c>
      <c r="E829" s="93">
        <v>1.17773160844397E-2</v>
      </c>
      <c r="F829" s="93">
        <v>-0.78645756531281297</v>
      </c>
      <c r="G829" s="93">
        <v>6.6314608806745403E-8</v>
      </c>
      <c r="H829" s="15">
        <v>-1.1002640580907199</v>
      </c>
      <c r="I829" s="93">
        <v>6.2171847085834496E-22</v>
      </c>
      <c r="J829" s="15" t="b">
        <v>1</v>
      </c>
      <c r="K829" s="15" t="b">
        <v>1</v>
      </c>
      <c r="L829" s="15" t="b">
        <v>1</v>
      </c>
      <c r="M829" s="15" t="s">
        <v>3778</v>
      </c>
    </row>
    <row r="830" spans="1:13" x14ac:dyDescent="0.4">
      <c r="A830" s="15" t="s">
        <v>3625</v>
      </c>
      <c r="B830" s="15" t="s">
        <v>615</v>
      </c>
      <c r="C830" s="15" t="s">
        <v>3777</v>
      </c>
      <c r="D830" s="15">
        <v>-1.8909728657968801</v>
      </c>
      <c r="E830" s="93">
        <v>1.30093995980396E-13</v>
      </c>
      <c r="F830" s="93">
        <v>-1.7535413163643601</v>
      </c>
      <c r="G830" s="15">
        <v>1.54153706264141E-3</v>
      </c>
      <c r="H830" s="15">
        <v>-2.1679305469341301</v>
      </c>
      <c r="I830" s="93">
        <v>1.76343432792052E-84</v>
      </c>
      <c r="J830" s="15" t="b">
        <v>1</v>
      </c>
      <c r="K830" s="15" t="b">
        <v>1</v>
      </c>
      <c r="L830" s="15" t="b">
        <v>1</v>
      </c>
      <c r="M830" s="15" t="s">
        <v>3778</v>
      </c>
    </row>
    <row r="831" spans="1:13" x14ac:dyDescent="0.4">
      <c r="A831" s="15" t="s">
        <v>3625</v>
      </c>
      <c r="B831" s="15" t="s">
        <v>616</v>
      </c>
      <c r="C831" s="15" t="s">
        <v>3777</v>
      </c>
      <c r="D831" s="15">
        <v>-1.8838157119741701</v>
      </c>
      <c r="E831" s="93">
        <v>0</v>
      </c>
      <c r="F831" s="93">
        <v>-1.2831292444179501</v>
      </c>
      <c r="G831" s="15">
        <v>2.3532991417562099E-2</v>
      </c>
      <c r="H831" s="15">
        <v>-2.2372334213969101</v>
      </c>
      <c r="I831" s="93">
        <v>4.2397046333513501E-91</v>
      </c>
      <c r="J831" s="15" t="b">
        <v>1</v>
      </c>
      <c r="K831" s="15" t="b">
        <v>1</v>
      </c>
      <c r="L831" s="15" t="b">
        <v>1</v>
      </c>
      <c r="M831" s="15" t="s">
        <v>3778</v>
      </c>
    </row>
    <row r="832" spans="1:13" x14ac:dyDescent="0.4">
      <c r="A832" s="15" t="s">
        <v>3626</v>
      </c>
      <c r="B832" s="15" t="s">
        <v>615</v>
      </c>
      <c r="C832" s="15" t="s">
        <v>3777</v>
      </c>
      <c r="D832" s="15">
        <v>-2.1033828572602302</v>
      </c>
      <c r="E832" s="93">
        <v>0</v>
      </c>
      <c r="F832" s="93">
        <v>-1.1129086266774699</v>
      </c>
      <c r="G832" s="93">
        <v>1.19439599955175E-8</v>
      </c>
      <c r="H832" s="15">
        <v>-3.0236427179183898</v>
      </c>
      <c r="I832" s="93">
        <v>6.8558443911087102E-68</v>
      </c>
      <c r="J832" s="15" t="b">
        <v>1</v>
      </c>
      <c r="K832" s="15" t="b">
        <v>1</v>
      </c>
      <c r="L832" s="15" t="b">
        <v>1</v>
      </c>
      <c r="M832" s="15" t="s">
        <v>3778</v>
      </c>
    </row>
    <row r="833" spans="1:13" x14ac:dyDescent="0.4">
      <c r="A833" s="15" t="s">
        <v>3626</v>
      </c>
      <c r="B833" s="15" t="s">
        <v>618</v>
      </c>
      <c r="C833" s="15" t="s">
        <v>3777</v>
      </c>
      <c r="D833" s="15">
        <v>-3.33619400887825</v>
      </c>
      <c r="E833" s="93">
        <v>1.0088930688097401E-12</v>
      </c>
      <c r="F833" s="93">
        <v>-1.45584881625596</v>
      </c>
      <c r="G833" s="93">
        <v>3.1351049055625402E-9</v>
      </c>
      <c r="H833" s="15">
        <v>-4.9345605772034098</v>
      </c>
      <c r="I833" s="93">
        <v>3.5306055420458901E-69</v>
      </c>
      <c r="J833" s="15" t="b">
        <v>1</v>
      </c>
      <c r="K833" s="15" t="b">
        <v>1</v>
      </c>
      <c r="L833" s="15" t="b">
        <v>1</v>
      </c>
      <c r="M833" s="15" t="s">
        <v>3778</v>
      </c>
    </row>
    <row r="834" spans="1:13" x14ac:dyDescent="0.4">
      <c r="A834" s="15" t="s">
        <v>3627</v>
      </c>
      <c r="B834" s="15" t="s">
        <v>615</v>
      </c>
      <c r="C834" s="15" t="s">
        <v>3777</v>
      </c>
      <c r="D834" s="15">
        <v>-2.8790949486105499</v>
      </c>
      <c r="E834" s="93">
        <v>0</v>
      </c>
      <c r="F834" s="93">
        <v>-1.3068811831191101</v>
      </c>
      <c r="G834" s="93">
        <v>7.9737290131770104E-11</v>
      </c>
      <c r="H834" s="15">
        <v>-3.8550122302690202</v>
      </c>
      <c r="I834" s="93">
        <v>2.93316136571027E-111</v>
      </c>
      <c r="J834" s="15" t="b">
        <v>1</v>
      </c>
      <c r="K834" s="15" t="b">
        <v>1</v>
      </c>
      <c r="L834" s="15" t="b">
        <v>1</v>
      </c>
      <c r="M834" s="15" t="s">
        <v>3778</v>
      </c>
    </row>
    <row r="835" spans="1:13" x14ac:dyDescent="0.4">
      <c r="A835" s="15" t="s">
        <v>3627</v>
      </c>
      <c r="B835" s="15" t="s">
        <v>616</v>
      </c>
      <c r="C835" s="15" t="s">
        <v>3777</v>
      </c>
      <c r="D835" s="15">
        <v>-1.5168806632874601</v>
      </c>
      <c r="E835" s="93">
        <v>9.8022635426768405E-9</v>
      </c>
      <c r="F835" s="93">
        <v>-0.98942014376673804</v>
      </c>
      <c r="G835" s="93">
        <v>1.1438358487756501E-6</v>
      </c>
      <c r="H835" s="15">
        <v>-2.4923671563224601</v>
      </c>
      <c r="I835" s="93">
        <v>1.0838674535333E-49</v>
      </c>
      <c r="J835" s="15" t="b">
        <v>1</v>
      </c>
      <c r="K835" s="15" t="b">
        <v>1</v>
      </c>
      <c r="L835" s="15" t="b">
        <v>1</v>
      </c>
      <c r="M835" s="15" t="s">
        <v>3778</v>
      </c>
    </row>
    <row r="836" spans="1:13" x14ac:dyDescent="0.4">
      <c r="A836" s="15" t="s">
        <v>3627</v>
      </c>
      <c r="B836" s="15" t="s">
        <v>618</v>
      </c>
      <c r="C836" s="15" t="s">
        <v>3777</v>
      </c>
      <c r="D836" s="15">
        <v>-3.5573856646226498</v>
      </c>
      <c r="E836" s="93">
        <v>0</v>
      </c>
      <c r="F836" s="93">
        <v>-1.6561040100669699</v>
      </c>
      <c r="G836" s="93">
        <v>1.7572577376041701E-11</v>
      </c>
      <c r="H836" s="15">
        <v>-5.3097941572535099</v>
      </c>
      <c r="I836" s="93">
        <v>2.8881628481876198E-82</v>
      </c>
      <c r="J836" s="15" t="b">
        <v>1</v>
      </c>
      <c r="K836" s="15" t="b">
        <v>1</v>
      </c>
      <c r="L836" s="15" t="b">
        <v>1</v>
      </c>
      <c r="M836" s="15" t="s">
        <v>3778</v>
      </c>
    </row>
    <row r="837" spans="1:13" x14ac:dyDescent="0.4">
      <c r="A837" s="15" t="s">
        <v>3633</v>
      </c>
      <c r="B837" s="15" t="s">
        <v>620</v>
      </c>
      <c r="C837" s="15" t="s">
        <v>3777</v>
      </c>
      <c r="D837" s="15">
        <v>-2.506776325073</v>
      </c>
      <c r="E837" s="93">
        <v>0</v>
      </c>
      <c r="F837" s="93">
        <v>-2.4685809940969201</v>
      </c>
      <c r="G837" s="93">
        <v>1.86608208022936E-6</v>
      </c>
      <c r="H837" s="15">
        <v>-3.6796310242741499</v>
      </c>
      <c r="I837" s="93">
        <v>1.9619447525472302E-183</v>
      </c>
      <c r="J837" s="15" t="b">
        <v>1</v>
      </c>
      <c r="K837" s="15" t="b">
        <v>1</v>
      </c>
      <c r="L837" s="15" t="b">
        <v>1</v>
      </c>
      <c r="M837" s="15" t="s">
        <v>3778</v>
      </c>
    </row>
    <row r="838" spans="1:13" x14ac:dyDescent="0.4">
      <c r="A838" s="15" t="s">
        <v>3831</v>
      </c>
      <c r="B838" s="15" t="s">
        <v>615</v>
      </c>
      <c r="C838" s="15" t="s">
        <v>3777</v>
      </c>
      <c r="D838" s="15">
        <v>-3.7772625438154099</v>
      </c>
      <c r="E838" s="93">
        <v>0</v>
      </c>
      <c r="F838" s="93">
        <v>-2.97464622180477</v>
      </c>
      <c r="G838" s="93">
        <v>1.02164892226078E-5</v>
      </c>
      <c r="H838" s="15">
        <v>-4.3960688499568601</v>
      </c>
      <c r="I838" s="93">
        <v>3.1593613664884999E-251</v>
      </c>
      <c r="J838" s="15" t="b">
        <v>1</v>
      </c>
      <c r="K838" s="15" t="b">
        <v>1</v>
      </c>
      <c r="L838" s="15" t="b">
        <v>1</v>
      </c>
      <c r="M838" s="15" t="s">
        <v>3778</v>
      </c>
    </row>
    <row r="839" spans="1:13" x14ac:dyDescent="0.4">
      <c r="A839" s="15" t="s">
        <v>3831</v>
      </c>
      <c r="B839" s="15" t="s">
        <v>616</v>
      </c>
      <c r="C839" s="15" t="s">
        <v>3777</v>
      </c>
      <c r="D839" s="15">
        <v>-2.0905914459991299</v>
      </c>
      <c r="E839" s="93">
        <v>0</v>
      </c>
      <c r="F839" s="93">
        <v>-2.1354779214194699</v>
      </c>
      <c r="G839" s="15">
        <v>2.1816869834060202E-3</v>
      </c>
      <c r="H839" s="15">
        <v>-2.5577313732941498</v>
      </c>
      <c r="I839" s="93">
        <v>6.9414251235826697E-94</v>
      </c>
      <c r="J839" s="15" t="b">
        <v>1</v>
      </c>
      <c r="K839" s="15" t="b">
        <v>1</v>
      </c>
      <c r="L839" s="15" t="b">
        <v>1</v>
      </c>
      <c r="M839" s="15" t="s">
        <v>3778</v>
      </c>
    </row>
    <row r="840" spans="1:13" x14ac:dyDescent="0.4">
      <c r="A840" s="15" t="s">
        <v>3831</v>
      </c>
      <c r="B840" s="15" t="s">
        <v>617</v>
      </c>
      <c r="C840" s="15" t="s">
        <v>3777</v>
      </c>
      <c r="D840" s="15">
        <v>-2.3010636475120698</v>
      </c>
      <c r="E840" s="93">
        <v>0</v>
      </c>
      <c r="F840" s="93">
        <v>-2.4232618940235402</v>
      </c>
      <c r="G840" s="15">
        <v>5.0805795698519998E-4</v>
      </c>
      <c r="H840" s="15">
        <v>-0.78302930024417905</v>
      </c>
      <c r="I840" s="93">
        <v>1.21496980389011E-7</v>
      </c>
      <c r="J840" s="15" t="b">
        <v>1</v>
      </c>
      <c r="K840" s="15" t="b">
        <v>1</v>
      </c>
      <c r="L840" s="15" t="b">
        <v>1</v>
      </c>
      <c r="M840" s="15" t="s">
        <v>3778</v>
      </c>
    </row>
    <row r="841" spans="1:13" x14ac:dyDescent="0.4">
      <c r="A841" s="15" t="s">
        <v>3831</v>
      </c>
      <c r="B841" s="15" t="s">
        <v>618</v>
      </c>
      <c r="C841" s="15" t="s">
        <v>3777</v>
      </c>
      <c r="D841" s="15">
        <v>-4.2068531932433304</v>
      </c>
      <c r="E841" s="93">
        <v>0</v>
      </c>
      <c r="F841" s="93">
        <v>-3.7025266566496402</v>
      </c>
      <c r="G841" s="93">
        <v>5.83472116140806E-8</v>
      </c>
      <c r="H841" s="15">
        <v>-6.01320931749515</v>
      </c>
      <c r="I841" s="93">
        <v>1.19678385092426E-185</v>
      </c>
      <c r="J841" s="15" t="b">
        <v>1</v>
      </c>
      <c r="K841" s="15" t="b">
        <v>1</v>
      </c>
      <c r="L841" s="15" t="b">
        <v>1</v>
      </c>
      <c r="M841" s="15" t="s">
        <v>3778</v>
      </c>
    </row>
    <row r="842" spans="1:13" x14ac:dyDescent="0.4">
      <c r="A842" s="15" t="s">
        <v>3831</v>
      </c>
      <c r="B842" s="15" t="s">
        <v>620</v>
      </c>
      <c r="C842" s="15" t="s">
        <v>3777</v>
      </c>
      <c r="D842" s="15">
        <v>-1.86794636845221</v>
      </c>
      <c r="E842" s="93">
        <v>0</v>
      </c>
      <c r="F842" s="93">
        <v>-1.60710048530546</v>
      </c>
      <c r="G842" s="15">
        <v>3.0269682506774601E-2</v>
      </c>
      <c r="H842" s="15">
        <v>-2.0243941379650399</v>
      </c>
      <c r="I842" s="93">
        <v>4.5348009083146002E-52</v>
      </c>
      <c r="J842" s="15" t="b">
        <v>1</v>
      </c>
      <c r="K842" s="15" t="b">
        <v>1</v>
      </c>
      <c r="L842" s="15" t="b">
        <v>1</v>
      </c>
      <c r="M842" s="15" t="s">
        <v>3778</v>
      </c>
    </row>
    <row r="843" spans="1:13" x14ac:dyDescent="0.4">
      <c r="A843" s="15" t="s">
        <v>3639</v>
      </c>
      <c r="B843" s="15" t="s">
        <v>615</v>
      </c>
      <c r="C843" s="15" t="s">
        <v>3777</v>
      </c>
      <c r="D843" s="15">
        <v>-1.7659428152074701</v>
      </c>
      <c r="E843" s="93">
        <v>6.1713385662819701E-10</v>
      </c>
      <c r="F843" s="93">
        <v>-1.21718602426486</v>
      </c>
      <c r="G843" s="93">
        <v>2.3183446742312201E-13</v>
      </c>
      <c r="H843" s="15">
        <v>-2.9908195080578799</v>
      </c>
      <c r="I843" s="93">
        <v>1.3176574552995399E-62</v>
      </c>
      <c r="J843" s="15" t="b">
        <v>1</v>
      </c>
      <c r="K843" s="15" t="b">
        <v>1</v>
      </c>
      <c r="L843" s="15" t="b">
        <v>1</v>
      </c>
      <c r="M843" s="15" t="s">
        <v>3778</v>
      </c>
    </row>
    <row r="844" spans="1:13" x14ac:dyDescent="0.4">
      <c r="A844" s="15" t="s">
        <v>3639</v>
      </c>
      <c r="B844" s="15" t="s">
        <v>616</v>
      </c>
      <c r="C844" s="15" t="s">
        <v>3777</v>
      </c>
      <c r="D844" s="15">
        <v>-1.4669948283987899</v>
      </c>
      <c r="E844" s="93">
        <v>3.2175070679267302E-7</v>
      </c>
      <c r="F844" s="93">
        <v>-0.68355834049036801</v>
      </c>
      <c r="G844" s="93">
        <v>7.8191299105557797E-5</v>
      </c>
      <c r="H844" s="15">
        <v>-2.1837965438679698</v>
      </c>
      <c r="I844" s="93">
        <v>2.9873577484219898E-35</v>
      </c>
      <c r="J844" s="15" t="b">
        <v>1</v>
      </c>
      <c r="K844" s="15" t="b">
        <v>1</v>
      </c>
      <c r="L844" s="15" t="b">
        <v>1</v>
      </c>
      <c r="M844" s="15" t="s">
        <v>3778</v>
      </c>
    </row>
    <row r="845" spans="1:13" x14ac:dyDescent="0.4">
      <c r="A845" s="15" t="s">
        <v>3640</v>
      </c>
      <c r="B845" s="15" t="s">
        <v>618</v>
      </c>
      <c r="C845" s="15" t="s">
        <v>3777</v>
      </c>
      <c r="D845" s="15">
        <v>-2.8759410573278399</v>
      </c>
      <c r="E845" s="93">
        <v>6.2940111656626796E-10</v>
      </c>
      <c r="F845" s="93">
        <v>-2.07025361374733</v>
      </c>
      <c r="G845" s="15">
        <v>3.8181660648557401E-3</v>
      </c>
      <c r="H845" s="15">
        <v>-3.6411354028116101</v>
      </c>
      <c r="I845" s="93">
        <v>5.17920139853119E-153</v>
      </c>
      <c r="J845" s="15" t="b">
        <v>1</v>
      </c>
      <c r="K845" s="15" t="b">
        <v>1</v>
      </c>
      <c r="L845" s="15" t="b">
        <v>1</v>
      </c>
      <c r="M845" s="15" t="s">
        <v>3778</v>
      </c>
    </row>
    <row r="846" spans="1:13" x14ac:dyDescent="0.4">
      <c r="A846" s="15" t="s">
        <v>3642</v>
      </c>
      <c r="B846" s="15" t="s">
        <v>618</v>
      </c>
      <c r="C846" s="15" t="s">
        <v>3777</v>
      </c>
      <c r="D846" s="15">
        <v>-2.7352928160172798</v>
      </c>
      <c r="E846" s="93">
        <v>2.7199567379052501E-8</v>
      </c>
      <c r="F846" s="93">
        <v>-1.4923846852142399</v>
      </c>
      <c r="G846" s="15">
        <v>1.4932319505658299E-2</v>
      </c>
      <c r="H846" s="15">
        <v>-3.3689860684909498</v>
      </c>
      <c r="I846" s="93">
        <v>1.0557649301228901E-151</v>
      </c>
      <c r="J846" s="15" t="b">
        <v>1</v>
      </c>
      <c r="K846" s="15" t="b">
        <v>1</v>
      </c>
      <c r="L846" s="15" t="b">
        <v>1</v>
      </c>
      <c r="M846" s="15" t="s">
        <v>3778</v>
      </c>
    </row>
    <row r="847" spans="1:13" x14ac:dyDescent="0.4">
      <c r="A847" s="15" t="s">
        <v>3832</v>
      </c>
      <c r="B847" s="15" t="s">
        <v>615</v>
      </c>
      <c r="C847" s="15" t="s">
        <v>3777</v>
      </c>
      <c r="D847" s="15">
        <v>-1.42682294746728</v>
      </c>
      <c r="E847" s="93">
        <v>1.64458972737857E-3</v>
      </c>
      <c r="F847" s="93">
        <v>-1.32337298848872</v>
      </c>
      <c r="G847" s="93">
        <v>1.6731278914703799E-36</v>
      </c>
      <c r="H847" s="15">
        <v>-3.6142899774816999</v>
      </c>
      <c r="I847" s="93">
        <v>1.03840513270867E-70</v>
      </c>
      <c r="J847" s="15" t="b">
        <v>1</v>
      </c>
      <c r="K847" s="15" t="b">
        <v>1</v>
      </c>
      <c r="L847" s="15" t="b">
        <v>1</v>
      </c>
      <c r="M847" s="15" t="s">
        <v>3778</v>
      </c>
    </row>
    <row r="848" spans="1:13" x14ac:dyDescent="0.4">
      <c r="A848" s="15" t="s">
        <v>3832</v>
      </c>
      <c r="B848" s="15" t="s">
        <v>620</v>
      </c>
      <c r="C848" s="15" t="s">
        <v>3777</v>
      </c>
      <c r="D848" s="15">
        <v>-0.79662561385668096</v>
      </c>
      <c r="E848" s="93">
        <v>1.83055028084878E-3</v>
      </c>
      <c r="F848" s="93">
        <v>-0.98962873583515598</v>
      </c>
      <c r="G848" s="93">
        <v>2.1827729405434401E-18</v>
      </c>
      <c r="H848" s="15">
        <v>-2.8102094209895401</v>
      </c>
      <c r="I848" s="93">
        <v>1.8423368913709801E-38</v>
      </c>
      <c r="J848" s="15" t="b">
        <v>1</v>
      </c>
      <c r="K848" s="15" t="b">
        <v>1</v>
      </c>
      <c r="L848" s="15" t="b">
        <v>1</v>
      </c>
      <c r="M848" s="15" t="s">
        <v>3778</v>
      </c>
    </row>
    <row r="849" spans="1:13" x14ac:dyDescent="0.4">
      <c r="A849" s="15" t="s">
        <v>3833</v>
      </c>
      <c r="B849" s="15" t="s">
        <v>615</v>
      </c>
      <c r="C849" s="15" t="s">
        <v>3777</v>
      </c>
      <c r="D849" s="15">
        <v>-1.7744503259137601</v>
      </c>
      <c r="E849" s="93">
        <v>2.1283835825772599E-7</v>
      </c>
      <c r="F849" s="93">
        <v>-1.5199975220045401</v>
      </c>
      <c r="G849" s="93">
        <v>2.4154917577256601E-43</v>
      </c>
      <c r="H849" s="15">
        <v>-3.6586962882664702</v>
      </c>
      <c r="I849" s="93">
        <v>4.4590961296334999E-107</v>
      </c>
      <c r="J849" s="15" t="b">
        <v>1</v>
      </c>
      <c r="K849" s="15" t="b">
        <v>1</v>
      </c>
      <c r="L849" s="15" t="b">
        <v>1</v>
      </c>
      <c r="M849" s="15" t="s">
        <v>3778</v>
      </c>
    </row>
    <row r="850" spans="1:13" x14ac:dyDescent="0.4">
      <c r="A850" s="15" t="s">
        <v>3833</v>
      </c>
      <c r="B850" s="15" t="s">
        <v>620</v>
      </c>
      <c r="C850" s="15" t="s">
        <v>3777</v>
      </c>
      <c r="D850" s="15">
        <v>-1.49600509236628</v>
      </c>
      <c r="E850" s="93">
        <v>2.7553533465588198E-13</v>
      </c>
      <c r="F850" s="93">
        <v>-1.4061525357718201</v>
      </c>
      <c r="G850" s="93">
        <v>9.6278461669368303E-32</v>
      </c>
      <c r="H850" s="15">
        <v>-3.41516355745933</v>
      </c>
      <c r="I850" s="93">
        <v>1.1261769815478E-82</v>
      </c>
      <c r="J850" s="15" t="b">
        <v>1</v>
      </c>
      <c r="K850" s="15" t="b">
        <v>1</v>
      </c>
      <c r="L850" s="15" t="b">
        <v>1</v>
      </c>
      <c r="M850" s="15" t="s">
        <v>3778</v>
      </c>
    </row>
    <row r="851" spans="1:13" x14ac:dyDescent="0.4">
      <c r="A851" s="15" t="s">
        <v>3646</v>
      </c>
      <c r="B851" s="15" t="s">
        <v>620</v>
      </c>
      <c r="C851" s="15" t="s">
        <v>3777</v>
      </c>
      <c r="D851" s="15">
        <v>0.44885977466729798</v>
      </c>
      <c r="E851" s="93">
        <v>8.7782715758614497E-13</v>
      </c>
      <c r="F851" s="93">
        <v>2.0799826796768799</v>
      </c>
      <c r="G851" s="15">
        <v>2.0859237192057699E-2</v>
      </c>
      <c r="H851" s="15">
        <v>0.42208674014435299</v>
      </c>
      <c r="I851" s="93">
        <v>4.2260596686276301E-7</v>
      </c>
      <c r="J851" s="15" t="b">
        <v>1</v>
      </c>
      <c r="K851" s="15" t="b">
        <v>1</v>
      </c>
      <c r="L851" s="15" t="b">
        <v>1</v>
      </c>
      <c r="M851" s="15" t="s">
        <v>3778</v>
      </c>
    </row>
    <row r="852" spans="1:13" x14ac:dyDescent="0.4">
      <c r="A852" s="15" t="s">
        <v>3647</v>
      </c>
      <c r="B852" s="15" t="s">
        <v>617</v>
      </c>
      <c r="C852" s="15" t="s">
        <v>3777</v>
      </c>
      <c r="D852" s="15">
        <v>-2.1429665318842499</v>
      </c>
      <c r="E852" s="93">
        <v>0</v>
      </c>
      <c r="F852" s="93">
        <v>-1.8682600849858899</v>
      </c>
      <c r="G852" s="15">
        <v>1.4226582726634299E-2</v>
      </c>
      <c r="H852" s="15">
        <v>-0.57572524808144698</v>
      </c>
      <c r="I852" s="93">
        <v>4.4287914731345096E-9</v>
      </c>
      <c r="J852" s="15" t="b">
        <v>1</v>
      </c>
      <c r="K852" s="15" t="b">
        <v>1</v>
      </c>
      <c r="L852" s="15" t="b">
        <v>1</v>
      </c>
      <c r="M852" s="15" t="s">
        <v>3778</v>
      </c>
    </row>
    <row r="853" spans="1:13" x14ac:dyDescent="0.4">
      <c r="A853" s="15" t="s">
        <v>3834</v>
      </c>
      <c r="B853" s="15" t="s">
        <v>615</v>
      </c>
      <c r="C853" s="15" t="s">
        <v>3777</v>
      </c>
      <c r="D853" s="15">
        <v>-1.3543770676840601</v>
      </c>
      <c r="E853" s="93">
        <v>3.95377355840872E-2</v>
      </c>
      <c r="F853" s="93">
        <v>-1.6260273504285601</v>
      </c>
      <c r="G853" s="93">
        <v>8.4807987311976702E-42</v>
      </c>
      <c r="H853" s="15">
        <v>-2.5563527074475698</v>
      </c>
      <c r="I853" s="93">
        <v>4.8959030955505897E-79</v>
      </c>
      <c r="J853" s="15" t="b">
        <v>1</v>
      </c>
      <c r="K853" s="15" t="b">
        <v>1</v>
      </c>
      <c r="L853" s="15" t="b">
        <v>1</v>
      </c>
      <c r="M853" s="15" t="s">
        <v>3778</v>
      </c>
    </row>
    <row r="854" spans="1:13" x14ac:dyDescent="0.4">
      <c r="A854" s="15" t="s">
        <v>3835</v>
      </c>
      <c r="B854" s="15" t="s">
        <v>615</v>
      </c>
      <c r="C854" s="15" t="s">
        <v>3777</v>
      </c>
      <c r="D854" s="15">
        <v>-1.66237417991282</v>
      </c>
      <c r="E854" s="93">
        <v>7.4130673285527999E-8</v>
      </c>
      <c r="F854" s="93">
        <v>-1.44080957783682</v>
      </c>
      <c r="G854" s="93">
        <v>2.71081736163616E-30</v>
      </c>
      <c r="H854" s="15">
        <v>-3.6865936755413702</v>
      </c>
      <c r="I854" s="93">
        <v>1.41138358727394E-79</v>
      </c>
      <c r="J854" s="15" t="b">
        <v>1</v>
      </c>
      <c r="K854" s="15" t="b">
        <v>1</v>
      </c>
      <c r="L854" s="15" t="b">
        <v>1</v>
      </c>
      <c r="M854" s="15" t="s">
        <v>3778</v>
      </c>
    </row>
    <row r="855" spans="1:13" x14ac:dyDescent="0.4">
      <c r="A855" s="15" t="s">
        <v>3835</v>
      </c>
      <c r="B855" s="15" t="s">
        <v>616</v>
      </c>
      <c r="C855" s="15" t="s">
        <v>3777</v>
      </c>
      <c r="D855" s="15">
        <v>-1.1607654553399001</v>
      </c>
      <c r="E855" s="93">
        <v>1.07271096977412E-2</v>
      </c>
      <c r="F855" s="93">
        <v>-0.75020250591343196</v>
      </c>
      <c r="G855" s="93">
        <v>5.66672455190753E-9</v>
      </c>
      <c r="H855" s="15">
        <v>-2.2124100583360802</v>
      </c>
      <c r="I855" s="93">
        <v>5.9004172232037201E-31</v>
      </c>
      <c r="J855" s="15" t="b">
        <v>1</v>
      </c>
      <c r="K855" s="15" t="b">
        <v>1</v>
      </c>
      <c r="L855" s="15" t="b">
        <v>1</v>
      </c>
      <c r="M855" s="15" t="s">
        <v>3778</v>
      </c>
    </row>
    <row r="856" spans="1:13" x14ac:dyDescent="0.4">
      <c r="A856" s="15" t="s">
        <v>3835</v>
      </c>
      <c r="B856" s="15" t="s">
        <v>620</v>
      </c>
      <c r="C856" s="15" t="s">
        <v>3777</v>
      </c>
      <c r="D856" s="15">
        <v>-0.92053647638721003</v>
      </c>
      <c r="E856" s="93">
        <v>6.8645526589400502E-6</v>
      </c>
      <c r="F856" s="93">
        <v>-1.59764270594811</v>
      </c>
      <c r="G856" s="93">
        <v>1.6316215665048399E-34</v>
      </c>
      <c r="H856" s="15">
        <v>-3.7569466487079199</v>
      </c>
      <c r="I856" s="93">
        <v>1.6626576804956301E-72</v>
      </c>
      <c r="J856" s="15" t="b">
        <v>1</v>
      </c>
      <c r="K856" s="15" t="b">
        <v>1</v>
      </c>
      <c r="L856" s="15" t="b">
        <v>1</v>
      </c>
      <c r="M856" s="15" t="s">
        <v>3778</v>
      </c>
    </row>
    <row r="857" spans="1:13" x14ac:dyDescent="0.4">
      <c r="A857" s="15" t="s">
        <v>3836</v>
      </c>
      <c r="B857" s="15" t="s">
        <v>615</v>
      </c>
      <c r="C857" s="15" t="s">
        <v>3777</v>
      </c>
      <c r="D857" s="15">
        <v>0.29944019775787301</v>
      </c>
      <c r="E857" s="93">
        <v>7.2151490793104999E-15</v>
      </c>
      <c r="F857" s="93">
        <v>1.31616432501684</v>
      </c>
      <c r="G857" s="93">
        <v>5.9608934975451398E-7</v>
      </c>
      <c r="H857" s="15">
        <v>0.84691526701421405</v>
      </c>
      <c r="I857" s="93">
        <v>5.9329864488260902E-7</v>
      </c>
      <c r="J857" s="15" t="b">
        <v>1</v>
      </c>
      <c r="K857" s="15" t="b">
        <v>1</v>
      </c>
      <c r="L857" s="15" t="b">
        <v>1</v>
      </c>
      <c r="M857" s="15" t="s">
        <v>3778</v>
      </c>
    </row>
    <row r="858" spans="1:13" x14ac:dyDescent="0.4">
      <c r="A858" s="15" t="s">
        <v>3836</v>
      </c>
      <c r="B858" s="15" t="s">
        <v>616</v>
      </c>
      <c r="C858" s="15" t="s">
        <v>3777</v>
      </c>
      <c r="D858" s="15">
        <v>2.2415973408933398</v>
      </c>
      <c r="E858" s="93">
        <v>0</v>
      </c>
      <c r="F858" s="93">
        <v>2.4991708477861301</v>
      </c>
      <c r="G858" s="93">
        <v>9.1029995400756094E-14</v>
      </c>
      <c r="H858" s="15">
        <v>2.8442650996038501</v>
      </c>
      <c r="I858" s="93">
        <v>1.10717931987654E-63</v>
      </c>
      <c r="J858" s="15" t="b">
        <v>1</v>
      </c>
      <c r="K858" s="15" t="b">
        <v>1</v>
      </c>
      <c r="L858" s="15" t="b">
        <v>1</v>
      </c>
      <c r="M858" s="15" t="s">
        <v>3778</v>
      </c>
    </row>
    <row r="859" spans="1:13" x14ac:dyDescent="0.4">
      <c r="A859" s="15" t="s">
        <v>3836</v>
      </c>
      <c r="B859" s="15" t="s">
        <v>620</v>
      </c>
      <c r="C859" s="15" t="s">
        <v>3777</v>
      </c>
      <c r="D859" s="15">
        <v>-1.95842830980604</v>
      </c>
      <c r="E859" s="93">
        <v>0</v>
      </c>
      <c r="F859" s="93">
        <v>-1.0643875071398701</v>
      </c>
      <c r="G859" s="93">
        <v>8.0901471674340206E-9</v>
      </c>
      <c r="H859" s="15">
        <v>-3.7657346651433001</v>
      </c>
      <c r="I859" s="93">
        <v>1.0637381167723501E-93</v>
      </c>
      <c r="J859" s="15" t="b">
        <v>1</v>
      </c>
      <c r="K859" s="15" t="b">
        <v>1</v>
      </c>
      <c r="L859" s="15" t="b">
        <v>1</v>
      </c>
      <c r="M859" s="15" t="s">
        <v>3778</v>
      </c>
    </row>
    <row r="860" spans="1:13" x14ac:dyDescent="0.4">
      <c r="A860" s="15" t="s">
        <v>3837</v>
      </c>
      <c r="B860" s="15" t="s">
        <v>620</v>
      </c>
      <c r="C860" s="15" t="s">
        <v>3777</v>
      </c>
      <c r="D860" s="15">
        <v>-1.1832060324884</v>
      </c>
      <c r="E860" s="93">
        <v>1.2464807758399201E-2</v>
      </c>
      <c r="F860" s="93">
        <v>-0.78645756531281297</v>
      </c>
      <c r="G860" s="93">
        <v>6.6314608806745403E-8</v>
      </c>
      <c r="H860" s="15">
        <v>-1.1185334561575</v>
      </c>
      <c r="I860" s="93">
        <v>3.0053797067276899E-21</v>
      </c>
      <c r="J860" s="15" t="b">
        <v>1</v>
      </c>
      <c r="K860" s="15" t="b">
        <v>1</v>
      </c>
      <c r="L860" s="15" t="b">
        <v>1</v>
      </c>
      <c r="M860" s="15" t="s">
        <v>3778</v>
      </c>
    </row>
    <row r="861" spans="1:13" x14ac:dyDescent="0.4">
      <c r="A861" s="15" t="s">
        <v>3838</v>
      </c>
      <c r="B861" s="15" t="s">
        <v>615</v>
      </c>
      <c r="C861" s="15" t="s">
        <v>3777</v>
      </c>
      <c r="D861" s="15">
        <v>-2.73807866412682</v>
      </c>
      <c r="E861" s="93">
        <v>0</v>
      </c>
      <c r="F861" s="93">
        <v>-1.6066719938645599</v>
      </c>
      <c r="G861" s="93">
        <v>8.0490703002866595E-35</v>
      </c>
      <c r="H861" s="15">
        <v>-4.4425145330953901</v>
      </c>
      <c r="I861" s="93">
        <v>8.4774531720222508E-143</v>
      </c>
      <c r="J861" s="15" t="b">
        <v>1</v>
      </c>
      <c r="K861" s="15" t="b">
        <v>1</v>
      </c>
      <c r="L861" s="15" t="b">
        <v>1</v>
      </c>
      <c r="M861" s="15" t="s">
        <v>3778</v>
      </c>
    </row>
    <row r="862" spans="1:13" x14ac:dyDescent="0.4">
      <c r="A862" s="15" t="s">
        <v>3838</v>
      </c>
      <c r="B862" s="15" t="s">
        <v>616</v>
      </c>
      <c r="C862" s="15" t="s">
        <v>3777</v>
      </c>
      <c r="D862" s="15">
        <v>-1.65268663963607</v>
      </c>
      <c r="E862" s="93">
        <v>1.69726029752496E-8</v>
      </c>
      <c r="F862" s="93">
        <v>-0.68211635216106103</v>
      </c>
      <c r="G862" s="93">
        <v>7.8002740223366E-7</v>
      </c>
      <c r="H862" s="15">
        <v>-2.3359678323787501</v>
      </c>
      <c r="I862" s="93">
        <v>2.8438099561009701E-43</v>
      </c>
      <c r="J862" s="15" t="b">
        <v>1</v>
      </c>
      <c r="K862" s="15" t="b">
        <v>1</v>
      </c>
      <c r="L862" s="15" t="b">
        <v>1</v>
      </c>
      <c r="M862" s="15" t="s">
        <v>3778</v>
      </c>
    </row>
    <row r="863" spans="1:13" x14ac:dyDescent="0.4">
      <c r="A863" s="15" t="s">
        <v>3838</v>
      </c>
      <c r="B863" s="15" t="s">
        <v>620</v>
      </c>
      <c r="C863" s="15" t="s">
        <v>3777</v>
      </c>
      <c r="D863" s="15">
        <v>-2.2478018180085302</v>
      </c>
      <c r="E863" s="93">
        <v>0</v>
      </c>
      <c r="F863" s="93">
        <v>-1.7038460255399199</v>
      </c>
      <c r="G863" s="93">
        <v>3.9371726943010398E-35</v>
      </c>
      <c r="H863" s="15">
        <v>-4.37829691414316</v>
      </c>
      <c r="I863" s="93">
        <v>1.5162617268785E-122</v>
      </c>
      <c r="J863" s="15" t="b">
        <v>1</v>
      </c>
      <c r="K863" s="15" t="b">
        <v>1</v>
      </c>
      <c r="L863" s="15" t="b">
        <v>1</v>
      </c>
      <c r="M863" s="15" t="s">
        <v>3778</v>
      </c>
    </row>
    <row r="864" spans="1:13" x14ac:dyDescent="0.4">
      <c r="A864" s="15" t="s">
        <v>3653</v>
      </c>
      <c r="B864" s="15" t="s">
        <v>616</v>
      </c>
      <c r="C864" s="15" t="s">
        <v>3777</v>
      </c>
      <c r="D864" s="15">
        <v>1.0787869732266899</v>
      </c>
      <c r="E864" s="93">
        <v>0</v>
      </c>
      <c r="F864" s="93">
        <v>1.8767401254448399</v>
      </c>
      <c r="G864" s="15">
        <v>6.5757273298400502E-3</v>
      </c>
      <c r="H864" s="15">
        <v>1.0653071520086499</v>
      </c>
      <c r="I864" s="93">
        <v>4.5162252209645902E-29</v>
      </c>
      <c r="J864" s="15" t="b">
        <v>1</v>
      </c>
      <c r="K864" s="15" t="b">
        <v>1</v>
      </c>
      <c r="L864" s="15" t="b">
        <v>1</v>
      </c>
      <c r="M864" s="15" t="s">
        <v>3778</v>
      </c>
    </row>
    <row r="865" spans="1:13" x14ac:dyDescent="0.4">
      <c r="A865" s="15" t="s">
        <v>3653</v>
      </c>
      <c r="B865" s="15" t="s">
        <v>620</v>
      </c>
      <c r="C865" s="15" t="s">
        <v>3777</v>
      </c>
      <c r="D865" s="15">
        <v>-0.91149488645958898</v>
      </c>
      <c r="E865" s="93">
        <v>7.234196756908E-10</v>
      </c>
      <c r="F865" s="93">
        <v>1.13348220138814</v>
      </c>
      <c r="G865" s="15">
        <v>6.2725108349152804E-3</v>
      </c>
      <c r="H865" s="15">
        <v>-0.78537068573954905</v>
      </c>
      <c r="I865" s="93">
        <v>3.2686118550456899E-14</v>
      </c>
      <c r="J865" s="15" t="b">
        <v>1</v>
      </c>
      <c r="K865" s="15" t="b">
        <v>1</v>
      </c>
      <c r="L865" s="15" t="b">
        <v>1</v>
      </c>
      <c r="M865" s="15" t="s">
        <v>3778</v>
      </c>
    </row>
    <row r="866" spans="1:13" x14ac:dyDescent="0.4">
      <c r="A866" s="15" t="s">
        <v>3654</v>
      </c>
      <c r="B866" s="15" t="s">
        <v>620</v>
      </c>
      <c r="C866" s="15" t="s">
        <v>3777</v>
      </c>
      <c r="D866" s="15">
        <v>0.53379789648586795</v>
      </c>
      <c r="E866" s="93">
        <v>5.6947484595158999E-14</v>
      </c>
      <c r="F866" s="93">
        <v>1.1064658205926401</v>
      </c>
      <c r="G866" s="15">
        <v>2.49078958196878E-2</v>
      </c>
      <c r="H866" s="15">
        <v>0.63987465073023897</v>
      </c>
      <c r="I866" s="93">
        <v>3.5430798000630999E-9</v>
      </c>
      <c r="J866" s="15" t="b">
        <v>1</v>
      </c>
      <c r="K866" s="15" t="b">
        <v>1</v>
      </c>
      <c r="L866" s="15" t="b">
        <v>1</v>
      </c>
      <c r="M866" s="15" t="s">
        <v>3778</v>
      </c>
    </row>
    <row r="867" spans="1:13" x14ac:dyDescent="0.4">
      <c r="A867" s="15" t="s">
        <v>3655</v>
      </c>
      <c r="B867" s="15" t="s">
        <v>616</v>
      </c>
      <c r="C867" s="15" t="s">
        <v>3777</v>
      </c>
      <c r="D867" s="15">
        <v>2.11629239263157</v>
      </c>
      <c r="E867" s="93">
        <v>0</v>
      </c>
      <c r="F867" s="93">
        <v>3.1826239285017199</v>
      </c>
      <c r="G867" s="93">
        <v>4.3683101406240701E-9</v>
      </c>
      <c r="H867" s="15">
        <v>2.4875372066927302</v>
      </c>
      <c r="I867" s="93">
        <v>7.1582984937151003E-64</v>
      </c>
      <c r="J867" s="15" t="b">
        <v>1</v>
      </c>
      <c r="K867" s="15" t="b">
        <v>1</v>
      </c>
      <c r="L867" s="15" t="b">
        <v>1</v>
      </c>
      <c r="M867" s="15" t="s">
        <v>3778</v>
      </c>
    </row>
    <row r="868" spans="1:13" x14ac:dyDescent="0.4">
      <c r="A868" s="15" t="s">
        <v>3655</v>
      </c>
      <c r="B868" s="15" t="s">
        <v>620</v>
      </c>
      <c r="C868" s="15" t="s">
        <v>3777</v>
      </c>
      <c r="D868" s="15">
        <v>-2.6772210397552501</v>
      </c>
      <c r="E868" s="93">
        <v>0</v>
      </c>
      <c r="F868" s="93">
        <v>-1.1059718487301999</v>
      </c>
      <c r="G868" s="93">
        <v>1.88745592884688E-7</v>
      </c>
      <c r="H868" s="15">
        <v>-4.14305832130181</v>
      </c>
      <c r="I868" s="93">
        <v>1.5861365709406201E-144</v>
      </c>
      <c r="J868" s="15" t="b">
        <v>1</v>
      </c>
      <c r="K868" s="15" t="b">
        <v>1</v>
      </c>
      <c r="L868" s="15" t="b">
        <v>1</v>
      </c>
      <c r="M868" s="15" t="s">
        <v>3778</v>
      </c>
    </row>
    <row r="869" spans="1:13" x14ac:dyDescent="0.4">
      <c r="A869" s="15" t="s">
        <v>3656</v>
      </c>
      <c r="B869" s="15" t="s">
        <v>616</v>
      </c>
      <c r="C869" s="15" t="s">
        <v>3777</v>
      </c>
      <c r="D869" s="15">
        <v>1.97701627255663</v>
      </c>
      <c r="E869" s="93">
        <v>0</v>
      </c>
      <c r="F869" s="93">
        <v>2.2080666625112699</v>
      </c>
      <c r="G869" s="15">
        <v>9.1294956265503999E-4</v>
      </c>
      <c r="H869" s="15">
        <v>1.99521415735911</v>
      </c>
      <c r="I869" s="93">
        <v>3.3811092804558801E-72</v>
      </c>
      <c r="J869" s="15" t="b">
        <v>1</v>
      </c>
      <c r="K869" s="15" t="b">
        <v>1</v>
      </c>
      <c r="L869" s="15" t="b">
        <v>1</v>
      </c>
      <c r="M869" s="15" t="s">
        <v>3778</v>
      </c>
    </row>
    <row r="870" spans="1:13" x14ac:dyDescent="0.4">
      <c r="A870" s="15" t="s">
        <v>3656</v>
      </c>
      <c r="B870" s="15" t="s">
        <v>620</v>
      </c>
      <c r="C870" s="15" t="s">
        <v>3777</v>
      </c>
      <c r="D870" s="15">
        <v>-1.36730200957245</v>
      </c>
      <c r="E870" s="93">
        <v>0</v>
      </c>
      <c r="F870" s="93">
        <v>0.82836119049743395</v>
      </c>
      <c r="G870" s="15">
        <v>1.9874032423361099E-2</v>
      </c>
      <c r="H870" s="15">
        <v>-1.2660710207436401</v>
      </c>
      <c r="I870" s="93">
        <v>2.38873576392627E-26</v>
      </c>
      <c r="J870" s="15" t="b">
        <v>1</v>
      </c>
      <c r="K870" s="15" t="b">
        <v>1</v>
      </c>
      <c r="L870" s="15" t="b">
        <v>1</v>
      </c>
      <c r="M870" s="15" t="s">
        <v>3778</v>
      </c>
    </row>
    <row r="871" spans="1:13" x14ac:dyDescent="0.4">
      <c r="A871" s="15" t="s">
        <v>3839</v>
      </c>
      <c r="B871" s="15" t="s">
        <v>616</v>
      </c>
      <c r="C871" s="15" t="s">
        <v>3777</v>
      </c>
      <c r="D871" s="15">
        <v>1.3638378216291001</v>
      </c>
      <c r="E871" s="93">
        <v>0</v>
      </c>
      <c r="F871" s="93">
        <v>-0.95387174040876399</v>
      </c>
      <c r="G871" s="15">
        <v>1.5229205399288999E-4</v>
      </c>
      <c r="H871" s="15">
        <v>0.452032242225194</v>
      </c>
      <c r="I871" s="15">
        <v>2.22033959214517E-2</v>
      </c>
      <c r="J871" s="15" t="b">
        <v>1</v>
      </c>
      <c r="K871" s="15" t="b">
        <v>1</v>
      </c>
      <c r="L871" s="15" t="b">
        <v>1</v>
      </c>
      <c r="M871" s="15" t="s">
        <v>3778</v>
      </c>
    </row>
    <row r="872" spans="1:13" x14ac:dyDescent="0.4">
      <c r="A872" s="15" t="s">
        <v>3839</v>
      </c>
      <c r="B872" s="15" t="s">
        <v>618</v>
      </c>
      <c r="C872" s="15" t="s">
        <v>3777</v>
      </c>
      <c r="D872" s="15">
        <v>-2.3319015307388198</v>
      </c>
      <c r="E872" s="93">
        <v>2.2133117875501599E-2</v>
      </c>
      <c r="F872" s="93">
        <v>-2.6436622361002202</v>
      </c>
      <c r="G872" s="93">
        <v>2.2891837585739601E-23</v>
      </c>
      <c r="H872" s="15">
        <v>-5.4602791779212696</v>
      </c>
      <c r="I872" s="93">
        <v>2.6234354922812201E-66</v>
      </c>
      <c r="J872" s="15" t="b">
        <v>1</v>
      </c>
      <c r="K872" s="15" t="b">
        <v>1</v>
      </c>
      <c r="L872" s="15" t="b">
        <v>1</v>
      </c>
      <c r="M872" s="15" t="s">
        <v>3778</v>
      </c>
    </row>
    <row r="873" spans="1:13" x14ac:dyDescent="0.4">
      <c r="A873" s="15" t="s">
        <v>3839</v>
      </c>
      <c r="B873" s="15" t="s">
        <v>620</v>
      </c>
      <c r="C873" s="15" t="s">
        <v>3777</v>
      </c>
      <c r="D873" s="15">
        <v>-0.79624965250433299</v>
      </c>
      <c r="E873" s="93">
        <v>4.3212460406082202E-5</v>
      </c>
      <c r="F873" s="93">
        <v>-0.61879540527341104</v>
      </c>
      <c r="G873" s="15">
        <v>2.5985571397548701E-2</v>
      </c>
      <c r="H873" s="15">
        <v>-1.04866156762608</v>
      </c>
      <c r="I873" s="93">
        <v>6.9052675962775504E-7</v>
      </c>
      <c r="J873" s="15" t="b">
        <v>1</v>
      </c>
      <c r="K873" s="15" t="b">
        <v>1</v>
      </c>
      <c r="L873" s="15" t="b">
        <v>1</v>
      </c>
      <c r="M873" s="15" t="s">
        <v>3778</v>
      </c>
    </row>
    <row r="874" spans="1:13" x14ac:dyDescent="0.4">
      <c r="A874" s="15" t="s">
        <v>3840</v>
      </c>
      <c r="B874" s="15" t="s">
        <v>615</v>
      </c>
      <c r="C874" s="15" t="s">
        <v>3777</v>
      </c>
      <c r="D874" s="15">
        <v>-2.6630840964518301</v>
      </c>
      <c r="E874" s="93">
        <v>0</v>
      </c>
      <c r="F874" s="93">
        <v>-1.70396926807138</v>
      </c>
      <c r="G874" s="93">
        <v>4.16821125473808E-17</v>
      </c>
      <c r="H874" s="15">
        <v>-3.7575669155768501</v>
      </c>
      <c r="I874" s="93">
        <v>1.44129526818364E-142</v>
      </c>
      <c r="J874" s="15" t="b">
        <v>1</v>
      </c>
      <c r="K874" s="15" t="b">
        <v>1</v>
      </c>
      <c r="L874" s="15" t="b">
        <v>1</v>
      </c>
      <c r="M874" s="15" t="s">
        <v>3778</v>
      </c>
    </row>
    <row r="875" spans="1:13" x14ac:dyDescent="0.4">
      <c r="A875" s="15" t="s">
        <v>3840</v>
      </c>
      <c r="B875" s="15" t="s">
        <v>616</v>
      </c>
      <c r="C875" s="15" t="s">
        <v>3777</v>
      </c>
      <c r="D875" s="15">
        <v>-1.70210878275036</v>
      </c>
      <c r="E875" s="93">
        <v>6.3210787868782099E-13</v>
      </c>
      <c r="F875" s="93">
        <v>-0.749022281860523</v>
      </c>
      <c r="G875" s="15">
        <v>6.1263295975983996E-4</v>
      </c>
      <c r="H875" s="15">
        <v>-2.1661794729022499</v>
      </c>
      <c r="I875" s="93">
        <v>2.23091477277333E-51</v>
      </c>
      <c r="J875" s="15" t="b">
        <v>1</v>
      </c>
      <c r="K875" s="15" t="b">
        <v>1</v>
      </c>
      <c r="L875" s="15" t="b">
        <v>1</v>
      </c>
      <c r="M875" s="15" t="s">
        <v>3778</v>
      </c>
    </row>
    <row r="876" spans="1:13" x14ac:dyDescent="0.4">
      <c r="A876" s="15" t="s">
        <v>3840</v>
      </c>
      <c r="B876" s="15" t="s">
        <v>618</v>
      </c>
      <c r="C876" s="15" t="s">
        <v>3777</v>
      </c>
      <c r="D876" s="15">
        <v>-3.2737307020789799</v>
      </c>
      <c r="E876" s="93">
        <v>5.3042764451343603E-11</v>
      </c>
      <c r="F876" s="93">
        <v>-2.3294061272316999</v>
      </c>
      <c r="G876" s="93">
        <v>1.12825744347451E-22</v>
      </c>
      <c r="H876" s="15">
        <v>-5.5649291339279499</v>
      </c>
      <c r="I876" s="93">
        <v>5.0400479933707802E-121</v>
      </c>
      <c r="J876" s="15" t="b">
        <v>1</v>
      </c>
      <c r="K876" s="15" t="b">
        <v>1</v>
      </c>
      <c r="L876" s="15" t="b">
        <v>1</v>
      </c>
      <c r="M876" s="15" t="s">
        <v>3778</v>
      </c>
    </row>
    <row r="877" spans="1:13" x14ac:dyDescent="0.4">
      <c r="A877" s="15" t="s">
        <v>3841</v>
      </c>
      <c r="B877" s="15" t="s">
        <v>615</v>
      </c>
      <c r="C877" s="15" t="s">
        <v>3777</v>
      </c>
      <c r="D877" s="15">
        <v>-1.7319786064151399</v>
      </c>
      <c r="E877" s="93">
        <v>2.5803808899459998E-4</v>
      </c>
      <c r="F877" s="93">
        <v>-1.12926193247685</v>
      </c>
      <c r="G877" s="93">
        <v>2.67714051210396E-23</v>
      </c>
      <c r="H877" s="15">
        <v>-2.0484336501385898</v>
      </c>
      <c r="I877" s="93">
        <v>3.9763490248858199E-46</v>
      </c>
      <c r="J877" s="15" t="b">
        <v>1</v>
      </c>
      <c r="K877" s="15" t="b">
        <v>1</v>
      </c>
      <c r="L877" s="15" t="b">
        <v>1</v>
      </c>
      <c r="M877" s="15" t="s">
        <v>3778</v>
      </c>
    </row>
    <row r="878" spans="1:13" x14ac:dyDescent="0.4">
      <c r="A878" s="15" t="s">
        <v>3841</v>
      </c>
      <c r="B878" s="15" t="s">
        <v>620</v>
      </c>
      <c r="C878" s="15" t="s">
        <v>3777</v>
      </c>
      <c r="D878" s="15">
        <v>-0.90167250552011702</v>
      </c>
      <c r="E878" s="93">
        <v>1.2867574929048199E-2</v>
      </c>
      <c r="F878" s="93">
        <v>-1.03334554492055</v>
      </c>
      <c r="G878" s="93">
        <v>5.6988868849192896E-15</v>
      </c>
      <c r="H878" s="15">
        <v>-1.8092021637843501</v>
      </c>
      <c r="I878" s="93">
        <v>5.94830232773238E-32</v>
      </c>
      <c r="J878" s="15" t="b">
        <v>1</v>
      </c>
      <c r="K878" s="15" t="b">
        <v>1</v>
      </c>
      <c r="L878" s="15" t="b">
        <v>1</v>
      </c>
      <c r="M878" s="15" t="s">
        <v>3778</v>
      </c>
    </row>
    <row r="879" spans="1:13" x14ac:dyDescent="0.4">
      <c r="A879" s="15" t="s">
        <v>3842</v>
      </c>
      <c r="B879" s="15" t="s">
        <v>620</v>
      </c>
      <c r="C879" s="15" t="s">
        <v>3777</v>
      </c>
      <c r="D879" s="15">
        <v>1.46932363539018</v>
      </c>
      <c r="E879" s="93">
        <v>0</v>
      </c>
      <c r="F879" s="93">
        <v>0.980508640059643</v>
      </c>
      <c r="G879" s="93">
        <v>2.60043550482724E-10</v>
      </c>
      <c r="H879" s="15">
        <v>2.3907185369936399</v>
      </c>
      <c r="I879" s="93">
        <v>1.8478298646085901E-29</v>
      </c>
      <c r="J879" s="15" t="b">
        <v>1</v>
      </c>
      <c r="K879" s="15" t="b">
        <v>1</v>
      </c>
      <c r="L879" s="15" t="b">
        <v>1</v>
      </c>
      <c r="M879" s="15" t="s">
        <v>3778</v>
      </c>
    </row>
    <row r="880" spans="1:13" x14ac:dyDescent="0.4">
      <c r="A880" s="15" t="s">
        <v>3843</v>
      </c>
      <c r="B880" s="15" t="s">
        <v>615</v>
      </c>
      <c r="C880" s="15" t="s">
        <v>3777</v>
      </c>
      <c r="D880" s="15">
        <v>-1.5839779674323899</v>
      </c>
      <c r="E880" s="93">
        <v>2.3182414451395199E-6</v>
      </c>
      <c r="F880" s="93">
        <v>-1.13115486476592</v>
      </c>
      <c r="G880" s="93">
        <v>2.2830209201992801E-14</v>
      </c>
      <c r="H880" s="15">
        <v>-2.7948932347998601</v>
      </c>
      <c r="I880" s="93">
        <v>8.3723185071290706E-55</v>
      </c>
      <c r="J880" s="15" t="b">
        <v>1</v>
      </c>
      <c r="K880" s="15" t="b">
        <v>1</v>
      </c>
      <c r="L880" s="15" t="b">
        <v>1</v>
      </c>
      <c r="M880" s="15" t="s">
        <v>3778</v>
      </c>
    </row>
    <row r="881" spans="1:13" x14ac:dyDescent="0.4">
      <c r="A881" s="15" t="s">
        <v>3843</v>
      </c>
      <c r="B881" s="15" t="s">
        <v>616</v>
      </c>
      <c r="C881" s="15" t="s">
        <v>3777</v>
      </c>
      <c r="D881" s="15">
        <v>-1.2941750431946599</v>
      </c>
      <c r="E881" s="93">
        <v>5.3171966093073998E-4</v>
      </c>
      <c r="F881" s="93">
        <v>-0.72736609792787299</v>
      </c>
      <c r="G881" s="93">
        <v>1.28190102609521E-6</v>
      </c>
      <c r="H881" s="15">
        <v>-2.1964096902597698</v>
      </c>
      <c r="I881" s="93">
        <v>1.7958926601861E-35</v>
      </c>
      <c r="J881" s="15" t="b">
        <v>1</v>
      </c>
      <c r="K881" s="15" t="b">
        <v>1</v>
      </c>
      <c r="L881" s="15" t="b">
        <v>1</v>
      </c>
      <c r="M881" s="15" t="s">
        <v>3778</v>
      </c>
    </row>
    <row r="882" spans="1:13" x14ac:dyDescent="0.4">
      <c r="A882" s="15" t="s">
        <v>3843</v>
      </c>
      <c r="B882" s="15" t="s">
        <v>620</v>
      </c>
      <c r="C882" s="15" t="s">
        <v>3777</v>
      </c>
      <c r="D882" s="15">
        <v>1.57467797999151</v>
      </c>
      <c r="E882" s="93">
        <v>0</v>
      </c>
      <c r="F882" s="93">
        <v>0.81099318832462397</v>
      </c>
      <c r="G882" s="93">
        <v>2.8613729983819E-5</v>
      </c>
      <c r="H882" s="15">
        <v>2.1315862304699902</v>
      </c>
      <c r="I882" s="93">
        <v>8.85972287090388E-29</v>
      </c>
      <c r="J882" s="15" t="b">
        <v>1</v>
      </c>
      <c r="K882" s="15" t="b">
        <v>1</v>
      </c>
      <c r="L882" s="15" t="b">
        <v>1</v>
      </c>
      <c r="M882" s="15" t="s">
        <v>3778</v>
      </c>
    </row>
    <row r="883" spans="1:13" x14ac:dyDescent="0.4">
      <c r="A883" s="15" t="s">
        <v>3657</v>
      </c>
      <c r="B883" s="15" t="s">
        <v>615</v>
      </c>
      <c r="C883" s="15" t="s">
        <v>3777</v>
      </c>
      <c r="D883" s="15">
        <v>3.7496648172161402</v>
      </c>
      <c r="E883" s="93">
        <v>0</v>
      </c>
      <c r="F883" s="93">
        <v>2.45994036025867</v>
      </c>
      <c r="G883" s="93">
        <v>1.4869056235982601E-6</v>
      </c>
      <c r="H883" s="15">
        <v>4.0787143403719002</v>
      </c>
      <c r="I883" s="93">
        <v>8.8359266918656599E-157</v>
      </c>
      <c r="J883" s="15" t="b">
        <v>1</v>
      </c>
      <c r="K883" s="15" t="b">
        <v>1</v>
      </c>
      <c r="L883" s="15" t="b">
        <v>1</v>
      </c>
      <c r="M883" s="15" t="s">
        <v>3778</v>
      </c>
    </row>
    <row r="884" spans="1:13" x14ac:dyDescent="0.4">
      <c r="A884" s="15" t="s">
        <v>3658</v>
      </c>
      <c r="B884" s="15" t="s">
        <v>615</v>
      </c>
      <c r="C884" s="15" t="s">
        <v>3777</v>
      </c>
      <c r="D884" s="15">
        <v>3.8383119382714002</v>
      </c>
      <c r="E884" s="93">
        <v>0</v>
      </c>
      <c r="F884" s="93">
        <v>2.2969424414863999</v>
      </c>
      <c r="G884" s="93">
        <v>6.1010399253677299E-5</v>
      </c>
      <c r="H884" s="15">
        <v>4.0396633992600801</v>
      </c>
      <c r="I884" s="93">
        <v>2.7487826288055501E-172</v>
      </c>
      <c r="J884" s="15" t="b">
        <v>1</v>
      </c>
      <c r="K884" s="15" t="b">
        <v>1</v>
      </c>
      <c r="L884" s="15" t="b">
        <v>1</v>
      </c>
      <c r="M884" s="15" t="s">
        <v>3778</v>
      </c>
    </row>
    <row r="885" spans="1:13" x14ac:dyDescent="0.4">
      <c r="A885" s="15" t="s">
        <v>3666</v>
      </c>
      <c r="B885" s="15" t="s">
        <v>618</v>
      </c>
      <c r="C885" s="15" t="s">
        <v>3777</v>
      </c>
      <c r="D885" s="15">
        <v>-2.5858649913722398</v>
      </c>
      <c r="E885" s="93">
        <v>2.6204607607703001E-5</v>
      </c>
      <c r="F885" s="93">
        <v>-1.26845262528245</v>
      </c>
      <c r="G885" s="93">
        <v>6.6899407385579004E-5</v>
      </c>
      <c r="H885" s="15">
        <v>-3.8572509649201399</v>
      </c>
      <c r="I885" s="93">
        <v>3.8250161348138901E-65</v>
      </c>
      <c r="J885" s="15" t="b">
        <v>1</v>
      </c>
      <c r="K885" s="15" t="b">
        <v>1</v>
      </c>
      <c r="L885" s="15" t="b">
        <v>1</v>
      </c>
      <c r="M885" s="15" t="s">
        <v>3778</v>
      </c>
    </row>
    <row r="886" spans="1:13" x14ac:dyDescent="0.4">
      <c r="A886" s="15" t="s">
        <v>3666</v>
      </c>
      <c r="B886" s="15" t="s">
        <v>620</v>
      </c>
      <c r="C886" s="15" t="s">
        <v>3777</v>
      </c>
      <c r="D886" s="15">
        <v>-1.88723291743578</v>
      </c>
      <c r="E886" s="93">
        <v>0</v>
      </c>
      <c r="F886" s="93">
        <v>-0.87654322485462199</v>
      </c>
      <c r="G886" s="15">
        <v>4.3753438716129998E-4</v>
      </c>
      <c r="H886" s="15">
        <v>-2.6718065354819398</v>
      </c>
      <c r="I886" s="93">
        <v>6.8007734218548298E-71</v>
      </c>
      <c r="J886" s="15" t="b">
        <v>1</v>
      </c>
      <c r="K886" s="15" t="b">
        <v>1</v>
      </c>
      <c r="L886" s="15" t="b">
        <v>1</v>
      </c>
      <c r="M886" s="15" t="s">
        <v>3778</v>
      </c>
    </row>
    <row r="887" spans="1:13" x14ac:dyDescent="0.4">
      <c r="A887" s="15" t="s">
        <v>3668</v>
      </c>
      <c r="B887" s="15" t="s">
        <v>618</v>
      </c>
      <c r="C887" s="15" t="s">
        <v>3777</v>
      </c>
      <c r="D887" s="15">
        <v>-2.2552808185478699</v>
      </c>
      <c r="E887" s="93">
        <v>1.20887107083786E-2</v>
      </c>
      <c r="F887" s="93">
        <v>-1.63602671521286</v>
      </c>
      <c r="G887" s="93">
        <v>5.7801413920089702E-5</v>
      </c>
      <c r="H887" s="15">
        <v>-3.3230231309015799</v>
      </c>
      <c r="I887" s="93">
        <v>2.0213298638314499E-73</v>
      </c>
      <c r="J887" s="15" t="b">
        <v>1</v>
      </c>
      <c r="K887" s="15" t="b">
        <v>1</v>
      </c>
      <c r="L887" s="15" t="b">
        <v>1</v>
      </c>
      <c r="M887" s="15" t="s">
        <v>3778</v>
      </c>
    </row>
    <row r="888" spans="1:13" x14ac:dyDescent="0.4">
      <c r="A888" s="15" t="s">
        <v>3844</v>
      </c>
      <c r="B888" s="15" t="s">
        <v>615</v>
      </c>
      <c r="C888" s="15" t="s">
        <v>3777</v>
      </c>
      <c r="D888" s="15">
        <v>-2.1200635980416398</v>
      </c>
      <c r="E888" s="93">
        <v>2.2566762181207801E-13</v>
      </c>
      <c r="F888" s="93">
        <v>-1.7604103049441</v>
      </c>
      <c r="G888" s="93">
        <v>8.2624616737739196E-52</v>
      </c>
      <c r="H888" s="15">
        <v>-4.7742033950267802</v>
      </c>
      <c r="I888" s="93">
        <v>5.4962312804080299E-140</v>
      </c>
      <c r="J888" s="15" t="b">
        <v>1</v>
      </c>
      <c r="K888" s="15" t="b">
        <v>1</v>
      </c>
      <c r="L888" s="15" t="b">
        <v>1</v>
      </c>
      <c r="M888" s="15" t="s">
        <v>3778</v>
      </c>
    </row>
    <row r="889" spans="1:13" x14ac:dyDescent="0.4">
      <c r="A889" s="15" t="s">
        <v>3844</v>
      </c>
      <c r="B889" s="15" t="s">
        <v>616</v>
      </c>
      <c r="C889" s="15" t="s">
        <v>3777</v>
      </c>
      <c r="D889" s="15">
        <v>-1.4589457545040601</v>
      </c>
      <c r="E889" s="93">
        <v>1.6480310653903299E-5</v>
      </c>
      <c r="F889" s="93">
        <v>-0.82495154359594103</v>
      </c>
      <c r="G889" s="93">
        <v>4.2992932855298499E-12</v>
      </c>
      <c r="H889" s="15">
        <v>-2.6633141432493801</v>
      </c>
      <c r="I889" s="93">
        <v>2.00922471998645E-47</v>
      </c>
      <c r="J889" s="15" t="b">
        <v>1</v>
      </c>
      <c r="K889" s="15" t="b">
        <v>1</v>
      </c>
      <c r="L889" s="15" t="b">
        <v>1</v>
      </c>
      <c r="M889" s="15" t="s">
        <v>3778</v>
      </c>
    </row>
    <row r="890" spans="1:13" x14ac:dyDescent="0.4">
      <c r="A890" s="15" t="s">
        <v>3844</v>
      </c>
      <c r="B890" s="15" t="s">
        <v>620</v>
      </c>
      <c r="C890" s="15" t="s">
        <v>3777</v>
      </c>
      <c r="D890" s="15">
        <v>-1.8281084276991899</v>
      </c>
      <c r="E890" s="93">
        <v>0</v>
      </c>
      <c r="F890" s="93">
        <v>-1.60506791549808</v>
      </c>
      <c r="G890" s="93">
        <v>1.6114967188744801E-38</v>
      </c>
      <c r="H890" s="15">
        <v>-4.3547575802420599</v>
      </c>
      <c r="I890" s="93">
        <v>7.7155417017116298E-104</v>
      </c>
      <c r="J890" s="15" t="b">
        <v>1</v>
      </c>
      <c r="K890" s="15" t="b">
        <v>1</v>
      </c>
      <c r="L890" s="15" t="b">
        <v>1</v>
      </c>
      <c r="M890" s="15" t="s">
        <v>3778</v>
      </c>
    </row>
    <row r="891" spans="1:13" x14ac:dyDescent="0.4">
      <c r="A891" s="15" t="s">
        <v>3845</v>
      </c>
      <c r="B891" s="15" t="s">
        <v>615</v>
      </c>
      <c r="C891" s="15" t="s">
        <v>3777</v>
      </c>
      <c r="D891" s="15">
        <v>-1.8128809059961899</v>
      </c>
      <c r="E891" s="93">
        <v>4.87550732247174E-8</v>
      </c>
      <c r="F891" s="93">
        <v>-1.1775131077010099</v>
      </c>
      <c r="G891" s="93">
        <v>3.8024189202858699E-28</v>
      </c>
      <c r="H891" s="15">
        <v>-3.5013325444101899</v>
      </c>
      <c r="I891" s="93">
        <v>9.3791868629412399E-62</v>
      </c>
      <c r="J891" s="15" t="b">
        <v>1</v>
      </c>
      <c r="K891" s="15" t="b">
        <v>1</v>
      </c>
      <c r="L891" s="15" t="b">
        <v>1</v>
      </c>
      <c r="M891" s="15" t="s">
        <v>3778</v>
      </c>
    </row>
    <row r="892" spans="1:13" x14ac:dyDescent="0.4">
      <c r="A892" s="15" t="s">
        <v>3845</v>
      </c>
      <c r="B892" s="15" t="s">
        <v>620</v>
      </c>
      <c r="C892" s="15" t="s">
        <v>3777</v>
      </c>
      <c r="D892" s="15">
        <v>-0.86408255804416201</v>
      </c>
      <c r="E892" s="93">
        <v>8.0396005103994001E-4</v>
      </c>
      <c r="F892" s="93">
        <v>-1.22030152686625</v>
      </c>
      <c r="G892" s="93">
        <v>7.10459792816478E-25</v>
      </c>
      <c r="H892" s="15">
        <v>-3.3093719881569799</v>
      </c>
      <c r="I892" s="93">
        <v>1.1892967376602699E-48</v>
      </c>
      <c r="J892" s="15" t="b">
        <v>1</v>
      </c>
      <c r="K892" s="15" t="b">
        <v>1</v>
      </c>
      <c r="L892" s="15" t="b">
        <v>1</v>
      </c>
      <c r="M892" s="15" t="s">
        <v>3778</v>
      </c>
    </row>
    <row r="893" spans="1:13" x14ac:dyDescent="0.4">
      <c r="A893" s="15" t="s">
        <v>3673</v>
      </c>
      <c r="B893" s="15" t="s">
        <v>617</v>
      </c>
      <c r="C893" s="15" t="s">
        <v>3777</v>
      </c>
      <c r="D893" s="15">
        <v>1.7505892183326801</v>
      </c>
      <c r="E893" s="93">
        <v>0</v>
      </c>
      <c r="F893" s="93">
        <v>1.45300681984958</v>
      </c>
      <c r="G893" s="15">
        <v>5.1521738035678203E-3</v>
      </c>
      <c r="H893" s="15">
        <v>3.9125202281017399</v>
      </c>
      <c r="I893" s="93">
        <v>1.2436544495044901E-184</v>
      </c>
      <c r="J893" s="15" t="b">
        <v>1</v>
      </c>
      <c r="K893" s="15" t="b">
        <v>1</v>
      </c>
      <c r="L893" s="15" t="b">
        <v>1</v>
      </c>
      <c r="M893" s="15" t="s">
        <v>3778</v>
      </c>
    </row>
    <row r="894" spans="1:13" x14ac:dyDescent="0.4">
      <c r="A894" s="15" t="s">
        <v>3673</v>
      </c>
      <c r="B894" s="15" t="s">
        <v>618</v>
      </c>
      <c r="C894" s="15" t="s">
        <v>3777</v>
      </c>
      <c r="D894" s="15">
        <v>-3.82938486349145</v>
      </c>
      <c r="E894" s="93">
        <v>0</v>
      </c>
      <c r="F894" s="93">
        <v>-0.78252724114457595</v>
      </c>
      <c r="G894" s="15">
        <v>3.6680931784306502E-2</v>
      </c>
      <c r="H894" s="15">
        <v>-4.5171868982084504</v>
      </c>
      <c r="I894" s="93">
        <v>6.7588494254686496E-134</v>
      </c>
      <c r="J894" s="15" t="b">
        <v>1</v>
      </c>
      <c r="K894" s="15" t="b">
        <v>1</v>
      </c>
      <c r="L894" s="15" t="b">
        <v>1</v>
      </c>
      <c r="M894" s="15" t="s">
        <v>3778</v>
      </c>
    </row>
    <row r="895" spans="1:13" x14ac:dyDescent="0.4">
      <c r="A895" s="15" t="s">
        <v>3673</v>
      </c>
      <c r="B895" s="15" t="s">
        <v>620</v>
      </c>
      <c r="C895" s="15" t="s">
        <v>3777</v>
      </c>
      <c r="D895" s="15">
        <v>-1.5303720254839299</v>
      </c>
      <c r="E895" s="93">
        <v>0</v>
      </c>
      <c r="F895" s="93">
        <v>0.78076608767559097</v>
      </c>
      <c r="G895" s="15">
        <v>3.09945847668993E-2</v>
      </c>
      <c r="H895" s="15">
        <v>-1.38083801275247</v>
      </c>
      <c r="I895" s="93">
        <v>5.6691716011079901E-31</v>
      </c>
      <c r="J895" s="15" t="b">
        <v>1</v>
      </c>
      <c r="K895" s="15" t="b">
        <v>1</v>
      </c>
      <c r="L895" s="15" t="b">
        <v>1</v>
      </c>
      <c r="M895" s="15" t="s">
        <v>3778</v>
      </c>
    </row>
    <row r="896" spans="1:13" x14ac:dyDescent="0.4">
      <c r="A896" s="15" t="s">
        <v>3846</v>
      </c>
      <c r="B896" s="15" t="s">
        <v>615</v>
      </c>
      <c r="C896" s="15" t="s">
        <v>3777</v>
      </c>
      <c r="D896" s="15">
        <v>-2.40627576370647</v>
      </c>
      <c r="E896" s="93">
        <v>0</v>
      </c>
      <c r="F896" s="93">
        <v>-1.6075409981445701</v>
      </c>
      <c r="G896" s="93">
        <v>2.2609034263123502E-37</v>
      </c>
      <c r="H896" s="15">
        <v>-4.0049818142351503</v>
      </c>
      <c r="I896" s="93">
        <v>8.9180227800636103E-139</v>
      </c>
      <c r="J896" s="15" t="b">
        <v>1</v>
      </c>
      <c r="K896" s="15" t="b">
        <v>1</v>
      </c>
      <c r="L896" s="15" t="b">
        <v>1</v>
      </c>
      <c r="M896" s="15" t="s">
        <v>3778</v>
      </c>
    </row>
    <row r="897" spans="1:13" x14ac:dyDescent="0.4">
      <c r="A897" s="15" t="s">
        <v>3846</v>
      </c>
      <c r="B897" s="15" t="s">
        <v>616</v>
      </c>
      <c r="C897" s="15" t="s">
        <v>3777</v>
      </c>
      <c r="D897" s="15">
        <v>-1.43381643744775</v>
      </c>
      <c r="E897" s="93">
        <v>1.1998446290539E-4</v>
      </c>
      <c r="F897" s="93">
        <v>-0.65372873888367</v>
      </c>
      <c r="G897" s="93">
        <v>8.0955202661280503E-7</v>
      </c>
      <c r="H897" s="15">
        <v>-2.1140330288660398</v>
      </c>
      <c r="I897" s="93">
        <v>2.4937407775850799E-42</v>
      </c>
      <c r="J897" s="15" t="b">
        <v>1</v>
      </c>
      <c r="K897" s="15" t="b">
        <v>1</v>
      </c>
      <c r="L897" s="15" t="b">
        <v>1</v>
      </c>
      <c r="M897" s="15" t="s">
        <v>3778</v>
      </c>
    </row>
    <row r="898" spans="1:13" x14ac:dyDescent="0.4">
      <c r="A898" s="15" t="s">
        <v>3846</v>
      </c>
      <c r="B898" s="15" t="s">
        <v>620</v>
      </c>
      <c r="C898" s="15" t="s">
        <v>3777</v>
      </c>
      <c r="D898" s="15">
        <v>-2.5828160794784698</v>
      </c>
      <c r="E898" s="93">
        <v>0</v>
      </c>
      <c r="F898" s="93">
        <v>-1.58633795204649</v>
      </c>
      <c r="G898" s="93">
        <v>2.84846378516225E-32</v>
      </c>
      <c r="H898" s="15">
        <v>-3.9900795571687002</v>
      </c>
      <c r="I898" s="93">
        <v>1.7560870818035199E-121</v>
      </c>
      <c r="J898" s="15" t="b">
        <v>1</v>
      </c>
      <c r="K898" s="15" t="b">
        <v>1</v>
      </c>
      <c r="L898" s="15" t="b">
        <v>1</v>
      </c>
      <c r="M898" s="15" t="s">
        <v>3778</v>
      </c>
    </row>
    <row r="899" spans="1:13" x14ac:dyDescent="0.4">
      <c r="A899" s="15" t="s">
        <v>3847</v>
      </c>
      <c r="B899" s="15" t="s">
        <v>615</v>
      </c>
      <c r="C899" s="15" t="s">
        <v>3777</v>
      </c>
      <c r="D899" s="15">
        <v>-1.7160830021186699</v>
      </c>
      <c r="E899" s="93">
        <v>1.20281925194149E-6</v>
      </c>
      <c r="F899" s="93">
        <v>-1.2431105772795801</v>
      </c>
      <c r="G899" s="93">
        <v>2.8561250063617402E-34</v>
      </c>
      <c r="H899" s="15">
        <v>-3.2673079673371799</v>
      </c>
      <c r="I899" s="93">
        <v>4.5456711603151699E-66</v>
      </c>
      <c r="J899" s="15" t="b">
        <v>1</v>
      </c>
      <c r="K899" s="15" t="b">
        <v>1</v>
      </c>
      <c r="L899" s="15" t="b">
        <v>1</v>
      </c>
      <c r="M899" s="15" t="s">
        <v>3778</v>
      </c>
    </row>
    <row r="900" spans="1:13" x14ac:dyDescent="0.4">
      <c r="A900" s="15" t="s">
        <v>3847</v>
      </c>
      <c r="B900" s="15" t="s">
        <v>617</v>
      </c>
      <c r="C900" s="15" t="s">
        <v>3777</v>
      </c>
      <c r="D900" s="15">
        <v>-2.13447825197226</v>
      </c>
      <c r="E900" s="93">
        <v>4.9121283583907104E-10</v>
      </c>
      <c r="F900" s="93">
        <v>-1.10792307028479</v>
      </c>
      <c r="G900" s="93">
        <v>6.9812690548153197E-19</v>
      </c>
      <c r="H900" s="15">
        <v>-1.17896405744775</v>
      </c>
      <c r="I900" s="93">
        <v>1.75857217038019E-7</v>
      </c>
      <c r="J900" s="15" t="b">
        <v>1</v>
      </c>
      <c r="K900" s="15" t="b">
        <v>1</v>
      </c>
      <c r="L900" s="15" t="b">
        <v>1</v>
      </c>
      <c r="M900" s="15" t="s">
        <v>3778</v>
      </c>
    </row>
    <row r="901" spans="1:13" x14ac:dyDescent="0.4">
      <c r="A901" s="15" t="s">
        <v>3848</v>
      </c>
      <c r="B901" s="15" t="s">
        <v>615</v>
      </c>
      <c r="C901" s="15" t="s">
        <v>3777</v>
      </c>
      <c r="D901" s="15">
        <v>-2.88472430808058</v>
      </c>
      <c r="E901" s="93">
        <v>0</v>
      </c>
      <c r="F901" s="93">
        <v>-1.71104831075452</v>
      </c>
      <c r="G901" s="93">
        <v>8.7731185381770696E-17</v>
      </c>
      <c r="H901" s="15">
        <v>-4.0412174742986</v>
      </c>
      <c r="I901" s="93">
        <v>1.29907379725985E-122</v>
      </c>
      <c r="J901" s="15" t="b">
        <v>1</v>
      </c>
      <c r="K901" s="15" t="b">
        <v>1</v>
      </c>
      <c r="L901" s="15" t="b">
        <v>1</v>
      </c>
      <c r="M901" s="15" t="s">
        <v>3778</v>
      </c>
    </row>
    <row r="902" spans="1:13" x14ac:dyDescent="0.4">
      <c r="A902" s="15" t="s">
        <v>3848</v>
      </c>
      <c r="B902" s="15" t="s">
        <v>616</v>
      </c>
      <c r="C902" s="15" t="s">
        <v>3777</v>
      </c>
      <c r="D902" s="15">
        <v>-1.43794289522906</v>
      </c>
      <c r="E902" s="93">
        <v>5.3958109923064804E-6</v>
      </c>
      <c r="F902" s="93">
        <v>-0.58286942280149101</v>
      </c>
      <c r="G902" s="15">
        <v>1.14685545384076E-2</v>
      </c>
      <c r="H902" s="15">
        <v>-1.7472909445368301</v>
      </c>
      <c r="I902" s="93">
        <v>1.0049656030272701E-25</v>
      </c>
      <c r="J902" s="15" t="b">
        <v>1</v>
      </c>
      <c r="K902" s="15" t="b">
        <v>1</v>
      </c>
      <c r="L902" s="15" t="b">
        <v>1</v>
      </c>
      <c r="M902" s="15" t="s">
        <v>3778</v>
      </c>
    </row>
    <row r="903" spans="1:13" x14ac:dyDescent="0.4">
      <c r="A903" s="15" t="s">
        <v>3848</v>
      </c>
      <c r="B903" s="15" t="s">
        <v>618</v>
      </c>
      <c r="C903" s="15" t="s">
        <v>3777</v>
      </c>
      <c r="D903" s="15">
        <v>-3.76389304467676</v>
      </c>
      <c r="E903" s="93">
        <v>4.5580092744029603E-15</v>
      </c>
      <c r="F903" s="93">
        <v>-2.40301498370822</v>
      </c>
      <c r="G903" s="93">
        <v>2.5255450896806201E-23</v>
      </c>
      <c r="H903" s="15">
        <v>-5.9729310716747301</v>
      </c>
      <c r="I903" s="93">
        <v>1.4008971345803101E-103</v>
      </c>
      <c r="J903" s="15" t="b">
        <v>1</v>
      </c>
      <c r="K903" s="15" t="b">
        <v>1</v>
      </c>
      <c r="L903" s="15" t="b">
        <v>1</v>
      </c>
      <c r="M903" s="15" t="s">
        <v>3778</v>
      </c>
    </row>
    <row r="904" spans="1:13" x14ac:dyDescent="0.4">
      <c r="A904" s="15" t="s">
        <v>3848</v>
      </c>
      <c r="B904" s="15" t="s">
        <v>620</v>
      </c>
      <c r="C904" s="15" t="s">
        <v>3777</v>
      </c>
      <c r="D904" s="15">
        <v>-2.2071214460011301</v>
      </c>
      <c r="E904" s="93">
        <v>0</v>
      </c>
      <c r="F904" s="93">
        <v>-2.1679516075462302</v>
      </c>
      <c r="G904" s="93">
        <v>5.1636300389582701E-27</v>
      </c>
      <c r="H904" s="15">
        <v>-4.66719445755722</v>
      </c>
      <c r="I904" s="93">
        <v>1.91514469565882E-141</v>
      </c>
      <c r="J904" s="15" t="b">
        <v>1</v>
      </c>
      <c r="K904" s="15" t="b">
        <v>1</v>
      </c>
      <c r="L904" s="15" t="b">
        <v>1</v>
      </c>
      <c r="M904" s="15" t="s">
        <v>3778</v>
      </c>
    </row>
    <row r="905" spans="1:13" x14ac:dyDescent="0.4">
      <c r="A905" s="15" t="s">
        <v>3677</v>
      </c>
      <c r="B905" s="15" t="s">
        <v>615</v>
      </c>
      <c r="C905" s="15" t="s">
        <v>3777</v>
      </c>
      <c r="D905" s="15">
        <v>-3.0441990103749399</v>
      </c>
      <c r="E905" s="93">
        <v>0</v>
      </c>
      <c r="F905" s="93">
        <v>-1.8058168567760999</v>
      </c>
      <c r="G905" s="93">
        <v>2.8247993103967802E-29</v>
      </c>
      <c r="H905" s="15">
        <v>-5.2813916104293703</v>
      </c>
      <c r="I905" s="93">
        <v>2.58764409790911E-158</v>
      </c>
      <c r="J905" s="15" t="b">
        <v>1</v>
      </c>
      <c r="K905" s="15" t="b">
        <v>1</v>
      </c>
      <c r="L905" s="15" t="b">
        <v>1</v>
      </c>
      <c r="M905" s="15" t="s">
        <v>3778</v>
      </c>
    </row>
    <row r="906" spans="1:13" x14ac:dyDescent="0.4">
      <c r="A906" s="15" t="s">
        <v>3677</v>
      </c>
      <c r="B906" s="15" t="s">
        <v>616</v>
      </c>
      <c r="C906" s="15" t="s">
        <v>3777</v>
      </c>
      <c r="D906" s="15">
        <v>-1.7435674823587</v>
      </c>
      <c r="E906" s="93">
        <v>0</v>
      </c>
      <c r="F906" s="93">
        <v>-0.852061874043055</v>
      </c>
      <c r="G906" s="93">
        <v>6.0483234486937898E-7</v>
      </c>
      <c r="H906" s="15">
        <v>-2.7283248956640098</v>
      </c>
      <c r="I906" s="93">
        <v>1.60346876026521E-46</v>
      </c>
      <c r="J906" s="15" t="b">
        <v>1</v>
      </c>
      <c r="K906" s="15" t="b">
        <v>1</v>
      </c>
      <c r="L906" s="15" t="b">
        <v>1</v>
      </c>
      <c r="M906" s="15" t="s">
        <v>3778</v>
      </c>
    </row>
    <row r="907" spans="1:13" x14ac:dyDescent="0.4">
      <c r="A907" s="15" t="s">
        <v>3677</v>
      </c>
      <c r="B907" s="15" t="s">
        <v>617</v>
      </c>
      <c r="C907" s="15" t="s">
        <v>3777</v>
      </c>
      <c r="D907" s="15">
        <v>-2.0612756563940402</v>
      </c>
      <c r="E907" s="93">
        <v>0</v>
      </c>
      <c r="F907" s="93">
        <v>-0.75154883873240397</v>
      </c>
      <c r="G907" s="93">
        <v>9.91644855619642E-5</v>
      </c>
      <c r="H907" s="15">
        <v>-0.76559339649176805</v>
      </c>
      <c r="I907" s="15">
        <v>1.0084255351134001E-3</v>
      </c>
      <c r="J907" s="15" t="b">
        <v>1</v>
      </c>
      <c r="K907" s="15" t="b">
        <v>1</v>
      </c>
      <c r="L907" s="15" t="b">
        <v>1</v>
      </c>
      <c r="M907" s="15" t="s">
        <v>3778</v>
      </c>
    </row>
    <row r="908" spans="1:13" x14ac:dyDescent="0.4">
      <c r="A908" s="15" t="s">
        <v>3677</v>
      </c>
      <c r="B908" s="15" t="s">
        <v>618</v>
      </c>
      <c r="C908" s="15" t="s">
        <v>3777</v>
      </c>
      <c r="D908" s="15">
        <v>-3.69244227789732</v>
      </c>
      <c r="E908" s="93">
        <v>0</v>
      </c>
      <c r="F908" s="93">
        <v>-2.3213320994023299</v>
      </c>
      <c r="G908" s="93">
        <v>5.3932737860011401E-29</v>
      </c>
      <c r="H908" s="15">
        <v>-7.1166529904366298</v>
      </c>
      <c r="I908" s="93">
        <v>9.1175115426139602E-113</v>
      </c>
      <c r="J908" s="15" t="b">
        <v>1</v>
      </c>
      <c r="K908" s="15" t="b">
        <v>1</v>
      </c>
      <c r="L908" s="15" t="b">
        <v>1</v>
      </c>
      <c r="M908" s="15" t="s">
        <v>3778</v>
      </c>
    </row>
    <row r="909" spans="1:13" x14ac:dyDescent="0.4">
      <c r="A909" s="15" t="s">
        <v>3849</v>
      </c>
      <c r="B909" s="15" t="s">
        <v>615</v>
      </c>
      <c r="C909" s="15" t="s">
        <v>3777</v>
      </c>
      <c r="D909" s="15">
        <v>-3.1789110205009701</v>
      </c>
      <c r="E909" s="93">
        <v>0</v>
      </c>
      <c r="F909" s="93">
        <v>-2.81580201633711</v>
      </c>
      <c r="G909" s="93">
        <v>1.7457676440691501E-27</v>
      </c>
      <c r="H909" s="15">
        <v>-6.2348458388070904</v>
      </c>
      <c r="I909" s="93">
        <v>1.82140976681446E-216</v>
      </c>
      <c r="J909" s="15" t="b">
        <v>1</v>
      </c>
      <c r="K909" s="15" t="b">
        <v>1</v>
      </c>
      <c r="L909" s="15" t="b">
        <v>1</v>
      </c>
      <c r="M909" s="15" t="s">
        <v>3778</v>
      </c>
    </row>
    <row r="910" spans="1:13" x14ac:dyDescent="0.4">
      <c r="A910" s="15" t="s">
        <v>3849</v>
      </c>
      <c r="B910" s="15" t="s">
        <v>616</v>
      </c>
      <c r="C910" s="15" t="s">
        <v>3777</v>
      </c>
      <c r="D910" s="15">
        <v>-1.58588193035306</v>
      </c>
      <c r="E910" s="93">
        <v>2.7898976065029399E-10</v>
      </c>
      <c r="F910" s="93">
        <v>-1.4198163321328701</v>
      </c>
      <c r="G910" s="93">
        <v>2.2752653993457501E-7</v>
      </c>
      <c r="H910" s="15">
        <v>-2.62138643410626</v>
      </c>
      <c r="I910" s="93">
        <v>1.6912513237924701E-43</v>
      </c>
      <c r="J910" s="15" t="b">
        <v>1</v>
      </c>
      <c r="K910" s="15" t="b">
        <v>1</v>
      </c>
      <c r="L910" s="15" t="b">
        <v>1</v>
      </c>
      <c r="M910" s="15" t="s">
        <v>3778</v>
      </c>
    </row>
    <row r="911" spans="1:13" x14ac:dyDescent="0.4">
      <c r="A911" s="15" t="s">
        <v>3849</v>
      </c>
      <c r="B911" s="15" t="s">
        <v>617</v>
      </c>
      <c r="C911" s="15" t="s">
        <v>3777</v>
      </c>
      <c r="D911" s="15">
        <v>-1.93993975654616</v>
      </c>
      <c r="E911" s="93">
        <v>8.3621215185933294E-14</v>
      </c>
      <c r="F911" s="93">
        <v>-1.3853099584733599</v>
      </c>
      <c r="G911" s="93">
        <v>2.5025913805576899E-6</v>
      </c>
      <c r="H911" s="15">
        <v>-0.74256491493601695</v>
      </c>
      <c r="I911" s="15">
        <v>1.37154498358066E-3</v>
      </c>
      <c r="J911" s="15" t="b">
        <v>1</v>
      </c>
      <c r="K911" s="15" t="b">
        <v>1</v>
      </c>
      <c r="L911" s="15" t="b">
        <v>1</v>
      </c>
      <c r="M911" s="15" t="s">
        <v>3778</v>
      </c>
    </row>
    <row r="912" spans="1:13" x14ac:dyDescent="0.4">
      <c r="A912" s="15" t="s">
        <v>3849</v>
      </c>
      <c r="B912" s="15" t="s">
        <v>618</v>
      </c>
      <c r="C912" s="15" t="s">
        <v>3777</v>
      </c>
      <c r="D912" s="15">
        <v>-3.6137496490551801</v>
      </c>
      <c r="E912" s="93">
        <v>3.6641562928461603E-15</v>
      </c>
      <c r="F912" s="93">
        <v>-3.11195815047913</v>
      </c>
      <c r="G912" s="93">
        <v>4.3563648241856502E-27</v>
      </c>
      <c r="H912" s="15">
        <v>-7.5682124491153999</v>
      </c>
      <c r="I912" s="93">
        <v>1.13410935995357E-127</v>
      </c>
      <c r="J912" s="15" t="b">
        <v>1</v>
      </c>
      <c r="K912" s="15" t="b">
        <v>1</v>
      </c>
      <c r="L912" s="15" t="b">
        <v>1</v>
      </c>
      <c r="M912" s="15" t="s">
        <v>3778</v>
      </c>
    </row>
    <row r="913" spans="1:13" x14ac:dyDescent="0.4">
      <c r="A913" s="15" t="s">
        <v>3849</v>
      </c>
      <c r="B913" s="15" t="s">
        <v>620</v>
      </c>
      <c r="C913" s="15" t="s">
        <v>3777</v>
      </c>
      <c r="D913" s="15">
        <v>-2.0864302318226899</v>
      </c>
      <c r="E913" s="93">
        <v>0</v>
      </c>
      <c r="F913" s="93">
        <v>-1.44500819299512</v>
      </c>
      <c r="G913" s="93">
        <v>4.1703704557061598E-7</v>
      </c>
      <c r="H913" s="15">
        <v>-2.9690117782929999</v>
      </c>
      <c r="I913" s="93">
        <v>2.4036172425335E-47</v>
      </c>
      <c r="J913" s="15" t="b">
        <v>1</v>
      </c>
      <c r="K913" s="15" t="b">
        <v>1</v>
      </c>
      <c r="L913" s="15" t="b">
        <v>1</v>
      </c>
      <c r="M913" s="15" t="s">
        <v>3778</v>
      </c>
    </row>
    <row r="914" spans="1:13" x14ac:dyDescent="0.4">
      <c r="A914" s="15" t="s">
        <v>3679</v>
      </c>
      <c r="B914" s="15" t="s">
        <v>617</v>
      </c>
      <c r="C914" s="15" t="s">
        <v>3777</v>
      </c>
      <c r="D914" s="15">
        <v>-1.67619988783544</v>
      </c>
      <c r="E914" s="93">
        <v>2.6600880524712398E-10</v>
      </c>
      <c r="F914" s="93">
        <v>-1.4113288182960499</v>
      </c>
      <c r="G914" s="15">
        <v>3.4577008268275901E-3</v>
      </c>
      <c r="H914" s="15">
        <v>-0.27280620779606002</v>
      </c>
      <c r="I914" s="15">
        <v>3.4092132704457399E-2</v>
      </c>
      <c r="J914" s="15" t="b">
        <v>1</v>
      </c>
      <c r="K914" s="15" t="b">
        <v>1</v>
      </c>
      <c r="L914" s="15" t="b">
        <v>1</v>
      </c>
      <c r="M914" s="15" t="s">
        <v>3778</v>
      </c>
    </row>
    <row r="915" spans="1:13" x14ac:dyDescent="0.4">
      <c r="A915" s="15" t="s">
        <v>3684</v>
      </c>
      <c r="B915" s="15" t="s">
        <v>616</v>
      </c>
      <c r="C915" s="15" t="s">
        <v>3777</v>
      </c>
      <c r="D915" s="15">
        <v>1.0036001924932001</v>
      </c>
      <c r="E915" s="93">
        <v>0</v>
      </c>
      <c r="F915" s="93">
        <v>1.7647873227470401</v>
      </c>
      <c r="G915" s="15">
        <v>6.3784648617168397E-3</v>
      </c>
      <c r="H915" s="15">
        <v>0.96858527218688295</v>
      </c>
      <c r="I915" s="93">
        <v>1.9165338737021899E-21</v>
      </c>
      <c r="J915" s="15" t="b">
        <v>1</v>
      </c>
      <c r="K915" s="15" t="b">
        <v>1</v>
      </c>
      <c r="L915" s="15" t="b">
        <v>1</v>
      </c>
      <c r="M915" s="15" t="s">
        <v>3778</v>
      </c>
    </row>
    <row r="916" spans="1:13" x14ac:dyDescent="0.4">
      <c r="A916" s="15" t="s">
        <v>3684</v>
      </c>
      <c r="B916" s="15" t="s">
        <v>618</v>
      </c>
      <c r="C916" s="15" t="s">
        <v>3777</v>
      </c>
      <c r="D916" s="15">
        <v>-2.42042011476076</v>
      </c>
      <c r="E916" s="93">
        <v>2.5247935318353998E-4</v>
      </c>
      <c r="F916" s="93">
        <v>-0.965404346288946</v>
      </c>
      <c r="G916" s="15">
        <v>4.1059422554299903E-2</v>
      </c>
      <c r="H916" s="15">
        <v>-3.3269030881182098</v>
      </c>
      <c r="I916" s="93">
        <v>7.8851161362034599E-87</v>
      </c>
      <c r="J916" s="15" t="b">
        <v>1</v>
      </c>
      <c r="K916" s="15" t="b">
        <v>1</v>
      </c>
      <c r="L916" s="15" t="b">
        <v>1</v>
      </c>
      <c r="M916" s="15" t="s">
        <v>3778</v>
      </c>
    </row>
    <row r="917" spans="1:13" x14ac:dyDescent="0.4">
      <c r="A917" s="15" t="s">
        <v>3850</v>
      </c>
      <c r="B917" s="15" t="s">
        <v>615</v>
      </c>
      <c r="C917" s="15" t="s">
        <v>3777</v>
      </c>
      <c r="D917" s="15">
        <v>-2.4791465441342102</v>
      </c>
      <c r="E917" s="93">
        <v>0</v>
      </c>
      <c r="F917" s="93">
        <v>-1.1159899580374799</v>
      </c>
      <c r="G917" s="93">
        <v>4.2959661576087798E-7</v>
      </c>
      <c r="H917" s="15">
        <v>-3.1668054574616402</v>
      </c>
      <c r="I917" s="93">
        <v>6.3077798034495699E-88</v>
      </c>
      <c r="J917" s="15" t="b">
        <v>1</v>
      </c>
      <c r="K917" s="15" t="b">
        <v>1</v>
      </c>
      <c r="L917" s="15" t="b">
        <v>1</v>
      </c>
      <c r="M917" s="15" t="s">
        <v>3778</v>
      </c>
    </row>
    <row r="918" spans="1:13" x14ac:dyDescent="0.4">
      <c r="A918" s="15" t="s">
        <v>3850</v>
      </c>
      <c r="B918" s="15" t="s">
        <v>616</v>
      </c>
      <c r="C918" s="15" t="s">
        <v>3777</v>
      </c>
      <c r="D918" s="15">
        <v>-1.9239577112835999</v>
      </c>
      <c r="E918" s="93">
        <v>0</v>
      </c>
      <c r="F918" s="93">
        <v>-0.86458986973403396</v>
      </c>
      <c r="G918" s="93">
        <v>9.6165694234547303E-5</v>
      </c>
      <c r="H918" s="15">
        <v>-2.62955521891754</v>
      </c>
      <c r="I918" s="93">
        <v>6.2722217209357397E-63</v>
      </c>
      <c r="J918" s="15" t="b">
        <v>1</v>
      </c>
      <c r="K918" s="15" t="b">
        <v>1</v>
      </c>
      <c r="L918" s="15" t="b">
        <v>1</v>
      </c>
      <c r="M918" s="15" t="s">
        <v>3778</v>
      </c>
    </row>
    <row r="919" spans="1:13" x14ac:dyDescent="0.4">
      <c r="A919" s="15" t="s">
        <v>3850</v>
      </c>
      <c r="B919" s="15" t="s">
        <v>618</v>
      </c>
      <c r="C919" s="15" t="s">
        <v>3777</v>
      </c>
      <c r="D919" s="15">
        <v>-2.56127760981984</v>
      </c>
      <c r="E919" s="93">
        <v>3.7247303108837001E-4</v>
      </c>
      <c r="F919" s="93">
        <v>-1.38302254785137</v>
      </c>
      <c r="G919" s="93">
        <v>9.0620296958163897E-7</v>
      </c>
      <c r="H919" s="15">
        <v>-3.9521279754509702</v>
      </c>
      <c r="I919" s="93">
        <v>6.7138562011783104E-54</v>
      </c>
      <c r="J919" s="15" t="b">
        <v>1</v>
      </c>
      <c r="K919" s="15" t="b">
        <v>1</v>
      </c>
      <c r="L919" s="15" t="b">
        <v>1</v>
      </c>
      <c r="M919" s="15" t="s">
        <v>3778</v>
      </c>
    </row>
    <row r="920" spans="1:13" x14ac:dyDescent="0.4">
      <c r="A920" s="15" t="s">
        <v>3851</v>
      </c>
      <c r="B920" s="15" t="s">
        <v>615</v>
      </c>
      <c r="C920" s="15" t="s">
        <v>3777</v>
      </c>
      <c r="D920" s="15">
        <v>-1.6050368919425599</v>
      </c>
      <c r="E920" s="93">
        <v>4.9935223468093496E-7</v>
      </c>
      <c r="F920" s="93">
        <v>-1.2291783246028101</v>
      </c>
      <c r="G920" s="93">
        <v>5.4798331288856401E-15</v>
      </c>
      <c r="H920" s="15">
        <v>-2.9431584768810901</v>
      </c>
      <c r="I920" s="93">
        <v>1.6787407091546201E-59</v>
      </c>
      <c r="J920" s="15" t="b">
        <v>1</v>
      </c>
      <c r="K920" s="15" t="b">
        <v>1</v>
      </c>
      <c r="L920" s="15" t="b">
        <v>1</v>
      </c>
      <c r="M920" s="15" t="s">
        <v>3778</v>
      </c>
    </row>
    <row r="921" spans="1:13" x14ac:dyDescent="0.4">
      <c r="A921" s="15" t="s">
        <v>3851</v>
      </c>
      <c r="B921" s="15" t="s">
        <v>616</v>
      </c>
      <c r="C921" s="15" t="s">
        <v>3777</v>
      </c>
      <c r="D921" s="15">
        <v>-1.3555064975915401</v>
      </c>
      <c r="E921" s="93">
        <v>3.3129854301524197E-5</v>
      </c>
      <c r="F921" s="93">
        <v>-0.70884118009585295</v>
      </c>
      <c r="G921" s="93">
        <v>1.27359262144726E-5</v>
      </c>
      <c r="H921" s="15">
        <v>-2.1282379470425301</v>
      </c>
      <c r="I921" s="93">
        <v>6.3165343518644299E-33</v>
      </c>
      <c r="J921" s="15" t="b">
        <v>1</v>
      </c>
      <c r="K921" s="15" t="b">
        <v>1</v>
      </c>
      <c r="L921" s="15" t="b">
        <v>1</v>
      </c>
      <c r="M921" s="15" t="s">
        <v>3778</v>
      </c>
    </row>
    <row r="922" spans="1:13" x14ac:dyDescent="0.4">
      <c r="A922" s="15" t="s">
        <v>3687</v>
      </c>
      <c r="B922" s="15" t="s">
        <v>615</v>
      </c>
      <c r="C922" s="15" t="s">
        <v>3777</v>
      </c>
      <c r="D922" s="15">
        <v>-2.7645612779956901</v>
      </c>
      <c r="E922" s="93">
        <v>0</v>
      </c>
      <c r="F922" s="93">
        <v>-1.4648741504020899</v>
      </c>
      <c r="G922" s="93">
        <v>8.7218637547965497E-7</v>
      </c>
      <c r="H922" s="15">
        <v>-3.37440204102771</v>
      </c>
      <c r="I922" s="93">
        <v>1.3963942180748401E-137</v>
      </c>
      <c r="J922" s="15" t="b">
        <v>1</v>
      </c>
      <c r="K922" s="15" t="b">
        <v>1</v>
      </c>
      <c r="L922" s="15" t="b">
        <v>1</v>
      </c>
      <c r="M922" s="15" t="s">
        <v>3778</v>
      </c>
    </row>
    <row r="923" spans="1:13" x14ac:dyDescent="0.4">
      <c r="A923" s="15" t="s">
        <v>3687</v>
      </c>
      <c r="B923" s="15" t="s">
        <v>618</v>
      </c>
      <c r="C923" s="15" t="s">
        <v>3777</v>
      </c>
      <c r="D923" s="15">
        <v>-3.3509728006756698</v>
      </c>
      <c r="E923" s="93">
        <v>3.1495467391143099E-14</v>
      </c>
      <c r="F923" s="93">
        <v>-1.90331805548337</v>
      </c>
      <c r="G923" s="93">
        <v>1.35771553190833E-8</v>
      </c>
      <c r="H923" s="15">
        <v>-4.87007452230631</v>
      </c>
      <c r="I923" s="93">
        <v>3.3943129111216798E-111</v>
      </c>
      <c r="J923" s="15" t="b">
        <v>1</v>
      </c>
      <c r="K923" s="15" t="b">
        <v>1</v>
      </c>
      <c r="L923" s="15" t="b">
        <v>1</v>
      </c>
      <c r="M923" s="15" t="s">
        <v>3778</v>
      </c>
    </row>
    <row r="924" spans="1:13" x14ac:dyDescent="0.4">
      <c r="A924" s="15" t="s">
        <v>3689</v>
      </c>
      <c r="B924" s="15" t="s">
        <v>615</v>
      </c>
      <c r="C924" s="15" t="s">
        <v>3777</v>
      </c>
      <c r="D924" s="15">
        <v>-2.2348774286864699</v>
      </c>
      <c r="E924" s="93">
        <v>0</v>
      </c>
      <c r="F924" s="93">
        <v>-1.2341916817840299</v>
      </c>
      <c r="G924" s="15">
        <v>1.06330455742679E-3</v>
      </c>
      <c r="H924" s="15">
        <v>-2.6056942360938802</v>
      </c>
      <c r="I924" s="93">
        <v>6.12229400508007E-116</v>
      </c>
      <c r="J924" s="15" t="b">
        <v>1</v>
      </c>
      <c r="K924" s="15" t="b">
        <v>1</v>
      </c>
      <c r="L924" s="15" t="b">
        <v>1</v>
      </c>
      <c r="M924" s="15" t="s">
        <v>3778</v>
      </c>
    </row>
    <row r="925" spans="1:13" x14ac:dyDescent="0.4">
      <c r="A925" s="15" t="s">
        <v>3689</v>
      </c>
      <c r="B925" s="15" t="s">
        <v>618</v>
      </c>
      <c r="C925" s="15" t="s">
        <v>3777</v>
      </c>
      <c r="D925" s="15">
        <v>-3.1791481527827998</v>
      </c>
      <c r="E925" s="93">
        <v>7.1216701341720098E-14</v>
      </c>
      <c r="F925" s="93">
        <v>-1.46488644472984</v>
      </c>
      <c r="G925" s="15">
        <v>7.3707599232302997E-4</v>
      </c>
      <c r="H925" s="15">
        <v>-4.0820064222214896</v>
      </c>
      <c r="I925" s="93">
        <v>2.9630078028605402E-109</v>
      </c>
      <c r="J925" s="15" t="b">
        <v>1</v>
      </c>
      <c r="K925" s="15" t="b">
        <v>1</v>
      </c>
      <c r="L925" s="15" t="b">
        <v>1</v>
      </c>
      <c r="M925" s="15" t="s">
        <v>3778</v>
      </c>
    </row>
    <row r="926" spans="1:13" x14ac:dyDescent="0.4">
      <c r="A926" s="15" t="s">
        <v>3690</v>
      </c>
      <c r="B926" s="15" t="s">
        <v>615</v>
      </c>
      <c r="C926" s="15" t="s">
        <v>3777</v>
      </c>
      <c r="D926" s="15">
        <v>-2.8188351161764</v>
      </c>
      <c r="E926" s="93">
        <v>0</v>
      </c>
      <c r="F926" s="93">
        <v>-1.74368260049071</v>
      </c>
      <c r="G926" s="93">
        <v>1.0415432909975501E-45</v>
      </c>
      <c r="H926" s="15">
        <v>-5.4794163999623304</v>
      </c>
      <c r="I926" s="93">
        <v>9.5525238109449496E-143</v>
      </c>
      <c r="J926" s="15" t="b">
        <v>1</v>
      </c>
      <c r="K926" s="15" t="b">
        <v>1</v>
      </c>
      <c r="L926" s="15" t="b">
        <v>1</v>
      </c>
      <c r="M926" s="15" t="s">
        <v>3778</v>
      </c>
    </row>
    <row r="927" spans="1:13" x14ac:dyDescent="0.4">
      <c r="A927" s="15" t="s">
        <v>3690</v>
      </c>
      <c r="B927" s="15" t="s">
        <v>616</v>
      </c>
      <c r="C927" s="15" t="s">
        <v>3777</v>
      </c>
      <c r="D927" s="15">
        <v>-1.5034946996707601</v>
      </c>
      <c r="E927" s="93">
        <v>2.9823835809342801E-6</v>
      </c>
      <c r="F927" s="93">
        <v>-0.73781308088461695</v>
      </c>
      <c r="G927" s="93">
        <v>9.9520087177817807E-9</v>
      </c>
      <c r="H927" s="15">
        <v>-2.6580469904848898</v>
      </c>
      <c r="I927" s="93">
        <v>3.4590728941523999E-37</v>
      </c>
      <c r="J927" s="15" t="b">
        <v>1</v>
      </c>
      <c r="K927" s="15" t="b">
        <v>1</v>
      </c>
      <c r="L927" s="15" t="b">
        <v>1</v>
      </c>
      <c r="M927" s="15" t="s">
        <v>3778</v>
      </c>
    </row>
    <row r="928" spans="1:13" x14ac:dyDescent="0.4">
      <c r="A928" s="15" t="s">
        <v>3690</v>
      </c>
      <c r="B928" s="15" t="s">
        <v>617</v>
      </c>
      <c r="C928" s="15" t="s">
        <v>3777</v>
      </c>
      <c r="D928" s="15">
        <v>-2.4976145777008898</v>
      </c>
      <c r="E928" s="93">
        <v>0</v>
      </c>
      <c r="F928" s="93">
        <v>-0.81246446894756896</v>
      </c>
      <c r="G928" s="93">
        <v>3.1651371250154001E-8</v>
      </c>
      <c r="H928" s="15">
        <v>-1.3765142629909499</v>
      </c>
      <c r="I928" s="93">
        <v>4.3821795174085498E-8</v>
      </c>
      <c r="J928" s="15" t="b">
        <v>1</v>
      </c>
      <c r="K928" s="15" t="b">
        <v>1</v>
      </c>
      <c r="L928" s="15" t="b">
        <v>1</v>
      </c>
      <c r="M928" s="15" t="s">
        <v>3778</v>
      </c>
    </row>
    <row r="929" spans="1:13" x14ac:dyDescent="0.4">
      <c r="A929" s="15" t="s">
        <v>3690</v>
      </c>
      <c r="B929" s="15" t="s">
        <v>618</v>
      </c>
      <c r="C929" s="15" t="s">
        <v>3777</v>
      </c>
      <c r="D929" s="15">
        <v>-3.1317482914078898</v>
      </c>
      <c r="E929" s="93">
        <v>1.23033264349887E-5</v>
      </c>
      <c r="F929" s="93">
        <v>-1.9825771804127701</v>
      </c>
      <c r="G929" s="93">
        <v>4.3255081834961498E-28</v>
      </c>
      <c r="H929" s="15">
        <v>-6.3338173300381602</v>
      </c>
      <c r="I929" s="93">
        <v>5.2970646317977698E-76</v>
      </c>
      <c r="J929" s="15" t="b">
        <v>1</v>
      </c>
      <c r="K929" s="15" t="b">
        <v>1</v>
      </c>
      <c r="L929" s="15" t="b">
        <v>1</v>
      </c>
      <c r="M929" s="15" t="s">
        <v>3778</v>
      </c>
    </row>
    <row r="930" spans="1:13" x14ac:dyDescent="0.4">
      <c r="A930" s="15" t="s">
        <v>3852</v>
      </c>
      <c r="B930" s="15" t="s">
        <v>615</v>
      </c>
      <c r="C930" s="15" t="s">
        <v>3777</v>
      </c>
      <c r="D930" s="15">
        <v>-1.37177876215181</v>
      </c>
      <c r="E930" s="93">
        <v>1.3243441096436001E-3</v>
      </c>
      <c r="F930" s="93">
        <v>-0.72514070968447397</v>
      </c>
      <c r="G930" s="93">
        <v>8.3685488846819202E-11</v>
      </c>
      <c r="H930" s="15">
        <v>-2.3655137230536698</v>
      </c>
      <c r="I930" s="93">
        <v>6.4853193788111296E-31</v>
      </c>
      <c r="J930" s="15" t="b">
        <v>1</v>
      </c>
      <c r="K930" s="15" t="b">
        <v>1</v>
      </c>
      <c r="L930" s="15" t="b">
        <v>1</v>
      </c>
      <c r="M930" s="15" t="s">
        <v>3778</v>
      </c>
    </row>
    <row r="931" spans="1:13" x14ac:dyDescent="0.4">
      <c r="A931" s="15" t="s">
        <v>3852</v>
      </c>
      <c r="B931" s="15" t="s">
        <v>616</v>
      </c>
      <c r="C931" s="15" t="s">
        <v>3777</v>
      </c>
      <c r="D931" s="15">
        <v>-1.3073278146478899</v>
      </c>
      <c r="E931" s="93">
        <v>6.3477420754858005E-4</v>
      </c>
      <c r="F931" s="93">
        <v>-0.71355826900915698</v>
      </c>
      <c r="G931" s="93">
        <v>1.0016913925946701E-10</v>
      </c>
      <c r="H931" s="15">
        <v>-2.48023702692804</v>
      </c>
      <c r="I931" s="93">
        <v>1.5278308842053001E-34</v>
      </c>
      <c r="J931" s="15" t="b">
        <v>1</v>
      </c>
      <c r="K931" s="15" t="b">
        <v>1</v>
      </c>
      <c r="L931" s="15" t="b">
        <v>1</v>
      </c>
      <c r="M931" s="15" t="s">
        <v>3778</v>
      </c>
    </row>
    <row r="932" spans="1:13" x14ac:dyDescent="0.4">
      <c r="A932" s="15" t="s">
        <v>3852</v>
      </c>
      <c r="B932" s="15" t="s">
        <v>620</v>
      </c>
      <c r="C932" s="15" t="s">
        <v>3777</v>
      </c>
      <c r="D932" s="15">
        <v>0.901798755143292</v>
      </c>
      <c r="E932" s="93">
        <v>9.52618811230674E-16</v>
      </c>
      <c r="F932" s="93">
        <v>1.0697286529780701</v>
      </c>
      <c r="G932" s="93">
        <v>3.7934028196416796E-15</v>
      </c>
      <c r="H932" s="15">
        <v>2.3597741332949802</v>
      </c>
      <c r="I932" s="93">
        <v>5.36445656103677E-27</v>
      </c>
      <c r="J932" s="15" t="b">
        <v>1</v>
      </c>
      <c r="K932" s="15" t="b">
        <v>1</v>
      </c>
      <c r="L932" s="15" t="b">
        <v>1</v>
      </c>
      <c r="M932" s="15" t="s">
        <v>3778</v>
      </c>
    </row>
    <row r="933" spans="1:13" x14ac:dyDescent="0.4">
      <c r="A933" s="15" t="s">
        <v>3853</v>
      </c>
      <c r="B933" s="15" t="s">
        <v>620</v>
      </c>
      <c r="C933" s="15" t="s">
        <v>3777</v>
      </c>
      <c r="D933" s="15">
        <v>-0.87454754759933495</v>
      </c>
      <c r="E933" s="93">
        <v>1.00179540007947E-3</v>
      </c>
      <c r="F933" s="93">
        <v>-1.0731931036725699</v>
      </c>
      <c r="G933" s="93">
        <v>1.04571073502213E-17</v>
      </c>
      <c r="H933" s="15">
        <v>-2.6426403856373102</v>
      </c>
      <c r="I933" s="93">
        <v>1.42702414863465E-36</v>
      </c>
      <c r="J933" s="15" t="b">
        <v>1</v>
      </c>
      <c r="K933" s="15" t="b">
        <v>1</v>
      </c>
      <c r="L933" s="15" t="b">
        <v>1</v>
      </c>
      <c r="M933" s="15" t="s">
        <v>3778</v>
      </c>
    </row>
    <row r="934" spans="1:13" x14ac:dyDescent="0.4">
      <c r="A934" s="15" t="s">
        <v>3694</v>
      </c>
      <c r="B934" s="15" t="s">
        <v>615</v>
      </c>
      <c r="C934" s="15" t="s">
        <v>3777</v>
      </c>
      <c r="D934" s="15">
        <v>-1.5218322000487401</v>
      </c>
      <c r="E934" s="93">
        <v>2.3077304896853E-6</v>
      </c>
      <c r="F934" s="93">
        <v>-1.5863631690292099</v>
      </c>
      <c r="G934" s="15">
        <v>5.4547718072805503E-3</v>
      </c>
      <c r="H934" s="15">
        <v>-1.75215274750204</v>
      </c>
      <c r="I934" s="93">
        <v>1.3360563497934899E-57</v>
      </c>
      <c r="J934" s="15" t="b">
        <v>1</v>
      </c>
      <c r="K934" s="15" t="b">
        <v>1</v>
      </c>
      <c r="L934" s="15" t="b">
        <v>1</v>
      </c>
      <c r="M934" s="15" t="s">
        <v>3778</v>
      </c>
    </row>
    <row r="935" spans="1:13" x14ac:dyDescent="0.4">
      <c r="A935" s="15" t="s">
        <v>3695</v>
      </c>
      <c r="B935" s="15" t="s">
        <v>615</v>
      </c>
      <c r="C935" s="15" t="s">
        <v>3777</v>
      </c>
      <c r="D935" s="15">
        <v>-2.22815215441147</v>
      </c>
      <c r="E935" s="93">
        <v>1.9445838047967101E-7</v>
      </c>
      <c r="F935" s="93">
        <v>-0.682144712896668</v>
      </c>
      <c r="G935" s="93">
        <v>8.35496426387979E-9</v>
      </c>
      <c r="H935" s="15">
        <v>-1.6145074585705901</v>
      </c>
      <c r="I935" s="93">
        <v>3.3306132508599899E-28</v>
      </c>
      <c r="J935" s="15" t="b">
        <v>1</v>
      </c>
      <c r="K935" s="15" t="b">
        <v>1</v>
      </c>
      <c r="L935" s="15" t="b">
        <v>1</v>
      </c>
      <c r="M935" s="15" t="s">
        <v>3778</v>
      </c>
    </row>
    <row r="936" spans="1:13" x14ac:dyDescent="0.4">
      <c r="A936" s="15" t="s">
        <v>3695</v>
      </c>
      <c r="B936" s="15" t="s">
        <v>620</v>
      </c>
      <c r="C936" s="15" t="s">
        <v>3777</v>
      </c>
      <c r="D936" s="15">
        <v>-2.9862272977495201</v>
      </c>
      <c r="E936" s="93">
        <v>0</v>
      </c>
      <c r="F936" s="93">
        <v>-0.87088763457608598</v>
      </c>
      <c r="G936" s="93">
        <v>3.3277204582227303E-11</v>
      </c>
      <c r="H936" s="15">
        <v>-2.2076823071431102</v>
      </c>
      <c r="I936" s="93">
        <v>1.14953487433703E-44</v>
      </c>
      <c r="J936" s="15" t="b">
        <v>1</v>
      </c>
      <c r="K936" s="15" t="b">
        <v>1</v>
      </c>
      <c r="L936" s="15" t="b">
        <v>1</v>
      </c>
      <c r="M936" s="15" t="s">
        <v>3778</v>
      </c>
    </row>
    <row r="937" spans="1:13" x14ac:dyDescent="0.4">
      <c r="A937" s="15" t="s">
        <v>3697</v>
      </c>
      <c r="B937" s="15" t="s">
        <v>616</v>
      </c>
      <c r="C937" s="15" t="s">
        <v>3777</v>
      </c>
      <c r="D937" s="15">
        <v>-1.7208443514156599</v>
      </c>
      <c r="E937" s="93">
        <v>2.16099934881452E-13</v>
      </c>
      <c r="F937" s="93">
        <v>-0.83778711336531897</v>
      </c>
      <c r="G937" s="15">
        <v>5.7219096663128997E-4</v>
      </c>
      <c r="H937" s="15">
        <v>-2.3743820728939999</v>
      </c>
      <c r="I937" s="93">
        <v>7.7177189949328398E-52</v>
      </c>
      <c r="J937" s="15" t="b">
        <v>1</v>
      </c>
      <c r="K937" s="15" t="b">
        <v>1</v>
      </c>
      <c r="L937" s="15" t="b">
        <v>1</v>
      </c>
      <c r="M937" s="15" t="s">
        <v>3778</v>
      </c>
    </row>
    <row r="938" spans="1:13" x14ac:dyDescent="0.4">
      <c r="A938" s="15" t="s">
        <v>3699</v>
      </c>
      <c r="B938" s="15" t="s">
        <v>620</v>
      </c>
      <c r="C938" s="15" t="s">
        <v>3777</v>
      </c>
      <c r="D938" s="15">
        <v>-0.57001254036289795</v>
      </c>
      <c r="E938" s="93">
        <v>1.3207065497976501E-2</v>
      </c>
      <c r="F938" s="93">
        <v>1.1527154510997799</v>
      </c>
      <c r="G938" s="15">
        <v>2.71861699773705E-2</v>
      </c>
      <c r="H938" s="15">
        <v>-0.53738147066440101</v>
      </c>
      <c r="I938" s="93">
        <v>2.2138232730441498E-6</v>
      </c>
      <c r="J938" s="15" t="b">
        <v>1</v>
      </c>
      <c r="K938" s="15" t="b">
        <v>1</v>
      </c>
      <c r="L938" s="15" t="b">
        <v>1</v>
      </c>
      <c r="M938" s="15" t="s">
        <v>3778</v>
      </c>
    </row>
    <row r="939" spans="1:13" x14ac:dyDescent="0.4">
      <c r="A939" s="15" t="s">
        <v>3854</v>
      </c>
      <c r="B939" s="15" t="s">
        <v>615</v>
      </c>
      <c r="C939" s="15" t="s">
        <v>3777</v>
      </c>
      <c r="D939" s="15">
        <v>-1.59373618063649</v>
      </c>
      <c r="E939" s="93">
        <v>7.0537328457533E-7</v>
      </c>
      <c r="F939" s="93">
        <v>-1.2291783246028101</v>
      </c>
      <c r="G939" s="93">
        <v>5.4798331288856401E-15</v>
      </c>
      <c r="H939" s="15">
        <v>-2.98746471006777</v>
      </c>
      <c r="I939" s="93">
        <v>6.1776083877335401E-58</v>
      </c>
      <c r="J939" s="15" t="b">
        <v>1</v>
      </c>
      <c r="K939" s="15" t="b">
        <v>1</v>
      </c>
      <c r="L939" s="15" t="b">
        <v>1</v>
      </c>
      <c r="M939" s="15" t="s">
        <v>3778</v>
      </c>
    </row>
    <row r="940" spans="1:13" x14ac:dyDescent="0.4">
      <c r="A940" s="15" t="s">
        <v>3854</v>
      </c>
      <c r="B940" s="15" t="s">
        <v>616</v>
      </c>
      <c r="C940" s="15" t="s">
        <v>3777</v>
      </c>
      <c r="D940" s="15">
        <v>-1.34633912093551</v>
      </c>
      <c r="E940" s="93">
        <v>4.3570420601590203E-5</v>
      </c>
      <c r="F940" s="93">
        <v>-0.70884118009585295</v>
      </c>
      <c r="G940" s="93">
        <v>1.27359262144726E-5</v>
      </c>
      <c r="H940" s="15">
        <v>-2.1437684043461802</v>
      </c>
      <c r="I940" s="93">
        <v>1.2891008992738799E-31</v>
      </c>
      <c r="J940" s="15" t="b">
        <v>1</v>
      </c>
      <c r="K940" s="15" t="b">
        <v>1</v>
      </c>
      <c r="L940" s="15" t="b">
        <v>1</v>
      </c>
      <c r="M940" s="15" t="s">
        <v>3778</v>
      </c>
    </row>
    <row r="941" spans="1:13" x14ac:dyDescent="0.4">
      <c r="A941" s="15" t="s">
        <v>3855</v>
      </c>
      <c r="B941" s="15" t="s">
        <v>615</v>
      </c>
      <c r="C941" s="15" t="s">
        <v>3777</v>
      </c>
      <c r="D941" s="15">
        <v>-2.2256426407135099</v>
      </c>
      <c r="E941" s="93">
        <v>2.1238322838472E-14</v>
      </c>
      <c r="F941" s="93">
        <v>-1.61396543373385</v>
      </c>
      <c r="G941" s="93">
        <v>1.88910828831247E-44</v>
      </c>
      <c r="H941" s="15">
        <v>-3.9643263550103098</v>
      </c>
      <c r="I941" s="93">
        <v>3.1644099445675999E-139</v>
      </c>
      <c r="J941" s="15" t="b">
        <v>1</v>
      </c>
      <c r="K941" s="15" t="b">
        <v>1</v>
      </c>
      <c r="L941" s="15" t="b">
        <v>1</v>
      </c>
      <c r="M941" s="15" t="s">
        <v>3778</v>
      </c>
    </row>
    <row r="942" spans="1:13" x14ac:dyDescent="0.4">
      <c r="A942" s="15" t="s">
        <v>3855</v>
      </c>
      <c r="B942" s="15" t="s">
        <v>616</v>
      </c>
      <c r="C942" s="15" t="s">
        <v>3777</v>
      </c>
      <c r="D942" s="15">
        <v>-1.3920426610233401</v>
      </c>
      <c r="E942" s="93">
        <v>3.0068507207898002E-4</v>
      </c>
      <c r="F942" s="93">
        <v>-0.765554814737884</v>
      </c>
      <c r="G942" s="93">
        <v>1.2508928655184201E-10</v>
      </c>
      <c r="H942" s="15">
        <v>-2.2935090935384901</v>
      </c>
      <c r="I942" s="93">
        <v>1.7342184606042101E-50</v>
      </c>
      <c r="J942" s="15" t="b">
        <v>1</v>
      </c>
      <c r="K942" s="15" t="b">
        <v>1</v>
      </c>
      <c r="L942" s="15" t="b">
        <v>1</v>
      </c>
      <c r="M942" s="15" t="s">
        <v>3778</v>
      </c>
    </row>
    <row r="943" spans="1:13" x14ac:dyDescent="0.4">
      <c r="A943" s="15" t="s">
        <v>3855</v>
      </c>
      <c r="B943" s="15" t="s">
        <v>618</v>
      </c>
      <c r="C943" s="15" t="s">
        <v>3777</v>
      </c>
      <c r="D943" s="15">
        <v>-2.54497544562587</v>
      </c>
      <c r="E943" s="93">
        <v>3.5910985230304698E-2</v>
      </c>
      <c r="F943" s="93">
        <v>-2.0522397199477602</v>
      </c>
      <c r="G943" s="93">
        <v>6.8411277029976296E-30</v>
      </c>
      <c r="H943" s="15">
        <v>-4.8625866435542298</v>
      </c>
      <c r="I943" s="93">
        <v>7.5184913418847594E-83</v>
      </c>
      <c r="J943" s="15" t="b">
        <v>1</v>
      </c>
      <c r="K943" s="15" t="b">
        <v>1</v>
      </c>
      <c r="L943" s="15" t="b">
        <v>1</v>
      </c>
      <c r="M943" s="15" t="s">
        <v>3778</v>
      </c>
    </row>
    <row r="944" spans="1:13" x14ac:dyDescent="0.4">
      <c r="A944" s="15" t="s">
        <v>3855</v>
      </c>
      <c r="B944" s="15" t="s">
        <v>620</v>
      </c>
      <c r="C944" s="15" t="s">
        <v>3777</v>
      </c>
      <c r="D944" s="15">
        <v>-2.4132424809919</v>
      </c>
      <c r="E944" s="93">
        <v>0</v>
      </c>
      <c r="F944" s="93">
        <v>-1.60653743578603</v>
      </c>
      <c r="G944" s="93">
        <v>7.2359999221622799E-38</v>
      </c>
      <c r="H944" s="15">
        <v>-4.0748254289137602</v>
      </c>
      <c r="I944" s="93">
        <v>2.9308154960355699E-129</v>
      </c>
      <c r="J944" s="15" t="b">
        <v>1</v>
      </c>
      <c r="K944" s="15" t="b">
        <v>1</v>
      </c>
      <c r="L944" s="15" t="b">
        <v>1</v>
      </c>
      <c r="M944" s="15" t="s">
        <v>3778</v>
      </c>
    </row>
    <row r="945" spans="1:13" x14ac:dyDescent="0.4">
      <c r="A945" s="15" t="s">
        <v>3701</v>
      </c>
      <c r="B945" s="15" t="s">
        <v>615</v>
      </c>
      <c r="C945" s="15" t="s">
        <v>3777</v>
      </c>
      <c r="D945" s="15">
        <v>-2.3836033801447098</v>
      </c>
      <c r="E945" s="93">
        <v>0</v>
      </c>
      <c r="F945" s="93">
        <v>-1.61533138886705</v>
      </c>
      <c r="G945" s="93">
        <v>1.36557482108986E-8</v>
      </c>
      <c r="H945" s="15">
        <v>-3.2588247993623098</v>
      </c>
      <c r="I945" s="93">
        <v>6.1731928984703201E-105</v>
      </c>
      <c r="J945" s="15" t="b">
        <v>1</v>
      </c>
      <c r="K945" s="15" t="b">
        <v>1</v>
      </c>
      <c r="L945" s="15" t="b">
        <v>1</v>
      </c>
      <c r="M945" s="15" t="s">
        <v>3778</v>
      </c>
    </row>
    <row r="946" spans="1:13" x14ac:dyDescent="0.4">
      <c r="A946" s="15" t="s">
        <v>3701</v>
      </c>
      <c r="B946" s="15" t="s">
        <v>616</v>
      </c>
      <c r="C946" s="15" t="s">
        <v>3777</v>
      </c>
      <c r="D946" s="15">
        <v>-1.9872735770750301</v>
      </c>
      <c r="E946" s="93">
        <v>0</v>
      </c>
      <c r="F946" s="93">
        <v>-1.02028564340423</v>
      </c>
      <c r="G946" s="15">
        <v>5.3820871499172E-4</v>
      </c>
      <c r="H946" s="15">
        <v>-2.59727078654215</v>
      </c>
      <c r="I946" s="93">
        <v>2.0406261238857601E-69</v>
      </c>
      <c r="J946" s="15" t="b">
        <v>1</v>
      </c>
      <c r="K946" s="15" t="b">
        <v>1</v>
      </c>
      <c r="L946" s="15" t="b">
        <v>1</v>
      </c>
      <c r="M946" s="15" t="s">
        <v>3778</v>
      </c>
    </row>
    <row r="947" spans="1:13" x14ac:dyDescent="0.4">
      <c r="A947" s="15" t="s">
        <v>3701</v>
      </c>
      <c r="B947" s="15" t="s">
        <v>617</v>
      </c>
      <c r="C947" s="15" t="s">
        <v>3777</v>
      </c>
      <c r="D947" s="15">
        <v>-2.0056377334320898</v>
      </c>
      <c r="E947" s="93">
        <v>8.02890000799824E-14</v>
      </c>
      <c r="F947" s="93">
        <v>-1.33350505683087</v>
      </c>
      <c r="G947" s="93">
        <v>1.24611926132586E-5</v>
      </c>
      <c r="H947" s="15">
        <v>-0.74195965706115596</v>
      </c>
      <c r="I947" s="93">
        <v>2.9124349246261601E-5</v>
      </c>
      <c r="J947" s="15" t="b">
        <v>1</v>
      </c>
      <c r="K947" s="15" t="b">
        <v>1</v>
      </c>
      <c r="L947" s="15" t="b">
        <v>1</v>
      </c>
      <c r="M947" s="15" t="s">
        <v>3778</v>
      </c>
    </row>
    <row r="948" spans="1:13" x14ac:dyDescent="0.4">
      <c r="A948" s="15" t="s">
        <v>3701</v>
      </c>
      <c r="B948" s="15" t="s">
        <v>618</v>
      </c>
      <c r="C948" s="15" t="s">
        <v>3777</v>
      </c>
      <c r="D948" s="15">
        <v>-2.7461628671831102</v>
      </c>
      <c r="E948" s="93">
        <v>1.4881202243153801E-5</v>
      </c>
      <c r="F948" s="93">
        <v>-1.9686410305775199</v>
      </c>
      <c r="G948" s="93">
        <v>3.21577001193851E-9</v>
      </c>
      <c r="H948" s="15">
        <v>-4.3497475293161303</v>
      </c>
      <c r="I948" s="93">
        <v>4.28414934153328E-73</v>
      </c>
      <c r="J948" s="15" t="b">
        <v>1</v>
      </c>
      <c r="K948" s="15" t="b">
        <v>1</v>
      </c>
      <c r="L948" s="15" t="b">
        <v>1</v>
      </c>
      <c r="M948" s="15" t="s">
        <v>3778</v>
      </c>
    </row>
    <row r="949" spans="1:13" x14ac:dyDescent="0.4">
      <c r="A949" s="15" t="s">
        <v>3856</v>
      </c>
      <c r="B949" s="15" t="s">
        <v>615</v>
      </c>
      <c r="C949" s="15" t="s">
        <v>3777</v>
      </c>
      <c r="D949" s="15">
        <v>-2.35297823990682</v>
      </c>
      <c r="E949" s="93">
        <v>0</v>
      </c>
      <c r="F949" s="93">
        <v>-1.5492425311245199</v>
      </c>
      <c r="G949" s="93">
        <v>3.7135788783928803E-39</v>
      </c>
      <c r="H949" s="15">
        <v>-4.3175231575977797</v>
      </c>
      <c r="I949" s="93">
        <v>5.5793000785810303E-123</v>
      </c>
      <c r="J949" s="15" t="b">
        <v>1</v>
      </c>
      <c r="K949" s="15" t="b">
        <v>1</v>
      </c>
      <c r="L949" s="15" t="b">
        <v>1</v>
      </c>
      <c r="M949" s="15" t="s">
        <v>3778</v>
      </c>
    </row>
    <row r="950" spans="1:13" x14ac:dyDescent="0.4">
      <c r="A950" s="15" t="s">
        <v>3856</v>
      </c>
      <c r="B950" s="15" t="s">
        <v>616</v>
      </c>
      <c r="C950" s="15" t="s">
        <v>3777</v>
      </c>
      <c r="D950" s="15">
        <v>-1.4760060754337501</v>
      </c>
      <c r="E950" s="93">
        <v>4.79539171297152E-6</v>
      </c>
      <c r="F950" s="93">
        <v>-0.69745114096951999</v>
      </c>
      <c r="G950" s="93">
        <v>1.43176201965968E-8</v>
      </c>
      <c r="H950" s="15">
        <v>-2.3711424685246398</v>
      </c>
      <c r="I950" s="93">
        <v>2.0714185867658801E-40</v>
      </c>
      <c r="J950" s="15" t="b">
        <v>1</v>
      </c>
      <c r="K950" s="15" t="b">
        <v>1</v>
      </c>
      <c r="L950" s="15" t="b">
        <v>1</v>
      </c>
      <c r="M950" s="15" t="s">
        <v>3778</v>
      </c>
    </row>
    <row r="951" spans="1:13" x14ac:dyDescent="0.4">
      <c r="A951" s="15" t="s">
        <v>3856</v>
      </c>
      <c r="B951" s="15" t="s">
        <v>620</v>
      </c>
      <c r="C951" s="15" t="s">
        <v>3777</v>
      </c>
      <c r="D951" s="15">
        <v>-2.0010187448215699</v>
      </c>
      <c r="E951" s="93">
        <v>0</v>
      </c>
      <c r="F951" s="93">
        <v>-1.5859979248982301</v>
      </c>
      <c r="G951" s="93">
        <v>4.0516137800575203E-36</v>
      </c>
      <c r="H951" s="15">
        <v>-4.2272845258798499</v>
      </c>
      <c r="I951" s="93">
        <v>3.9893916760100502E-104</v>
      </c>
      <c r="J951" s="15" t="b">
        <v>1</v>
      </c>
      <c r="K951" s="15" t="b">
        <v>1</v>
      </c>
      <c r="L951" s="15" t="b">
        <v>1</v>
      </c>
      <c r="M951" s="15" t="s">
        <v>3778</v>
      </c>
    </row>
    <row r="952" spans="1:13" x14ac:dyDescent="0.4">
      <c r="A952" s="15" t="s">
        <v>3857</v>
      </c>
      <c r="B952" s="15" t="s">
        <v>615</v>
      </c>
      <c r="C952" s="15" t="s">
        <v>3777</v>
      </c>
      <c r="D952" s="15">
        <v>-2.35297823990682</v>
      </c>
      <c r="E952" s="93">
        <v>0</v>
      </c>
      <c r="F952" s="93">
        <v>-1.5492425311245199</v>
      </c>
      <c r="G952" s="93">
        <v>3.7135788783928803E-39</v>
      </c>
      <c r="H952" s="15">
        <v>-4.3175231575977797</v>
      </c>
      <c r="I952" s="93">
        <v>5.5793000785810303E-123</v>
      </c>
      <c r="J952" s="15" t="b">
        <v>1</v>
      </c>
      <c r="K952" s="15" t="b">
        <v>1</v>
      </c>
      <c r="L952" s="15" t="b">
        <v>1</v>
      </c>
      <c r="M952" s="15" t="s">
        <v>3778</v>
      </c>
    </row>
    <row r="953" spans="1:13" x14ac:dyDescent="0.4">
      <c r="A953" s="15" t="s">
        <v>3857</v>
      </c>
      <c r="B953" s="15" t="s">
        <v>616</v>
      </c>
      <c r="C953" s="15" t="s">
        <v>3777</v>
      </c>
      <c r="D953" s="15">
        <v>-1.4760060754337501</v>
      </c>
      <c r="E953" s="93">
        <v>4.8894331029887104E-6</v>
      </c>
      <c r="F953" s="93">
        <v>-0.69745114096951999</v>
      </c>
      <c r="G953" s="93">
        <v>1.43176201965968E-8</v>
      </c>
      <c r="H953" s="15">
        <v>-2.3711424685246398</v>
      </c>
      <c r="I953" s="93">
        <v>2.0714185867658801E-40</v>
      </c>
      <c r="J953" s="15" t="b">
        <v>1</v>
      </c>
      <c r="K953" s="15" t="b">
        <v>1</v>
      </c>
      <c r="L953" s="15" t="b">
        <v>1</v>
      </c>
      <c r="M953" s="15" t="s">
        <v>3778</v>
      </c>
    </row>
    <row r="954" spans="1:13" x14ac:dyDescent="0.4">
      <c r="A954" s="15" t="s">
        <v>3857</v>
      </c>
      <c r="B954" s="15" t="s">
        <v>620</v>
      </c>
      <c r="C954" s="15" t="s">
        <v>3777</v>
      </c>
      <c r="D954" s="15">
        <v>-2.0010187448215699</v>
      </c>
      <c r="E954" s="93">
        <v>0</v>
      </c>
      <c r="F954" s="93">
        <v>-1.5859979248982301</v>
      </c>
      <c r="G954" s="93">
        <v>4.0516137800575203E-36</v>
      </c>
      <c r="H954" s="15">
        <v>-4.2272845258798499</v>
      </c>
      <c r="I954" s="93">
        <v>3.9893916760100502E-104</v>
      </c>
      <c r="J954" s="15" t="b">
        <v>1</v>
      </c>
      <c r="K954" s="15" t="b">
        <v>1</v>
      </c>
      <c r="L954" s="15" t="b">
        <v>1</v>
      </c>
      <c r="M954" s="15" t="s">
        <v>3778</v>
      </c>
    </row>
    <row r="955" spans="1:13" x14ac:dyDescent="0.4">
      <c r="A955" s="15" t="s">
        <v>3858</v>
      </c>
      <c r="B955" s="15" t="s">
        <v>615</v>
      </c>
      <c r="C955" s="15" t="s">
        <v>3777</v>
      </c>
      <c r="D955" s="15">
        <v>-1.72307211983542</v>
      </c>
      <c r="E955" s="93">
        <v>2.6102361098865401E-7</v>
      </c>
      <c r="F955" s="93">
        <v>-1.29637091181697</v>
      </c>
      <c r="G955" s="93">
        <v>2.6857889915466099E-34</v>
      </c>
      <c r="H955" s="15">
        <v>-3.6446869009982299</v>
      </c>
      <c r="I955" s="93">
        <v>1.5869180080194301E-82</v>
      </c>
      <c r="J955" s="15" t="b">
        <v>1</v>
      </c>
      <c r="K955" s="15" t="b">
        <v>1</v>
      </c>
      <c r="L955" s="15" t="b">
        <v>1</v>
      </c>
      <c r="M955" s="15" t="s">
        <v>3778</v>
      </c>
    </row>
    <row r="956" spans="1:13" x14ac:dyDescent="0.4">
      <c r="A956" s="15" t="s">
        <v>3858</v>
      </c>
      <c r="B956" s="15" t="s">
        <v>620</v>
      </c>
      <c r="C956" s="15" t="s">
        <v>3777</v>
      </c>
      <c r="D956" s="15">
        <v>-1.11139622041227</v>
      </c>
      <c r="E956" s="93">
        <v>3.7053710178531698E-8</v>
      </c>
      <c r="F956" s="93">
        <v>-0.85779462756501101</v>
      </c>
      <c r="G956" s="93">
        <v>9.5414110205659495E-14</v>
      </c>
      <c r="H956" s="15">
        <v>-2.5218407200933899</v>
      </c>
      <c r="I956" s="93">
        <v>5.5354068248074998E-36</v>
      </c>
      <c r="J956" s="15" t="b">
        <v>1</v>
      </c>
      <c r="K956" s="15" t="b">
        <v>1</v>
      </c>
      <c r="L956" s="15" t="b">
        <v>1</v>
      </c>
      <c r="M956" s="15" t="s">
        <v>3778</v>
      </c>
    </row>
    <row r="957" spans="1:13" x14ac:dyDescent="0.4">
      <c r="A957" s="15" t="s">
        <v>3859</v>
      </c>
      <c r="B957" s="15" t="s">
        <v>615</v>
      </c>
      <c r="C957" s="15" t="s">
        <v>3777</v>
      </c>
      <c r="D957" s="15">
        <v>-1.7314816242572799</v>
      </c>
      <c r="E957" s="93">
        <v>4.5519183156166104E-6</v>
      </c>
      <c r="F957" s="93">
        <v>-0.77799435352119595</v>
      </c>
      <c r="G957" s="93">
        <v>2.4138654576786598E-13</v>
      </c>
      <c r="H957" s="15">
        <v>-2.6520728355689802</v>
      </c>
      <c r="I957" s="93">
        <v>1.05981278894961E-32</v>
      </c>
      <c r="J957" s="15" t="b">
        <v>1</v>
      </c>
      <c r="K957" s="15" t="b">
        <v>1</v>
      </c>
      <c r="L957" s="15" t="b">
        <v>1</v>
      </c>
      <c r="M957" s="15" t="s">
        <v>3778</v>
      </c>
    </row>
    <row r="958" spans="1:13" x14ac:dyDescent="0.4">
      <c r="A958" s="15" t="s">
        <v>3859</v>
      </c>
      <c r="B958" s="15" t="s">
        <v>620</v>
      </c>
      <c r="C958" s="15" t="s">
        <v>3777</v>
      </c>
      <c r="D958" s="15">
        <v>-1.63781552615082</v>
      </c>
      <c r="E958" s="93">
        <v>2.7796874940396199E-15</v>
      </c>
      <c r="F958" s="93">
        <v>-0.625176662818969</v>
      </c>
      <c r="G958" s="93">
        <v>1.8274402732826299E-7</v>
      </c>
      <c r="H958" s="15">
        <v>-2.3962410959665101</v>
      </c>
      <c r="I958" s="93">
        <v>1.00318347635475E-23</v>
      </c>
      <c r="J958" s="15" t="b">
        <v>1</v>
      </c>
      <c r="K958" s="15" t="b">
        <v>1</v>
      </c>
      <c r="L958" s="15" t="b">
        <v>1</v>
      </c>
      <c r="M958" s="15" t="s">
        <v>3778</v>
      </c>
    </row>
    <row r="959" spans="1:13" x14ac:dyDescent="0.4">
      <c r="A959" s="15" t="s">
        <v>3715</v>
      </c>
      <c r="B959" s="15" t="s">
        <v>615</v>
      </c>
      <c r="C959" s="15" t="s">
        <v>3777</v>
      </c>
      <c r="D959" s="15">
        <v>-2.6803054934603101</v>
      </c>
      <c r="E959" s="93">
        <v>0</v>
      </c>
      <c r="F959" s="93">
        <v>-1.73213300443143</v>
      </c>
      <c r="G959" s="93">
        <v>1.0164406199205901E-49</v>
      </c>
      <c r="H959" s="15">
        <v>-5.8470628617787703</v>
      </c>
      <c r="I959" s="93">
        <v>1.0355932809763601E-139</v>
      </c>
      <c r="J959" s="15" t="b">
        <v>1</v>
      </c>
      <c r="K959" s="15" t="b">
        <v>1</v>
      </c>
      <c r="L959" s="15" t="b">
        <v>1</v>
      </c>
      <c r="M959" s="15" t="s">
        <v>3778</v>
      </c>
    </row>
    <row r="960" spans="1:13" x14ac:dyDescent="0.4">
      <c r="A960" s="15" t="s">
        <v>3715</v>
      </c>
      <c r="B960" s="15" t="s">
        <v>616</v>
      </c>
      <c r="C960" s="15" t="s">
        <v>3777</v>
      </c>
      <c r="D960" s="15">
        <v>-1.2870213158400701</v>
      </c>
      <c r="E960" s="93">
        <v>1.4874226522823E-3</v>
      </c>
      <c r="F960" s="93">
        <v>-0.80914122329078497</v>
      </c>
      <c r="G960" s="93">
        <v>1.6661838517475E-11</v>
      </c>
      <c r="H960" s="15">
        <v>-2.92548662250198</v>
      </c>
      <c r="I960" s="93">
        <v>1.4960011904935601E-38</v>
      </c>
      <c r="J960" s="15" t="b">
        <v>1</v>
      </c>
      <c r="K960" s="15" t="b">
        <v>1</v>
      </c>
      <c r="L960" s="15" t="b">
        <v>1</v>
      </c>
      <c r="M960" s="15" t="s">
        <v>3778</v>
      </c>
    </row>
    <row r="961" spans="1:13" x14ac:dyDescent="0.4">
      <c r="A961" s="15" t="s">
        <v>3715</v>
      </c>
      <c r="B961" s="15" t="s">
        <v>617</v>
      </c>
      <c r="C961" s="15" t="s">
        <v>3777</v>
      </c>
      <c r="D961" s="15">
        <v>-2.1819642055791202</v>
      </c>
      <c r="E961" s="93">
        <v>3.9955275555351002E-14</v>
      </c>
      <c r="F961" s="93">
        <v>-0.73343486405393998</v>
      </c>
      <c r="G961" s="93">
        <v>1.9571184521471199E-7</v>
      </c>
      <c r="H961" s="15">
        <v>-1.2055764946910901</v>
      </c>
      <c r="I961" s="93">
        <v>1.00527642663362E-5</v>
      </c>
      <c r="J961" s="15" t="b">
        <v>1</v>
      </c>
      <c r="K961" s="15" t="b">
        <v>1</v>
      </c>
      <c r="L961" s="15" t="b">
        <v>1</v>
      </c>
      <c r="M961" s="15" t="s">
        <v>3778</v>
      </c>
    </row>
    <row r="962" spans="1:13" x14ac:dyDescent="0.4">
      <c r="A962" s="15" t="s">
        <v>3715</v>
      </c>
      <c r="B962" s="15" t="s">
        <v>618</v>
      </c>
      <c r="C962" s="15" t="s">
        <v>3777</v>
      </c>
      <c r="D962" s="15">
        <v>-2.9624250008641799</v>
      </c>
      <c r="E962" s="93">
        <v>3.8473420014101001E-4</v>
      </c>
      <c r="F962" s="93">
        <v>-2.2360931049977899</v>
      </c>
      <c r="G962" s="93">
        <v>3.80681298790959E-34</v>
      </c>
      <c r="H962" s="15">
        <v>-7.1585408685876404</v>
      </c>
      <c r="I962" s="93">
        <v>7.4592937586595293E-83</v>
      </c>
      <c r="J962" s="15" t="b">
        <v>1</v>
      </c>
      <c r="K962" s="15" t="b">
        <v>1</v>
      </c>
      <c r="L962" s="15" t="b">
        <v>1</v>
      </c>
      <c r="M962" s="15" t="s">
        <v>3778</v>
      </c>
    </row>
    <row r="963" spans="1:13" x14ac:dyDescent="0.4">
      <c r="A963" s="15" t="s">
        <v>3860</v>
      </c>
      <c r="B963" s="15" t="s">
        <v>615</v>
      </c>
      <c r="C963" s="15" t="s">
        <v>3777</v>
      </c>
      <c r="D963" s="15">
        <v>-2.0625141983316202</v>
      </c>
      <c r="E963" s="93">
        <v>0</v>
      </c>
      <c r="F963" s="93">
        <v>-1.6268153509532099</v>
      </c>
      <c r="G963" s="15">
        <v>4.1688141788087298E-3</v>
      </c>
      <c r="H963" s="15">
        <v>-2.2892217083481201</v>
      </c>
      <c r="I963" s="93">
        <v>3.3601253926747401E-107</v>
      </c>
      <c r="J963" s="15" t="b">
        <v>1</v>
      </c>
      <c r="K963" s="15" t="b">
        <v>1</v>
      </c>
      <c r="L963" s="15" t="b">
        <v>1</v>
      </c>
      <c r="M963" s="15" t="s">
        <v>3778</v>
      </c>
    </row>
    <row r="964" spans="1:13" x14ac:dyDescent="0.4">
      <c r="A964" s="15" t="s">
        <v>3860</v>
      </c>
      <c r="B964" s="15" t="s">
        <v>616</v>
      </c>
      <c r="C964" s="15" t="s">
        <v>3777</v>
      </c>
      <c r="D964" s="15">
        <v>-1.73334635756573</v>
      </c>
      <c r="E964" s="93">
        <v>0</v>
      </c>
      <c r="F964" s="93">
        <v>-1.29613183417037</v>
      </c>
      <c r="G964" s="15">
        <v>2.4000221634133699E-2</v>
      </c>
      <c r="H964" s="15">
        <v>-2.0874016171978198</v>
      </c>
      <c r="I964" s="93">
        <v>1.9073778410027899E-91</v>
      </c>
      <c r="J964" s="15" t="b">
        <v>1</v>
      </c>
      <c r="K964" s="15" t="b">
        <v>1</v>
      </c>
      <c r="L964" s="15" t="b">
        <v>1</v>
      </c>
      <c r="M964" s="15" t="s">
        <v>3778</v>
      </c>
    </row>
    <row r="965" spans="1:13" x14ac:dyDescent="0.4">
      <c r="A965" s="15" t="s">
        <v>3860</v>
      </c>
      <c r="B965" s="15" t="s">
        <v>618</v>
      </c>
      <c r="C965" s="15" t="s">
        <v>3777</v>
      </c>
      <c r="D965" s="15">
        <v>-0.83062588685940597</v>
      </c>
      <c r="E965" s="93">
        <v>2.6143994887798299E-6</v>
      </c>
      <c r="F965" s="93">
        <v>-1.6417943966086299</v>
      </c>
      <c r="G965" s="15">
        <v>1.41946057033999E-2</v>
      </c>
      <c r="H965" s="15">
        <v>-1.4386127323251501</v>
      </c>
      <c r="I965" s="93">
        <v>3.7062873273130099E-18</v>
      </c>
      <c r="J965" s="15" t="b">
        <v>1</v>
      </c>
      <c r="K965" s="15" t="b">
        <v>1</v>
      </c>
      <c r="L965" s="15" t="b">
        <v>1</v>
      </c>
      <c r="M965" s="15" t="s">
        <v>3778</v>
      </c>
    </row>
    <row r="966" spans="1:13" x14ac:dyDescent="0.4">
      <c r="A966" s="15" t="s">
        <v>3861</v>
      </c>
      <c r="B966" s="15" t="s">
        <v>615</v>
      </c>
      <c r="C966" s="15" t="s">
        <v>3777</v>
      </c>
      <c r="D966" s="15">
        <v>-3.15931470077056</v>
      </c>
      <c r="E966" s="93">
        <v>0</v>
      </c>
      <c r="F966" s="93">
        <v>-2.72851422988332</v>
      </c>
      <c r="G966" s="93">
        <v>6.7792461223442106E-5</v>
      </c>
      <c r="H966" s="15">
        <v>-3.6551823740262401</v>
      </c>
      <c r="I966" s="93">
        <v>8.5778544084667904E-223</v>
      </c>
      <c r="J966" s="15" t="b">
        <v>1</v>
      </c>
      <c r="K966" s="15" t="b">
        <v>1</v>
      </c>
      <c r="L966" s="15" t="b">
        <v>1</v>
      </c>
      <c r="M966" s="15" t="s">
        <v>3778</v>
      </c>
    </row>
    <row r="967" spans="1:13" x14ac:dyDescent="0.4">
      <c r="A967" s="15" t="s">
        <v>3861</v>
      </c>
      <c r="B967" s="15" t="s">
        <v>616</v>
      </c>
      <c r="C967" s="15" t="s">
        <v>3777</v>
      </c>
      <c r="D967" s="15">
        <v>-2.0098766940763402</v>
      </c>
      <c r="E967" s="93">
        <v>0</v>
      </c>
      <c r="F967" s="93">
        <v>-1.7886128114390001</v>
      </c>
      <c r="G967" s="15">
        <v>1.33204119481514E-2</v>
      </c>
      <c r="H967" s="15">
        <v>-2.3915946904276701</v>
      </c>
      <c r="I967" s="93">
        <v>3.1737592405731898E-103</v>
      </c>
      <c r="J967" s="15" t="b">
        <v>1</v>
      </c>
      <c r="K967" s="15" t="b">
        <v>1</v>
      </c>
      <c r="L967" s="15" t="b">
        <v>1</v>
      </c>
      <c r="M967" s="15" t="s">
        <v>3778</v>
      </c>
    </row>
    <row r="968" spans="1:13" x14ac:dyDescent="0.4">
      <c r="A968" s="15" t="s">
        <v>3861</v>
      </c>
      <c r="B968" s="15" t="s">
        <v>617</v>
      </c>
      <c r="C968" s="15" t="s">
        <v>3777</v>
      </c>
      <c r="D968" s="15">
        <v>-2.1546705435996798</v>
      </c>
      <c r="E968" s="93">
        <v>0</v>
      </c>
      <c r="F968" s="93">
        <v>-2.5409513832011399</v>
      </c>
      <c r="G968" s="15">
        <v>2.7462802919643998E-4</v>
      </c>
      <c r="H968" s="15">
        <v>-0.76561780881012198</v>
      </c>
      <c r="I968" s="93">
        <v>5.7033496439891197E-9</v>
      </c>
      <c r="J968" s="15" t="b">
        <v>1</v>
      </c>
      <c r="K968" s="15" t="b">
        <v>1</v>
      </c>
      <c r="L968" s="15" t="b">
        <v>1</v>
      </c>
      <c r="M968" s="15" t="s">
        <v>3778</v>
      </c>
    </row>
    <row r="969" spans="1:13" x14ac:dyDescent="0.4">
      <c r="A969" s="15" t="s">
        <v>3861</v>
      </c>
      <c r="B969" s="15" t="s">
        <v>618</v>
      </c>
      <c r="C969" s="15" t="s">
        <v>3777</v>
      </c>
      <c r="D969" s="15">
        <v>-3.5848006151063001</v>
      </c>
      <c r="E969" s="93">
        <v>0</v>
      </c>
      <c r="F969" s="93">
        <v>-3.3836441087163198</v>
      </c>
      <c r="G969" s="93">
        <v>1.2701103834712999E-6</v>
      </c>
      <c r="H969" s="15">
        <v>-4.9794193569621799</v>
      </c>
      <c r="I969" s="93">
        <v>6.0713267062864794E-163</v>
      </c>
      <c r="J969" s="15" t="b">
        <v>1</v>
      </c>
      <c r="K969" s="15" t="b">
        <v>1</v>
      </c>
      <c r="L969" s="15" t="b">
        <v>1</v>
      </c>
      <c r="M969" s="15" t="s">
        <v>3778</v>
      </c>
    </row>
    <row r="970" spans="1:13" x14ac:dyDescent="0.4">
      <c r="A970" s="15" t="s">
        <v>3862</v>
      </c>
      <c r="B970" s="15" t="s">
        <v>615</v>
      </c>
      <c r="C970" s="15" t="s">
        <v>3777</v>
      </c>
      <c r="D970" s="15">
        <v>-2.95820605790776</v>
      </c>
      <c r="E970" s="93">
        <v>0</v>
      </c>
      <c r="F970" s="93">
        <v>-2.7594914518321598</v>
      </c>
      <c r="G970" s="93">
        <v>8.47365472208852E-8</v>
      </c>
      <c r="H970" s="15">
        <v>-3.7384616752115201</v>
      </c>
      <c r="I970" s="93">
        <v>2.3065031403893198E-193</v>
      </c>
      <c r="J970" s="15" t="b">
        <v>1</v>
      </c>
      <c r="K970" s="15" t="b">
        <v>1</v>
      </c>
      <c r="L970" s="15" t="b">
        <v>1</v>
      </c>
      <c r="M970" s="15" t="s">
        <v>3778</v>
      </c>
    </row>
    <row r="971" spans="1:13" x14ac:dyDescent="0.4">
      <c r="A971" s="15" t="s">
        <v>3862</v>
      </c>
      <c r="B971" s="15" t="s">
        <v>616</v>
      </c>
      <c r="C971" s="15" t="s">
        <v>3777</v>
      </c>
      <c r="D971" s="15">
        <v>-1.90896781933355</v>
      </c>
      <c r="E971" s="93">
        <v>0</v>
      </c>
      <c r="F971" s="93">
        <v>-1.86817867075012</v>
      </c>
      <c r="G971" s="15">
        <v>4.5537045990744001E-4</v>
      </c>
      <c r="H971" s="15">
        <v>-2.4603092571420602</v>
      </c>
      <c r="I971" s="93">
        <v>4.3317920069070703E-90</v>
      </c>
      <c r="J971" s="15" t="b">
        <v>1</v>
      </c>
      <c r="K971" s="15" t="b">
        <v>1</v>
      </c>
      <c r="L971" s="15" t="b">
        <v>1</v>
      </c>
      <c r="M971" s="15" t="s">
        <v>3778</v>
      </c>
    </row>
    <row r="972" spans="1:13" x14ac:dyDescent="0.4">
      <c r="A972" s="15" t="s">
        <v>3862</v>
      </c>
      <c r="B972" s="15" t="s">
        <v>617</v>
      </c>
      <c r="C972" s="15" t="s">
        <v>3777</v>
      </c>
      <c r="D972" s="15">
        <v>-2.0480875112661701</v>
      </c>
      <c r="E972" s="93">
        <v>0</v>
      </c>
      <c r="F972" s="93">
        <v>-2.4178247603711198</v>
      </c>
      <c r="G972" s="93">
        <v>4.5678295690965801E-6</v>
      </c>
      <c r="H972" s="15">
        <v>-0.85882636968680104</v>
      </c>
      <c r="I972" s="93">
        <v>3.4730001483495302E-9</v>
      </c>
      <c r="J972" s="15" t="b">
        <v>1</v>
      </c>
      <c r="K972" s="15" t="b">
        <v>1</v>
      </c>
      <c r="L972" s="15" t="b">
        <v>1</v>
      </c>
      <c r="M972" s="15" t="s">
        <v>3778</v>
      </c>
    </row>
    <row r="973" spans="1:13" x14ac:dyDescent="0.4">
      <c r="A973" s="15" t="s">
        <v>3862</v>
      </c>
      <c r="B973" s="15" t="s">
        <v>618</v>
      </c>
      <c r="C973" s="15" t="s">
        <v>3777</v>
      </c>
      <c r="D973" s="15">
        <v>-3.3379084186124701</v>
      </c>
      <c r="E973" s="93">
        <v>5.8583634157188894E-14</v>
      </c>
      <c r="F973" s="93">
        <v>-3.3113945963538902</v>
      </c>
      <c r="G973" s="93">
        <v>6.2483033135475602E-10</v>
      </c>
      <c r="H973" s="15">
        <v>-5.1093910300901104</v>
      </c>
      <c r="I973" s="93">
        <v>7.7942892300336599E-142</v>
      </c>
      <c r="J973" s="15" t="b">
        <v>1</v>
      </c>
      <c r="K973" s="15" t="b">
        <v>1</v>
      </c>
      <c r="L973" s="15" t="b">
        <v>1</v>
      </c>
      <c r="M973" s="15" t="s">
        <v>3778</v>
      </c>
    </row>
    <row r="974" spans="1:13" x14ac:dyDescent="0.4">
      <c r="A974" s="15" t="s">
        <v>3863</v>
      </c>
      <c r="B974" s="15" t="s">
        <v>615</v>
      </c>
      <c r="C974" s="15" t="s">
        <v>3777</v>
      </c>
      <c r="D974" s="15">
        <v>-2.2365445995061402</v>
      </c>
      <c r="E974" s="93">
        <v>0</v>
      </c>
      <c r="F974" s="93">
        <v>-1.70801357314872</v>
      </c>
      <c r="G974" s="93">
        <v>2.3866302626549801E-5</v>
      </c>
      <c r="H974" s="15">
        <v>-2.6933533202934901</v>
      </c>
      <c r="I974" s="93">
        <v>4.8670168343577098E-113</v>
      </c>
      <c r="J974" s="15" t="b">
        <v>1</v>
      </c>
      <c r="K974" s="15" t="b">
        <v>1</v>
      </c>
      <c r="L974" s="15" t="b">
        <v>1</v>
      </c>
      <c r="M974" s="15" t="s">
        <v>3778</v>
      </c>
    </row>
    <row r="975" spans="1:13" x14ac:dyDescent="0.4">
      <c r="A975" s="15" t="s">
        <v>3863</v>
      </c>
      <c r="B975" s="15" t="s">
        <v>616</v>
      </c>
      <c r="C975" s="15" t="s">
        <v>3777</v>
      </c>
      <c r="D975" s="15">
        <v>-1.79483833309327</v>
      </c>
      <c r="E975" s="93">
        <v>0</v>
      </c>
      <c r="F975" s="93">
        <v>-1.15249966964096</v>
      </c>
      <c r="G975" s="15">
        <v>5.5601498883934503E-3</v>
      </c>
      <c r="H975" s="15">
        <v>-2.1938623075438399</v>
      </c>
      <c r="I975" s="93">
        <v>6.0468097738276998E-78</v>
      </c>
      <c r="J975" s="15" t="b">
        <v>1</v>
      </c>
      <c r="K975" s="15" t="b">
        <v>1</v>
      </c>
      <c r="L975" s="15" t="b">
        <v>1</v>
      </c>
      <c r="M975" s="15" t="s">
        <v>3778</v>
      </c>
    </row>
    <row r="976" spans="1:13" x14ac:dyDescent="0.4">
      <c r="A976" s="15" t="s">
        <v>3863</v>
      </c>
      <c r="B976" s="15" t="s">
        <v>618</v>
      </c>
      <c r="C976" s="15" t="s">
        <v>3777</v>
      </c>
      <c r="D976" s="15">
        <v>-2.9708273813344701</v>
      </c>
      <c r="E976" s="93">
        <v>3.0010220650497001E-10</v>
      </c>
      <c r="F976" s="93">
        <v>-2.62706629333635</v>
      </c>
      <c r="G976" s="93">
        <v>7.9213765151207002E-10</v>
      </c>
      <c r="H976" s="15">
        <v>-4.6774418719852298</v>
      </c>
      <c r="I976" s="93">
        <v>2.9807480711612198E-129</v>
      </c>
      <c r="J976" s="15" t="b">
        <v>1</v>
      </c>
      <c r="K976" s="15" t="b">
        <v>1</v>
      </c>
      <c r="L976" s="15" t="b">
        <v>1</v>
      </c>
      <c r="M976" s="15" t="s">
        <v>3778</v>
      </c>
    </row>
    <row r="977" spans="1:13" x14ac:dyDescent="0.4">
      <c r="A977" s="15" t="s">
        <v>3864</v>
      </c>
      <c r="B977" s="15" t="s">
        <v>615</v>
      </c>
      <c r="C977" s="15" t="s">
        <v>3777</v>
      </c>
      <c r="D977" s="15">
        <v>1.19090473707459</v>
      </c>
      <c r="E977" s="93">
        <v>0</v>
      </c>
      <c r="F977" s="93">
        <v>1.7065317487938301</v>
      </c>
      <c r="G977" s="15">
        <v>1.4899664288894E-3</v>
      </c>
      <c r="H977" s="15">
        <v>1.42390106050798</v>
      </c>
      <c r="I977" s="93">
        <v>1.0018716781254899E-29</v>
      </c>
      <c r="J977" s="15" t="b">
        <v>1</v>
      </c>
      <c r="K977" s="15" t="b">
        <v>1</v>
      </c>
      <c r="L977" s="15" t="b">
        <v>1</v>
      </c>
      <c r="M977" s="15" t="s">
        <v>3778</v>
      </c>
    </row>
    <row r="978" spans="1:13" x14ac:dyDescent="0.4">
      <c r="A978" s="15" t="s">
        <v>3864</v>
      </c>
      <c r="B978" s="15" t="s">
        <v>620</v>
      </c>
      <c r="C978" s="15" t="s">
        <v>3777</v>
      </c>
      <c r="D978" s="15">
        <v>-0.97374593858193603</v>
      </c>
      <c r="E978" s="93">
        <v>6.7496505882797601E-9</v>
      </c>
      <c r="F978" s="93">
        <v>-1.2294923963559601</v>
      </c>
      <c r="G978" s="15">
        <v>1.2542069980374E-4</v>
      </c>
      <c r="H978" s="15">
        <v>-1.9044470711203101</v>
      </c>
      <c r="I978" s="93">
        <v>3.65671921734026E-45</v>
      </c>
      <c r="J978" s="15" t="b">
        <v>1</v>
      </c>
      <c r="K978" s="15" t="b">
        <v>1</v>
      </c>
      <c r="L978" s="15" t="b">
        <v>1</v>
      </c>
      <c r="M978" s="15" t="s">
        <v>3778</v>
      </c>
    </row>
    <row r="979" spans="1:13" x14ac:dyDescent="0.4">
      <c r="A979" s="15" t="s">
        <v>3719</v>
      </c>
      <c r="B979" s="15" t="s">
        <v>615</v>
      </c>
      <c r="C979" s="15" t="s">
        <v>3777</v>
      </c>
      <c r="D979" s="15">
        <v>-3.5133215268386602</v>
      </c>
      <c r="E979" s="93">
        <v>0</v>
      </c>
      <c r="F979" s="93">
        <v>-2.26225715099809</v>
      </c>
      <c r="G979" s="93">
        <v>2.0018655265844599E-7</v>
      </c>
      <c r="H979" s="15">
        <v>-4.2250773173332803</v>
      </c>
      <c r="I979" s="93">
        <v>8.5778544084667904E-223</v>
      </c>
      <c r="J979" s="15" t="b">
        <v>1</v>
      </c>
      <c r="K979" s="15" t="b">
        <v>1</v>
      </c>
      <c r="L979" s="15" t="b">
        <v>1</v>
      </c>
      <c r="M979" s="15" t="s">
        <v>3778</v>
      </c>
    </row>
    <row r="980" spans="1:13" x14ac:dyDescent="0.4">
      <c r="A980" s="15" t="s">
        <v>3719</v>
      </c>
      <c r="B980" s="15" t="s">
        <v>616</v>
      </c>
      <c r="C980" s="15" t="s">
        <v>3777</v>
      </c>
      <c r="D980" s="15">
        <v>-1.84636125744324</v>
      </c>
      <c r="E980" s="93">
        <v>0</v>
      </c>
      <c r="F980" s="93">
        <v>-0.97900764607646096</v>
      </c>
      <c r="G980" s="15">
        <v>4.4003264781543198E-2</v>
      </c>
      <c r="H980" s="15">
        <v>-2.1562243508880599</v>
      </c>
      <c r="I980" s="93">
        <v>1.3998059370191301E-64</v>
      </c>
      <c r="J980" s="15" t="b">
        <v>1</v>
      </c>
      <c r="K980" s="15" t="b">
        <v>1</v>
      </c>
      <c r="L980" s="15" t="b">
        <v>1</v>
      </c>
      <c r="M980" s="15" t="s">
        <v>3778</v>
      </c>
    </row>
    <row r="981" spans="1:13" x14ac:dyDescent="0.4">
      <c r="A981" s="15" t="s">
        <v>3719</v>
      </c>
      <c r="B981" s="15" t="s">
        <v>618</v>
      </c>
      <c r="C981" s="15" t="s">
        <v>3777</v>
      </c>
      <c r="D981" s="15">
        <v>-3.55242223638857</v>
      </c>
      <c r="E981" s="93">
        <v>0</v>
      </c>
      <c r="F981" s="93">
        <v>-2.9299824744165699</v>
      </c>
      <c r="G981" s="93">
        <v>1.3875523914877E-10</v>
      </c>
      <c r="H981" s="15">
        <v>-5.4421119536452798</v>
      </c>
      <c r="I981" s="93">
        <v>7.1663592015753302E-147</v>
      </c>
      <c r="J981" s="15" t="b">
        <v>1</v>
      </c>
      <c r="K981" s="15" t="b">
        <v>1</v>
      </c>
      <c r="L981" s="15" t="b">
        <v>1</v>
      </c>
      <c r="M981" s="15" t="s">
        <v>3778</v>
      </c>
    </row>
    <row r="982" spans="1:13" x14ac:dyDescent="0.4">
      <c r="A982" s="15" t="s">
        <v>3865</v>
      </c>
      <c r="B982" s="15" t="s">
        <v>615</v>
      </c>
      <c r="C982" s="15" t="s">
        <v>3777</v>
      </c>
      <c r="D982" s="15">
        <v>-2.0045810515383602</v>
      </c>
      <c r="E982" s="93">
        <v>0</v>
      </c>
      <c r="F982" s="93">
        <v>-1.8636108989710101</v>
      </c>
      <c r="G982" s="93">
        <v>6.7125693576753696E-32</v>
      </c>
      <c r="H982" s="15">
        <v>-4.74777360967978</v>
      </c>
      <c r="I982" s="93">
        <v>1.5078458501078799E-114</v>
      </c>
      <c r="J982" s="15" t="b">
        <v>1</v>
      </c>
      <c r="K982" s="15" t="b">
        <v>1</v>
      </c>
      <c r="L982" s="15" t="b">
        <v>1</v>
      </c>
      <c r="M982" s="15" t="s">
        <v>3778</v>
      </c>
    </row>
    <row r="983" spans="1:13" x14ac:dyDescent="0.4">
      <c r="A983" s="15" t="s">
        <v>3865</v>
      </c>
      <c r="B983" s="15" t="s">
        <v>616</v>
      </c>
      <c r="C983" s="15" t="s">
        <v>3777</v>
      </c>
      <c r="D983" s="15">
        <v>-1.4639888263420799</v>
      </c>
      <c r="E983" s="93">
        <v>4.1220351022182698E-8</v>
      </c>
      <c r="F983" s="93">
        <v>-0.99494550962892203</v>
      </c>
      <c r="G983" s="93">
        <v>1.6535272037673101E-9</v>
      </c>
      <c r="H983" s="15">
        <v>-2.7191999848205799</v>
      </c>
      <c r="I983" s="93">
        <v>1.05808320362684E-40</v>
      </c>
      <c r="J983" s="15" t="b">
        <v>1</v>
      </c>
      <c r="K983" s="15" t="b">
        <v>1</v>
      </c>
      <c r="L983" s="15" t="b">
        <v>1</v>
      </c>
      <c r="M983" s="15" t="s">
        <v>3778</v>
      </c>
    </row>
    <row r="984" spans="1:13" x14ac:dyDescent="0.4">
      <c r="A984" s="15" t="s">
        <v>3865</v>
      </c>
      <c r="B984" s="15" t="s">
        <v>618</v>
      </c>
      <c r="C984" s="15" t="s">
        <v>3777</v>
      </c>
      <c r="D984" s="15">
        <v>-2.60760064645148</v>
      </c>
      <c r="E984" s="93">
        <v>5.4645050036730995E-4</v>
      </c>
      <c r="F984" s="93">
        <v>-2.4351989857530199</v>
      </c>
      <c r="G984" s="93">
        <v>1.2327200313982199E-32</v>
      </c>
      <c r="H984" s="15">
        <v>-6.69026294245523</v>
      </c>
      <c r="I984" s="93">
        <v>2.10948139023918E-88</v>
      </c>
      <c r="J984" s="15" t="b">
        <v>1</v>
      </c>
      <c r="K984" s="15" t="b">
        <v>1</v>
      </c>
      <c r="L984" s="15" t="b">
        <v>1</v>
      </c>
      <c r="M984" s="15" t="s">
        <v>3778</v>
      </c>
    </row>
    <row r="985" spans="1:13" x14ac:dyDescent="0.4">
      <c r="A985" s="15" t="s">
        <v>3865</v>
      </c>
      <c r="B985" s="15" t="s">
        <v>620</v>
      </c>
      <c r="C985" s="15" t="s">
        <v>3777</v>
      </c>
      <c r="D985" s="15">
        <v>-1.6329471163057701</v>
      </c>
      <c r="E985" s="93">
        <v>0</v>
      </c>
      <c r="F985" s="93">
        <v>-1.45782420621053</v>
      </c>
      <c r="G985" s="93">
        <v>4.0463461882744999E-18</v>
      </c>
      <c r="H985" s="15">
        <v>-3.6040154655004999</v>
      </c>
      <c r="I985" s="93">
        <v>9.3676342968573696E-60</v>
      </c>
      <c r="J985" s="15" t="b">
        <v>1</v>
      </c>
      <c r="K985" s="15" t="b">
        <v>1</v>
      </c>
      <c r="L985" s="15" t="b">
        <v>1</v>
      </c>
      <c r="M985" s="15" t="s">
        <v>3778</v>
      </c>
    </row>
    <row r="986" spans="1:13" x14ac:dyDescent="0.4">
      <c r="A986" s="15" t="s">
        <v>3866</v>
      </c>
      <c r="B986" s="15" t="s">
        <v>615</v>
      </c>
      <c r="C986" s="15" t="s">
        <v>3777</v>
      </c>
      <c r="D986" s="15">
        <v>-2.2642035871442099</v>
      </c>
      <c r="E986" s="93">
        <v>0</v>
      </c>
      <c r="F986" s="93">
        <v>-1.7774670334820999</v>
      </c>
      <c r="G986" s="93">
        <v>2.6233645516254602E-26</v>
      </c>
      <c r="H986" s="15">
        <v>-4.3807238231144598</v>
      </c>
      <c r="I986" s="93">
        <v>1.02423055243438E-115</v>
      </c>
      <c r="J986" s="15" t="b">
        <v>1</v>
      </c>
      <c r="K986" s="15" t="b">
        <v>1</v>
      </c>
      <c r="L986" s="15" t="b">
        <v>1</v>
      </c>
      <c r="M986" s="15" t="s">
        <v>3778</v>
      </c>
    </row>
    <row r="987" spans="1:13" x14ac:dyDescent="0.4">
      <c r="A987" s="15" t="s">
        <v>3866</v>
      </c>
      <c r="B987" s="15" t="s">
        <v>616</v>
      </c>
      <c r="C987" s="15" t="s">
        <v>3777</v>
      </c>
      <c r="D987" s="15">
        <v>-1.4104700683147899</v>
      </c>
      <c r="E987" s="93">
        <v>4.7408304856432198E-6</v>
      </c>
      <c r="F987" s="93">
        <v>-0.97711385141564</v>
      </c>
      <c r="G987" s="93">
        <v>2.19240068324807E-8</v>
      </c>
      <c r="H987" s="15">
        <v>-2.49450547016031</v>
      </c>
      <c r="I987" s="93">
        <v>1.1052171578405799E-40</v>
      </c>
      <c r="J987" s="15" t="b">
        <v>1</v>
      </c>
      <c r="K987" s="15" t="b">
        <v>1</v>
      </c>
      <c r="L987" s="15" t="b">
        <v>1</v>
      </c>
      <c r="M987" s="15" t="s">
        <v>3778</v>
      </c>
    </row>
    <row r="988" spans="1:13" x14ac:dyDescent="0.4">
      <c r="A988" s="15" t="s">
        <v>3866</v>
      </c>
      <c r="B988" s="15" t="s">
        <v>618</v>
      </c>
      <c r="C988" s="15" t="s">
        <v>3777</v>
      </c>
      <c r="D988" s="15">
        <v>-2.7288702247910899</v>
      </c>
      <c r="E988" s="93">
        <v>1.6740026471877999E-4</v>
      </c>
      <c r="F988" s="93">
        <v>-2.2976786181776001</v>
      </c>
      <c r="G988" s="93">
        <v>1.8467330477143199E-27</v>
      </c>
      <c r="H988" s="15">
        <v>-6.0176877951318604</v>
      </c>
      <c r="I988" s="93">
        <v>3.9108990049695502E-85</v>
      </c>
      <c r="J988" s="15" t="b">
        <v>1</v>
      </c>
      <c r="K988" s="15" t="b">
        <v>1</v>
      </c>
      <c r="L988" s="15" t="b">
        <v>1</v>
      </c>
      <c r="M988" s="15" t="s">
        <v>3778</v>
      </c>
    </row>
    <row r="989" spans="1:13" x14ac:dyDescent="0.4">
      <c r="A989" s="15" t="s">
        <v>3866</v>
      </c>
      <c r="B989" s="15" t="s">
        <v>620</v>
      </c>
      <c r="C989" s="15" t="s">
        <v>3777</v>
      </c>
      <c r="D989" s="15">
        <v>-2.0161408338748199</v>
      </c>
      <c r="E989" s="93">
        <v>0</v>
      </c>
      <c r="F989" s="93">
        <v>-1.47171834483357</v>
      </c>
      <c r="G989" s="93">
        <v>8.3420739664869797E-17</v>
      </c>
      <c r="H989" s="15">
        <v>-3.6566294104422199</v>
      </c>
      <c r="I989" s="93">
        <v>2.4159492304542599E-72</v>
      </c>
      <c r="J989" s="15" t="b">
        <v>1</v>
      </c>
      <c r="K989" s="15" t="b">
        <v>1</v>
      </c>
      <c r="L989" s="15" t="b">
        <v>1</v>
      </c>
      <c r="M989" s="15" t="s">
        <v>3778</v>
      </c>
    </row>
    <row r="990" spans="1:13" x14ac:dyDescent="0.4">
      <c r="A990" s="15" t="s">
        <v>3867</v>
      </c>
      <c r="B990" s="15" t="s">
        <v>615</v>
      </c>
      <c r="C990" s="15" t="s">
        <v>3777</v>
      </c>
      <c r="D990" s="15">
        <v>-1.7725944194501499</v>
      </c>
      <c r="E990" s="93">
        <v>1.7060722147708299E-7</v>
      </c>
      <c r="F990" s="93">
        <v>-1.24390396695282</v>
      </c>
      <c r="G990" s="93">
        <v>2.7597992211380401E-34</v>
      </c>
      <c r="H990" s="15">
        <v>-3.34638791864514</v>
      </c>
      <c r="I990" s="93">
        <v>9.0074179171532599E-68</v>
      </c>
      <c r="J990" s="15" t="b">
        <v>1</v>
      </c>
      <c r="K990" s="15" t="b">
        <v>1</v>
      </c>
      <c r="L990" s="15" t="b">
        <v>1</v>
      </c>
      <c r="M990" s="15" t="s">
        <v>3778</v>
      </c>
    </row>
    <row r="991" spans="1:13" x14ac:dyDescent="0.4">
      <c r="A991" s="15" t="s">
        <v>3867</v>
      </c>
      <c r="B991" s="15" t="s">
        <v>617</v>
      </c>
      <c r="C991" s="15" t="s">
        <v>3777</v>
      </c>
      <c r="D991" s="15">
        <v>-2.1162625708982401</v>
      </c>
      <c r="E991" s="93">
        <v>6.1795291136179898E-10</v>
      </c>
      <c r="F991" s="93">
        <v>-1.11012751467501</v>
      </c>
      <c r="G991" s="93">
        <v>5.9657114819431897E-19</v>
      </c>
      <c r="H991" s="15">
        <v>-1.2251018217809699</v>
      </c>
      <c r="I991" s="93">
        <v>7.8085414616452401E-8</v>
      </c>
      <c r="J991" s="15" t="b">
        <v>1</v>
      </c>
      <c r="K991" s="15" t="b">
        <v>1</v>
      </c>
      <c r="L991" s="15" t="b">
        <v>1</v>
      </c>
      <c r="M991" s="15" t="s">
        <v>3778</v>
      </c>
    </row>
    <row r="992" spans="1:13" x14ac:dyDescent="0.4">
      <c r="A992" s="15" t="s">
        <v>3867</v>
      </c>
      <c r="B992" s="15" t="s">
        <v>620</v>
      </c>
      <c r="C992" s="15" t="s">
        <v>3777</v>
      </c>
      <c r="D992" s="15">
        <v>0.109948864916235</v>
      </c>
      <c r="E992" s="93">
        <v>4.4359117982156103E-2</v>
      </c>
      <c r="F992" s="93">
        <v>0.77822548869091202</v>
      </c>
      <c r="G992" s="93">
        <v>2.6233790909882301E-11</v>
      </c>
      <c r="H992" s="15">
        <v>1.4803506657043199</v>
      </c>
      <c r="I992" s="93">
        <v>5.95964895328756E-13</v>
      </c>
      <c r="J992" s="15" t="b">
        <v>1</v>
      </c>
      <c r="K992" s="15" t="b">
        <v>1</v>
      </c>
      <c r="L992" s="15" t="b">
        <v>1</v>
      </c>
      <c r="M992" s="15" t="s">
        <v>3778</v>
      </c>
    </row>
    <row r="993" spans="1:13" x14ac:dyDescent="0.4">
      <c r="A993" s="15" t="s">
        <v>3868</v>
      </c>
      <c r="B993" s="15" t="s">
        <v>615</v>
      </c>
      <c r="C993" s="15" t="s">
        <v>3777</v>
      </c>
      <c r="D993" s="15">
        <v>-2.2642035871442099</v>
      </c>
      <c r="E993" s="93">
        <v>0</v>
      </c>
      <c r="F993" s="93">
        <v>-1.7774670334820999</v>
      </c>
      <c r="G993" s="93">
        <v>2.6233645516254602E-26</v>
      </c>
      <c r="H993" s="15">
        <v>-4.3807238231144598</v>
      </c>
      <c r="I993" s="93">
        <v>1.02423055243438E-115</v>
      </c>
      <c r="J993" s="15" t="b">
        <v>1</v>
      </c>
      <c r="K993" s="15" t="b">
        <v>1</v>
      </c>
      <c r="L993" s="15" t="b">
        <v>1</v>
      </c>
      <c r="M993" s="15" t="s">
        <v>3778</v>
      </c>
    </row>
    <row r="994" spans="1:13" x14ac:dyDescent="0.4">
      <c r="A994" s="15" t="s">
        <v>3868</v>
      </c>
      <c r="B994" s="15" t="s">
        <v>616</v>
      </c>
      <c r="C994" s="15" t="s">
        <v>3777</v>
      </c>
      <c r="D994" s="15">
        <v>-1.4104700683147899</v>
      </c>
      <c r="E994" s="93">
        <v>5.1751837632134096E-6</v>
      </c>
      <c r="F994" s="93">
        <v>-0.97711385141564</v>
      </c>
      <c r="G994" s="93">
        <v>2.19240068324807E-8</v>
      </c>
      <c r="H994" s="15">
        <v>-2.49450547016031</v>
      </c>
      <c r="I994" s="93">
        <v>1.1052171578405799E-40</v>
      </c>
      <c r="J994" s="15" t="b">
        <v>1</v>
      </c>
      <c r="K994" s="15" t="b">
        <v>1</v>
      </c>
      <c r="L994" s="15" t="b">
        <v>1</v>
      </c>
      <c r="M994" s="15" t="s">
        <v>3778</v>
      </c>
    </row>
    <row r="995" spans="1:13" x14ac:dyDescent="0.4">
      <c r="A995" s="15" t="s">
        <v>3868</v>
      </c>
      <c r="B995" s="15" t="s">
        <v>618</v>
      </c>
      <c r="C995" s="15" t="s">
        <v>3777</v>
      </c>
      <c r="D995" s="15">
        <v>-2.7288702247910899</v>
      </c>
      <c r="E995" s="93">
        <v>1.7222571288319001E-4</v>
      </c>
      <c r="F995" s="93">
        <v>-2.2976786181776001</v>
      </c>
      <c r="G995" s="93">
        <v>1.8467330477143199E-27</v>
      </c>
      <c r="H995" s="15">
        <v>-6.0176877951318604</v>
      </c>
      <c r="I995" s="93">
        <v>3.9108990049695502E-85</v>
      </c>
      <c r="J995" s="15" t="b">
        <v>1</v>
      </c>
      <c r="K995" s="15" t="b">
        <v>1</v>
      </c>
      <c r="L995" s="15" t="b">
        <v>1</v>
      </c>
      <c r="M995" s="15" t="s">
        <v>3778</v>
      </c>
    </row>
    <row r="996" spans="1:13" x14ac:dyDescent="0.4">
      <c r="A996" s="15" t="s">
        <v>3868</v>
      </c>
      <c r="B996" s="15" t="s">
        <v>620</v>
      </c>
      <c r="C996" s="15" t="s">
        <v>3777</v>
      </c>
      <c r="D996" s="15">
        <v>-2.0161408338748199</v>
      </c>
      <c r="E996" s="93">
        <v>0</v>
      </c>
      <c r="F996" s="93">
        <v>-1.47171834483357</v>
      </c>
      <c r="G996" s="93">
        <v>8.3420739664869797E-17</v>
      </c>
      <c r="H996" s="15">
        <v>-3.6566294104422199</v>
      </c>
      <c r="I996" s="93">
        <v>2.4159492304542599E-72</v>
      </c>
      <c r="J996" s="15" t="b">
        <v>1</v>
      </c>
      <c r="K996" s="15" t="b">
        <v>1</v>
      </c>
      <c r="L996" s="15" t="b">
        <v>1</v>
      </c>
      <c r="M996" s="15" t="s">
        <v>3778</v>
      </c>
    </row>
    <row r="997" spans="1:13" x14ac:dyDescent="0.4">
      <c r="A997" s="15" t="s">
        <v>3869</v>
      </c>
      <c r="B997" s="15" t="s">
        <v>615</v>
      </c>
      <c r="C997" s="15" t="s">
        <v>3777</v>
      </c>
      <c r="D997" s="15">
        <v>-2.0601356747578201</v>
      </c>
      <c r="E997" s="93">
        <v>0</v>
      </c>
      <c r="F997" s="93">
        <v>-1.7526533230028201</v>
      </c>
      <c r="G997" s="93">
        <v>1.44180977377704E-22</v>
      </c>
      <c r="H997" s="15">
        <v>-3.5869198731469498</v>
      </c>
      <c r="I997" s="93">
        <v>5.2763175005047996E-115</v>
      </c>
      <c r="J997" s="15" t="b">
        <v>1</v>
      </c>
      <c r="K997" s="15" t="b">
        <v>1</v>
      </c>
      <c r="L997" s="15" t="b">
        <v>1</v>
      </c>
      <c r="M997" s="15" t="s">
        <v>3778</v>
      </c>
    </row>
    <row r="998" spans="1:13" x14ac:dyDescent="0.4">
      <c r="A998" s="15" t="s">
        <v>3869</v>
      </c>
      <c r="B998" s="15" t="s">
        <v>616</v>
      </c>
      <c r="C998" s="15" t="s">
        <v>3777</v>
      </c>
      <c r="D998" s="15">
        <v>-1.6543333910648299</v>
      </c>
      <c r="E998" s="93">
        <v>3.1654439487857701E-12</v>
      </c>
      <c r="F998" s="93">
        <v>-1.18170973723177</v>
      </c>
      <c r="G998" s="93">
        <v>1.08115548704066E-10</v>
      </c>
      <c r="H998" s="15">
        <v>-2.6439124671103</v>
      </c>
      <c r="I998" s="93">
        <v>1.0853913427169199E-65</v>
      </c>
      <c r="J998" s="15" t="b">
        <v>1</v>
      </c>
      <c r="K998" s="15" t="b">
        <v>1</v>
      </c>
      <c r="L998" s="15" t="b">
        <v>1</v>
      </c>
      <c r="M998" s="15" t="s">
        <v>3778</v>
      </c>
    </row>
    <row r="999" spans="1:13" x14ac:dyDescent="0.4">
      <c r="A999" s="15" t="s">
        <v>3726</v>
      </c>
      <c r="B999" s="15" t="s">
        <v>615</v>
      </c>
      <c r="C999" s="15" t="s">
        <v>3777</v>
      </c>
      <c r="D999" s="15">
        <v>-1.3302235363094099</v>
      </c>
      <c r="E999" s="93">
        <v>1.17759968242451E-3</v>
      </c>
      <c r="F999" s="93">
        <v>-1.90627556002683</v>
      </c>
      <c r="G999" s="93">
        <v>5.7982639782330302E-8</v>
      </c>
      <c r="H999" s="15">
        <v>-2.1218027644647601</v>
      </c>
      <c r="I999" s="93">
        <v>1.4306721537252299E-52</v>
      </c>
      <c r="J999" s="15" t="b">
        <v>1</v>
      </c>
      <c r="K999" s="15" t="b">
        <v>1</v>
      </c>
      <c r="L999" s="15" t="b">
        <v>1</v>
      </c>
      <c r="M999" s="15" t="s">
        <v>3778</v>
      </c>
    </row>
    <row r="1000" spans="1:13" x14ac:dyDescent="0.4">
      <c r="A1000" s="15" t="s">
        <v>3726</v>
      </c>
      <c r="B1000" s="15" t="s">
        <v>616</v>
      </c>
      <c r="C1000" s="15" t="s">
        <v>3777</v>
      </c>
      <c r="D1000" s="15">
        <v>-1.5588023571324501</v>
      </c>
      <c r="E1000" s="93">
        <v>6.62359541938505E-10</v>
      </c>
      <c r="F1000" s="93">
        <v>-1.66111814163372</v>
      </c>
      <c r="G1000" s="93">
        <v>2.2234041683940902E-6</v>
      </c>
      <c r="H1000" s="15">
        <v>-2.4082196215776301</v>
      </c>
      <c r="I1000" s="93">
        <v>6.4004783602234399E-68</v>
      </c>
      <c r="J1000" s="15" t="b">
        <v>1</v>
      </c>
      <c r="K1000" s="15" t="b">
        <v>1</v>
      </c>
      <c r="L1000" s="15" t="b">
        <v>1</v>
      </c>
      <c r="M1000" s="15" t="s">
        <v>3778</v>
      </c>
    </row>
    <row r="1001" spans="1:13" x14ac:dyDescent="0.4">
      <c r="A1001" s="15" t="s">
        <v>3870</v>
      </c>
      <c r="B1001" s="15" t="s">
        <v>615</v>
      </c>
      <c r="C1001" s="15" t="s">
        <v>3777</v>
      </c>
      <c r="D1001" s="15">
        <v>-1.94867038201442</v>
      </c>
      <c r="E1001" s="93">
        <v>6.0276023002424895E-14</v>
      </c>
      <c r="F1001" s="93">
        <v>-1.3334652508075799</v>
      </c>
      <c r="G1001" s="93">
        <v>2.2924793767906201E-10</v>
      </c>
      <c r="H1001" s="15">
        <v>-2.74035034744244</v>
      </c>
      <c r="I1001" s="93">
        <v>7.7022228292138805E-69</v>
      </c>
      <c r="J1001" s="15" t="b">
        <v>1</v>
      </c>
      <c r="K1001" s="15" t="b">
        <v>1</v>
      </c>
      <c r="L1001" s="15" t="b">
        <v>1</v>
      </c>
      <c r="M1001" s="15" t="s">
        <v>3778</v>
      </c>
    </row>
    <row r="1002" spans="1:13" x14ac:dyDescent="0.4">
      <c r="A1002" s="15" t="s">
        <v>3870</v>
      </c>
      <c r="B1002" s="15" t="s">
        <v>616</v>
      </c>
      <c r="C1002" s="15" t="s">
        <v>3777</v>
      </c>
      <c r="D1002" s="15">
        <v>-1.2949261584628999</v>
      </c>
      <c r="E1002" s="93">
        <v>2.4305223357134001E-4</v>
      </c>
      <c r="F1002" s="93">
        <v>-0.60614926339958497</v>
      </c>
      <c r="G1002" s="15">
        <v>7.3822367121401901E-3</v>
      </c>
      <c r="H1002" s="15">
        <v>-1.5811410277957001</v>
      </c>
      <c r="I1002" s="93">
        <v>6.4379517966905004E-25</v>
      </c>
      <c r="J1002" s="15" t="b">
        <v>1</v>
      </c>
      <c r="K1002" s="15" t="b">
        <v>1</v>
      </c>
      <c r="L1002" s="15" t="b">
        <v>1</v>
      </c>
      <c r="M1002" s="15" t="s">
        <v>3778</v>
      </c>
    </row>
    <row r="1003" spans="1:13" x14ac:dyDescent="0.4">
      <c r="A1003" s="15" t="s">
        <v>3870</v>
      </c>
      <c r="B1003" s="15" t="s">
        <v>618</v>
      </c>
      <c r="C1003" s="15" t="s">
        <v>3777</v>
      </c>
      <c r="D1003" s="15">
        <v>-2.7514153489047</v>
      </c>
      <c r="E1003" s="93">
        <v>1.5690039585316101E-5</v>
      </c>
      <c r="F1003" s="93">
        <v>-1.98551343275346</v>
      </c>
      <c r="G1003" s="93">
        <v>2.5848913526579602E-15</v>
      </c>
      <c r="H1003" s="15">
        <v>-4.6584836876156102</v>
      </c>
      <c r="I1003" s="93">
        <v>8.4688606679457702E-76</v>
      </c>
      <c r="J1003" s="15" t="b">
        <v>1</v>
      </c>
      <c r="K1003" s="15" t="b">
        <v>1</v>
      </c>
      <c r="L1003" s="15" t="b">
        <v>1</v>
      </c>
      <c r="M1003" s="15" t="s">
        <v>3778</v>
      </c>
    </row>
    <row r="1004" spans="1:13" x14ac:dyDescent="0.4">
      <c r="A1004" s="15" t="s">
        <v>3870</v>
      </c>
      <c r="B1004" s="15" t="s">
        <v>620</v>
      </c>
      <c r="C1004" s="15" t="s">
        <v>3777</v>
      </c>
      <c r="D1004" s="15">
        <v>-1.3974987288387899</v>
      </c>
      <c r="E1004" s="93">
        <v>0</v>
      </c>
      <c r="F1004" s="93">
        <v>-1.32546215731946</v>
      </c>
      <c r="G1004" s="93">
        <v>7.9761997352731501E-10</v>
      </c>
      <c r="H1004" s="15">
        <v>-2.3658668889524699</v>
      </c>
      <c r="I1004" s="93">
        <v>1.1263638936055E-45</v>
      </c>
      <c r="J1004" s="15" t="b">
        <v>1</v>
      </c>
      <c r="K1004" s="15" t="b">
        <v>1</v>
      </c>
      <c r="L1004" s="15" t="b">
        <v>1</v>
      </c>
      <c r="M1004" s="15" t="s">
        <v>3778</v>
      </c>
    </row>
    <row r="1005" spans="1:13" x14ac:dyDescent="0.4">
      <c r="A1005" s="15" t="s">
        <v>3729</v>
      </c>
      <c r="B1005" s="15" t="s">
        <v>620</v>
      </c>
      <c r="C1005" s="15" t="s">
        <v>3777</v>
      </c>
      <c r="D1005" s="15">
        <v>-1.97585683894102</v>
      </c>
      <c r="E1005" s="93">
        <v>0</v>
      </c>
      <c r="F1005" s="93">
        <v>-2.46523761465708</v>
      </c>
      <c r="G1005" s="93">
        <v>1.9229679745741398E-6</v>
      </c>
      <c r="H1005" s="15">
        <v>-3.2853457411998099</v>
      </c>
      <c r="I1005" s="93">
        <v>3.6379209632041803E-172</v>
      </c>
      <c r="J1005" s="15" t="b">
        <v>1</v>
      </c>
      <c r="K1005" s="15" t="b">
        <v>1</v>
      </c>
      <c r="L1005" s="15" t="b">
        <v>1</v>
      </c>
      <c r="M1005" s="15" t="s">
        <v>3778</v>
      </c>
    </row>
    <row r="1006" spans="1:13" x14ac:dyDescent="0.4">
      <c r="A1006" s="15" t="s">
        <v>3730</v>
      </c>
      <c r="B1006" s="15" t="s">
        <v>620</v>
      </c>
      <c r="C1006" s="15" t="s">
        <v>3777</v>
      </c>
      <c r="D1006" s="15">
        <v>-2.31986865249005</v>
      </c>
      <c r="E1006" s="93">
        <v>0</v>
      </c>
      <c r="F1006" s="93">
        <v>-2.4685809940969201</v>
      </c>
      <c r="G1006" s="93">
        <v>1.86608208022936E-6</v>
      </c>
      <c r="H1006" s="15">
        <v>-3.57169558486224</v>
      </c>
      <c r="I1006" s="93">
        <v>1.19516791474634E-182</v>
      </c>
      <c r="J1006" s="15" t="b">
        <v>1</v>
      </c>
      <c r="K1006" s="15" t="b">
        <v>1</v>
      </c>
      <c r="L1006" s="15" t="b">
        <v>1</v>
      </c>
      <c r="M1006" s="15" t="s">
        <v>3778</v>
      </c>
    </row>
    <row r="1007" spans="1:13" x14ac:dyDescent="0.4">
      <c r="A1007" s="15" t="s">
        <v>3734</v>
      </c>
      <c r="B1007" s="15" t="s">
        <v>618</v>
      </c>
      <c r="C1007" s="15" t="s">
        <v>3777</v>
      </c>
      <c r="D1007" s="15">
        <v>-2.6348282242771899</v>
      </c>
      <c r="E1007" s="93">
        <v>5.3865560324807403E-8</v>
      </c>
      <c r="F1007" s="93">
        <v>-1.6825516304186099</v>
      </c>
      <c r="G1007" s="15">
        <v>1.43184970781769E-2</v>
      </c>
      <c r="H1007" s="15">
        <v>-3.39157852165537</v>
      </c>
      <c r="I1007" s="93">
        <v>2.3334540623130999E-179</v>
      </c>
      <c r="J1007" s="15" t="b">
        <v>1</v>
      </c>
      <c r="K1007" s="15" t="b">
        <v>1</v>
      </c>
      <c r="L1007" s="15" t="b">
        <v>1</v>
      </c>
      <c r="M1007" s="15" t="s">
        <v>3778</v>
      </c>
    </row>
    <row r="1008" spans="1:13" x14ac:dyDescent="0.4">
      <c r="A1008" s="15" t="s">
        <v>3871</v>
      </c>
      <c r="B1008" s="15" t="s">
        <v>615</v>
      </c>
      <c r="C1008" s="15" t="s">
        <v>3777</v>
      </c>
      <c r="D1008" s="15">
        <v>-2.8368855073547401</v>
      </c>
      <c r="E1008" s="93">
        <v>0</v>
      </c>
      <c r="F1008" s="93">
        <v>-2.3712720931692601</v>
      </c>
      <c r="G1008" s="93">
        <v>2.7802817706457601E-24</v>
      </c>
      <c r="H1008" s="15">
        <v>-4.7691230099617403</v>
      </c>
      <c r="I1008" s="93">
        <v>1.8472622482543301E-200</v>
      </c>
      <c r="J1008" s="15" t="b">
        <v>1</v>
      </c>
      <c r="K1008" s="15" t="b">
        <v>1</v>
      </c>
      <c r="L1008" s="15" t="b">
        <v>1</v>
      </c>
      <c r="M1008" s="15" t="s">
        <v>3778</v>
      </c>
    </row>
    <row r="1009" spans="1:13" x14ac:dyDescent="0.4">
      <c r="A1009" s="15" t="s">
        <v>3871</v>
      </c>
      <c r="B1009" s="15" t="s">
        <v>616</v>
      </c>
      <c r="C1009" s="15" t="s">
        <v>3777</v>
      </c>
      <c r="D1009" s="15">
        <v>-1.9419874684355001</v>
      </c>
      <c r="E1009" s="93">
        <v>0</v>
      </c>
      <c r="F1009" s="93">
        <v>-1.27405604634456</v>
      </c>
      <c r="G1009" s="93">
        <v>1.89937936420962E-7</v>
      </c>
      <c r="H1009" s="15">
        <v>-2.6888116920148901</v>
      </c>
      <c r="I1009" s="93">
        <v>8.5757111541671702E-70</v>
      </c>
      <c r="J1009" s="15" t="b">
        <v>1</v>
      </c>
      <c r="K1009" s="15" t="b">
        <v>1</v>
      </c>
      <c r="L1009" s="15" t="b">
        <v>1</v>
      </c>
      <c r="M1009" s="15" t="s">
        <v>3778</v>
      </c>
    </row>
    <row r="1010" spans="1:13" x14ac:dyDescent="0.4">
      <c r="A1010" s="15" t="s">
        <v>3871</v>
      </c>
      <c r="B1010" s="15" t="s">
        <v>617</v>
      </c>
      <c r="C1010" s="15" t="s">
        <v>3777</v>
      </c>
      <c r="D1010" s="15">
        <v>-1.6391780417280499</v>
      </c>
      <c r="E1010" s="93">
        <v>8.9006172167223996E-8</v>
      </c>
      <c r="F1010" s="93">
        <v>-1.43867782050069</v>
      </c>
      <c r="G1010" s="93">
        <v>2.7245168212799201E-8</v>
      </c>
      <c r="H1010" s="15">
        <v>-0.49585158425723802</v>
      </c>
      <c r="I1010" s="15">
        <v>8.0432612290464098E-3</v>
      </c>
      <c r="J1010" s="15" t="b">
        <v>1</v>
      </c>
      <c r="K1010" s="15" t="b">
        <v>1</v>
      </c>
      <c r="L1010" s="15" t="b">
        <v>1</v>
      </c>
      <c r="M1010" s="15" t="s">
        <v>3778</v>
      </c>
    </row>
    <row r="1011" spans="1:13" x14ac:dyDescent="0.4">
      <c r="A1011" s="15" t="s">
        <v>3871</v>
      </c>
      <c r="B1011" s="15" t="s">
        <v>618</v>
      </c>
      <c r="C1011" s="15" t="s">
        <v>3777</v>
      </c>
      <c r="D1011" s="15">
        <v>-2.8260466769309298</v>
      </c>
      <c r="E1011" s="93">
        <v>4.0085613148204803E-6</v>
      </c>
      <c r="F1011" s="93">
        <v>-2.9031517213394902</v>
      </c>
      <c r="G1011" s="93">
        <v>6.1970987210720399E-28</v>
      </c>
      <c r="H1011" s="15">
        <v>-6.1199347305772802</v>
      </c>
      <c r="I1011" s="93">
        <v>6.5169746606531796E-131</v>
      </c>
      <c r="J1011" s="15" t="b">
        <v>1</v>
      </c>
      <c r="K1011" s="15" t="b">
        <v>1</v>
      </c>
      <c r="L1011" s="15" t="b">
        <v>1</v>
      </c>
      <c r="M1011" s="15" t="s">
        <v>3778</v>
      </c>
    </row>
    <row r="1012" spans="1:13" x14ac:dyDescent="0.4">
      <c r="A1012" s="15" t="s">
        <v>3871</v>
      </c>
      <c r="B1012" s="15" t="s">
        <v>620</v>
      </c>
      <c r="C1012" s="15" t="s">
        <v>3777</v>
      </c>
      <c r="D1012" s="15">
        <v>-0.63113388424441597</v>
      </c>
      <c r="E1012" s="93">
        <v>3.1671122255220699E-3</v>
      </c>
      <c r="F1012" s="93">
        <v>-0.83415359598011496</v>
      </c>
      <c r="G1012" s="15">
        <v>2.6117070922869398E-3</v>
      </c>
      <c r="H1012" s="15">
        <v>-1.0184744716421399</v>
      </c>
      <c r="I1012" s="93">
        <v>5.7275061779693005E-10</v>
      </c>
      <c r="J1012" s="15" t="b">
        <v>1</v>
      </c>
      <c r="K1012" s="15" t="b">
        <v>1</v>
      </c>
      <c r="L1012" s="15" t="b">
        <v>1</v>
      </c>
      <c r="M1012" s="15" t="s">
        <v>3778</v>
      </c>
    </row>
    <row r="1013" spans="1:13" x14ac:dyDescent="0.4">
      <c r="A1013" s="15" t="s">
        <v>3872</v>
      </c>
      <c r="B1013" s="15" t="s">
        <v>615</v>
      </c>
      <c r="C1013" s="15" t="s">
        <v>3777</v>
      </c>
      <c r="D1013" s="15">
        <v>-2.1736669543836902</v>
      </c>
      <c r="E1013" s="93">
        <v>0</v>
      </c>
      <c r="F1013" s="93">
        <v>-1.7774670334820999</v>
      </c>
      <c r="G1013" s="93">
        <v>2.6233645516254602E-26</v>
      </c>
      <c r="H1013" s="15">
        <v>-4.4354355521869202</v>
      </c>
      <c r="I1013" s="93">
        <v>3.3717280488122198E-109</v>
      </c>
      <c r="J1013" s="15" t="b">
        <v>1</v>
      </c>
      <c r="K1013" s="15" t="b">
        <v>1</v>
      </c>
      <c r="L1013" s="15" t="b">
        <v>1</v>
      </c>
      <c r="M1013" s="15" t="s">
        <v>3778</v>
      </c>
    </row>
    <row r="1014" spans="1:13" x14ac:dyDescent="0.4">
      <c r="A1014" s="15" t="s">
        <v>3872</v>
      </c>
      <c r="B1014" s="15" t="s">
        <v>616</v>
      </c>
      <c r="C1014" s="15" t="s">
        <v>3777</v>
      </c>
      <c r="D1014" s="15">
        <v>-1.3406205958003501</v>
      </c>
      <c r="E1014" s="93">
        <v>4.6210604664008398E-5</v>
      </c>
      <c r="F1014" s="93">
        <v>-0.97711385141564</v>
      </c>
      <c r="G1014" s="93">
        <v>2.19240068324807E-8</v>
      </c>
      <c r="H1014" s="15">
        <v>-2.49253406606294</v>
      </c>
      <c r="I1014" s="93">
        <v>1.8983989856295E-37</v>
      </c>
      <c r="J1014" s="15" t="b">
        <v>1</v>
      </c>
      <c r="K1014" s="15" t="b">
        <v>1</v>
      </c>
      <c r="L1014" s="15" t="b">
        <v>1</v>
      </c>
      <c r="M1014" s="15" t="s">
        <v>3778</v>
      </c>
    </row>
    <row r="1015" spans="1:13" x14ac:dyDescent="0.4">
      <c r="A1015" s="15" t="s">
        <v>3872</v>
      </c>
      <c r="B1015" s="15" t="s">
        <v>618</v>
      </c>
      <c r="C1015" s="15" t="s">
        <v>3777</v>
      </c>
      <c r="D1015" s="15">
        <v>-2.7174707910796001</v>
      </c>
      <c r="E1015" s="93">
        <v>1.4232581937060999E-4</v>
      </c>
      <c r="F1015" s="93">
        <v>-2.2976786181776001</v>
      </c>
      <c r="G1015" s="93">
        <v>1.8467330477143199E-27</v>
      </c>
      <c r="H1015" s="15">
        <v>-6.1705981910196801</v>
      </c>
      <c r="I1015" s="93">
        <v>2.8881628481876198E-82</v>
      </c>
      <c r="J1015" s="15" t="b">
        <v>1</v>
      </c>
      <c r="K1015" s="15" t="b">
        <v>1</v>
      </c>
      <c r="L1015" s="15" t="b">
        <v>1</v>
      </c>
      <c r="M1015" s="15" t="s">
        <v>3778</v>
      </c>
    </row>
    <row r="1016" spans="1:13" x14ac:dyDescent="0.4">
      <c r="A1016" s="15" t="s">
        <v>3872</v>
      </c>
      <c r="B1016" s="15" t="s">
        <v>620</v>
      </c>
      <c r="C1016" s="15" t="s">
        <v>3777</v>
      </c>
      <c r="D1016" s="15">
        <v>-1.9243997816298599</v>
      </c>
      <c r="E1016" s="93">
        <v>0</v>
      </c>
      <c r="F1016" s="93">
        <v>-1.47171834483357</v>
      </c>
      <c r="G1016" s="93">
        <v>8.3420739664869797E-17</v>
      </c>
      <c r="H1016" s="15">
        <v>-3.6868704133656802</v>
      </c>
      <c r="I1016" s="93">
        <v>1.08752026562332E-67</v>
      </c>
      <c r="J1016" s="15" t="b">
        <v>1</v>
      </c>
      <c r="K1016" s="15" t="b">
        <v>1</v>
      </c>
      <c r="L1016" s="15" t="b">
        <v>1</v>
      </c>
      <c r="M1016" s="15" t="s">
        <v>3778</v>
      </c>
    </row>
    <row r="1017" spans="1:13" x14ac:dyDescent="0.4">
      <c r="A1017" s="15" t="s">
        <v>3873</v>
      </c>
      <c r="B1017" s="15" t="s">
        <v>615</v>
      </c>
      <c r="C1017" s="15" t="s">
        <v>3777</v>
      </c>
      <c r="D1017" s="15">
        <v>-2.1736669543836902</v>
      </c>
      <c r="E1017" s="93">
        <v>0</v>
      </c>
      <c r="F1017" s="93">
        <v>-1.7774670334820999</v>
      </c>
      <c r="G1017" s="93">
        <v>2.6233645516254602E-26</v>
      </c>
      <c r="H1017" s="15">
        <v>-4.4354355521869202</v>
      </c>
      <c r="I1017" s="93">
        <v>3.3717280488122198E-109</v>
      </c>
      <c r="J1017" s="15" t="b">
        <v>1</v>
      </c>
      <c r="K1017" s="15" t="b">
        <v>1</v>
      </c>
      <c r="L1017" s="15" t="b">
        <v>1</v>
      </c>
      <c r="M1017" s="15" t="s">
        <v>3778</v>
      </c>
    </row>
    <row r="1018" spans="1:13" x14ac:dyDescent="0.4">
      <c r="A1018" s="15" t="s">
        <v>3873</v>
      </c>
      <c r="B1018" s="15" t="s">
        <v>616</v>
      </c>
      <c r="C1018" s="15" t="s">
        <v>3777</v>
      </c>
      <c r="D1018" s="15">
        <v>-1.3406205958003501</v>
      </c>
      <c r="E1018" s="93">
        <v>4.3800258831354503E-5</v>
      </c>
      <c r="F1018" s="93">
        <v>-0.97711385141564</v>
      </c>
      <c r="G1018" s="93">
        <v>2.19240068324807E-8</v>
      </c>
      <c r="H1018" s="15">
        <v>-2.49253406606294</v>
      </c>
      <c r="I1018" s="93">
        <v>1.8983989856295E-37</v>
      </c>
      <c r="J1018" s="15" t="b">
        <v>1</v>
      </c>
      <c r="K1018" s="15" t="b">
        <v>1</v>
      </c>
      <c r="L1018" s="15" t="b">
        <v>1</v>
      </c>
      <c r="M1018" s="15" t="s">
        <v>3778</v>
      </c>
    </row>
    <row r="1019" spans="1:13" x14ac:dyDescent="0.4">
      <c r="A1019" s="15" t="s">
        <v>3873</v>
      </c>
      <c r="B1019" s="15" t="s">
        <v>618</v>
      </c>
      <c r="C1019" s="15" t="s">
        <v>3777</v>
      </c>
      <c r="D1019" s="15">
        <v>-2.7174707910796001</v>
      </c>
      <c r="E1019" s="93">
        <v>1.3744917823159999E-4</v>
      </c>
      <c r="F1019" s="93">
        <v>-2.2976786181776001</v>
      </c>
      <c r="G1019" s="93">
        <v>1.8467330477143199E-27</v>
      </c>
      <c r="H1019" s="15">
        <v>-6.1705981910196801</v>
      </c>
      <c r="I1019" s="93">
        <v>2.8881628481876198E-82</v>
      </c>
      <c r="J1019" s="15" t="b">
        <v>1</v>
      </c>
      <c r="K1019" s="15" t="b">
        <v>1</v>
      </c>
      <c r="L1019" s="15" t="b">
        <v>1</v>
      </c>
      <c r="M1019" s="15" t="s">
        <v>3778</v>
      </c>
    </row>
    <row r="1020" spans="1:13" x14ac:dyDescent="0.4">
      <c r="A1020" s="15" t="s">
        <v>3873</v>
      </c>
      <c r="B1020" s="15" t="s">
        <v>620</v>
      </c>
      <c r="C1020" s="15" t="s">
        <v>3777</v>
      </c>
      <c r="D1020" s="15">
        <v>-1.9243997816298599</v>
      </c>
      <c r="E1020" s="93">
        <v>0</v>
      </c>
      <c r="F1020" s="93">
        <v>-1.47171834483357</v>
      </c>
      <c r="G1020" s="93">
        <v>8.3420739664869797E-17</v>
      </c>
      <c r="H1020" s="15">
        <v>-3.6868704133656802</v>
      </c>
      <c r="I1020" s="93">
        <v>1.08752026562332E-67</v>
      </c>
      <c r="J1020" s="15" t="b">
        <v>1</v>
      </c>
      <c r="K1020" s="15" t="b">
        <v>1</v>
      </c>
      <c r="L1020" s="15" t="b">
        <v>1</v>
      </c>
      <c r="M1020" s="15" t="s">
        <v>3778</v>
      </c>
    </row>
    <row r="1021" spans="1:13" x14ac:dyDescent="0.4">
      <c r="A1021" s="15" t="s">
        <v>3874</v>
      </c>
      <c r="B1021" s="15" t="s">
        <v>615</v>
      </c>
      <c r="C1021" s="15" t="s">
        <v>3777</v>
      </c>
      <c r="D1021" s="15">
        <v>-1.8646403934926801</v>
      </c>
      <c r="E1021" s="93">
        <v>1.3611083166638301E-9</v>
      </c>
      <c r="F1021" s="93">
        <v>-1.2864226825087399</v>
      </c>
      <c r="G1021" s="93">
        <v>9.3791937543997399E-35</v>
      </c>
      <c r="H1021" s="15">
        <v>-4.0436433815144399</v>
      </c>
      <c r="I1021" s="93">
        <v>1.2645565479222301E-78</v>
      </c>
      <c r="J1021" s="15" t="b">
        <v>1</v>
      </c>
      <c r="K1021" s="15" t="b">
        <v>1</v>
      </c>
      <c r="L1021" s="15" t="b">
        <v>1</v>
      </c>
      <c r="M1021" s="15" t="s">
        <v>3778</v>
      </c>
    </row>
    <row r="1022" spans="1:13" x14ac:dyDescent="0.4">
      <c r="A1022" s="15" t="s">
        <v>3874</v>
      </c>
      <c r="B1022" s="15" t="s">
        <v>616</v>
      </c>
      <c r="C1022" s="15" t="s">
        <v>3777</v>
      </c>
      <c r="D1022" s="15">
        <v>-1.20566941610214</v>
      </c>
      <c r="E1022" s="93">
        <v>1.1080201901614401E-2</v>
      </c>
      <c r="F1022" s="93">
        <v>-0.71586036693714095</v>
      </c>
      <c r="G1022" s="93">
        <v>1.35515191169929E-11</v>
      </c>
      <c r="H1022" s="15">
        <v>-2.61850700744119</v>
      </c>
      <c r="I1022" s="93">
        <v>2.9030100954418902E-35</v>
      </c>
      <c r="J1022" s="15" t="b">
        <v>1</v>
      </c>
      <c r="K1022" s="15" t="b">
        <v>1</v>
      </c>
      <c r="L1022" s="15" t="b">
        <v>1</v>
      </c>
      <c r="M1022" s="15" t="s">
        <v>3778</v>
      </c>
    </row>
    <row r="1023" spans="1:13" x14ac:dyDescent="0.4">
      <c r="A1023" s="15" t="s">
        <v>3874</v>
      </c>
      <c r="B1023" s="15" t="s">
        <v>617</v>
      </c>
      <c r="C1023" s="15" t="s">
        <v>3777</v>
      </c>
      <c r="D1023" s="15">
        <v>-2.1253676654310198</v>
      </c>
      <c r="E1023" s="93">
        <v>3.2174411215811001E-12</v>
      </c>
      <c r="F1023" s="93">
        <v>-0.89980591896455497</v>
      </c>
      <c r="G1023" s="93">
        <v>7.21340259818017E-13</v>
      </c>
      <c r="H1023" s="15">
        <v>-1.3709971757563399</v>
      </c>
      <c r="I1023" s="93">
        <v>7.4435278480152306E-8</v>
      </c>
      <c r="J1023" s="15" t="b">
        <v>1</v>
      </c>
      <c r="K1023" s="15" t="b">
        <v>1</v>
      </c>
      <c r="L1023" s="15" t="b">
        <v>1</v>
      </c>
      <c r="M1023" s="15" t="s">
        <v>3778</v>
      </c>
    </row>
    <row r="1024" spans="1:13" x14ac:dyDescent="0.4">
      <c r="A1024" s="15" t="s">
        <v>3874</v>
      </c>
      <c r="B1024" s="15" t="s">
        <v>620</v>
      </c>
      <c r="C1024" s="15" t="s">
        <v>3777</v>
      </c>
      <c r="D1024" s="15">
        <v>0.101841074669115</v>
      </c>
      <c r="E1024" s="93">
        <v>3.7652529592156599E-2</v>
      </c>
      <c r="F1024" s="93">
        <v>0.67827792987478397</v>
      </c>
      <c r="G1024" s="93">
        <v>9.78711608789156E-8</v>
      </c>
      <c r="H1024" s="15">
        <v>1.2368093233386499</v>
      </c>
      <c r="I1024" s="93">
        <v>8.2802163096241205E-8</v>
      </c>
      <c r="J1024" s="15" t="b">
        <v>1</v>
      </c>
      <c r="K1024" s="15" t="b">
        <v>1</v>
      </c>
      <c r="L1024" s="15" t="b">
        <v>1</v>
      </c>
      <c r="M1024" s="15" t="s">
        <v>3778</v>
      </c>
    </row>
    <row r="1025" spans="1:13" x14ac:dyDescent="0.4">
      <c r="A1025" s="15" t="s">
        <v>3875</v>
      </c>
      <c r="B1025" s="15" t="s">
        <v>615</v>
      </c>
      <c r="C1025" s="15" t="s">
        <v>3777</v>
      </c>
      <c r="D1025" s="15">
        <v>-2.1736669543836902</v>
      </c>
      <c r="E1025" s="93">
        <v>0</v>
      </c>
      <c r="F1025" s="93">
        <v>-1.7774670334820999</v>
      </c>
      <c r="G1025" s="93">
        <v>2.6233645516254602E-26</v>
      </c>
      <c r="H1025" s="15">
        <v>-4.4354355521869202</v>
      </c>
      <c r="I1025" s="93">
        <v>3.3717280488122198E-109</v>
      </c>
      <c r="J1025" s="15" t="b">
        <v>1</v>
      </c>
      <c r="K1025" s="15" t="b">
        <v>1</v>
      </c>
      <c r="L1025" s="15" t="b">
        <v>1</v>
      </c>
      <c r="M1025" s="15" t="s">
        <v>3778</v>
      </c>
    </row>
    <row r="1026" spans="1:13" x14ac:dyDescent="0.4">
      <c r="A1026" s="15" t="s">
        <v>3875</v>
      </c>
      <c r="B1026" s="15" t="s">
        <v>616</v>
      </c>
      <c r="C1026" s="15" t="s">
        <v>3777</v>
      </c>
      <c r="D1026" s="15">
        <v>-1.3406205958003501</v>
      </c>
      <c r="E1026" s="93">
        <v>4.49018907291904E-5</v>
      </c>
      <c r="F1026" s="93">
        <v>-0.97711385141564</v>
      </c>
      <c r="G1026" s="93">
        <v>2.19240068324807E-8</v>
      </c>
      <c r="H1026" s="15">
        <v>-2.49253406606294</v>
      </c>
      <c r="I1026" s="93">
        <v>1.8983989856295E-37</v>
      </c>
      <c r="J1026" s="15" t="b">
        <v>1</v>
      </c>
      <c r="K1026" s="15" t="b">
        <v>1</v>
      </c>
      <c r="L1026" s="15" t="b">
        <v>1</v>
      </c>
      <c r="M1026" s="15" t="s">
        <v>3778</v>
      </c>
    </row>
    <row r="1027" spans="1:13" x14ac:dyDescent="0.4">
      <c r="A1027" s="15" t="s">
        <v>3875</v>
      </c>
      <c r="B1027" s="15" t="s">
        <v>618</v>
      </c>
      <c r="C1027" s="15" t="s">
        <v>3777</v>
      </c>
      <c r="D1027" s="15">
        <v>-2.7174707910796001</v>
      </c>
      <c r="E1027" s="93">
        <v>1.3505865222224E-4</v>
      </c>
      <c r="F1027" s="93">
        <v>-2.2976786181776001</v>
      </c>
      <c r="G1027" s="93">
        <v>1.8467330477143199E-27</v>
      </c>
      <c r="H1027" s="15">
        <v>-6.1705981910196801</v>
      </c>
      <c r="I1027" s="93">
        <v>2.8881628481876198E-82</v>
      </c>
      <c r="J1027" s="15" t="b">
        <v>1</v>
      </c>
      <c r="K1027" s="15" t="b">
        <v>1</v>
      </c>
      <c r="L1027" s="15" t="b">
        <v>1</v>
      </c>
      <c r="M1027" s="15" t="s">
        <v>3778</v>
      </c>
    </row>
    <row r="1028" spans="1:13" x14ac:dyDescent="0.4">
      <c r="A1028" s="15" t="s">
        <v>3875</v>
      </c>
      <c r="B1028" s="15" t="s">
        <v>620</v>
      </c>
      <c r="C1028" s="15" t="s">
        <v>3777</v>
      </c>
      <c r="D1028" s="15">
        <v>-1.9243997816298599</v>
      </c>
      <c r="E1028" s="93">
        <v>0</v>
      </c>
      <c r="F1028" s="93">
        <v>-1.47171834483357</v>
      </c>
      <c r="G1028" s="93">
        <v>8.3420739664869797E-17</v>
      </c>
      <c r="H1028" s="15">
        <v>-3.6868704133656802</v>
      </c>
      <c r="I1028" s="93">
        <v>1.08752026562332E-67</v>
      </c>
      <c r="J1028" s="15" t="b">
        <v>1</v>
      </c>
      <c r="K1028" s="15" t="b">
        <v>1</v>
      </c>
      <c r="L1028" s="15" t="b">
        <v>1</v>
      </c>
      <c r="M1028" s="15" t="s">
        <v>3778</v>
      </c>
    </row>
    <row r="1029" spans="1:13" x14ac:dyDescent="0.4">
      <c r="A1029" s="15" t="s">
        <v>3741</v>
      </c>
      <c r="B1029" s="15" t="s">
        <v>615</v>
      </c>
      <c r="C1029" s="15" t="s">
        <v>3777</v>
      </c>
      <c r="D1029" s="15">
        <v>-3.0174591175446501</v>
      </c>
      <c r="E1029" s="93">
        <v>0</v>
      </c>
      <c r="F1029" s="93">
        <v>-1.4303774392150399</v>
      </c>
      <c r="G1029" s="93">
        <v>2.0277027941750001E-14</v>
      </c>
      <c r="H1029" s="15">
        <v>-4.1965492421441599</v>
      </c>
      <c r="I1029" s="93">
        <v>3.9292667544055699E-118</v>
      </c>
      <c r="J1029" s="15" t="b">
        <v>1</v>
      </c>
      <c r="K1029" s="15" t="b">
        <v>1</v>
      </c>
      <c r="L1029" s="15" t="b">
        <v>1</v>
      </c>
      <c r="M1029" s="15" t="s">
        <v>3778</v>
      </c>
    </row>
    <row r="1030" spans="1:13" x14ac:dyDescent="0.4">
      <c r="A1030" s="15" t="s">
        <v>3741</v>
      </c>
      <c r="B1030" s="15" t="s">
        <v>618</v>
      </c>
      <c r="C1030" s="15" t="s">
        <v>3777</v>
      </c>
      <c r="D1030" s="15">
        <v>-3.54997699519169</v>
      </c>
      <c r="E1030" s="93">
        <v>2.13887655200733E-11</v>
      </c>
      <c r="F1030" s="93">
        <v>-1.9065931429124801</v>
      </c>
      <c r="G1030" s="93">
        <v>8.1047464568225605E-17</v>
      </c>
      <c r="H1030" s="15">
        <v>-5.56573743983407</v>
      </c>
      <c r="I1030" s="93">
        <v>2.2256989315256599E-81</v>
      </c>
      <c r="J1030" s="15" t="b">
        <v>1</v>
      </c>
      <c r="K1030" s="15" t="b">
        <v>1</v>
      </c>
      <c r="L1030" s="15" t="b">
        <v>1</v>
      </c>
      <c r="M1030" s="15" t="s">
        <v>3778</v>
      </c>
    </row>
    <row r="1031" spans="1:13" x14ac:dyDescent="0.4">
      <c r="A1031" s="15" t="s">
        <v>3741</v>
      </c>
      <c r="B1031" s="15" t="s">
        <v>620</v>
      </c>
      <c r="C1031" s="15" t="s">
        <v>3777</v>
      </c>
      <c r="D1031" s="15">
        <v>-2.3379469150890402</v>
      </c>
      <c r="E1031" s="93">
        <v>0</v>
      </c>
      <c r="F1031" s="93">
        <v>-1.84067697275896</v>
      </c>
      <c r="G1031" s="93">
        <v>3.0730089357358303E-23</v>
      </c>
      <c r="H1031" s="15">
        <v>-4.3558667239012996</v>
      </c>
      <c r="I1031" s="93">
        <v>1.19435551683207E-111</v>
      </c>
      <c r="J1031" s="15" t="b">
        <v>1</v>
      </c>
      <c r="K1031" s="15" t="b">
        <v>1</v>
      </c>
      <c r="L1031" s="15" t="b">
        <v>1</v>
      </c>
      <c r="M1031" s="15" t="s">
        <v>3778</v>
      </c>
    </row>
    <row r="1032" spans="1:13" x14ac:dyDescent="0.4">
      <c r="A1032" s="15" t="s">
        <v>3876</v>
      </c>
      <c r="B1032" s="15" t="s">
        <v>615</v>
      </c>
      <c r="C1032" s="15" t="s">
        <v>3777</v>
      </c>
      <c r="D1032" s="15">
        <v>-2.4767915499900699</v>
      </c>
      <c r="E1032" s="93">
        <v>0</v>
      </c>
      <c r="F1032" s="93">
        <v>-1.33727753644502</v>
      </c>
      <c r="G1032" s="93">
        <v>1.28650862486901E-33</v>
      </c>
      <c r="H1032" s="15">
        <v>-4.1186762356440898</v>
      </c>
      <c r="I1032" s="93">
        <v>4.2336391024312502E-103</v>
      </c>
      <c r="J1032" s="15" t="b">
        <v>1</v>
      </c>
      <c r="K1032" s="15" t="b">
        <v>1</v>
      </c>
      <c r="L1032" s="15" t="b">
        <v>1</v>
      </c>
      <c r="M1032" s="15" t="s">
        <v>3778</v>
      </c>
    </row>
    <row r="1033" spans="1:13" x14ac:dyDescent="0.4">
      <c r="A1033" s="15" t="s">
        <v>3876</v>
      </c>
      <c r="B1033" s="15" t="s">
        <v>616</v>
      </c>
      <c r="C1033" s="15" t="s">
        <v>3777</v>
      </c>
      <c r="D1033" s="15">
        <v>-1.63076371820401</v>
      </c>
      <c r="E1033" s="93">
        <v>5.0096006429785499E-8</v>
      </c>
      <c r="F1033" s="93">
        <v>-0.60588179956917998</v>
      </c>
      <c r="G1033" s="93">
        <v>1.14568212018089E-7</v>
      </c>
      <c r="H1033" s="15">
        <v>-2.3960417926728499</v>
      </c>
      <c r="I1033" s="93">
        <v>9.793918688346819E-38</v>
      </c>
      <c r="J1033" s="15" t="b">
        <v>1</v>
      </c>
      <c r="K1033" s="15" t="b">
        <v>1</v>
      </c>
      <c r="L1033" s="15" t="b">
        <v>1</v>
      </c>
      <c r="M1033" s="15" t="s">
        <v>3778</v>
      </c>
    </row>
    <row r="1034" spans="1:13" x14ac:dyDescent="0.4">
      <c r="A1034" s="15" t="s">
        <v>3876</v>
      </c>
      <c r="B1034" s="15" t="s">
        <v>618</v>
      </c>
      <c r="C1034" s="15" t="s">
        <v>3777</v>
      </c>
      <c r="D1034" s="15">
        <v>-2.6973599355121598</v>
      </c>
      <c r="E1034" s="93">
        <v>6.4517910551517401E-3</v>
      </c>
      <c r="F1034" s="93">
        <v>-1.7916302034435001</v>
      </c>
      <c r="G1034" s="93">
        <v>1.8543466942420399E-23</v>
      </c>
      <c r="H1034" s="15">
        <v>-5.1464353257463999</v>
      </c>
      <c r="I1034" s="93">
        <v>2.2872006165705201E-63</v>
      </c>
      <c r="J1034" s="15" t="b">
        <v>1</v>
      </c>
      <c r="K1034" s="15" t="b">
        <v>1</v>
      </c>
      <c r="L1034" s="15" t="b">
        <v>1</v>
      </c>
      <c r="M1034" s="15" t="s">
        <v>3778</v>
      </c>
    </row>
    <row r="1035" spans="1:13" x14ac:dyDescent="0.4">
      <c r="A1035" s="15" t="s">
        <v>3876</v>
      </c>
      <c r="B1035" s="15" t="s">
        <v>620</v>
      </c>
      <c r="C1035" s="15" t="s">
        <v>3777</v>
      </c>
      <c r="D1035" s="15">
        <v>-2.1340784242439299</v>
      </c>
      <c r="E1035" s="93">
        <v>0</v>
      </c>
      <c r="F1035" s="93">
        <v>-1.37198658248266</v>
      </c>
      <c r="G1035" s="93">
        <v>2.4596027944256501E-30</v>
      </c>
      <c r="H1035" s="15">
        <v>-4.0339800232513898</v>
      </c>
      <c r="I1035" s="93">
        <v>3.2799355695682199E-87</v>
      </c>
      <c r="J1035" s="15" t="b">
        <v>1</v>
      </c>
      <c r="K1035" s="15" t="b">
        <v>1</v>
      </c>
      <c r="L1035" s="15" t="b">
        <v>1</v>
      </c>
      <c r="M1035" s="15" t="s">
        <v>3778</v>
      </c>
    </row>
    <row r="1036" spans="1:13" x14ac:dyDescent="0.4">
      <c r="A1036" s="15" t="s">
        <v>3877</v>
      </c>
      <c r="B1036" s="15" t="s">
        <v>615</v>
      </c>
      <c r="C1036" s="15" t="s">
        <v>3777</v>
      </c>
      <c r="D1036" s="15">
        <v>-2.0331454682977301</v>
      </c>
      <c r="E1036" s="93">
        <v>6.0845284604143599E-12</v>
      </c>
      <c r="F1036" s="93">
        <v>-1.8468223424980501</v>
      </c>
      <c r="G1036" s="93">
        <v>1.5179579898898801E-57</v>
      </c>
      <c r="H1036" s="15">
        <v>-4.76386217222709</v>
      </c>
      <c r="I1036" s="93">
        <v>8.5196841492953602E-150</v>
      </c>
      <c r="J1036" s="15" t="b">
        <v>1</v>
      </c>
      <c r="K1036" s="15" t="b">
        <v>1</v>
      </c>
      <c r="L1036" s="15" t="b">
        <v>1</v>
      </c>
      <c r="M1036" s="15" t="s">
        <v>3778</v>
      </c>
    </row>
    <row r="1037" spans="1:13" x14ac:dyDescent="0.4">
      <c r="A1037" s="15" t="s">
        <v>3877</v>
      </c>
      <c r="B1037" s="15" t="s">
        <v>616</v>
      </c>
      <c r="C1037" s="15" t="s">
        <v>3777</v>
      </c>
      <c r="D1037" s="15">
        <v>-1.3836329768292901</v>
      </c>
      <c r="E1037" s="93">
        <v>1.2633637886884001E-4</v>
      </c>
      <c r="F1037" s="93">
        <v>-0.94946454829747795</v>
      </c>
      <c r="G1037" s="93">
        <v>4.9991958916008404E-16</v>
      </c>
      <c r="H1037" s="15">
        <v>-2.8115675909839299</v>
      </c>
      <c r="I1037" s="93">
        <v>1.84419600415815E-56</v>
      </c>
      <c r="J1037" s="15" t="b">
        <v>1</v>
      </c>
      <c r="K1037" s="15" t="b">
        <v>1</v>
      </c>
      <c r="L1037" s="15" t="b">
        <v>1</v>
      </c>
      <c r="M1037" s="15" t="s">
        <v>3778</v>
      </c>
    </row>
    <row r="1038" spans="1:13" x14ac:dyDescent="0.4">
      <c r="A1038" s="15" t="s">
        <v>3877</v>
      </c>
      <c r="B1038" s="15" t="s">
        <v>620</v>
      </c>
      <c r="C1038" s="15" t="s">
        <v>3777</v>
      </c>
      <c r="D1038" s="15">
        <v>-1.75499155394502</v>
      </c>
      <c r="E1038" s="93">
        <v>0</v>
      </c>
      <c r="F1038" s="93">
        <v>-1.6582686212973801</v>
      </c>
      <c r="G1038" s="93">
        <v>3.4531119427635601E-41</v>
      </c>
      <c r="H1038" s="15">
        <v>-4.2923170213117503</v>
      </c>
      <c r="I1038" s="93">
        <v>9.9684369705157104E-109</v>
      </c>
      <c r="J1038" s="15" t="b">
        <v>1</v>
      </c>
      <c r="K1038" s="15" t="b">
        <v>1</v>
      </c>
      <c r="L1038" s="15" t="b">
        <v>1</v>
      </c>
      <c r="M1038" s="15" t="s">
        <v>3778</v>
      </c>
    </row>
    <row r="1039" spans="1:13" x14ac:dyDescent="0.4">
      <c r="A1039" s="15" t="s">
        <v>3878</v>
      </c>
      <c r="B1039" s="15" t="s">
        <v>615</v>
      </c>
      <c r="C1039" s="15" t="s">
        <v>3777</v>
      </c>
      <c r="D1039" s="15">
        <v>-2.3270811686294102</v>
      </c>
      <c r="E1039" s="93">
        <v>0</v>
      </c>
      <c r="F1039" s="93">
        <v>-1.71743513318994</v>
      </c>
      <c r="G1039" s="93">
        <v>2.3912066386324502E-5</v>
      </c>
      <c r="H1039" s="15">
        <v>-2.72553622921779</v>
      </c>
      <c r="I1039" s="93">
        <v>8.0665264971926199E-129</v>
      </c>
      <c r="J1039" s="15" t="b">
        <v>1</v>
      </c>
      <c r="K1039" s="15" t="b">
        <v>1</v>
      </c>
      <c r="L1039" s="15" t="b">
        <v>1</v>
      </c>
      <c r="M1039" s="15" t="s">
        <v>3778</v>
      </c>
    </row>
    <row r="1040" spans="1:13" x14ac:dyDescent="0.4">
      <c r="A1040" s="15" t="s">
        <v>3878</v>
      </c>
      <c r="B1040" s="15" t="s">
        <v>616</v>
      </c>
      <c r="C1040" s="15" t="s">
        <v>3777</v>
      </c>
      <c r="D1040" s="15">
        <v>-1.96524821189901</v>
      </c>
      <c r="E1040" s="93">
        <v>0</v>
      </c>
      <c r="F1040" s="93">
        <v>-1.0571495890159901</v>
      </c>
      <c r="G1040" s="15">
        <v>1.2434242209485901E-2</v>
      </c>
      <c r="H1040" s="15">
        <v>-2.2927154552302502</v>
      </c>
      <c r="I1040" s="93">
        <v>1.9042097250978601E-94</v>
      </c>
      <c r="J1040" s="15" t="b">
        <v>1</v>
      </c>
      <c r="K1040" s="15" t="b">
        <v>1</v>
      </c>
      <c r="L1040" s="15" t="b">
        <v>1</v>
      </c>
      <c r="M1040" s="15" t="s">
        <v>3778</v>
      </c>
    </row>
    <row r="1041" spans="1:13" x14ac:dyDescent="0.4">
      <c r="A1041" s="15" t="s">
        <v>3878</v>
      </c>
      <c r="B1041" s="15" t="s">
        <v>617</v>
      </c>
      <c r="C1041" s="15" t="s">
        <v>3777</v>
      </c>
      <c r="D1041" s="15">
        <v>-1.8800262806968699</v>
      </c>
      <c r="E1041" s="93">
        <v>3.1495467391143099E-14</v>
      </c>
      <c r="F1041" s="93">
        <v>-1.5831680633057501</v>
      </c>
      <c r="G1041" s="15">
        <v>1.3929869790841999E-4</v>
      </c>
      <c r="H1041" s="15">
        <v>-0.41752742263457998</v>
      </c>
      <c r="I1041" s="15">
        <v>1.92357104881535E-3</v>
      </c>
      <c r="J1041" s="15" t="b">
        <v>1</v>
      </c>
      <c r="K1041" s="15" t="b">
        <v>1</v>
      </c>
      <c r="L1041" s="15" t="b">
        <v>1</v>
      </c>
      <c r="M1041" s="15" t="s">
        <v>3778</v>
      </c>
    </row>
    <row r="1042" spans="1:13" x14ac:dyDescent="0.4">
      <c r="A1042" s="15" t="s">
        <v>3878</v>
      </c>
      <c r="B1042" s="15" t="s">
        <v>618</v>
      </c>
      <c r="C1042" s="15" t="s">
        <v>3777</v>
      </c>
      <c r="D1042" s="15">
        <v>-3.0944190931756199</v>
      </c>
      <c r="E1042" s="93">
        <v>1.24349198768048E-11</v>
      </c>
      <c r="F1042" s="93">
        <v>-2.5209125554592</v>
      </c>
      <c r="G1042" s="93">
        <v>7.4496903663048998E-9</v>
      </c>
      <c r="H1042" s="15">
        <v>-4.4684861351344098</v>
      </c>
      <c r="I1042" s="93">
        <v>3.1498622046951397E-132</v>
      </c>
      <c r="J1042" s="15" t="b">
        <v>1</v>
      </c>
      <c r="K1042" s="15" t="b">
        <v>1</v>
      </c>
      <c r="L1042" s="15" t="b">
        <v>1</v>
      </c>
      <c r="M1042" s="15" t="s">
        <v>3778</v>
      </c>
    </row>
    <row r="1043" spans="1:13" x14ac:dyDescent="0.4">
      <c r="A1043" s="15" t="s">
        <v>3879</v>
      </c>
      <c r="B1043" s="15" t="s">
        <v>615</v>
      </c>
      <c r="C1043" s="15" t="s">
        <v>3777</v>
      </c>
      <c r="D1043" s="15">
        <v>-1.9571236430696399</v>
      </c>
      <c r="E1043" s="93">
        <v>9.52618811230674E-16</v>
      </c>
      <c r="F1043" s="93">
        <v>-0.84939656303343003</v>
      </c>
      <c r="G1043" s="15">
        <v>2.2925563332932999E-4</v>
      </c>
      <c r="H1043" s="15">
        <v>-2.3677188731349101</v>
      </c>
      <c r="I1043" s="93">
        <v>1.5989771872646699E-69</v>
      </c>
      <c r="J1043" s="15" t="b">
        <v>1</v>
      </c>
      <c r="K1043" s="15" t="b">
        <v>1</v>
      </c>
      <c r="L1043" s="15" t="b">
        <v>1</v>
      </c>
      <c r="M1043" s="15" t="s">
        <v>3778</v>
      </c>
    </row>
    <row r="1044" spans="1:13" x14ac:dyDescent="0.4">
      <c r="A1044" s="15" t="s">
        <v>3879</v>
      </c>
      <c r="B1044" s="15" t="s">
        <v>616</v>
      </c>
      <c r="C1044" s="15" t="s">
        <v>3777</v>
      </c>
      <c r="D1044" s="15">
        <v>-1.62742124401921</v>
      </c>
      <c r="E1044" s="93">
        <v>4.33619901704153E-12</v>
      </c>
      <c r="F1044" s="93">
        <v>-0.51936969912086395</v>
      </c>
      <c r="G1044" s="15">
        <v>2.8597346557629699E-2</v>
      </c>
      <c r="H1044" s="15">
        <v>-2.0471719899199998</v>
      </c>
      <c r="I1044" s="93">
        <v>9.7441302651841195E-54</v>
      </c>
      <c r="J1044" s="15" t="b">
        <v>1</v>
      </c>
      <c r="K1044" s="15" t="b">
        <v>1</v>
      </c>
      <c r="L1044" s="15" t="b">
        <v>1</v>
      </c>
      <c r="M1044" s="15" t="s">
        <v>3778</v>
      </c>
    </row>
    <row r="1045" spans="1:13" x14ac:dyDescent="0.4">
      <c r="A1045" s="15" t="s">
        <v>3879</v>
      </c>
      <c r="B1045" s="15" t="s">
        <v>618</v>
      </c>
      <c r="C1045" s="15" t="s">
        <v>3777</v>
      </c>
      <c r="D1045" s="15">
        <v>-2.6566322052483402</v>
      </c>
      <c r="E1045" s="93">
        <v>2.3428138509184499E-5</v>
      </c>
      <c r="F1045" s="93">
        <v>-1.7638437477177</v>
      </c>
      <c r="G1045" s="93">
        <v>5.12411664957185E-11</v>
      </c>
      <c r="H1045" s="15">
        <v>-4.35232883226589</v>
      </c>
      <c r="I1045" s="93">
        <v>1.1394691481464E-88</v>
      </c>
      <c r="J1045" s="15" t="b">
        <v>1</v>
      </c>
      <c r="K1045" s="15" t="b">
        <v>1</v>
      </c>
      <c r="L1045" s="15" t="b">
        <v>1</v>
      </c>
      <c r="M1045" s="15" t="s">
        <v>3778</v>
      </c>
    </row>
    <row r="1046" spans="1:13" x14ac:dyDescent="0.4">
      <c r="A1046" s="15" t="s">
        <v>3879</v>
      </c>
      <c r="B1046" s="15" t="s">
        <v>620</v>
      </c>
      <c r="C1046" s="15" t="s">
        <v>3777</v>
      </c>
      <c r="D1046" s="15">
        <v>0.42713149000943601</v>
      </c>
      <c r="E1046" s="93">
        <v>2.73900429345883E-7</v>
      </c>
      <c r="F1046" s="93">
        <v>0.55198863459342895</v>
      </c>
      <c r="G1046" s="15">
        <v>4.9720916537141301E-2</v>
      </c>
      <c r="H1046" s="15">
        <v>0.59311102423962303</v>
      </c>
      <c r="I1046" s="93">
        <v>4.3316901006612801E-5</v>
      </c>
      <c r="J1046" s="15" t="b">
        <v>1</v>
      </c>
      <c r="K1046" s="15" t="b">
        <v>1</v>
      </c>
      <c r="L1046" s="15" t="b">
        <v>1</v>
      </c>
      <c r="M1046" s="15" t="s">
        <v>3778</v>
      </c>
    </row>
    <row r="1047" spans="1:13" x14ac:dyDescent="0.4">
      <c r="A1047" s="15" t="s">
        <v>3880</v>
      </c>
      <c r="B1047" s="15" t="s">
        <v>615</v>
      </c>
      <c r="C1047" s="15" t="s">
        <v>3777</v>
      </c>
      <c r="D1047" s="15">
        <v>-2.1591265456508499</v>
      </c>
      <c r="E1047" s="93">
        <v>3.6641562928461603E-15</v>
      </c>
      <c r="F1047" s="93">
        <v>-1.8912838629426101</v>
      </c>
      <c r="G1047" s="93">
        <v>4.2325662135144602E-53</v>
      </c>
      <c r="H1047" s="15">
        <v>-4.6764636381402704</v>
      </c>
      <c r="I1047" s="93">
        <v>1.06303146100298E-162</v>
      </c>
      <c r="J1047" s="15" t="b">
        <v>1</v>
      </c>
      <c r="K1047" s="15" t="b">
        <v>1</v>
      </c>
      <c r="L1047" s="15" t="b">
        <v>1</v>
      </c>
      <c r="M1047" s="15" t="s">
        <v>3778</v>
      </c>
    </row>
    <row r="1048" spans="1:13" x14ac:dyDescent="0.4">
      <c r="A1048" s="15" t="s">
        <v>3880</v>
      </c>
      <c r="B1048" s="15" t="s">
        <v>616</v>
      </c>
      <c r="C1048" s="15" t="s">
        <v>3777</v>
      </c>
      <c r="D1048" s="15">
        <v>-1.4223445409931099</v>
      </c>
      <c r="E1048" s="93">
        <v>2.18463803729892E-5</v>
      </c>
      <c r="F1048" s="93">
        <v>-0.85207994048338798</v>
      </c>
      <c r="G1048" s="93">
        <v>2.3427401982519499E-11</v>
      </c>
      <c r="H1048" s="15">
        <v>-2.51410708557423</v>
      </c>
      <c r="I1048" s="93">
        <v>1.52253642377451E-51</v>
      </c>
      <c r="J1048" s="15" t="b">
        <v>1</v>
      </c>
      <c r="K1048" s="15" t="b">
        <v>1</v>
      </c>
      <c r="L1048" s="15" t="b">
        <v>1</v>
      </c>
      <c r="M1048" s="15" t="s">
        <v>3778</v>
      </c>
    </row>
    <row r="1049" spans="1:13" x14ac:dyDescent="0.4">
      <c r="A1049" s="15" t="s">
        <v>3880</v>
      </c>
      <c r="B1049" s="15" t="s">
        <v>620</v>
      </c>
      <c r="C1049" s="15" t="s">
        <v>3777</v>
      </c>
      <c r="D1049" s="15">
        <v>-1.4010872168194299</v>
      </c>
      <c r="E1049" s="93">
        <v>8.7222411926986297E-13</v>
      </c>
      <c r="F1049" s="93">
        <v>-1.7454076911637699</v>
      </c>
      <c r="G1049" s="93">
        <v>3.1945583968731298E-42</v>
      </c>
      <c r="H1049" s="15">
        <v>-4.1989177559394202</v>
      </c>
      <c r="I1049" s="93">
        <v>1.7002479270939299E-117</v>
      </c>
      <c r="J1049" s="15" t="b">
        <v>1</v>
      </c>
      <c r="K1049" s="15" t="b">
        <v>1</v>
      </c>
      <c r="L1049" s="15" t="b">
        <v>1</v>
      </c>
      <c r="M1049" s="15" t="s">
        <v>3778</v>
      </c>
    </row>
    <row r="1050" spans="1:13" x14ac:dyDescent="0.4">
      <c r="A1050" s="15" t="s">
        <v>3756</v>
      </c>
      <c r="B1050" s="15" t="s">
        <v>615</v>
      </c>
      <c r="C1050" s="15" t="s">
        <v>3777</v>
      </c>
      <c r="D1050" s="15">
        <v>-2.2764883687325499</v>
      </c>
      <c r="E1050" s="93">
        <v>0</v>
      </c>
      <c r="F1050" s="93">
        <v>-1.3690960470850899</v>
      </c>
      <c r="G1050" s="93">
        <v>1.5116940396537101E-10</v>
      </c>
      <c r="H1050" s="15">
        <v>-3.0620119887533201</v>
      </c>
      <c r="I1050" s="93">
        <v>1.9480082297216401E-99</v>
      </c>
      <c r="J1050" s="15" t="b">
        <v>1</v>
      </c>
      <c r="K1050" s="15" t="b">
        <v>1</v>
      </c>
      <c r="L1050" s="15" t="b">
        <v>1</v>
      </c>
      <c r="M1050" s="15" t="s">
        <v>3778</v>
      </c>
    </row>
    <row r="1051" spans="1:13" x14ac:dyDescent="0.4">
      <c r="A1051" s="15" t="s">
        <v>3756</v>
      </c>
      <c r="B1051" s="15" t="s">
        <v>616</v>
      </c>
      <c r="C1051" s="15" t="s">
        <v>3777</v>
      </c>
      <c r="D1051" s="15">
        <v>-1.4019247585281001</v>
      </c>
      <c r="E1051" s="93">
        <v>1.12248420324046E-5</v>
      </c>
      <c r="F1051" s="93">
        <v>-0.55330249464821002</v>
      </c>
      <c r="G1051" s="15">
        <v>2.1962444550560099E-2</v>
      </c>
      <c r="H1051" s="15">
        <v>-1.81841024830971</v>
      </c>
      <c r="I1051" s="93">
        <v>7.7559281425132204E-38</v>
      </c>
      <c r="J1051" s="15" t="b">
        <v>1</v>
      </c>
      <c r="K1051" s="15" t="b">
        <v>1</v>
      </c>
      <c r="L1051" s="15" t="b">
        <v>1</v>
      </c>
      <c r="M1051" s="15" t="s">
        <v>3778</v>
      </c>
    </row>
    <row r="1052" spans="1:13" x14ac:dyDescent="0.4">
      <c r="A1052" s="15" t="s">
        <v>3756</v>
      </c>
      <c r="B1052" s="15" t="s">
        <v>618</v>
      </c>
      <c r="C1052" s="15" t="s">
        <v>3777</v>
      </c>
      <c r="D1052" s="15">
        <v>-2.5483194650245999</v>
      </c>
      <c r="E1052" s="93">
        <v>1.2391567372908099E-3</v>
      </c>
      <c r="F1052" s="93">
        <v>-1.98695201069143</v>
      </c>
      <c r="G1052" s="93">
        <v>4.0925352509881699E-15</v>
      </c>
      <c r="H1052" s="15">
        <v>-4.3754678130713502</v>
      </c>
      <c r="I1052" s="93">
        <v>8.1594824021630194E-79</v>
      </c>
      <c r="J1052" s="15" t="b">
        <v>1</v>
      </c>
      <c r="K1052" s="15" t="b">
        <v>1</v>
      </c>
      <c r="L1052" s="15" t="b">
        <v>1</v>
      </c>
      <c r="M1052" s="15" t="s">
        <v>3778</v>
      </c>
    </row>
    <row r="1053" spans="1:13" x14ac:dyDescent="0.4">
      <c r="A1053" s="15" t="s">
        <v>3881</v>
      </c>
      <c r="B1053" s="15" t="s">
        <v>615</v>
      </c>
      <c r="C1053" s="15" t="s">
        <v>3777</v>
      </c>
      <c r="D1053" s="15">
        <v>-1.7033274831935801</v>
      </c>
      <c r="E1053" s="93">
        <v>1.1600856570368E-11</v>
      </c>
      <c r="F1053" s="93">
        <v>-2.63326078202974</v>
      </c>
      <c r="G1053" s="93">
        <v>7.1343189097807597E-6</v>
      </c>
      <c r="H1053" s="15">
        <v>-2.4755104632835701</v>
      </c>
      <c r="I1053" s="93">
        <v>2.99713331884235E-81</v>
      </c>
      <c r="J1053" s="15" t="b">
        <v>1</v>
      </c>
      <c r="K1053" s="15" t="b">
        <v>1</v>
      </c>
      <c r="L1053" s="15" t="b">
        <v>1</v>
      </c>
      <c r="M1053" s="15" t="s">
        <v>3778</v>
      </c>
    </row>
    <row r="1054" spans="1:13" x14ac:dyDescent="0.4">
      <c r="A1054" s="15" t="s">
        <v>3881</v>
      </c>
      <c r="B1054" s="15" t="s">
        <v>617</v>
      </c>
      <c r="C1054" s="15" t="s">
        <v>3777</v>
      </c>
      <c r="D1054" s="15">
        <v>-1.5550916006806701</v>
      </c>
      <c r="E1054" s="93">
        <v>9.8374828036483701E-9</v>
      </c>
      <c r="F1054" s="93">
        <v>-2.4380390376438501</v>
      </c>
      <c r="G1054" s="93">
        <v>4.3590007250221603E-5</v>
      </c>
      <c r="H1054" s="15">
        <v>-0.42947492533882498</v>
      </c>
      <c r="I1054" s="15">
        <v>6.3287902217646196E-3</v>
      </c>
      <c r="J1054" s="15" t="b">
        <v>1</v>
      </c>
      <c r="K1054" s="15" t="b">
        <v>1</v>
      </c>
      <c r="L1054" s="15" t="b">
        <v>1</v>
      </c>
      <c r="M1054" s="15" t="s">
        <v>3778</v>
      </c>
    </row>
    <row r="1055" spans="1:13" x14ac:dyDescent="0.4">
      <c r="A1055" s="15" t="s">
        <v>3881</v>
      </c>
      <c r="B1055" s="15" t="s">
        <v>618</v>
      </c>
      <c r="C1055" s="15" t="s">
        <v>3777</v>
      </c>
      <c r="D1055" s="15">
        <v>-2.5135491349288399</v>
      </c>
      <c r="E1055" s="93">
        <v>3.1820502490474499E-5</v>
      </c>
      <c r="F1055" s="93">
        <v>-2.9573358467645301</v>
      </c>
      <c r="G1055" s="93">
        <v>1.54815204144425E-6</v>
      </c>
      <c r="H1055" s="15">
        <v>-4.0105059573852797</v>
      </c>
      <c r="I1055" s="93">
        <v>1.1839318109288499E-81</v>
      </c>
      <c r="J1055" s="15" t="b">
        <v>1</v>
      </c>
      <c r="K1055" s="15" t="b">
        <v>1</v>
      </c>
      <c r="L1055" s="15" t="b">
        <v>1</v>
      </c>
      <c r="M1055" s="15" t="s">
        <v>3778</v>
      </c>
    </row>
    <row r="1056" spans="1:13" x14ac:dyDescent="0.4">
      <c r="A1056" s="15" t="s">
        <v>3759</v>
      </c>
      <c r="B1056" s="15" t="s">
        <v>615</v>
      </c>
      <c r="C1056" s="15" t="s">
        <v>3777</v>
      </c>
      <c r="D1056" s="15">
        <v>-2.0274640353715698</v>
      </c>
      <c r="E1056" s="93">
        <v>0</v>
      </c>
      <c r="F1056" s="93">
        <v>-2.6576119221848602</v>
      </c>
      <c r="G1056" s="15">
        <v>1.1087382299559001E-4</v>
      </c>
      <c r="H1056" s="15">
        <v>-2.6137065721646899</v>
      </c>
      <c r="I1056" s="93">
        <v>4.8831330786576299E-124</v>
      </c>
      <c r="J1056" s="15" t="b">
        <v>1</v>
      </c>
      <c r="K1056" s="15" t="b">
        <v>1</v>
      </c>
      <c r="L1056" s="15" t="b">
        <v>1</v>
      </c>
      <c r="M1056" s="15" t="s">
        <v>3778</v>
      </c>
    </row>
    <row r="1057" spans="1:13" x14ac:dyDescent="0.4">
      <c r="A1057" s="15" t="s">
        <v>3759</v>
      </c>
      <c r="B1057" s="15" t="s">
        <v>618</v>
      </c>
      <c r="C1057" s="15" t="s">
        <v>3777</v>
      </c>
      <c r="D1057" s="15">
        <v>-2.7580045052550801</v>
      </c>
      <c r="E1057" s="93">
        <v>2.3920861256948899E-8</v>
      </c>
      <c r="F1057" s="93">
        <v>-3.0936530550506798</v>
      </c>
      <c r="G1057" s="93">
        <v>1.4258267467060999E-5</v>
      </c>
      <c r="H1057" s="15">
        <v>-4.0516983537040296</v>
      </c>
      <c r="I1057" s="93">
        <v>1.2268072385668201E-114</v>
      </c>
      <c r="J1057" s="15" t="b">
        <v>1</v>
      </c>
      <c r="K1057" s="15" t="b">
        <v>1</v>
      </c>
      <c r="L1057" s="15" t="b">
        <v>1</v>
      </c>
      <c r="M1057" s="15" t="s">
        <v>3778</v>
      </c>
    </row>
    <row r="1058" spans="1:13" x14ac:dyDescent="0.4">
      <c r="A1058" s="15" t="s">
        <v>3767</v>
      </c>
      <c r="B1058" s="15" t="s">
        <v>615</v>
      </c>
      <c r="C1058" s="15" t="s">
        <v>3777</v>
      </c>
      <c r="D1058" s="15">
        <v>-2.93188655912531</v>
      </c>
      <c r="E1058" s="93">
        <v>0</v>
      </c>
      <c r="F1058" s="93">
        <v>-2.63326078202974</v>
      </c>
      <c r="G1058" s="93">
        <v>7.1343189097807597E-6</v>
      </c>
      <c r="H1058" s="15">
        <v>-3.5976718206795599</v>
      </c>
      <c r="I1058" s="93">
        <v>1.18223404249823E-172</v>
      </c>
      <c r="J1058" s="15" t="b">
        <v>1</v>
      </c>
      <c r="K1058" s="15" t="b">
        <v>1</v>
      </c>
      <c r="L1058" s="15" t="b">
        <v>1</v>
      </c>
      <c r="M1058" s="15" t="s">
        <v>3778</v>
      </c>
    </row>
    <row r="1059" spans="1:13" x14ac:dyDescent="0.4">
      <c r="A1059" s="15" t="s">
        <v>3767</v>
      </c>
      <c r="B1059" s="15" t="s">
        <v>616</v>
      </c>
      <c r="C1059" s="15" t="s">
        <v>3777</v>
      </c>
      <c r="D1059" s="15">
        <v>-1.57804758089764</v>
      </c>
      <c r="E1059" s="93">
        <v>1.78162281690802E-10</v>
      </c>
      <c r="F1059" s="93">
        <v>-1.7106531311859701</v>
      </c>
      <c r="G1059" s="15">
        <v>5.2333037395493201E-3</v>
      </c>
      <c r="H1059" s="15">
        <v>-2.0359812751864301</v>
      </c>
      <c r="I1059" s="93">
        <v>2.4610890503431501E-60</v>
      </c>
      <c r="J1059" s="15" t="b">
        <v>1</v>
      </c>
      <c r="K1059" s="15" t="b">
        <v>1</v>
      </c>
      <c r="L1059" s="15" t="b">
        <v>1</v>
      </c>
      <c r="M1059" s="15" t="s">
        <v>3778</v>
      </c>
    </row>
    <row r="1060" spans="1:13" x14ac:dyDescent="0.4">
      <c r="A1060" s="15" t="s">
        <v>3767</v>
      </c>
      <c r="B1060" s="15" t="s">
        <v>617</v>
      </c>
      <c r="C1060" s="15" t="s">
        <v>3777</v>
      </c>
      <c r="D1060" s="15">
        <v>-1.9660655393698701</v>
      </c>
      <c r="E1060" s="93">
        <v>5.4403305557863102E-15</v>
      </c>
      <c r="F1060" s="93">
        <v>-2.4380390376438501</v>
      </c>
      <c r="G1060" s="93">
        <v>4.3590007250221603E-5</v>
      </c>
      <c r="H1060" s="15">
        <v>-0.77781231021351005</v>
      </c>
      <c r="I1060" s="93">
        <v>1.75857217038019E-7</v>
      </c>
      <c r="J1060" s="15" t="b">
        <v>1</v>
      </c>
      <c r="K1060" s="15" t="b">
        <v>1</v>
      </c>
      <c r="L1060" s="15" t="b">
        <v>1</v>
      </c>
      <c r="M1060" s="15" t="s">
        <v>3778</v>
      </c>
    </row>
    <row r="1061" spans="1:13" x14ac:dyDescent="0.4">
      <c r="A1061" s="15" t="s">
        <v>3767</v>
      </c>
      <c r="B1061" s="15" t="s">
        <v>618</v>
      </c>
      <c r="C1061" s="15" t="s">
        <v>3777</v>
      </c>
      <c r="D1061" s="15">
        <v>-3.7953413390584698</v>
      </c>
      <c r="E1061" s="93">
        <v>0</v>
      </c>
      <c r="F1061" s="93">
        <v>-2.9573358467645301</v>
      </c>
      <c r="G1061" s="93">
        <v>1.54815204144425E-6</v>
      </c>
      <c r="H1061" s="15">
        <v>-5.0995435270807103</v>
      </c>
      <c r="I1061" s="93">
        <v>2.3258414745877302E-135</v>
      </c>
      <c r="J1061" s="15" t="b">
        <v>1</v>
      </c>
      <c r="K1061" s="15" t="b">
        <v>1</v>
      </c>
      <c r="L1061" s="15" t="b">
        <v>1</v>
      </c>
      <c r="M1061" s="15" t="s">
        <v>3778</v>
      </c>
    </row>
    <row r="1062" spans="1:13" x14ac:dyDescent="0.4">
      <c r="A1062" s="15" t="s">
        <v>3768</v>
      </c>
      <c r="B1062" s="15" t="s">
        <v>615</v>
      </c>
      <c r="C1062" s="15" t="s">
        <v>3777</v>
      </c>
      <c r="D1062" s="15">
        <v>-3.1521465750352902</v>
      </c>
      <c r="E1062" s="93">
        <v>0</v>
      </c>
      <c r="F1062" s="93">
        <v>-2.6336318653581698</v>
      </c>
      <c r="G1062" s="15">
        <v>1.2826693113794001E-4</v>
      </c>
      <c r="H1062" s="15">
        <v>-3.6529860788531998</v>
      </c>
      <c r="I1062" s="93">
        <v>4.2220546471203502E-218</v>
      </c>
      <c r="J1062" s="15" t="b">
        <v>1</v>
      </c>
      <c r="K1062" s="15" t="b">
        <v>1</v>
      </c>
      <c r="L1062" s="15" t="b">
        <v>1</v>
      </c>
      <c r="M1062" s="15" t="s">
        <v>3778</v>
      </c>
    </row>
    <row r="1063" spans="1:13" x14ac:dyDescent="0.4">
      <c r="A1063" s="15" t="s">
        <v>3768</v>
      </c>
      <c r="B1063" s="15" t="s">
        <v>616</v>
      </c>
      <c r="C1063" s="15" t="s">
        <v>3777</v>
      </c>
      <c r="D1063" s="15">
        <v>-1.42530582765734</v>
      </c>
      <c r="E1063" s="93">
        <v>3.5599189855502702E-7</v>
      </c>
      <c r="F1063" s="93">
        <v>-1.5750913021181101</v>
      </c>
      <c r="G1063" s="15">
        <v>3.4281362000488702E-2</v>
      </c>
      <c r="H1063" s="15">
        <v>-1.79736118365262</v>
      </c>
      <c r="I1063" s="93">
        <v>5.8886583492766704E-59</v>
      </c>
      <c r="J1063" s="15" t="b">
        <v>1</v>
      </c>
      <c r="K1063" s="15" t="b">
        <v>1</v>
      </c>
      <c r="L1063" s="15" t="b">
        <v>1</v>
      </c>
      <c r="M1063" s="15" t="s">
        <v>3778</v>
      </c>
    </row>
    <row r="1064" spans="1:13" x14ac:dyDescent="0.4">
      <c r="A1064" s="15" t="s">
        <v>3768</v>
      </c>
      <c r="B1064" s="15" t="s">
        <v>618</v>
      </c>
      <c r="C1064" s="15" t="s">
        <v>3777</v>
      </c>
      <c r="D1064" s="15">
        <v>-3.8757054453053099</v>
      </c>
      <c r="E1064" s="93">
        <v>0</v>
      </c>
      <c r="F1064" s="93">
        <v>-3.08461796811648</v>
      </c>
      <c r="G1064" s="93">
        <v>1.5247867313826899E-5</v>
      </c>
      <c r="H1064" s="15">
        <v>-5.0112864469421998</v>
      </c>
      <c r="I1064" s="93">
        <v>1.6820729588791799E-161</v>
      </c>
      <c r="J1064" s="15" t="b">
        <v>1</v>
      </c>
      <c r="K1064" s="15" t="b">
        <v>1</v>
      </c>
      <c r="L1064" s="15" t="b">
        <v>1</v>
      </c>
      <c r="M1064" s="15" t="s">
        <v>3778</v>
      </c>
    </row>
    <row r="1065" spans="1:13" x14ac:dyDescent="0.4">
      <c r="A1065" s="15" t="s">
        <v>3882</v>
      </c>
      <c r="B1065" s="15" t="s">
        <v>615</v>
      </c>
      <c r="C1065" s="15" t="s">
        <v>3777</v>
      </c>
      <c r="D1065" s="15">
        <v>-1.83103881170668</v>
      </c>
      <c r="E1065" s="93">
        <v>3.74290012491922E-9</v>
      </c>
      <c r="F1065" s="93">
        <v>-1.7728024362200701</v>
      </c>
      <c r="G1065" s="93">
        <v>5.1372395707516197E-50</v>
      </c>
      <c r="H1065" s="15">
        <v>-4.4798462108108899</v>
      </c>
      <c r="I1065" s="93">
        <v>1.40623014721419E-121</v>
      </c>
      <c r="J1065" s="15" t="b">
        <v>1</v>
      </c>
      <c r="K1065" s="15" t="b">
        <v>1</v>
      </c>
      <c r="L1065" s="15" t="b">
        <v>1</v>
      </c>
      <c r="M1065" s="15" t="s">
        <v>3778</v>
      </c>
    </row>
    <row r="1066" spans="1:13" x14ac:dyDescent="0.4">
      <c r="A1066" s="15" t="s">
        <v>3882</v>
      </c>
      <c r="B1066" s="15" t="s">
        <v>620</v>
      </c>
      <c r="C1066" s="15" t="s">
        <v>3777</v>
      </c>
      <c r="D1066" s="15">
        <v>-1.4452374119428699</v>
      </c>
      <c r="E1066" s="93">
        <v>2.81267254197096E-14</v>
      </c>
      <c r="F1066" s="93">
        <v>-1.49109057878046</v>
      </c>
      <c r="G1066" s="93">
        <v>1.5227692683352499E-32</v>
      </c>
      <c r="H1066" s="15">
        <v>-3.8108498690394899</v>
      </c>
      <c r="I1066" s="93">
        <v>7.8693842869022599E-79</v>
      </c>
      <c r="J1066" s="15" t="b">
        <v>1</v>
      </c>
      <c r="K1066" s="15" t="b">
        <v>1</v>
      </c>
      <c r="L1066" s="15" t="b">
        <v>1</v>
      </c>
      <c r="M1066" s="15" t="s">
        <v>3778</v>
      </c>
    </row>
    <row r="1067" spans="1:13" x14ac:dyDescent="0.4">
      <c r="A1067" s="15" t="s">
        <v>3883</v>
      </c>
      <c r="B1067" s="15" t="s">
        <v>615</v>
      </c>
      <c r="C1067" s="15" t="s">
        <v>3777</v>
      </c>
      <c r="D1067" s="15">
        <v>-1.83103881170668</v>
      </c>
      <c r="E1067" s="93">
        <v>4.2195905991645204E-9</v>
      </c>
      <c r="F1067" s="93">
        <v>-1.7728024362200701</v>
      </c>
      <c r="G1067" s="93">
        <v>5.1372395707516197E-50</v>
      </c>
      <c r="H1067" s="15">
        <v>-4.4798462108108899</v>
      </c>
      <c r="I1067" s="93">
        <v>1.40623014721419E-121</v>
      </c>
      <c r="J1067" s="15" t="b">
        <v>1</v>
      </c>
      <c r="K1067" s="15" t="b">
        <v>1</v>
      </c>
      <c r="L1067" s="15" t="b">
        <v>1</v>
      </c>
      <c r="M1067" s="15" t="s">
        <v>3778</v>
      </c>
    </row>
    <row r="1068" spans="1:13" x14ac:dyDescent="0.4">
      <c r="A1068" s="15" t="s">
        <v>3883</v>
      </c>
      <c r="B1068" s="15" t="s">
        <v>620</v>
      </c>
      <c r="C1068" s="15" t="s">
        <v>3777</v>
      </c>
      <c r="D1068" s="15">
        <v>-1.4452374119428699</v>
      </c>
      <c r="E1068" s="93">
        <v>3.6555890209384301E-14</v>
      </c>
      <c r="F1068" s="93">
        <v>-1.49109057878046</v>
      </c>
      <c r="G1068" s="93">
        <v>1.5227692683352499E-32</v>
      </c>
      <c r="H1068" s="15">
        <v>-3.8108498690394899</v>
      </c>
      <c r="I1068" s="93">
        <v>7.8693842869022599E-79</v>
      </c>
      <c r="J1068" s="15" t="b">
        <v>1</v>
      </c>
      <c r="K1068" s="15" t="b">
        <v>1</v>
      </c>
      <c r="L1068" s="15" t="b">
        <v>1</v>
      </c>
      <c r="M1068" s="15" t="s">
        <v>3778</v>
      </c>
    </row>
    <row r="1069" spans="1:13" x14ac:dyDescent="0.4">
      <c r="A1069" s="15" t="s">
        <v>3884</v>
      </c>
      <c r="B1069" s="15" t="s">
        <v>615</v>
      </c>
      <c r="C1069" s="15" t="s">
        <v>3777</v>
      </c>
      <c r="D1069" s="15">
        <v>-1.95065886100188</v>
      </c>
      <c r="E1069" s="93">
        <v>7.6460396598750094E-11</v>
      </c>
      <c r="F1069" s="93">
        <v>-1.7996369966646499</v>
      </c>
      <c r="G1069" s="93">
        <v>3.9115767864958299E-57</v>
      </c>
      <c r="H1069" s="15">
        <v>-4.5806464226994796</v>
      </c>
      <c r="I1069" s="93">
        <v>2.7588480277689299E-147</v>
      </c>
      <c r="J1069" s="15" t="b">
        <v>1</v>
      </c>
      <c r="K1069" s="15" t="b">
        <v>1</v>
      </c>
      <c r="L1069" s="15" t="b">
        <v>1</v>
      </c>
      <c r="M1069" s="15" t="s">
        <v>3778</v>
      </c>
    </row>
    <row r="1070" spans="1:13" x14ac:dyDescent="0.4">
      <c r="A1070" s="15" t="s">
        <v>3884</v>
      </c>
      <c r="B1070" s="15" t="s">
        <v>616</v>
      </c>
      <c r="C1070" s="15" t="s">
        <v>3777</v>
      </c>
      <c r="D1070" s="15">
        <v>-1.2680846983671901</v>
      </c>
      <c r="E1070" s="93">
        <v>2.2113028831750601E-3</v>
      </c>
      <c r="F1070" s="93">
        <v>-0.86275760873915197</v>
      </c>
      <c r="G1070" s="93">
        <v>4.2107717392984203E-14</v>
      </c>
      <c r="H1070" s="15">
        <v>-2.5872731334344499</v>
      </c>
      <c r="I1070" s="93">
        <v>4.1469567255412502E-51</v>
      </c>
      <c r="J1070" s="15" t="b">
        <v>1</v>
      </c>
      <c r="K1070" s="15" t="b">
        <v>1</v>
      </c>
      <c r="L1070" s="15" t="b">
        <v>1</v>
      </c>
      <c r="M1070" s="15" t="s">
        <v>3778</v>
      </c>
    </row>
    <row r="1071" spans="1:13" x14ac:dyDescent="0.4">
      <c r="A1071" s="15" t="s">
        <v>3884</v>
      </c>
      <c r="B1071" s="15" t="s">
        <v>618</v>
      </c>
      <c r="C1071" s="15" t="s">
        <v>3777</v>
      </c>
      <c r="D1071" s="15">
        <v>-2.5106744917110499</v>
      </c>
      <c r="E1071" s="93">
        <v>3.2929673266812898E-2</v>
      </c>
      <c r="F1071" s="93">
        <v>-2.1208196974812399</v>
      </c>
      <c r="G1071" s="93">
        <v>2.4156179657972501E-30</v>
      </c>
      <c r="H1071" s="15">
        <v>-5.3432599413807296</v>
      </c>
      <c r="I1071" s="93">
        <v>7.8203741527267797E-80</v>
      </c>
      <c r="J1071" s="15" t="b">
        <v>1</v>
      </c>
      <c r="K1071" s="15" t="b">
        <v>1</v>
      </c>
      <c r="L1071" s="15" t="b">
        <v>1</v>
      </c>
      <c r="M1071" s="15" t="s">
        <v>3778</v>
      </c>
    </row>
    <row r="1072" spans="1:13" x14ac:dyDescent="0.4">
      <c r="A1072" s="15" t="s">
        <v>3884</v>
      </c>
      <c r="B1072" s="15" t="s">
        <v>620</v>
      </c>
      <c r="C1072" s="15" t="s">
        <v>3777</v>
      </c>
      <c r="D1072" s="15">
        <v>-1.3409636237256499</v>
      </c>
      <c r="E1072" s="93">
        <v>1.8487433423057498E-11</v>
      </c>
      <c r="F1072" s="93">
        <v>-1.5109599193568799</v>
      </c>
      <c r="G1072" s="93">
        <v>1.6169019127487301E-36</v>
      </c>
      <c r="H1072" s="15">
        <v>-3.82913093169378</v>
      </c>
      <c r="I1072" s="93">
        <v>9.53643374330965E-93</v>
      </c>
      <c r="J1072" s="15" t="b">
        <v>1</v>
      </c>
      <c r="K1072" s="15" t="b">
        <v>1</v>
      </c>
      <c r="L1072" s="15" t="b">
        <v>1</v>
      </c>
      <c r="M1072" s="15" t="s">
        <v>3778</v>
      </c>
    </row>
    <row r="1073" spans="1:13" x14ac:dyDescent="0.4">
      <c r="A1073" s="15" t="s">
        <v>3885</v>
      </c>
      <c r="B1073" s="15" t="s">
        <v>615</v>
      </c>
      <c r="C1073" s="15" t="s">
        <v>3777</v>
      </c>
      <c r="D1073" s="15">
        <v>-1.28908248567813</v>
      </c>
      <c r="E1073" s="93">
        <v>3.2101522944972802E-2</v>
      </c>
      <c r="F1073" s="93">
        <v>-1.7419710288522701</v>
      </c>
      <c r="G1073" s="93">
        <v>1.09825296119205E-54</v>
      </c>
      <c r="H1073" s="15">
        <v>-3.3666765419862301</v>
      </c>
      <c r="I1073" s="93">
        <v>7.9324164598613803E-111</v>
      </c>
      <c r="J1073" s="15" t="b">
        <v>1</v>
      </c>
      <c r="K1073" s="15" t="b">
        <v>1</v>
      </c>
      <c r="L1073" s="15" t="b">
        <v>1</v>
      </c>
      <c r="M1073" s="15" t="s">
        <v>3778</v>
      </c>
    </row>
    <row r="1074" spans="1:13" x14ac:dyDescent="0.4">
      <c r="A1074" s="15" t="s">
        <v>3769</v>
      </c>
      <c r="B1074" s="15" t="s">
        <v>620</v>
      </c>
      <c r="C1074" s="15" t="s">
        <v>3777</v>
      </c>
      <c r="D1074" s="15">
        <v>-1.0580275369121199</v>
      </c>
      <c r="E1074" s="93">
        <v>2.3622003897019899E-12</v>
      </c>
      <c r="F1074" s="93">
        <v>-1.1231494009692899</v>
      </c>
      <c r="G1074" s="15">
        <v>3.6902709642560899E-2</v>
      </c>
      <c r="H1074" s="15">
        <v>-1.4465753047641801</v>
      </c>
      <c r="I1074" s="93">
        <v>6.3221751922941002E-39</v>
      </c>
      <c r="J1074" s="15" t="b">
        <v>1</v>
      </c>
      <c r="K1074" s="15" t="b">
        <v>1</v>
      </c>
      <c r="L1074" s="15" t="b">
        <v>1</v>
      </c>
      <c r="M1074" s="15" t="s">
        <v>3778</v>
      </c>
    </row>
    <row r="1075" spans="1:13" x14ac:dyDescent="0.4">
      <c r="A1075" s="15" t="s">
        <v>3770</v>
      </c>
      <c r="B1075" s="15" t="s">
        <v>620</v>
      </c>
      <c r="C1075" s="15" t="s">
        <v>3777</v>
      </c>
      <c r="D1075" s="15">
        <v>-1.0580275369121199</v>
      </c>
      <c r="E1075" s="93">
        <v>2.4345796506267599E-12</v>
      </c>
      <c r="F1075" s="93">
        <v>-1.1231494009692899</v>
      </c>
      <c r="G1075" s="15">
        <v>3.6902709642560899E-2</v>
      </c>
      <c r="H1075" s="15">
        <v>-1.4465753047641801</v>
      </c>
      <c r="I1075" s="93">
        <v>6.3221751922941002E-39</v>
      </c>
      <c r="J1075" s="15" t="b">
        <v>1</v>
      </c>
      <c r="K1075" s="15" t="b">
        <v>1</v>
      </c>
      <c r="L1075" s="15" t="b">
        <v>1</v>
      </c>
      <c r="M1075" s="15" t="s">
        <v>3778</v>
      </c>
    </row>
    <row r="1076" spans="1:13" x14ac:dyDescent="0.4">
      <c r="A1076" s="15" t="s">
        <v>3771</v>
      </c>
      <c r="B1076" s="15" t="s">
        <v>620</v>
      </c>
      <c r="C1076" s="15" t="s">
        <v>3777</v>
      </c>
      <c r="D1076" s="15">
        <v>-1.0580275369121199</v>
      </c>
      <c r="E1076" s="93">
        <v>2.40605447434332E-12</v>
      </c>
      <c r="F1076" s="93">
        <v>-1.1231494009692899</v>
      </c>
      <c r="G1076" s="15">
        <v>3.6902709642560899E-2</v>
      </c>
      <c r="H1076" s="15">
        <v>-1.4465753047641801</v>
      </c>
      <c r="I1076" s="93">
        <v>6.3221751922941002E-39</v>
      </c>
      <c r="J1076" s="15" t="b">
        <v>1</v>
      </c>
      <c r="K1076" s="15" t="b">
        <v>1</v>
      </c>
      <c r="L1076" s="15" t="b">
        <v>1</v>
      </c>
      <c r="M1076" s="15" t="s">
        <v>3778</v>
      </c>
    </row>
    <row r="1077" spans="1:13" x14ac:dyDescent="0.4">
      <c r="A1077" s="15" t="s">
        <v>3772</v>
      </c>
      <c r="B1077" s="15" t="s">
        <v>620</v>
      </c>
      <c r="C1077" s="15" t="s">
        <v>3777</v>
      </c>
      <c r="D1077" s="15">
        <v>-1.0580275369121199</v>
      </c>
      <c r="E1077" s="93">
        <v>2.9535941876401301E-12</v>
      </c>
      <c r="F1077" s="93">
        <v>-1.1231494009692899</v>
      </c>
      <c r="G1077" s="15">
        <v>3.6902709642560899E-2</v>
      </c>
      <c r="H1077" s="15">
        <v>-1.4465753047641801</v>
      </c>
      <c r="I1077" s="93">
        <v>6.3221751922941002E-39</v>
      </c>
      <c r="J1077" s="15" t="b">
        <v>1</v>
      </c>
      <c r="K1077" s="15" t="b">
        <v>1</v>
      </c>
      <c r="L1077" s="15" t="b">
        <v>1</v>
      </c>
      <c r="M1077" s="15" t="s">
        <v>3778</v>
      </c>
    </row>
    <row r="1078" spans="1:13" x14ac:dyDescent="0.4">
      <c r="A1078" s="15" t="s">
        <v>3773</v>
      </c>
      <c r="B1078" s="15" t="s">
        <v>617</v>
      </c>
      <c r="C1078" s="15" t="s">
        <v>3777</v>
      </c>
      <c r="D1078" s="15">
        <v>1.35951594165836</v>
      </c>
      <c r="E1078" s="93">
        <v>0</v>
      </c>
      <c r="F1078" s="93">
        <v>1.5468652668440599</v>
      </c>
      <c r="G1078" s="15">
        <v>1.19181226397284E-2</v>
      </c>
      <c r="H1078" s="15">
        <v>3.48547267488535</v>
      </c>
      <c r="I1078" s="93">
        <v>2.1945280536724199E-119</v>
      </c>
      <c r="J1078" s="15" t="b">
        <v>1</v>
      </c>
      <c r="K1078" s="15" t="b">
        <v>1</v>
      </c>
      <c r="L1078" s="15" t="b">
        <v>1</v>
      </c>
      <c r="M1078" s="15" t="s">
        <v>3778</v>
      </c>
    </row>
    <row r="1079" spans="1:13" x14ac:dyDescent="0.4">
      <c r="A1079" s="15" t="s">
        <v>3545</v>
      </c>
      <c r="B1079" s="15" t="s">
        <v>617</v>
      </c>
      <c r="C1079" s="15" t="s">
        <v>3777</v>
      </c>
      <c r="D1079" s="15">
        <v>-1.38228102438454</v>
      </c>
      <c r="E1079" s="93">
        <v>1.0819652082860599E-6</v>
      </c>
      <c r="F1079" s="93">
        <v>-1.66369699817865</v>
      </c>
      <c r="G1079" s="15">
        <v>3.6658179279404297E-2</v>
      </c>
      <c r="H1079" s="15">
        <v>0.227528756799844</v>
      </c>
      <c r="I1079" s="15">
        <v>1.3052223238093401E-2</v>
      </c>
      <c r="J1079" s="15" t="b">
        <v>1</v>
      </c>
      <c r="K1079" s="15" t="b">
        <v>0</v>
      </c>
      <c r="L1079" s="15" t="b">
        <v>0</v>
      </c>
      <c r="M1079" s="15" t="s">
        <v>3886</v>
      </c>
    </row>
    <row r="1080" spans="1:13" x14ac:dyDescent="0.4">
      <c r="A1080" s="15" t="s">
        <v>3799</v>
      </c>
      <c r="B1080" s="15" t="s">
        <v>615</v>
      </c>
      <c r="C1080" s="15" t="s">
        <v>3777</v>
      </c>
      <c r="D1080" s="15">
        <v>0.14238864676697699</v>
      </c>
      <c r="E1080" s="93">
        <v>1.9604717862853099E-8</v>
      </c>
      <c r="F1080" s="93">
        <v>-1.1674746411699299</v>
      </c>
      <c r="G1080" s="93">
        <v>6.2483033135475602E-10</v>
      </c>
      <c r="H1080" s="15">
        <v>-1.0308059528099101</v>
      </c>
      <c r="I1080" s="93">
        <v>4.6275619441920499E-8</v>
      </c>
      <c r="J1080" s="15" t="b">
        <v>1</v>
      </c>
      <c r="K1080" s="15" t="b">
        <v>0</v>
      </c>
      <c r="L1080" s="15" t="b">
        <v>0</v>
      </c>
      <c r="M1080" s="15" t="s">
        <v>3886</v>
      </c>
    </row>
    <row r="1081" spans="1:13" x14ac:dyDescent="0.4">
      <c r="A1081" s="15" t="s">
        <v>3588</v>
      </c>
      <c r="B1081" s="15" t="s">
        <v>617</v>
      </c>
      <c r="C1081" s="15" t="s">
        <v>3777</v>
      </c>
      <c r="D1081" s="15">
        <v>-1.46529345035242</v>
      </c>
      <c r="E1081" s="93">
        <v>4.63413152036139E-9</v>
      </c>
      <c r="F1081" s="93">
        <v>-2.1609015850998898</v>
      </c>
      <c r="G1081" s="15">
        <v>2.81786467492086E-2</v>
      </c>
      <c r="H1081" s="15">
        <v>0.26023003780258103</v>
      </c>
      <c r="I1081" s="15">
        <v>2.7334515869012199E-3</v>
      </c>
      <c r="J1081" s="15" t="b">
        <v>1</v>
      </c>
      <c r="K1081" s="15" t="b">
        <v>0</v>
      </c>
      <c r="L1081" s="15" t="b">
        <v>0</v>
      </c>
      <c r="M1081" s="15" t="s">
        <v>3886</v>
      </c>
    </row>
    <row r="1082" spans="1:13" x14ac:dyDescent="0.4">
      <c r="A1082" s="15" t="s">
        <v>3809</v>
      </c>
      <c r="B1082" s="15" t="s">
        <v>617</v>
      </c>
      <c r="C1082" s="15" t="s">
        <v>3777</v>
      </c>
      <c r="D1082" s="15">
        <v>-0.32918634302137201</v>
      </c>
      <c r="E1082" s="93">
        <v>9.9914876652165193E-3</v>
      </c>
      <c r="F1082" s="93">
        <v>-0.53492487785631604</v>
      </c>
      <c r="G1082" s="93">
        <v>2.1922709031658101E-5</v>
      </c>
      <c r="H1082" s="15">
        <v>0.60824125832505405</v>
      </c>
      <c r="I1082" s="15">
        <v>4.0878831061432102E-3</v>
      </c>
      <c r="J1082" s="15" t="b">
        <v>1</v>
      </c>
      <c r="K1082" s="15" t="b">
        <v>0</v>
      </c>
      <c r="L1082" s="15" t="b">
        <v>0</v>
      </c>
      <c r="M1082" s="15" t="s">
        <v>3886</v>
      </c>
    </row>
    <row r="1083" spans="1:13" x14ac:dyDescent="0.4">
      <c r="A1083" s="15" t="s">
        <v>3839</v>
      </c>
      <c r="B1083" s="15" t="s">
        <v>615</v>
      </c>
      <c r="C1083" s="15" t="s">
        <v>3777</v>
      </c>
      <c r="D1083" s="15">
        <v>2.09677547103642E-2</v>
      </c>
      <c r="E1083" s="93">
        <v>3.8333372248039002E-9</v>
      </c>
      <c r="F1083" s="93">
        <v>-1.9427541819925001</v>
      </c>
      <c r="G1083" s="93">
        <v>1.69096687837383E-16</v>
      </c>
      <c r="H1083" s="15">
        <v>-1.82471375956593</v>
      </c>
      <c r="I1083" s="93">
        <v>8.8999064745826604E-21</v>
      </c>
      <c r="J1083" s="15" t="b">
        <v>1</v>
      </c>
      <c r="K1083" s="15" t="b">
        <v>0</v>
      </c>
      <c r="L1083" s="15" t="b">
        <v>0</v>
      </c>
      <c r="M1083" s="15" t="s">
        <v>3886</v>
      </c>
    </row>
    <row r="1084" spans="1:13" x14ac:dyDescent="0.4">
      <c r="A1084" s="15" t="s">
        <v>3657</v>
      </c>
      <c r="B1084" s="15" t="s">
        <v>620</v>
      </c>
      <c r="C1084" s="15" t="s">
        <v>3777</v>
      </c>
      <c r="D1084" s="15">
        <v>0.110263755869257</v>
      </c>
      <c r="E1084" s="93">
        <v>1.99415953291034E-2</v>
      </c>
      <c r="F1084" s="93">
        <v>-0.72577124111384905</v>
      </c>
      <c r="G1084" s="15">
        <v>1.67691378627718E-3</v>
      </c>
      <c r="H1084" s="15">
        <v>-0.73869140122347798</v>
      </c>
      <c r="I1084" s="93">
        <v>4.7300715536746798E-6</v>
      </c>
      <c r="J1084" s="15" t="b">
        <v>1</v>
      </c>
      <c r="K1084" s="15" t="b">
        <v>0</v>
      </c>
      <c r="L1084" s="15" t="b">
        <v>0</v>
      </c>
      <c r="M1084" s="15" t="s">
        <v>3886</v>
      </c>
    </row>
    <row r="1085" spans="1:13" x14ac:dyDescent="0.4">
      <c r="A1085" s="15" t="s">
        <v>3666</v>
      </c>
      <c r="B1085" s="15" t="s">
        <v>617</v>
      </c>
      <c r="C1085" s="15" t="s">
        <v>3777</v>
      </c>
      <c r="D1085" s="15">
        <v>-0.12812060931272101</v>
      </c>
      <c r="E1085" s="93">
        <v>3.2680698714715902E-9</v>
      </c>
      <c r="F1085" s="93">
        <v>1.27560309179484</v>
      </c>
      <c r="G1085" s="15">
        <v>3.16466091207958E-3</v>
      </c>
      <c r="H1085" s="15">
        <v>2.2342461003621099</v>
      </c>
      <c r="I1085" s="93">
        <v>7.2544151905595395E-42</v>
      </c>
      <c r="J1085" s="15" t="b">
        <v>1</v>
      </c>
      <c r="K1085" s="15" t="b">
        <v>0</v>
      </c>
      <c r="L1085" s="15" t="b">
        <v>0</v>
      </c>
      <c r="M1085" s="15" t="s">
        <v>3886</v>
      </c>
    </row>
    <row r="1086" spans="1:13" x14ac:dyDescent="0.4">
      <c r="A1086" s="15" t="s">
        <v>3706</v>
      </c>
      <c r="B1086" s="15" t="s">
        <v>617</v>
      </c>
      <c r="C1086" s="15" t="s">
        <v>3777</v>
      </c>
      <c r="D1086" s="15">
        <v>-0.55383944219290104</v>
      </c>
      <c r="E1086" s="93">
        <v>7.6179702215603603E-3</v>
      </c>
      <c r="F1086" s="93">
        <v>-2.3796446062725898</v>
      </c>
      <c r="G1086" s="15">
        <v>9.9866725621760109E-3</v>
      </c>
      <c r="H1086" s="15">
        <v>0.95055664073914403</v>
      </c>
      <c r="I1086" s="93">
        <v>7.4066772156221697E-23</v>
      </c>
      <c r="J1086" s="15" t="b">
        <v>1</v>
      </c>
      <c r="K1086" s="15" t="b">
        <v>0</v>
      </c>
      <c r="L1086" s="15" t="b">
        <v>0</v>
      </c>
      <c r="M1086" s="15" t="s">
        <v>3886</v>
      </c>
    </row>
    <row r="1087" spans="1:13" x14ac:dyDescent="0.4">
      <c r="A1087" s="15" t="s">
        <v>3711</v>
      </c>
      <c r="B1087" s="15" t="s">
        <v>617</v>
      </c>
      <c r="C1087" s="15" t="s">
        <v>3777</v>
      </c>
      <c r="D1087" s="15">
        <v>-1.1993081404858801</v>
      </c>
      <c r="E1087" s="93">
        <v>1.3150462589874999E-3</v>
      </c>
      <c r="F1087" s="93">
        <v>-2.1385072557656701</v>
      </c>
      <c r="G1087" s="15">
        <v>4.2735685803023098E-3</v>
      </c>
      <c r="H1087" s="15">
        <v>0.21179689550685901</v>
      </c>
      <c r="I1087" s="15">
        <v>2.08703721635706E-2</v>
      </c>
      <c r="J1087" s="15" t="b">
        <v>1</v>
      </c>
      <c r="K1087" s="15" t="b">
        <v>0</v>
      </c>
      <c r="L1087" s="15" t="b">
        <v>0</v>
      </c>
      <c r="M1087" s="15" t="s">
        <v>3886</v>
      </c>
    </row>
    <row r="1088" spans="1:13" x14ac:dyDescent="0.4">
      <c r="A1088" s="15" t="s">
        <v>3719</v>
      </c>
      <c r="B1088" s="15" t="s">
        <v>617</v>
      </c>
      <c r="C1088" s="15" t="s">
        <v>3777</v>
      </c>
      <c r="D1088" s="15">
        <v>-0.30373427016928101</v>
      </c>
      <c r="E1088" s="93">
        <v>9.8587029213551605E-5</v>
      </c>
      <c r="F1088" s="93">
        <v>-1.54124928794857</v>
      </c>
      <c r="G1088" s="15">
        <v>9.8863915056475004E-4</v>
      </c>
      <c r="H1088" s="15">
        <v>0.99518440340421399</v>
      </c>
      <c r="I1088" s="93">
        <v>5.22030522109367E-11</v>
      </c>
      <c r="J1088" s="15" t="b">
        <v>1</v>
      </c>
      <c r="K1088" s="15" t="b">
        <v>0</v>
      </c>
      <c r="L1088" s="15" t="b">
        <v>0</v>
      </c>
      <c r="M1088" s="15" t="s">
        <v>3886</v>
      </c>
    </row>
    <row r="1089" spans="1:13" x14ac:dyDescent="0.4">
      <c r="A1089" s="15" t="s">
        <v>3781</v>
      </c>
      <c r="B1089" s="15" t="s">
        <v>617</v>
      </c>
      <c r="C1089" s="15" t="s">
        <v>3777</v>
      </c>
      <c r="D1089" s="15">
        <v>-1.62678918131606</v>
      </c>
      <c r="E1089" s="93">
        <v>8.2175731957518808E-6</v>
      </c>
      <c r="F1089" s="93">
        <v>-0.87423567054812301</v>
      </c>
      <c r="G1089" s="15">
        <v>3.0159001294468302E-3</v>
      </c>
      <c r="H1089" s="15">
        <v>-9.79924677280644E-2</v>
      </c>
      <c r="I1089" s="15">
        <v>0.63919942624988302</v>
      </c>
      <c r="J1089" s="15" t="b">
        <v>0</v>
      </c>
      <c r="K1089" s="15" t="b">
        <v>1</v>
      </c>
      <c r="L1089" s="15" t="b">
        <v>0</v>
      </c>
      <c r="M1089" s="15" t="s">
        <v>3887</v>
      </c>
    </row>
    <row r="1090" spans="1:13" x14ac:dyDescent="0.4">
      <c r="A1090" s="15" t="s">
        <v>3782</v>
      </c>
      <c r="B1090" s="15" t="s">
        <v>617</v>
      </c>
      <c r="C1090" s="15" t="s">
        <v>3777</v>
      </c>
      <c r="D1090" s="15">
        <v>-1.52255915523714</v>
      </c>
      <c r="E1090" s="93">
        <v>1.5074452407536001E-4</v>
      </c>
      <c r="F1090" s="93">
        <v>-1.5753890903660801</v>
      </c>
      <c r="G1090" s="15">
        <v>6.5928774503622005E-4</v>
      </c>
      <c r="H1090" s="15">
        <v>-0.124576588149649</v>
      </c>
      <c r="I1090" s="15">
        <v>0.50620404004289599</v>
      </c>
      <c r="J1090" s="15" t="b">
        <v>0</v>
      </c>
      <c r="K1090" s="15" t="b">
        <v>1</v>
      </c>
      <c r="L1090" s="15" t="b">
        <v>0</v>
      </c>
      <c r="M1090" s="15" t="s">
        <v>3887</v>
      </c>
    </row>
    <row r="1091" spans="1:13" x14ac:dyDescent="0.4">
      <c r="A1091" s="15" t="s">
        <v>3786</v>
      </c>
      <c r="B1091" s="15" t="s">
        <v>620</v>
      </c>
      <c r="C1091" s="15" t="s">
        <v>3546</v>
      </c>
      <c r="D1091" s="15">
        <v>0.25985508555474301</v>
      </c>
      <c r="E1091" s="93">
        <v>4.1350795678604999E-4</v>
      </c>
      <c r="F1091" s="93">
        <v>7.3377507637224599E-3</v>
      </c>
      <c r="G1091" s="15">
        <v>1</v>
      </c>
      <c r="H1091" s="15">
        <v>0.25550926554023701</v>
      </c>
      <c r="I1091" s="15">
        <v>0.144707572765429</v>
      </c>
      <c r="J1091" s="15" t="b">
        <v>0</v>
      </c>
      <c r="K1091" s="15" t="b">
        <v>1</v>
      </c>
      <c r="L1091" s="15" t="b">
        <v>0</v>
      </c>
      <c r="M1091" s="15" t="s">
        <v>3887</v>
      </c>
    </row>
    <row r="1092" spans="1:13" x14ac:dyDescent="0.4">
      <c r="A1092" s="15" t="s">
        <v>3787</v>
      </c>
      <c r="B1092" s="15" t="s">
        <v>617</v>
      </c>
      <c r="C1092" s="15" t="s">
        <v>3777</v>
      </c>
      <c r="D1092" s="15">
        <v>-1.35258861438092</v>
      </c>
      <c r="E1092" s="93">
        <v>3.16404524147876E-2</v>
      </c>
      <c r="F1092" s="93">
        <v>-0.43008846656354199</v>
      </c>
      <c r="G1092" s="15">
        <v>1.1101371658861099E-3</v>
      </c>
      <c r="H1092" s="15">
        <v>0.392463217059698</v>
      </c>
      <c r="I1092" s="15">
        <v>6.1913333302626598E-2</v>
      </c>
      <c r="J1092" s="15" t="b">
        <v>0</v>
      </c>
      <c r="K1092" s="15" t="b">
        <v>0</v>
      </c>
      <c r="L1092" s="15" t="b">
        <v>0</v>
      </c>
      <c r="M1092" s="15" t="s">
        <v>3887</v>
      </c>
    </row>
    <row r="1093" spans="1:13" x14ac:dyDescent="0.4">
      <c r="A1093" s="15" t="s">
        <v>3550</v>
      </c>
      <c r="B1093" s="15" t="s">
        <v>615</v>
      </c>
      <c r="C1093" s="15" t="s">
        <v>3546</v>
      </c>
      <c r="D1093" s="15">
        <v>-2.1611895316991401E-2</v>
      </c>
      <c r="E1093" s="93">
        <v>0</v>
      </c>
      <c r="F1093" s="93"/>
      <c r="G1093" s="15"/>
      <c r="H1093" s="15">
        <v>-2.2351083143429901E-2</v>
      </c>
      <c r="I1093" s="15">
        <v>0.70070462533853195</v>
      </c>
      <c r="J1093" s="15" t="b">
        <v>0</v>
      </c>
      <c r="K1093" s="15" t="b">
        <v>1</v>
      </c>
      <c r="L1093" s="15" t="b">
        <v>0</v>
      </c>
      <c r="M1093" s="15" t="s">
        <v>3887</v>
      </c>
    </row>
    <row r="1094" spans="1:13" x14ac:dyDescent="0.4">
      <c r="A1094" s="15" t="s">
        <v>3550</v>
      </c>
      <c r="B1094" s="15" t="s">
        <v>616</v>
      </c>
      <c r="C1094" s="15" t="s">
        <v>3546</v>
      </c>
      <c r="D1094" s="15">
        <v>0.123256813898586</v>
      </c>
      <c r="E1094" s="93">
        <v>0</v>
      </c>
      <c r="F1094" s="93"/>
      <c r="G1094" s="15"/>
      <c r="H1094" s="15">
        <v>-8.5389436716479E-2</v>
      </c>
      <c r="I1094" s="15">
        <v>0.134392421016616</v>
      </c>
      <c r="J1094" s="15" t="b">
        <v>0</v>
      </c>
      <c r="K1094" s="15" t="b">
        <v>0</v>
      </c>
      <c r="L1094" s="15" t="b">
        <v>0</v>
      </c>
      <c r="M1094" s="15" t="s">
        <v>3887</v>
      </c>
    </row>
    <row r="1095" spans="1:13" x14ac:dyDescent="0.4">
      <c r="A1095" s="15" t="s">
        <v>3550</v>
      </c>
      <c r="B1095" s="15" t="s">
        <v>620</v>
      </c>
      <c r="C1095" s="15" t="s">
        <v>3546</v>
      </c>
      <c r="D1095" s="15">
        <v>8.7692194479922395E-2</v>
      </c>
      <c r="E1095" s="93">
        <v>2.4887695046411702E-6</v>
      </c>
      <c r="F1095" s="93"/>
      <c r="G1095" s="15"/>
      <c r="H1095" s="15">
        <v>-4.4317624881679202E-2</v>
      </c>
      <c r="I1095" s="15">
        <v>0.49770723583105603</v>
      </c>
      <c r="J1095" s="15" t="b">
        <v>0</v>
      </c>
      <c r="K1095" s="15" t="b">
        <v>0</v>
      </c>
      <c r="L1095" s="15" t="b">
        <v>0</v>
      </c>
      <c r="M1095" s="15" t="s">
        <v>3887</v>
      </c>
    </row>
    <row r="1096" spans="1:13" x14ac:dyDescent="0.4">
      <c r="A1096" s="15" t="s">
        <v>3551</v>
      </c>
      <c r="B1096" s="15" t="s">
        <v>615</v>
      </c>
      <c r="C1096" s="15" t="s">
        <v>3546</v>
      </c>
      <c r="D1096" s="15">
        <v>-2.4554733519491299E-2</v>
      </c>
      <c r="E1096" s="93">
        <v>0</v>
      </c>
      <c r="F1096" s="93"/>
      <c r="G1096" s="15"/>
      <c r="H1096" s="15">
        <v>-2.2632208362716798E-2</v>
      </c>
      <c r="I1096" s="15">
        <v>0.69766984306413904</v>
      </c>
      <c r="J1096" s="15" t="b">
        <v>0</v>
      </c>
      <c r="K1096" s="15" t="b">
        <v>1</v>
      </c>
      <c r="L1096" s="15" t="b">
        <v>0</v>
      </c>
      <c r="M1096" s="15" t="s">
        <v>3887</v>
      </c>
    </row>
    <row r="1097" spans="1:13" x14ac:dyDescent="0.4">
      <c r="A1097" s="15" t="s">
        <v>3551</v>
      </c>
      <c r="B1097" s="15" t="s">
        <v>620</v>
      </c>
      <c r="C1097" s="15" t="s">
        <v>3546</v>
      </c>
      <c r="D1097" s="15">
        <v>0.111245406038903</v>
      </c>
      <c r="E1097" s="93">
        <v>3.6016541853250402E-7</v>
      </c>
      <c r="F1097" s="93"/>
      <c r="G1097" s="15"/>
      <c r="H1097" s="15">
        <v>-1.94070789891461E-2</v>
      </c>
      <c r="I1097" s="15">
        <v>0.76420606411524605</v>
      </c>
      <c r="J1097" s="15" t="b">
        <v>0</v>
      </c>
      <c r="K1097" s="15" t="b">
        <v>0</v>
      </c>
      <c r="L1097" s="15" t="b">
        <v>0</v>
      </c>
      <c r="M1097" s="15" t="s">
        <v>3887</v>
      </c>
    </row>
    <row r="1098" spans="1:13" x14ac:dyDescent="0.4">
      <c r="A1098" s="15" t="s">
        <v>3552</v>
      </c>
      <c r="B1098" s="15" t="s">
        <v>616</v>
      </c>
      <c r="C1098" s="15" t="s">
        <v>3546</v>
      </c>
      <c r="D1098" s="15">
        <v>0.30126162800061901</v>
      </c>
      <c r="E1098" s="93">
        <v>0</v>
      </c>
      <c r="F1098" s="93"/>
      <c r="G1098" s="15"/>
      <c r="H1098" s="15">
        <v>9.1707269404476294E-2</v>
      </c>
      <c r="I1098" s="15">
        <v>0.119568167231855</v>
      </c>
      <c r="J1098" s="15" t="b">
        <v>0</v>
      </c>
      <c r="K1098" s="15" t="b">
        <v>1</v>
      </c>
      <c r="L1098" s="15" t="b">
        <v>0</v>
      </c>
      <c r="M1098" s="15" t="s">
        <v>3887</v>
      </c>
    </row>
    <row r="1099" spans="1:13" x14ac:dyDescent="0.4">
      <c r="A1099" s="15" t="s">
        <v>3552</v>
      </c>
      <c r="B1099" s="15" t="s">
        <v>618</v>
      </c>
      <c r="C1099" s="15" t="s">
        <v>3546</v>
      </c>
      <c r="D1099" s="15">
        <v>0.24512888088878901</v>
      </c>
      <c r="E1099" s="93">
        <v>0</v>
      </c>
      <c r="F1099" s="93"/>
      <c r="G1099" s="15"/>
      <c r="H1099" s="15">
        <v>-6.3355421398623199E-2</v>
      </c>
      <c r="I1099" s="15">
        <v>0.51119451397682203</v>
      </c>
      <c r="J1099" s="15" t="b">
        <v>0</v>
      </c>
      <c r="K1099" s="15" t="b">
        <v>0</v>
      </c>
      <c r="L1099" s="15" t="b">
        <v>0</v>
      </c>
      <c r="M1099" s="15" t="s">
        <v>3887</v>
      </c>
    </row>
    <row r="1100" spans="1:13" x14ac:dyDescent="0.4">
      <c r="A1100" s="15" t="s">
        <v>3552</v>
      </c>
      <c r="B1100" s="15" t="s">
        <v>620</v>
      </c>
      <c r="C1100" s="15" t="s">
        <v>3546</v>
      </c>
      <c r="D1100" s="15">
        <v>0.244936176081469</v>
      </c>
      <c r="E1100" s="93">
        <v>6.7425308608419904E-13</v>
      </c>
      <c r="F1100" s="93"/>
      <c r="G1100" s="15"/>
      <c r="H1100" s="15">
        <v>0.109565069396905</v>
      </c>
      <c r="I1100" s="15">
        <v>8.8036571962880297E-2</v>
      </c>
      <c r="J1100" s="15" t="b">
        <v>0</v>
      </c>
      <c r="K1100" s="15" t="b">
        <v>1</v>
      </c>
      <c r="L1100" s="15" t="b">
        <v>0</v>
      </c>
      <c r="M1100" s="15" t="s">
        <v>3887</v>
      </c>
    </row>
    <row r="1101" spans="1:13" x14ac:dyDescent="0.4">
      <c r="A1101" s="15" t="s">
        <v>3553</v>
      </c>
      <c r="B1101" s="15" t="s">
        <v>616</v>
      </c>
      <c r="C1101" s="15" t="s">
        <v>3546</v>
      </c>
      <c r="D1101" s="15">
        <v>0.108279559583946</v>
      </c>
      <c r="E1101" s="93">
        <v>0</v>
      </c>
      <c r="F1101" s="93"/>
      <c r="G1101" s="15"/>
      <c r="H1101" s="15">
        <v>-9.41961455663924E-2</v>
      </c>
      <c r="I1101" s="15">
        <v>0.111353491261115</v>
      </c>
      <c r="J1101" s="15" t="b">
        <v>0</v>
      </c>
      <c r="K1101" s="15" t="b">
        <v>0</v>
      </c>
      <c r="L1101" s="15" t="b">
        <v>0</v>
      </c>
      <c r="M1101" s="15" t="s">
        <v>3887</v>
      </c>
    </row>
    <row r="1102" spans="1:13" x14ac:dyDescent="0.4">
      <c r="A1102" s="15" t="s">
        <v>3553</v>
      </c>
      <c r="B1102" s="15" t="s">
        <v>618</v>
      </c>
      <c r="C1102" s="15" t="s">
        <v>3546</v>
      </c>
      <c r="D1102" s="15">
        <v>0.239702989994626</v>
      </c>
      <c r="E1102" s="93">
        <v>0</v>
      </c>
      <c r="F1102" s="93"/>
      <c r="G1102" s="15"/>
      <c r="H1102" s="15">
        <v>-6.8657017574679499E-2</v>
      </c>
      <c r="I1102" s="15">
        <v>0.47778690969933801</v>
      </c>
      <c r="J1102" s="15" t="b">
        <v>0</v>
      </c>
      <c r="K1102" s="15" t="b">
        <v>0</v>
      </c>
      <c r="L1102" s="15" t="b">
        <v>0</v>
      </c>
      <c r="M1102" s="15" t="s">
        <v>3887</v>
      </c>
    </row>
    <row r="1103" spans="1:13" x14ac:dyDescent="0.4">
      <c r="A1103" s="15" t="s">
        <v>3553</v>
      </c>
      <c r="B1103" s="15" t="s">
        <v>620</v>
      </c>
      <c r="C1103" s="15" t="s">
        <v>3546</v>
      </c>
      <c r="D1103" s="15">
        <v>9.1009440210991902E-2</v>
      </c>
      <c r="E1103" s="93">
        <v>2.2234041683940902E-6</v>
      </c>
      <c r="F1103" s="93"/>
      <c r="G1103" s="15"/>
      <c r="H1103" s="15">
        <v>-4.4584262373712498E-2</v>
      </c>
      <c r="I1103" s="15">
        <v>0.51068284440215606</v>
      </c>
      <c r="J1103" s="15" t="b">
        <v>0</v>
      </c>
      <c r="K1103" s="15" t="b">
        <v>0</v>
      </c>
      <c r="L1103" s="15" t="b">
        <v>0</v>
      </c>
      <c r="M1103" s="15" t="s">
        <v>3887</v>
      </c>
    </row>
    <row r="1104" spans="1:13" x14ac:dyDescent="0.4">
      <c r="A1104" s="15" t="s">
        <v>3554</v>
      </c>
      <c r="B1104" s="15" t="s">
        <v>617</v>
      </c>
      <c r="C1104" s="15" t="s">
        <v>3777</v>
      </c>
      <c r="D1104" s="15">
        <v>-1.48217422557988</v>
      </c>
      <c r="E1104" s="93">
        <v>1.0078046537902001E-7</v>
      </c>
      <c r="F1104" s="93">
        <v>-1.33526463107006</v>
      </c>
      <c r="G1104" s="15">
        <v>7.5103575682739596E-3</v>
      </c>
      <c r="H1104" s="15">
        <v>-8.7456722574955806E-2</v>
      </c>
      <c r="I1104" s="15">
        <v>0.47438610170346501</v>
      </c>
      <c r="J1104" s="15" t="b">
        <v>0</v>
      </c>
      <c r="K1104" s="15" t="b">
        <v>1</v>
      </c>
      <c r="L1104" s="15" t="b">
        <v>0</v>
      </c>
      <c r="M1104" s="15" t="s">
        <v>3887</v>
      </c>
    </row>
    <row r="1105" spans="1:13" x14ac:dyDescent="0.4">
      <c r="A1105" s="15" t="s">
        <v>3554</v>
      </c>
      <c r="B1105" s="15" t="s">
        <v>620</v>
      </c>
      <c r="C1105" s="15" t="s">
        <v>3546</v>
      </c>
      <c r="D1105" s="15">
        <v>7.0123409360926398E-2</v>
      </c>
      <c r="E1105" s="93">
        <v>7.0532907131495197E-3</v>
      </c>
      <c r="F1105" s="93">
        <v>0.35673659242022898</v>
      </c>
      <c r="G1105" s="15">
        <v>0.67005668209040403</v>
      </c>
      <c r="H1105" s="15">
        <v>-8.6954059295257808E-3</v>
      </c>
      <c r="I1105" s="15">
        <v>0.93988573807680398</v>
      </c>
      <c r="J1105" s="15" t="b">
        <v>0</v>
      </c>
      <c r="K1105" s="15" t="b">
        <v>0</v>
      </c>
      <c r="L1105" s="15" t="b">
        <v>0</v>
      </c>
      <c r="M1105" s="15" t="s">
        <v>3887</v>
      </c>
    </row>
    <row r="1106" spans="1:13" x14ac:dyDescent="0.4">
      <c r="A1106" s="15" t="s">
        <v>3556</v>
      </c>
      <c r="B1106" s="15" t="s">
        <v>617</v>
      </c>
      <c r="C1106" s="15" t="s">
        <v>3888</v>
      </c>
      <c r="D1106" s="15">
        <v>-1.191509061566</v>
      </c>
      <c r="E1106" s="93">
        <v>5.6362600607862502E-2</v>
      </c>
      <c r="F1106" s="93">
        <v>-0.60041872403333996</v>
      </c>
      <c r="G1106" s="15">
        <v>2.2720853902778899E-3</v>
      </c>
      <c r="H1106" s="15">
        <v>0.22254585788931799</v>
      </c>
      <c r="I1106" s="15">
        <v>0.349817403266726</v>
      </c>
      <c r="J1106" s="15" t="b">
        <v>0</v>
      </c>
      <c r="K1106" s="15" t="b">
        <v>0</v>
      </c>
      <c r="L1106" s="15" t="b">
        <v>0</v>
      </c>
      <c r="M1106" s="15" t="s">
        <v>3887</v>
      </c>
    </row>
    <row r="1107" spans="1:13" x14ac:dyDescent="0.4">
      <c r="A1107" s="15" t="s">
        <v>3557</v>
      </c>
      <c r="B1107" s="15" t="s">
        <v>615</v>
      </c>
      <c r="C1107" s="15" t="s">
        <v>3546</v>
      </c>
      <c r="D1107" s="15">
        <v>-4.1049702692889503E-2</v>
      </c>
      <c r="E1107" s="93">
        <v>0</v>
      </c>
      <c r="F1107" s="93"/>
      <c r="G1107" s="15"/>
      <c r="H1107" s="15">
        <v>-4.1415410332551701E-2</v>
      </c>
      <c r="I1107" s="15">
        <v>0.466905553722954</v>
      </c>
      <c r="J1107" s="15" t="b">
        <v>0</v>
      </c>
      <c r="K1107" s="15" t="b">
        <v>1</v>
      </c>
      <c r="L1107" s="15" t="b">
        <v>0</v>
      </c>
      <c r="M1107" s="15" t="s">
        <v>3887</v>
      </c>
    </row>
    <row r="1108" spans="1:13" x14ac:dyDescent="0.4">
      <c r="A1108" s="15" t="s">
        <v>3557</v>
      </c>
      <c r="B1108" s="15" t="s">
        <v>620</v>
      </c>
      <c r="C1108" s="15" t="s">
        <v>3546</v>
      </c>
      <c r="D1108" s="15">
        <v>0.14418779128342901</v>
      </c>
      <c r="E1108" s="93">
        <v>1.8904608615438198E-8</v>
      </c>
      <c r="F1108" s="93"/>
      <c r="G1108" s="15"/>
      <c r="H1108" s="15">
        <v>9.8237206377073099E-3</v>
      </c>
      <c r="I1108" s="15">
        <v>0.88432766146724295</v>
      </c>
      <c r="J1108" s="15" t="b">
        <v>0</v>
      </c>
      <c r="K1108" s="15" t="b">
        <v>1</v>
      </c>
      <c r="L1108" s="15" t="b">
        <v>0</v>
      </c>
      <c r="M1108" s="15" t="s">
        <v>3887</v>
      </c>
    </row>
    <row r="1109" spans="1:13" x14ac:dyDescent="0.4">
      <c r="A1109" s="15" t="s">
        <v>3558</v>
      </c>
      <c r="B1109" s="15" t="s">
        <v>615</v>
      </c>
      <c r="C1109" s="15" t="s">
        <v>3546</v>
      </c>
      <c r="D1109" s="15">
        <v>-4.10497026928896E-2</v>
      </c>
      <c r="E1109" s="93">
        <v>0</v>
      </c>
      <c r="F1109" s="93"/>
      <c r="G1109" s="15"/>
      <c r="H1109" s="15">
        <v>-4.1415410332551701E-2</v>
      </c>
      <c r="I1109" s="15">
        <v>0.466905553722954</v>
      </c>
      <c r="J1109" s="15" t="b">
        <v>0</v>
      </c>
      <c r="K1109" s="15" t="b">
        <v>1</v>
      </c>
      <c r="L1109" s="15" t="b">
        <v>0</v>
      </c>
      <c r="M1109" s="15" t="s">
        <v>3887</v>
      </c>
    </row>
    <row r="1110" spans="1:13" x14ac:dyDescent="0.4">
      <c r="A1110" s="15" t="s">
        <v>3558</v>
      </c>
      <c r="B1110" s="15" t="s">
        <v>620</v>
      </c>
      <c r="C1110" s="15" t="s">
        <v>3546</v>
      </c>
      <c r="D1110" s="15">
        <v>0.14418779128342901</v>
      </c>
      <c r="E1110" s="93">
        <v>1.8507004296343999E-8</v>
      </c>
      <c r="F1110" s="93"/>
      <c r="G1110" s="15"/>
      <c r="H1110" s="15">
        <v>9.8237206377073099E-3</v>
      </c>
      <c r="I1110" s="15">
        <v>0.88432766146724295</v>
      </c>
      <c r="J1110" s="15" t="b">
        <v>0</v>
      </c>
      <c r="K1110" s="15" t="b">
        <v>1</v>
      </c>
      <c r="L1110" s="15" t="b">
        <v>0</v>
      </c>
      <c r="M1110" s="15" t="s">
        <v>3887</v>
      </c>
    </row>
    <row r="1111" spans="1:13" x14ac:dyDescent="0.4">
      <c r="A1111" s="15" t="s">
        <v>3789</v>
      </c>
      <c r="B1111" s="15" t="s">
        <v>617</v>
      </c>
      <c r="C1111" s="15" t="s">
        <v>3777</v>
      </c>
      <c r="D1111" s="15">
        <v>-1.2586635310188801</v>
      </c>
      <c r="E1111" s="93">
        <v>4.0467405179384297E-2</v>
      </c>
      <c r="F1111" s="93">
        <v>-0.63958607543975099</v>
      </c>
      <c r="G1111" s="93">
        <v>1.87699111806906E-6</v>
      </c>
      <c r="H1111" s="15">
        <v>-0.29693333776770697</v>
      </c>
      <c r="I1111" s="15">
        <v>0.27656022718727402</v>
      </c>
      <c r="J1111" s="15" t="b">
        <v>0</v>
      </c>
      <c r="K1111" s="15" t="b">
        <v>1</v>
      </c>
      <c r="L1111" s="15" t="b">
        <v>0</v>
      </c>
      <c r="M1111" s="15" t="s">
        <v>3887</v>
      </c>
    </row>
    <row r="1112" spans="1:13" x14ac:dyDescent="0.4">
      <c r="A1112" s="15" t="s">
        <v>3560</v>
      </c>
      <c r="B1112" s="15" t="s">
        <v>615</v>
      </c>
      <c r="C1112" s="15" t="s">
        <v>3546</v>
      </c>
      <c r="D1112" s="15">
        <v>2.17804513868541E-2</v>
      </c>
      <c r="E1112" s="93">
        <v>0</v>
      </c>
      <c r="F1112" s="93"/>
      <c r="G1112" s="15"/>
      <c r="H1112" s="15">
        <v>1.97661658399702E-2</v>
      </c>
      <c r="I1112" s="15">
        <v>0.727599525965828</v>
      </c>
      <c r="J1112" s="15" t="b">
        <v>0</v>
      </c>
      <c r="K1112" s="15" t="b">
        <v>1</v>
      </c>
      <c r="L1112" s="15" t="b">
        <v>0</v>
      </c>
      <c r="M1112" s="15" t="s">
        <v>3887</v>
      </c>
    </row>
    <row r="1113" spans="1:13" x14ac:dyDescent="0.4">
      <c r="A1113" s="15" t="s">
        <v>3560</v>
      </c>
      <c r="B1113" s="15" t="s">
        <v>616</v>
      </c>
      <c r="C1113" s="15" t="s">
        <v>3546</v>
      </c>
      <c r="D1113" s="15">
        <v>0.12268574242935799</v>
      </c>
      <c r="E1113" s="93">
        <v>0</v>
      </c>
      <c r="F1113" s="93"/>
      <c r="G1113" s="15"/>
      <c r="H1113" s="15">
        <v>-9.0594462196371198E-2</v>
      </c>
      <c r="I1113" s="15">
        <v>0.109869323549469</v>
      </c>
      <c r="J1113" s="15" t="b">
        <v>0</v>
      </c>
      <c r="K1113" s="15" t="b">
        <v>0</v>
      </c>
      <c r="L1113" s="15" t="b">
        <v>0</v>
      </c>
      <c r="M1113" s="15" t="s">
        <v>3887</v>
      </c>
    </row>
    <row r="1114" spans="1:13" x14ac:dyDescent="0.4">
      <c r="A1114" s="15" t="s">
        <v>3560</v>
      </c>
      <c r="B1114" s="15" t="s">
        <v>618</v>
      </c>
      <c r="C1114" s="15" t="s">
        <v>3546</v>
      </c>
      <c r="D1114" s="15">
        <v>0.13873517873934499</v>
      </c>
      <c r="E1114" s="93">
        <v>0</v>
      </c>
      <c r="F1114" s="93"/>
      <c r="G1114" s="15"/>
      <c r="H1114" s="15">
        <v>-0.16686442604698901</v>
      </c>
      <c r="I1114" s="15">
        <v>6.6302428103126698E-2</v>
      </c>
      <c r="J1114" s="15" t="b">
        <v>0</v>
      </c>
      <c r="K1114" s="15" t="b">
        <v>0</v>
      </c>
      <c r="L1114" s="15" t="b">
        <v>0</v>
      </c>
      <c r="M1114" s="15" t="s">
        <v>3887</v>
      </c>
    </row>
    <row r="1115" spans="1:13" x14ac:dyDescent="0.4">
      <c r="A1115" s="15" t="s">
        <v>3791</v>
      </c>
      <c r="B1115" s="15" t="s">
        <v>617</v>
      </c>
      <c r="C1115" s="15" t="s">
        <v>3777</v>
      </c>
      <c r="D1115" s="15">
        <v>-1.32930440097372</v>
      </c>
      <c r="E1115" s="93">
        <v>2.2035360532418401E-2</v>
      </c>
      <c r="F1115" s="93">
        <v>-0.61610197392602695</v>
      </c>
      <c r="G1115" s="93">
        <v>2.0261070901057101E-5</v>
      </c>
      <c r="H1115" s="15">
        <v>7.7421519550288601E-2</v>
      </c>
      <c r="I1115" s="15">
        <v>0.70678961895873504</v>
      </c>
      <c r="J1115" s="15" t="b">
        <v>0</v>
      </c>
      <c r="K1115" s="15" t="b">
        <v>0</v>
      </c>
      <c r="L1115" s="15" t="b">
        <v>0</v>
      </c>
      <c r="M1115" s="15" t="s">
        <v>3887</v>
      </c>
    </row>
    <row r="1116" spans="1:13" x14ac:dyDescent="0.4">
      <c r="A1116" s="15" t="s">
        <v>3793</v>
      </c>
      <c r="B1116" s="15" t="s">
        <v>617</v>
      </c>
      <c r="C1116" s="15" t="s">
        <v>3777</v>
      </c>
      <c r="D1116" s="15">
        <v>-1.48807445564311</v>
      </c>
      <c r="E1116" s="93">
        <v>1.29083506706576E-3</v>
      </c>
      <c r="F1116" s="93">
        <v>-0.68524774861904003</v>
      </c>
      <c r="G1116" s="93">
        <v>4.1885559292083402E-6</v>
      </c>
      <c r="H1116" s="15">
        <v>-0.116952293356083</v>
      </c>
      <c r="I1116" s="15">
        <v>0.58280976376750304</v>
      </c>
      <c r="J1116" s="15" t="b">
        <v>0</v>
      </c>
      <c r="K1116" s="15" t="b">
        <v>1</v>
      </c>
      <c r="L1116" s="15" t="b">
        <v>0</v>
      </c>
      <c r="M1116" s="15" t="s">
        <v>3887</v>
      </c>
    </row>
    <row r="1117" spans="1:13" x14ac:dyDescent="0.4">
      <c r="A1117" s="15" t="s">
        <v>3563</v>
      </c>
      <c r="B1117" s="15" t="s">
        <v>618</v>
      </c>
      <c r="C1117" s="15" t="s">
        <v>3546</v>
      </c>
      <c r="D1117" s="15">
        <v>0.43878350376409098</v>
      </c>
      <c r="E1117" s="93">
        <v>0</v>
      </c>
      <c r="F1117" s="93">
        <v>-3.0043527813129699E-2</v>
      </c>
      <c r="G1117" s="15">
        <v>1</v>
      </c>
      <c r="H1117" s="15">
        <v>0.12709889349395401</v>
      </c>
      <c r="I1117" s="15">
        <v>0.18985942668394801</v>
      </c>
      <c r="J1117" s="15" t="b">
        <v>0</v>
      </c>
      <c r="K1117" s="15" t="b">
        <v>1</v>
      </c>
      <c r="L1117" s="15" t="b">
        <v>0</v>
      </c>
      <c r="M1117" s="15" t="s">
        <v>3887</v>
      </c>
    </row>
    <row r="1118" spans="1:13" x14ac:dyDescent="0.4">
      <c r="A1118" s="15" t="s">
        <v>3565</v>
      </c>
      <c r="B1118" s="15" t="s">
        <v>616</v>
      </c>
      <c r="C1118" s="15" t="s">
        <v>3546</v>
      </c>
      <c r="D1118" s="15">
        <v>0.26355488806258698</v>
      </c>
      <c r="E1118" s="93">
        <v>0</v>
      </c>
      <c r="F1118" s="93">
        <v>4.3897612371166697E-2</v>
      </c>
      <c r="G1118" s="15">
        <v>1</v>
      </c>
      <c r="H1118" s="15">
        <v>5.1717455942899698E-2</v>
      </c>
      <c r="I1118" s="15">
        <v>0.37738409986528398</v>
      </c>
      <c r="J1118" s="15" t="b">
        <v>0</v>
      </c>
      <c r="K1118" s="15" t="b">
        <v>1</v>
      </c>
      <c r="L1118" s="15" t="b">
        <v>0</v>
      </c>
      <c r="M1118" s="15" t="s">
        <v>3887</v>
      </c>
    </row>
    <row r="1119" spans="1:13" x14ac:dyDescent="0.4">
      <c r="A1119" s="15" t="s">
        <v>3566</v>
      </c>
      <c r="B1119" s="15" t="s">
        <v>616</v>
      </c>
      <c r="C1119" s="15" t="s">
        <v>3546</v>
      </c>
      <c r="D1119" s="15">
        <v>0.23126925140347099</v>
      </c>
      <c r="E1119" s="93">
        <v>0</v>
      </c>
      <c r="F1119" s="93">
        <v>-0.122465387896773</v>
      </c>
      <c r="G1119" s="15">
        <v>1</v>
      </c>
      <c r="H1119" s="15">
        <v>1.75937100965886E-2</v>
      </c>
      <c r="I1119" s="15">
        <v>0.77627777453928104</v>
      </c>
      <c r="J1119" s="15" t="b">
        <v>0</v>
      </c>
      <c r="K1119" s="15" t="b">
        <v>1</v>
      </c>
      <c r="L1119" s="15" t="b">
        <v>0</v>
      </c>
      <c r="M1119" s="15" t="s">
        <v>3887</v>
      </c>
    </row>
    <row r="1120" spans="1:13" x14ac:dyDescent="0.4">
      <c r="A1120" s="15" t="s">
        <v>3568</v>
      </c>
      <c r="B1120" s="15" t="s">
        <v>616</v>
      </c>
      <c r="C1120" s="15" t="s">
        <v>3546</v>
      </c>
      <c r="D1120" s="15">
        <v>0.27218064189930102</v>
      </c>
      <c r="E1120" s="93">
        <v>0</v>
      </c>
      <c r="F1120" s="93">
        <v>-0.108117478204628</v>
      </c>
      <c r="G1120" s="15">
        <v>1</v>
      </c>
      <c r="H1120" s="15">
        <v>5.4693217468247103E-2</v>
      </c>
      <c r="I1120" s="15">
        <v>0.35214944929719499</v>
      </c>
      <c r="J1120" s="15" t="b">
        <v>0</v>
      </c>
      <c r="K1120" s="15" t="b">
        <v>1</v>
      </c>
      <c r="L1120" s="15" t="b">
        <v>0</v>
      </c>
      <c r="M1120" s="15" t="s">
        <v>3887</v>
      </c>
    </row>
    <row r="1121" spans="1:13" x14ac:dyDescent="0.4">
      <c r="A1121" s="15" t="s">
        <v>3795</v>
      </c>
      <c r="B1121" s="15" t="s">
        <v>617</v>
      </c>
      <c r="C1121" s="15" t="s">
        <v>3777</v>
      </c>
      <c r="D1121" s="15">
        <v>-1.62927598378629</v>
      </c>
      <c r="E1121" s="93">
        <v>2.76908449506632E-5</v>
      </c>
      <c r="F1121" s="93">
        <v>-0.99144949379085601</v>
      </c>
      <c r="G1121" s="93">
        <v>9.7192074485631204E-8</v>
      </c>
      <c r="H1121" s="15">
        <v>-0.31530988345800198</v>
      </c>
      <c r="I1121" s="15">
        <v>9.8371990745459201E-2</v>
      </c>
      <c r="J1121" s="15" t="b">
        <v>0</v>
      </c>
      <c r="K1121" s="15" t="b">
        <v>1</v>
      </c>
      <c r="L1121" s="15" t="b">
        <v>0</v>
      </c>
      <c r="M1121" s="15" t="s">
        <v>3887</v>
      </c>
    </row>
    <row r="1122" spans="1:13" x14ac:dyDescent="0.4">
      <c r="A1122" s="15" t="s">
        <v>3570</v>
      </c>
      <c r="B1122" s="15" t="s">
        <v>617</v>
      </c>
      <c r="C1122" s="15" t="s">
        <v>3777</v>
      </c>
      <c r="D1122" s="15">
        <v>-1.3675696578834899</v>
      </c>
      <c r="E1122" s="93">
        <v>1.27307878831632E-3</v>
      </c>
      <c r="F1122" s="93">
        <v>-1.66952157194532</v>
      </c>
      <c r="G1122" s="93">
        <v>3.3694813710454999E-7</v>
      </c>
      <c r="H1122" s="15">
        <v>-0.29295286865388898</v>
      </c>
      <c r="I1122" s="15">
        <v>9.7813535184562997E-2</v>
      </c>
      <c r="J1122" s="15" t="b">
        <v>0</v>
      </c>
      <c r="K1122" s="15" t="b">
        <v>1</v>
      </c>
      <c r="L1122" s="15" t="b">
        <v>0</v>
      </c>
      <c r="M1122" s="15" t="s">
        <v>3887</v>
      </c>
    </row>
    <row r="1123" spans="1:13" x14ac:dyDescent="0.4">
      <c r="A1123" s="15" t="s">
        <v>3796</v>
      </c>
      <c r="B1123" s="15" t="s">
        <v>620</v>
      </c>
      <c r="C1123" s="15" t="s">
        <v>3888</v>
      </c>
      <c r="D1123" s="15">
        <v>-0.513287993702356</v>
      </c>
      <c r="E1123" s="93">
        <v>6.1871862637426799E-2</v>
      </c>
      <c r="F1123" s="93">
        <v>0.47199590139912501</v>
      </c>
      <c r="G1123" s="15">
        <v>9.6398805734636394E-3</v>
      </c>
      <c r="H1123" s="15">
        <v>-2.23202906164373E-2</v>
      </c>
      <c r="I1123" s="15">
        <v>0.93232455081407795</v>
      </c>
      <c r="J1123" s="15" t="b">
        <v>0</v>
      </c>
      <c r="K1123" s="15" t="b">
        <v>1</v>
      </c>
      <c r="L1123" s="15" t="b">
        <v>0</v>
      </c>
      <c r="M1123" s="15" t="s">
        <v>3887</v>
      </c>
    </row>
    <row r="1124" spans="1:13" x14ac:dyDescent="0.4">
      <c r="A1124" s="15" t="s">
        <v>3797</v>
      </c>
      <c r="B1124" s="15" t="s">
        <v>617</v>
      </c>
      <c r="C1124" s="15" t="s">
        <v>3777</v>
      </c>
      <c r="D1124" s="15">
        <v>-1.36201563594189</v>
      </c>
      <c r="E1124" s="93">
        <v>4.2569248079639098E-3</v>
      </c>
      <c r="F1124" s="93">
        <v>-0.46639240702066198</v>
      </c>
      <c r="G1124" s="15">
        <v>4.9504333475700003E-4</v>
      </c>
      <c r="H1124" s="15">
        <v>9.3975257530079098E-2</v>
      </c>
      <c r="I1124" s="15">
        <v>0.71690327832046397</v>
      </c>
      <c r="J1124" s="15" t="b">
        <v>0</v>
      </c>
      <c r="K1124" s="15" t="b">
        <v>0</v>
      </c>
      <c r="L1124" s="15" t="b">
        <v>0</v>
      </c>
      <c r="M1124" s="15" t="s">
        <v>3887</v>
      </c>
    </row>
    <row r="1125" spans="1:13" x14ac:dyDescent="0.4">
      <c r="A1125" s="15" t="s">
        <v>3573</v>
      </c>
      <c r="B1125" s="15" t="s">
        <v>616</v>
      </c>
      <c r="C1125" s="15" t="s">
        <v>3546</v>
      </c>
      <c r="D1125" s="15">
        <v>0.23165657857875399</v>
      </c>
      <c r="E1125" s="93">
        <v>0</v>
      </c>
      <c r="F1125" s="93"/>
      <c r="G1125" s="15"/>
      <c r="H1125" s="15">
        <v>2.3598778669126099E-2</v>
      </c>
      <c r="I1125" s="15">
        <v>0.69337700381823997</v>
      </c>
      <c r="J1125" s="15" t="b">
        <v>0</v>
      </c>
      <c r="K1125" s="15" t="b">
        <v>1</v>
      </c>
      <c r="L1125" s="15" t="b">
        <v>0</v>
      </c>
      <c r="M1125" s="15" t="s">
        <v>3887</v>
      </c>
    </row>
    <row r="1126" spans="1:13" x14ac:dyDescent="0.4">
      <c r="A1126" s="15" t="s">
        <v>3573</v>
      </c>
      <c r="B1126" s="15" t="s">
        <v>620</v>
      </c>
      <c r="C1126" s="15" t="s">
        <v>3546</v>
      </c>
      <c r="D1126" s="15">
        <v>0.23175457864282401</v>
      </c>
      <c r="E1126" s="93">
        <v>7.8580662797754495E-12</v>
      </c>
      <c r="F1126" s="93"/>
      <c r="G1126" s="15"/>
      <c r="H1126" s="15">
        <v>9.1208669492087294E-2</v>
      </c>
      <c r="I1126" s="15">
        <v>0.15961048622122301</v>
      </c>
      <c r="J1126" s="15" t="b">
        <v>0</v>
      </c>
      <c r="K1126" s="15" t="b">
        <v>1</v>
      </c>
      <c r="L1126" s="15" t="b">
        <v>0</v>
      </c>
      <c r="M1126" s="15" t="s">
        <v>3887</v>
      </c>
    </row>
    <row r="1127" spans="1:13" x14ac:dyDescent="0.4">
      <c r="A1127" s="15" t="s">
        <v>3574</v>
      </c>
      <c r="B1127" s="15" t="s">
        <v>616</v>
      </c>
      <c r="C1127" s="15" t="s">
        <v>3546</v>
      </c>
      <c r="D1127" s="15">
        <v>0.239556671413135</v>
      </c>
      <c r="E1127" s="93">
        <v>0</v>
      </c>
      <c r="F1127" s="93"/>
      <c r="G1127" s="15"/>
      <c r="H1127" s="15">
        <v>3.0521244028393499E-2</v>
      </c>
      <c r="I1127" s="15">
        <v>0.61525170015577701</v>
      </c>
      <c r="J1127" s="15" t="b">
        <v>0</v>
      </c>
      <c r="K1127" s="15" t="b">
        <v>1</v>
      </c>
      <c r="L1127" s="15" t="b">
        <v>0</v>
      </c>
      <c r="M1127" s="15" t="s">
        <v>3887</v>
      </c>
    </row>
    <row r="1128" spans="1:13" x14ac:dyDescent="0.4">
      <c r="A1128" s="15" t="s">
        <v>3574</v>
      </c>
      <c r="B1128" s="15" t="s">
        <v>620</v>
      </c>
      <c r="C1128" s="15" t="s">
        <v>3546</v>
      </c>
      <c r="D1128" s="15">
        <v>0.20152195456230801</v>
      </c>
      <c r="E1128" s="93">
        <v>2.4448740619623802E-10</v>
      </c>
      <c r="F1128" s="93"/>
      <c r="G1128" s="15"/>
      <c r="H1128" s="15">
        <v>6.4173667368512696E-2</v>
      </c>
      <c r="I1128" s="15">
        <v>0.33234678722850503</v>
      </c>
      <c r="J1128" s="15" t="b">
        <v>0</v>
      </c>
      <c r="K1128" s="15" t="b">
        <v>1</v>
      </c>
      <c r="L1128" s="15" t="b">
        <v>0</v>
      </c>
      <c r="M1128" s="15" t="s">
        <v>3887</v>
      </c>
    </row>
    <row r="1129" spans="1:13" x14ac:dyDescent="0.4">
      <c r="A1129" s="15" t="s">
        <v>3575</v>
      </c>
      <c r="B1129" s="15" t="s">
        <v>616</v>
      </c>
      <c r="C1129" s="15" t="s">
        <v>3546</v>
      </c>
      <c r="D1129" s="15">
        <v>0.237073830022975</v>
      </c>
      <c r="E1129" s="93">
        <v>0</v>
      </c>
      <c r="F1129" s="93"/>
      <c r="G1129" s="15"/>
      <c r="H1129" s="15">
        <v>2.88632123730659E-2</v>
      </c>
      <c r="I1129" s="15">
        <v>0.633614799471656</v>
      </c>
      <c r="J1129" s="15" t="b">
        <v>0</v>
      </c>
      <c r="K1129" s="15" t="b">
        <v>1</v>
      </c>
      <c r="L1129" s="15" t="b">
        <v>0</v>
      </c>
      <c r="M1129" s="15" t="s">
        <v>3887</v>
      </c>
    </row>
    <row r="1130" spans="1:13" x14ac:dyDescent="0.4">
      <c r="A1130" s="15" t="s">
        <v>3575</v>
      </c>
      <c r="B1130" s="15" t="s">
        <v>620</v>
      </c>
      <c r="C1130" s="15" t="s">
        <v>3546</v>
      </c>
      <c r="D1130" s="15">
        <v>0.25199724066137802</v>
      </c>
      <c r="E1130" s="93">
        <v>9.9863547953714896E-13</v>
      </c>
      <c r="F1130" s="93"/>
      <c r="G1130" s="15"/>
      <c r="H1130" s="15">
        <v>0.110738599439748</v>
      </c>
      <c r="I1130" s="15">
        <v>8.6598507523688806E-2</v>
      </c>
      <c r="J1130" s="15" t="b">
        <v>0</v>
      </c>
      <c r="K1130" s="15" t="b">
        <v>1</v>
      </c>
      <c r="L1130" s="15" t="b">
        <v>0</v>
      </c>
      <c r="M1130" s="15" t="s">
        <v>3887</v>
      </c>
    </row>
    <row r="1131" spans="1:13" x14ac:dyDescent="0.4">
      <c r="A1131" s="15" t="s">
        <v>3579</v>
      </c>
      <c r="B1131" s="15" t="s">
        <v>616</v>
      </c>
      <c r="C1131" s="15" t="s">
        <v>3546</v>
      </c>
      <c r="D1131" s="15">
        <v>0.13012458975756599</v>
      </c>
      <c r="E1131" s="93">
        <v>0</v>
      </c>
      <c r="F1131" s="93"/>
      <c r="G1131" s="15"/>
      <c r="H1131" s="15">
        <v>-7.7874222934273901E-2</v>
      </c>
      <c r="I1131" s="15">
        <v>0.17819389928635401</v>
      </c>
      <c r="J1131" s="15" t="b">
        <v>0</v>
      </c>
      <c r="K1131" s="15" t="b">
        <v>0</v>
      </c>
      <c r="L1131" s="15" t="b">
        <v>0</v>
      </c>
      <c r="M1131" s="15" t="s">
        <v>3887</v>
      </c>
    </row>
    <row r="1132" spans="1:13" x14ac:dyDescent="0.4">
      <c r="A1132" s="15" t="s">
        <v>3579</v>
      </c>
      <c r="B1132" s="15" t="s">
        <v>618</v>
      </c>
      <c r="C1132" s="15" t="s">
        <v>3546</v>
      </c>
      <c r="D1132" s="15">
        <v>0.26496304851874503</v>
      </c>
      <c r="E1132" s="93">
        <v>0</v>
      </c>
      <c r="F1132" s="93"/>
      <c r="G1132" s="15"/>
      <c r="H1132" s="15">
        <v>-4.56878729547898E-2</v>
      </c>
      <c r="I1132" s="15">
        <v>0.63067581834609099</v>
      </c>
      <c r="J1132" s="15" t="b">
        <v>0</v>
      </c>
      <c r="K1132" s="15" t="b">
        <v>0</v>
      </c>
      <c r="L1132" s="15" t="b">
        <v>0</v>
      </c>
      <c r="M1132" s="15" t="s">
        <v>3887</v>
      </c>
    </row>
    <row r="1133" spans="1:13" x14ac:dyDescent="0.4">
      <c r="A1133" s="15" t="s">
        <v>3579</v>
      </c>
      <c r="B1133" s="15" t="s">
        <v>620</v>
      </c>
      <c r="C1133" s="15" t="s">
        <v>3546</v>
      </c>
      <c r="D1133" s="15">
        <v>0.19341740677396699</v>
      </c>
      <c r="E1133" s="93">
        <v>2.03841406599136E-10</v>
      </c>
      <c r="F1133" s="93"/>
      <c r="G1133" s="15"/>
      <c r="H1133" s="15">
        <v>5.63768018473721E-2</v>
      </c>
      <c r="I1133" s="15">
        <v>0.387584562890116</v>
      </c>
      <c r="J1133" s="15" t="b">
        <v>0</v>
      </c>
      <c r="K1133" s="15" t="b">
        <v>1</v>
      </c>
      <c r="L1133" s="15" t="b">
        <v>0</v>
      </c>
      <c r="M1133" s="15" t="s">
        <v>3887</v>
      </c>
    </row>
    <row r="1134" spans="1:13" x14ac:dyDescent="0.4">
      <c r="A1134" s="15" t="s">
        <v>3580</v>
      </c>
      <c r="B1134" s="15" t="s">
        <v>616</v>
      </c>
      <c r="C1134" s="15" t="s">
        <v>3546</v>
      </c>
      <c r="D1134" s="15">
        <v>0.31855327530981098</v>
      </c>
      <c r="E1134" s="93">
        <v>0</v>
      </c>
      <c r="F1134" s="93">
        <v>-2.9505546823322099E-2</v>
      </c>
      <c r="G1134" s="15">
        <v>1</v>
      </c>
      <c r="H1134" s="15">
        <v>0.103853879096064</v>
      </c>
      <c r="I1134" s="15">
        <v>7.1721197213633306E-2</v>
      </c>
      <c r="J1134" s="15" t="b">
        <v>0</v>
      </c>
      <c r="K1134" s="15" t="b">
        <v>1</v>
      </c>
      <c r="L1134" s="15" t="b">
        <v>0</v>
      </c>
      <c r="M1134" s="15" t="s">
        <v>3887</v>
      </c>
    </row>
    <row r="1135" spans="1:13" x14ac:dyDescent="0.4">
      <c r="A1135" s="15" t="s">
        <v>3580</v>
      </c>
      <c r="B1135" s="15" t="s">
        <v>620</v>
      </c>
      <c r="C1135" s="15" t="s">
        <v>3546</v>
      </c>
      <c r="D1135" s="15">
        <v>2.0106726280473899E-2</v>
      </c>
      <c r="E1135" s="93">
        <v>1.0443214941840201E-3</v>
      </c>
      <c r="F1135" s="93">
        <v>1.98800845346296E-2</v>
      </c>
      <c r="G1135" s="15">
        <v>1</v>
      </c>
      <c r="H1135" s="15">
        <v>-0.11317075984744999</v>
      </c>
      <c r="I1135" s="15">
        <v>7.4854514939972305E-2</v>
      </c>
      <c r="J1135" s="15" t="b">
        <v>0</v>
      </c>
      <c r="K1135" s="15" t="b">
        <v>0</v>
      </c>
      <c r="L1135" s="15" t="b">
        <v>0</v>
      </c>
      <c r="M1135" s="15" t="s">
        <v>3887</v>
      </c>
    </row>
    <row r="1136" spans="1:13" x14ac:dyDescent="0.4">
      <c r="A1136" s="15" t="s">
        <v>3800</v>
      </c>
      <c r="B1136" s="15" t="s">
        <v>617</v>
      </c>
      <c r="C1136" s="15" t="s">
        <v>3777</v>
      </c>
      <c r="D1136" s="15">
        <v>-1.4052824870134999</v>
      </c>
      <c r="E1136" s="93">
        <v>5.0088104736277202E-3</v>
      </c>
      <c r="F1136" s="93">
        <v>-0.39789461769101703</v>
      </c>
      <c r="G1136" s="15">
        <v>3.5607997225978799E-3</v>
      </c>
      <c r="H1136" s="15">
        <v>0.145197395748043</v>
      </c>
      <c r="I1136" s="15">
        <v>0.60145455010395799</v>
      </c>
      <c r="J1136" s="15" t="b">
        <v>0</v>
      </c>
      <c r="K1136" s="15" t="b">
        <v>0</v>
      </c>
      <c r="L1136" s="15" t="b">
        <v>0</v>
      </c>
      <c r="M1136" s="15" t="s">
        <v>3887</v>
      </c>
    </row>
    <row r="1137" spans="1:13" x14ac:dyDescent="0.4">
      <c r="A1137" s="15" t="s">
        <v>3582</v>
      </c>
      <c r="B1137" s="15" t="s">
        <v>615</v>
      </c>
      <c r="C1137" s="15" t="s">
        <v>3546</v>
      </c>
      <c r="D1137" s="15">
        <v>3.65318582417454E-3</v>
      </c>
      <c r="E1137" s="93">
        <v>0</v>
      </c>
      <c r="F1137" s="93"/>
      <c r="G1137" s="15"/>
      <c r="H1137" s="15">
        <v>-2.11098517223474E-3</v>
      </c>
      <c r="I1137" s="15">
        <v>0.970854048176225</v>
      </c>
      <c r="J1137" s="15" t="b">
        <v>0</v>
      </c>
      <c r="K1137" s="15" t="b">
        <v>0</v>
      </c>
      <c r="L1137" s="15" t="b">
        <v>0</v>
      </c>
      <c r="M1137" s="15" t="s">
        <v>3887</v>
      </c>
    </row>
    <row r="1138" spans="1:13" x14ac:dyDescent="0.4">
      <c r="A1138" s="15" t="s">
        <v>3582</v>
      </c>
      <c r="B1138" s="15" t="s">
        <v>616</v>
      </c>
      <c r="C1138" s="15" t="s">
        <v>3546</v>
      </c>
      <c r="D1138" s="15">
        <v>0.31795685272197899</v>
      </c>
      <c r="E1138" s="93">
        <v>0</v>
      </c>
      <c r="F1138" s="93"/>
      <c r="G1138" s="15"/>
      <c r="H1138" s="15">
        <v>0.11281341994011</v>
      </c>
      <c r="I1138" s="15">
        <v>5.8106654359536603E-2</v>
      </c>
      <c r="J1138" s="15" t="b">
        <v>0</v>
      </c>
      <c r="K1138" s="15" t="b">
        <v>1</v>
      </c>
      <c r="L1138" s="15" t="b">
        <v>0</v>
      </c>
      <c r="M1138" s="15" t="s">
        <v>3887</v>
      </c>
    </row>
    <row r="1139" spans="1:13" x14ac:dyDescent="0.4">
      <c r="A1139" s="15" t="s">
        <v>3582</v>
      </c>
      <c r="B1139" s="15" t="s">
        <v>620</v>
      </c>
      <c r="C1139" s="15" t="s">
        <v>3546</v>
      </c>
      <c r="D1139" s="15">
        <v>0.24522067090230801</v>
      </c>
      <c r="E1139" s="93">
        <v>4.0839213644267496E-9</v>
      </c>
      <c r="F1139" s="93"/>
      <c r="G1139" s="15"/>
      <c r="H1139" s="15">
        <v>0.11070434296430499</v>
      </c>
      <c r="I1139" s="15">
        <v>9.0654317839006099E-2</v>
      </c>
      <c r="J1139" s="15" t="b">
        <v>0</v>
      </c>
      <c r="K1139" s="15" t="b">
        <v>1</v>
      </c>
      <c r="L1139" s="15" t="b">
        <v>0</v>
      </c>
      <c r="M1139" s="15" t="s">
        <v>3887</v>
      </c>
    </row>
    <row r="1140" spans="1:13" x14ac:dyDescent="0.4">
      <c r="A1140" s="15" t="s">
        <v>3584</v>
      </c>
      <c r="B1140" s="15" t="s">
        <v>620</v>
      </c>
      <c r="C1140" s="15" t="s">
        <v>3546</v>
      </c>
      <c r="D1140" s="15">
        <v>0.12247591770249699</v>
      </c>
      <c r="E1140" s="93">
        <v>7.1848783713289398E-7</v>
      </c>
      <c r="F1140" s="93"/>
      <c r="G1140" s="15"/>
      <c r="H1140" s="15">
        <v>-1.9534984797552401E-2</v>
      </c>
      <c r="I1140" s="15">
        <v>0.78121936580256601</v>
      </c>
      <c r="J1140" s="15" t="b">
        <v>0</v>
      </c>
      <c r="K1140" s="15" t="b">
        <v>0</v>
      </c>
      <c r="L1140" s="15" t="b">
        <v>0</v>
      </c>
      <c r="M1140" s="15" t="s">
        <v>3887</v>
      </c>
    </row>
    <row r="1141" spans="1:13" x14ac:dyDescent="0.4">
      <c r="A1141" s="15" t="s">
        <v>3586</v>
      </c>
      <c r="B1141" s="15" t="s">
        <v>616</v>
      </c>
      <c r="C1141" s="15" t="s">
        <v>3546</v>
      </c>
      <c r="D1141" s="15">
        <v>0.23165657857875399</v>
      </c>
      <c r="E1141" s="93">
        <v>0</v>
      </c>
      <c r="F1141" s="93"/>
      <c r="G1141" s="15"/>
      <c r="H1141" s="15">
        <v>2.3598778669126099E-2</v>
      </c>
      <c r="I1141" s="15">
        <v>0.69337700381823997</v>
      </c>
      <c r="J1141" s="15" t="b">
        <v>0</v>
      </c>
      <c r="K1141" s="15" t="b">
        <v>1</v>
      </c>
      <c r="L1141" s="15" t="b">
        <v>0</v>
      </c>
      <c r="M1141" s="15" t="s">
        <v>3887</v>
      </c>
    </row>
    <row r="1142" spans="1:13" x14ac:dyDescent="0.4">
      <c r="A1142" s="15" t="s">
        <v>3586</v>
      </c>
      <c r="B1142" s="15" t="s">
        <v>620</v>
      </c>
      <c r="C1142" s="15" t="s">
        <v>3546</v>
      </c>
      <c r="D1142" s="15">
        <v>0.23175457864282401</v>
      </c>
      <c r="E1142" s="93">
        <v>7.7366511440058692E-12</v>
      </c>
      <c r="F1142" s="93"/>
      <c r="G1142" s="15"/>
      <c r="H1142" s="15">
        <v>9.1208669492087294E-2</v>
      </c>
      <c r="I1142" s="15">
        <v>0.15961048622122301</v>
      </c>
      <c r="J1142" s="15" t="b">
        <v>0</v>
      </c>
      <c r="K1142" s="15" t="b">
        <v>1</v>
      </c>
      <c r="L1142" s="15" t="b">
        <v>0</v>
      </c>
      <c r="M1142" s="15" t="s">
        <v>3887</v>
      </c>
    </row>
    <row r="1143" spans="1:13" x14ac:dyDescent="0.4">
      <c r="A1143" s="15" t="s">
        <v>3590</v>
      </c>
      <c r="B1143" s="15" t="s">
        <v>617</v>
      </c>
      <c r="C1143" s="15" t="s">
        <v>3546</v>
      </c>
      <c r="D1143" s="15">
        <v>-1.48957125279534</v>
      </c>
      <c r="E1143" s="93">
        <v>7.3087653538279999E-7</v>
      </c>
      <c r="F1143" s="93">
        <v>-0.73566346878171296</v>
      </c>
      <c r="G1143" s="15">
        <v>8.3621410452716802E-2</v>
      </c>
      <c r="H1143" s="15">
        <v>7.5800436551708497E-2</v>
      </c>
      <c r="I1143" s="15">
        <v>0.58280976376750304</v>
      </c>
      <c r="J1143" s="15" t="b">
        <v>0</v>
      </c>
      <c r="K1143" s="15" t="b">
        <v>0</v>
      </c>
      <c r="L1143" s="15" t="b">
        <v>0</v>
      </c>
      <c r="M1143" s="15" t="s">
        <v>3887</v>
      </c>
    </row>
    <row r="1144" spans="1:13" x14ac:dyDescent="0.4">
      <c r="A1144" s="15" t="s">
        <v>3590</v>
      </c>
      <c r="B1144" s="15" t="s">
        <v>620</v>
      </c>
      <c r="C1144" s="15" t="s">
        <v>3546</v>
      </c>
      <c r="D1144" s="15">
        <v>0.176335708069073</v>
      </c>
      <c r="E1144" s="93">
        <v>5.9222156295587005E-4</v>
      </c>
      <c r="F1144" s="93">
        <v>0.12636920287006001</v>
      </c>
      <c r="G1144" s="15">
        <v>0.90627691753881401</v>
      </c>
      <c r="H1144" s="15">
        <v>5.3794211431809201E-2</v>
      </c>
      <c r="I1144" s="15">
        <v>0.662619585558335</v>
      </c>
      <c r="J1144" s="15" t="b">
        <v>0</v>
      </c>
      <c r="K1144" s="15" t="b">
        <v>1</v>
      </c>
      <c r="L1144" s="15" t="b">
        <v>0</v>
      </c>
      <c r="M1144" s="15" t="s">
        <v>3887</v>
      </c>
    </row>
    <row r="1145" spans="1:13" x14ac:dyDescent="0.4">
      <c r="A1145" s="15" t="s">
        <v>3593</v>
      </c>
      <c r="B1145" s="15" t="s">
        <v>616</v>
      </c>
      <c r="C1145" s="15" t="s">
        <v>3546</v>
      </c>
      <c r="D1145" s="15">
        <v>0.26595867329272099</v>
      </c>
      <c r="E1145" s="93">
        <v>0</v>
      </c>
      <c r="F1145" s="93"/>
      <c r="G1145" s="15"/>
      <c r="H1145" s="15">
        <v>5.7259920950407703E-2</v>
      </c>
      <c r="I1145" s="15">
        <v>0.34965147035073602</v>
      </c>
      <c r="J1145" s="15" t="b">
        <v>0</v>
      </c>
      <c r="K1145" s="15" t="b">
        <v>1</v>
      </c>
      <c r="L1145" s="15" t="b">
        <v>0</v>
      </c>
      <c r="M1145" s="15" t="s">
        <v>3887</v>
      </c>
    </row>
    <row r="1146" spans="1:13" x14ac:dyDescent="0.4">
      <c r="A1146" s="15" t="s">
        <v>3803</v>
      </c>
      <c r="B1146" s="15" t="s">
        <v>617</v>
      </c>
      <c r="C1146" s="15" t="s">
        <v>3777</v>
      </c>
      <c r="D1146" s="15">
        <v>-1.40867018505397</v>
      </c>
      <c r="E1146" s="93">
        <v>4.8002198123418402E-3</v>
      </c>
      <c r="F1146" s="93">
        <v>-0.441681418908691</v>
      </c>
      <c r="G1146" s="15">
        <v>6.2177402465889999E-4</v>
      </c>
      <c r="H1146" s="15">
        <v>0.220976102642155</v>
      </c>
      <c r="I1146" s="15">
        <v>0.33486859976524203</v>
      </c>
      <c r="J1146" s="15" t="b">
        <v>0</v>
      </c>
      <c r="K1146" s="15" t="b">
        <v>0</v>
      </c>
      <c r="L1146" s="15" t="b">
        <v>0</v>
      </c>
      <c r="M1146" s="15" t="s">
        <v>3887</v>
      </c>
    </row>
    <row r="1147" spans="1:13" x14ac:dyDescent="0.4">
      <c r="A1147" s="15" t="s">
        <v>3598</v>
      </c>
      <c r="B1147" s="15" t="s">
        <v>616</v>
      </c>
      <c r="C1147" s="15" t="s">
        <v>3546</v>
      </c>
      <c r="D1147" s="15">
        <v>0.27684472244286501</v>
      </c>
      <c r="E1147" s="93">
        <v>0</v>
      </c>
      <c r="F1147" s="93"/>
      <c r="G1147" s="15"/>
      <c r="H1147" s="15">
        <v>6.8255517596951906E-2</v>
      </c>
      <c r="I1147" s="15">
        <v>0.24171570151437999</v>
      </c>
      <c r="J1147" s="15" t="b">
        <v>0</v>
      </c>
      <c r="K1147" s="15" t="b">
        <v>1</v>
      </c>
      <c r="L1147" s="15" t="b">
        <v>0</v>
      </c>
      <c r="M1147" s="15" t="s">
        <v>3887</v>
      </c>
    </row>
    <row r="1148" spans="1:13" x14ac:dyDescent="0.4">
      <c r="A1148" s="15" t="s">
        <v>3598</v>
      </c>
      <c r="B1148" s="15" t="s">
        <v>618</v>
      </c>
      <c r="C1148" s="15" t="s">
        <v>3546</v>
      </c>
      <c r="D1148" s="15">
        <v>0.192456824777547</v>
      </c>
      <c r="E1148" s="93">
        <v>0</v>
      </c>
      <c r="F1148" s="93"/>
      <c r="G1148" s="15"/>
      <c r="H1148" s="15">
        <v>-0.11526117602772</v>
      </c>
      <c r="I1148" s="15">
        <v>0.21795708953877899</v>
      </c>
      <c r="J1148" s="15" t="b">
        <v>0</v>
      </c>
      <c r="K1148" s="15" t="b">
        <v>0</v>
      </c>
      <c r="L1148" s="15" t="b">
        <v>0</v>
      </c>
      <c r="M1148" s="15" t="s">
        <v>3887</v>
      </c>
    </row>
    <row r="1149" spans="1:13" x14ac:dyDescent="0.4">
      <c r="A1149" s="15" t="s">
        <v>3598</v>
      </c>
      <c r="B1149" s="15" t="s">
        <v>620</v>
      </c>
      <c r="C1149" s="15" t="s">
        <v>3546</v>
      </c>
      <c r="D1149" s="15">
        <v>3.7412549212492097E-2</v>
      </c>
      <c r="E1149" s="93">
        <v>9.4877009264587896E-5</v>
      </c>
      <c r="F1149" s="93"/>
      <c r="G1149" s="15"/>
      <c r="H1149" s="15">
        <v>-9.4253966038895506E-2</v>
      </c>
      <c r="I1149" s="15">
        <v>0.138766973948452</v>
      </c>
      <c r="J1149" s="15" t="b">
        <v>0</v>
      </c>
      <c r="K1149" s="15" t="b">
        <v>0</v>
      </c>
      <c r="L1149" s="15" t="b">
        <v>0</v>
      </c>
      <c r="M1149" s="15" t="s">
        <v>3887</v>
      </c>
    </row>
    <row r="1150" spans="1:13" x14ac:dyDescent="0.4">
      <c r="A1150" s="15" t="s">
        <v>3599</v>
      </c>
      <c r="B1150" s="15" t="s">
        <v>615</v>
      </c>
      <c r="C1150" s="15" t="s">
        <v>3546</v>
      </c>
      <c r="D1150" s="15">
        <v>4.8161299981427097E-2</v>
      </c>
      <c r="E1150" s="93">
        <v>0</v>
      </c>
      <c r="F1150" s="93"/>
      <c r="G1150" s="15"/>
      <c r="H1150" s="15">
        <v>4.6943491651519002E-2</v>
      </c>
      <c r="I1150" s="15">
        <v>0.41724048507580103</v>
      </c>
      <c r="J1150" s="15" t="b">
        <v>0</v>
      </c>
      <c r="K1150" s="15" t="b">
        <v>1</v>
      </c>
      <c r="L1150" s="15" t="b">
        <v>0</v>
      </c>
      <c r="M1150" s="15" t="s">
        <v>3887</v>
      </c>
    </row>
    <row r="1151" spans="1:13" x14ac:dyDescent="0.4">
      <c r="A1151" s="15" t="s">
        <v>3599</v>
      </c>
      <c r="B1151" s="15" t="s">
        <v>616</v>
      </c>
      <c r="C1151" s="15" t="s">
        <v>3546</v>
      </c>
      <c r="D1151" s="15">
        <v>0.19777323644418701</v>
      </c>
      <c r="E1151" s="93">
        <v>0</v>
      </c>
      <c r="F1151" s="93"/>
      <c r="G1151" s="15"/>
      <c r="H1151" s="15">
        <v>-9.9335080159830298E-3</v>
      </c>
      <c r="I1151" s="15">
        <v>0.86364456240142695</v>
      </c>
      <c r="J1151" s="15" t="b">
        <v>0</v>
      </c>
      <c r="K1151" s="15" t="b">
        <v>0</v>
      </c>
      <c r="L1151" s="15" t="b">
        <v>0</v>
      </c>
      <c r="M1151" s="15" t="s">
        <v>3887</v>
      </c>
    </row>
    <row r="1152" spans="1:13" x14ac:dyDescent="0.4">
      <c r="A1152" s="15" t="s">
        <v>3599</v>
      </c>
      <c r="B1152" s="15" t="s">
        <v>620</v>
      </c>
      <c r="C1152" s="15" t="s">
        <v>3546</v>
      </c>
      <c r="D1152" s="15">
        <v>0.16004380770684601</v>
      </c>
      <c r="E1152" s="93">
        <v>4.4286955376854297E-9</v>
      </c>
      <c r="F1152" s="93"/>
      <c r="G1152" s="15"/>
      <c r="H1152" s="15">
        <v>2.7438492401437999E-2</v>
      </c>
      <c r="I1152" s="15">
        <v>0.68277867726027197</v>
      </c>
      <c r="J1152" s="15" t="b">
        <v>0</v>
      </c>
      <c r="K1152" s="15" t="b">
        <v>1</v>
      </c>
      <c r="L1152" s="15" t="b">
        <v>0</v>
      </c>
      <c r="M1152" s="15" t="s">
        <v>3887</v>
      </c>
    </row>
    <row r="1153" spans="1:13" x14ac:dyDescent="0.4">
      <c r="A1153" s="15" t="s">
        <v>3600</v>
      </c>
      <c r="B1153" s="15" t="s">
        <v>615</v>
      </c>
      <c r="C1153" s="15" t="s">
        <v>3546</v>
      </c>
      <c r="D1153" s="15">
        <v>5.5919934977549497E-2</v>
      </c>
      <c r="E1153" s="93">
        <v>0</v>
      </c>
      <c r="F1153" s="93"/>
      <c r="G1153" s="15"/>
      <c r="H1153" s="15">
        <v>5.3482678013543797E-2</v>
      </c>
      <c r="I1153" s="15">
        <v>0.354872657772144</v>
      </c>
      <c r="J1153" s="15" t="b">
        <v>0</v>
      </c>
      <c r="K1153" s="15" t="b">
        <v>1</v>
      </c>
      <c r="L1153" s="15" t="b">
        <v>0</v>
      </c>
      <c r="M1153" s="15" t="s">
        <v>3887</v>
      </c>
    </row>
    <row r="1154" spans="1:13" x14ac:dyDescent="0.4">
      <c r="A1154" s="15" t="s">
        <v>3600</v>
      </c>
      <c r="B1154" s="15" t="s">
        <v>616</v>
      </c>
      <c r="C1154" s="15" t="s">
        <v>3546</v>
      </c>
      <c r="D1154" s="15">
        <v>0.20919959912153099</v>
      </c>
      <c r="E1154" s="93">
        <v>0</v>
      </c>
      <c r="F1154" s="93"/>
      <c r="G1154" s="15"/>
      <c r="H1154" s="15">
        <v>-1.90587342505211E-4</v>
      </c>
      <c r="I1154" s="15">
        <v>0.99723050451881401</v>
      </c>
      <c r="J1154" s="15" t="b">
        <v>0</v>
      </c>
      <c r="K1154" s="15" t="b">
        <v>0</v>
      </c>
      <c r="L1154" s="15" t="b">
        <v>0</v>
      </c>
      <c r="M1154" s="15" t="s">
        <v>3887</v>
      </c>
    </row>
    <row r="1155" spans="1:13" x14ac:dyDescent="0.4">
      <c r="A1155" s="15" t="s">
        <v>3600</v>
      </c>
      <c r="B1155" s="15" t="s">
        <v>620</v>
      </c>
      <c r="C1155" s="15" t="s">
        <v>3546</v>
      </c>
      <c r="D1155" s="15">
        <v>0.167587751345288</v>
      </c>
      <c r="E1155" s="93">
        <v>2.17441703590223E-9</v>
      </c>
      <c r="F1155" s="93"/>
      <c r="G1155" s="15"/>
      <c r="H1155" s="15">
        <v>3.3531861133243697E-2</v>
      </c>
      <c r="I1155" s="15">
        <v>0.61863998248416896</v>
      </c>
      <c r="J1155" s="15" t="b">
        <v>0</v>
      </c>
      <c r="K1155" s="15" t="b">
        <v>1</v>
      </c>
      <c r="L1155" s="15" t="b">
        <v>0</v>
      </c>
      <c r="M1155" s="15" t="s">
        <v>3887</v>
      </c>
    </row>
    <row r="1156" spans="1:13" x14ac:dyDescent="0.4">
      <c r="A1156" s="15" t="s">
        <v>3601</v>
      </c>
      <c r="B1156" s="15" t="s">
        <v>616</v>
      </c>
      <c r="C1156" s="15" t="s">
        <v>3546</v>
      </c>
      <c r="D1156" s="15">
        <v>0.18043292449230899</v>
      </c>
      <c r="E1156" s="93">
        <v>0</v>
      </c>
      <c r="F1156" s="93"/>
      <c r="G1156" s="15"/>
      <c r="H1156" s="15">
        <v>-2.2773127196241499E-2</v>
      </c>
      <c r="I1156" s="15">
        <v>0.69835786958397605</v>
      </c>
      <c r="J1156" s="15" t="b">
        <v>0</v>
      </c>
      <c r="K1156" s="15" t="b">
        <v>0</v>
      </c>
      <c r="L1156" s="15" t="b">
        <v>0</v>
      </c>
      <c r="M1156" s="15" t="s">
        <v>3887</v>
      </c>
    </row>
    <row r="1157" spans="1:13" x14ac:dyDescent="0.4">
      <c r="A1157" s="15" t="s">
        <v>3601</v>
      </c>
      <c r="B1157" s="15" t="s">
        <v>620</v>
      </c>
      <c r="C1157" s="15" t="s">
        <v>3546</v>
      </c>
      <c r="D1157" s="15">
        <v>0.139411066032428</v>
      </c>
      <c r="E1157" s="93">
        <v>8.0684634184090097E-8</v>
      </c>
      <c r="F1157" s="93"/>
      <c r="G1157" s="15"/>
      <c r="H1157" s="15">
        <v>4.1184565362539799E-4</v>
      </c>
      <c r="I1157" s="15">
        <v>0.99450112714058303</v>
      </c>
      <c r="J1157" s="15" t="b">
        <v>0</v>
      </c>
      <c r="K1157" s="15" t="b">
        <v>1</v>
      </c>
      <c r="L1157" s="15" t="b">
        <v>0</v>
      </c>
      <c r="M1157" s="15" t="s">
        <v>3887</v>
      </c>
    </row>
    <row r="1158" spans="1:13" x14ac:dyDescent="0.4">
      <c r="A1158" s="15" t="s">
        <v>3602</v>
      </c>
      <c r="B1158" s="15" t="s">
        <v>616</v>
      </c>
      <c r="C1158" s="15" t="s">
        <v>3546</v>
      </c>
      <c r="D1158" s="15">
        <v>0.32657349362425198</v>
      </c>
      <c r="E1158" s="93">
        <v>0</v>
      </c>
      <c r="F1158" s="93">
        <v>-0.53137675911181004</v>
      </c>
      <c r="G1158" s="15">
        <v>0.75014257270071305</v>
      </c>
      <c r="H1158" s="15">
        <v>0.103657198623383</v>
      </c>
      <c r="I1158" s="15">
        <v>0.223893875435317</v>
      </c>
      <c r="J1158" s="15" t="b">
        <v>0</v>
      </c>
      <c r="K1158" s="15" t="b">
        <v>1</v>
      </c>
      <c r="L1158" s="15" t="b">
        <v>0</v>
      </c>
      <c r="M1158" s="15" t="s">
        <v>3887</v>
      </c>
    </row>
    <row r="1159" spans="1:13" x14ac:dyDescent="0.4">
      <c r="A1159" s="15" t="s">
        <v>3603</v>
      </c>
      <c r="B1159" s="15" t="s">
        <v>618</v>
      </c>
      <c r="C1159" s="15" t="s">
        <v>3546</v>
      </c>
      <c r="D1159" s="15">
        <v>0.15373440029183</v>
      </c>
      <c r="E1159" s="93">
        <v>0</v>
      </c>
      <c r="F1159" s="93"/>
      <c r="G1159" s="15"/>
      <c r="H1159" s="15">
        <v>-0.15041174005750299</v>
      </c>
      <c r="I1159" s="15">
        <v>0.12101253001354501</v>
      </c>
      <c r="J1159" s="15" t="b">
        <v>0</v>
      </c>
      <c r="K1159" s="15" t="b">
        <v>0</v>
      </c>
      <c r="L1159" s="15" t="b">
        <v>0</v>
      </c>
      <c r="M1159" s="15" t="s">
        <v>3887</v>
      </c>
    </row>
    <row r="1160" spans="1:13" x14ac:dyDescent="0.4">
      <c r="A1160" s="15" t="s">
        <v>3604</v>
      </c>
      <c r="B1160" s="15" t="s">
        <v>615</v>
      </c>
      <c r="C1160" s="15" t="s">
        <v>3546</v>
      </c>
      <c r="D1160" s="15">
        <v>8.6140855404592695E-2</v>
      </c>
      <c r="E1160" s="93">
        <v>0</v>
      </c>
      <c r="F1160" s="93"/>
      <c r="G1160" s="15"/>
      <c r="H1160" s="15">
        <v>8.6082181782671796E-2</v>
      </c>
      <c r="I1160" s="15">
        <v>0.13982635597701301</v>
      </c>
      <c r="J1160" s="15" t="b">
        <v>0</v>
      </c>
      <c r="K1160" s="15" t="b">
        <v>1</v>
      </c>
      <c r="L1160" s="15" t="b">
        <v>0</v>
      </c>
      <c r="M1160" s="15" t="s">
        <v>3887</v>
      </c>
    </row>
    <row r="1161" spans="1:13" x14ac:dyDescent="0.4">
      <c r="A1161" s="15" t="s">
        <v>3604</v>
      </c>
      <c r="B1161" s="15" t="s">
        <v>616</v>
      </c>
      <c r="C1161" s="15" t="s">
        <v>3546</v>
      </c>
      <c r="D1161" s="15">
        <v>0.11121294017031801</v>
      </c>
      <c r="E1161" s="93">
        <v>0</v>
      </c>
      <c r="F1161" s="93"/>
      <c r="G1161" s="15"/>
      <c r="H1161" s="15">
        <v>-8.9865636593518802E-2</v>
      </c>
      <c r="I1161" s="15">
        <v>0.12777182966599401</v>
      </c>
      <c r="J1161" s="15" t="b">
        <v>0</v>
      </c>
      <c r="K1161" s="15" t="b">
        <v>0</v>
      </c>
      <c r="L1161" s="15" t="b">
        <v>0</v>
      </c>
      <c r="M1161" s="15" t="s">
        <v>3887</v>
      </c>
    </row>
    <row r="1162" spans="1:13" x14ac:dyDescent="0.4">
      <c r="A1162" s="15" t="s">
        <v>3604</v>
      </c>
      <c r="B1162" s="15" t="s">
        <v>618</v>
      </c>
      <c r="C1162" s="15" t="s">
        <v>3546</v>
      </c>
      <c r="D1162" s="15">
        <v>0.26921542690602002</v>
      </c>
      <c r="E1162" s="93">
        <v>0</v>
      </c>
      <c r="F1162" s="93"/>
      <c r="G1162" s="15"/>
      <c r="H1162" s="15">
        <v>-3.6655302355724097E-2</v>
      </c>
      <c r="I1162" s="15">
        <v>0.70434593758354502</v>
      </c>
      <c r="J1162" s="15" t="b">
        <v>0</v>
      </c>
      <c r="K1162" s="15" t="b">
        <v>0</v>
      </c>
      <c r="L1162" s="15" t="b">
        <v>0</v>
      </c>
      <c r="M1162" s="15" t="s">
        <v>3887</v>
      </c>
    </row>
    <row r="1163" spans="1:13" x14ac:dyDescent="0.4">
      <c r="A1163" s="15" t="s">
        <v>3605</v>
      </c>
      <c r="B1163" s="15" t="s">
        <v>616</v>
      </c>
      <c r="C1163" s="15" t="s">
        <v>3546</v>
      </c>
      <c r="D1163" s="15">
        <v>0.29714841646184897</v>
      </c>
      <c r="E1163" s="93">
        <v>0</v>
      </c>
      <c r="F1163" s="93"/>
      <c r="G1163" s="15"/>
      <c r="H1163" s="15">
        <v>8.8585603714666394E-2</v>
      </c>
      <c r="I1163" s="15">
        <v>0.12777182966599401</v>
      </c>
      <c r="J1163" s="15" t="b">
        <v>0</v>
      </c>
      <c r="K1163" s="15" t="b">
        <v>1</v>
      </c>
      <c r="L1163" s="15" t="b">
        <v>0</v>
      </c>
      <c r="M1163" s="15" t="s">
        <v>3887</v>
      </c>
    </row>
    <row r="1164" spans="1:13" x14ac:dyDescent="0.4">
      <c r="A1164" s="15" t="s">
        <v>3605</v>
      </c>
      <c r="B1164" s="15" t="s">
        <v>618</v>
      </c>
      <c r="C1164" s="15" t="s">
        <v>3546</v>
      </c>
      <c r="D1164" s="15">
        <v>0.23466193055654799</v>
      </c>
      <c r="E1164" s="93">
        <v>0</v>
      </c>
      <c r="F1164" s="93"/>
      <c r="G1164" s="15"/>
      <c r="H1164" s="15">
        <v>-7.1635617702162396E-2</v>
      </c>
      <c r="I1164" s="15">
        <v>0.45276250107051402</v>
      </c>
      <c r="J1164" s="15" t="b">
        <v>0</v>
      </c>
      <c r="K1164" s="15" t="b">
        <v>0</v>
      </c>
      <c r="L1164" s="15" t="b">
        <v>0</v>
      </c>
      <c r="M1164" s="15" t="s">
        <v>3887</v>
      </c>
    </row>
    <row r="1165" spans="1:13" x14ac:dyDescent="0.4">
      <c r="A1165" s="15" t="s">
        <v>3807</v>
      </c>
      <c r="B1165" s="15" t="s">
        <v>620</v>
      </c>
      <c r="C1165" s="15" t="s">
        <v>3546</v>
      </c>
      <c r="D1165" s="15">
        <v>0.26196905513548702</v>
      </c>
      <c r="E1165" s="93">
        <v>2.3195040722309999E-4</v>
      </c>
      <c r="F1165" s="93">
        <v>-0.42568761255704102</v>
      </c>
      <c r="G1165" s="15">
        <v>0.60113574417111904</v>
      </c>
      <c r="H1165" s="15">
        <v>0.15257364337540999</v>
      </c>
      <c r="I1165" s="15">
        <v>0.276320975410832</v>
      </c>
      <c r="J1165" s="15" t="b">
        <v>0</v>
      </c>
      <c r="K1165" s="15" t="b">
        <v>1</v>
      </c>
      <c r="L1165" s="15" t="b">
        <v>0</v>
      </c>
      <c r="M1165" s="15" t="s">
        <v>3887</v>
      </c>
    </row>
    <row r="1166" spans="1:13" x14ac:dyDescent="0.4">
      <c r="A1166" s="15" t="s">
        <v>3606</v>
      </c>
      <c r="B1166" s="15" t="s">
        <v>616</v>
      </c>
      <c r="C1166" s="15" t="s">
        <v>3546</v>
      </c>
      <c r="D1166" s="15">
        <v>0.22489287434880101</v>
      </c>
      <c r="E1166" s="93">
        <v>0</v>
      </c>
      <c r="F1166" s="93">
        <v>1.06358239090385</v>
      </c>
      <c r="G1166" s="15">
        <v>0.20612144125770901</v>
      </c>
      <c r="H1166" s="15">
        <v>0.10624203965152799</v>
      </c>
      <c r="I1166" s="15">
        <v>0.16273524399234299</v>
      </c>
      <c r="J1166" s="15" t="b">
        <v>0</v>
      </c>
      <c r="K1166" s="15" t="b">
        <v>1</v>
      </c>
      <c r="L1166" s="15" t="b">
        <v>0</v>
      </c>
      <c r="M1166" s="15" t="s">
        <v>3887</v>
      </c>
    </row>
    <row r="1167" spans="1:13" x14ac:dyDescent="0.4">
      <c r="A1167" s="15" t="s">
        <v>3812</v>
      </c>
      <c r="B1167" s="15" t="s">
        <v>617</v>
      </c>
      <c r="C1167" s="15" t="s">
        <v>3888</v>
      </c>
      <c r="D1167" s="15">
        <v>-0.98314739552828501</v>
      </c>
      <c r="E1167" s="93">
        <v>0.68946351189077304</v>
      </c>
      <c r="F1167" s="93">
        <v>-1.1506879084261401</v>
      </c>
      <c r="G1167" s="93">
        <v>8.4623553793731203E-11</v>
      </c>
      <c r="H1167" s="15">
        <v>-0.11264652148372301</v>
      </c>
      <c r="I1167" s="15">
        <v>0.60529803604761701</v>
      </c>
      <c r="J1167" s="15" t="b">
        <v>0</v>
      </c>
      <c r="K1167" s="15" t="b">
        <v>1</v>
      </c>
      <c r="L1167" s="15" t="b">
        <v>0</v>
      </c>
      <c r="M1167" s="15" t="s">
        <v>3887</v>
      </c>
    </row>
    <row r="1168" spans="1:13" x14ac:dyDescent="0.4">
      <c r="A1168" s="15" t="s">
        <v>3608</v>
      </c>
      <c r="B1168" s="15" t="s">
        <v>617</v>
      </c>
      <c r="C1168" s="15" t="s">
        <v>3777</v>
      </c>
      <c r="D1168" s="15">
        <v>-1.45689346636937</v>
      </c>
      <c r="E1168" s="93">
        <v>1.12257914335861E-7</v>
      </c>
      <c r="F1168" s="93">
        <v>-2.75900057897613</v>
      </c>
      <c r="G1168" s="15">
        <v>2.32606287769152E-3</v>
      </c>
      <c r="H1168" s="15">
        <v>-9.7429817947992894E-2</v>
      </c>
      <c r="I1168" s="15">
        <v>0.34003885137897399</v>
      </c>
      <c r="J1168" s="15" t="b">
        <v>0</v>
      </c>
      <c r="K1168" s="15" t="b">
        <v>1</v>
      </c>
      <c r="L1168" s="15" t="b">
        <v>0</v>
      </c>
      <c r="M1168" s="15" t="s">
        <v>3887</v>
      </c>
    </row>
    <row r="1169" spans="1:13" x14ac:dyDescent="0.4">
      <c r="A1169" s="15" t="s">
        <v>3608</v>
      </c>
      <c r="B1169" s="15" t="s">
        <v>620</v>
      </c>
      <c r="C1169" s="15" t="s">
        <v>3546</v>
      </c>
      <c r="D1169" s="15">
        <v>0.150899547813796</v>
      </c>
      <c r="E1169" s="93">
        <v>3.1834717086631997E-4</v>
      </c>
      <c r="F1169" s="93">
        <v>0.209841343431412</v>
      </c>
      <c r="G1169" s="15">
        <v>0.97342040570978305</v>
      </c>
      <c r="H1169" s="15">
        <v>4.8562685581338597E-2</v>
      </c>
      <c r="I1169" s="15">
        <v>0.60193056145955404</v>
      </c>
      <c r="J1169" s="15" t="b">
        <v>0</v>
      </c>
      <c r="K1169" s="15" t="b">
        <v>1</v>
      </c>
      <c r="L1169" s="15" t="b">
        <v>0</v>
      </c>
      <c r="M1169" s="15" t="s">
        <v>3887</v>
      </c>
    </row>
    <row r="1170" spans="1:13" x14ac:dyDescent="0.4">
      <c r="A1170" s="15" t="s">
        <v>3813</v>
      </c>
      <c r="B1170" s="15" t="s">
        <v>617</v>
      </c>
      <c r="C1170" s="15" t="s">
        <v>3777</v>
      </c>
      <c r="D1170" s="15">
        <v>-1.3474182866361999</v>
      </c>
      <c r="E1170" s="93">
        <v>1.1551137095346701E-2</v>
      </c>
      <c r="F1170" s="93">
        <v>-0.51905688437860398</v>
      </c>
      <c r="G1170" s="93">
        <v>3.9459882513154598E-5</v>
      </c>
      <c r="H1170" s="15">
        <v>-0.24254474774064799</v>
      </c>
      <c r="I1170" s="15">
        <v>0.41244081355666101</v>
      </c>
      <c r="J1170" s="15" t="b">
        <v>0</v>
      </c>
      <c r="K1170" s="15" t="b">
        <v>1</v>
      </c>
      <c r="L1170" s="15" t="b">
        <v>0</v>
      </c>
      <c r="M1170" s="15" t="s">
        <v>3887</v>
      </c>
    </row>
    <row r="1171" spans="1:13" x14ac:dyDescent="0.4">
      <c r="A1171" s="15" t="s">
        <v>3610</v>
      </c>
      <c r="B1171" s="15" t="s">
        <v>617</v>
      </c>
      <c r="C1171" s="15" t="s">
        <v>3777</v>
      </c>
      <c r="D1171" s="15">
        <v>-1.4509861591670401</v>
      </c>
      <c r="E1171" s="93">
        <v>1.9855415752098501E-7</v>
      </c>
      <c r="F1171" s="93">
        <v>-1.33526463107006</v>
      </c>
      <c r="G1171" s="15">
        <v>7.5103575682739596E-3</v>
      </c>
      <c r="H1171" s="15">
        <v>-6.3009151665796501E-2</v>
      </c>
      <c r="I1171" s="15">
        <v>0.60379190960896501</v>
      </c>
      <c r="J1171" s="15" t="b">
        <v>0</v>
      </c>
      <c r="K1171" s="15" t="b">
        <v>1</v>
      </c>
      <c r="L1171" s="15" t="b">
        <v>0</v>
      </c>
      <c r="M1171" s="15" t="s">
        <v>3887</v>
      </c>
    </row>
    <row r="1172" spans="1:13" x14ac:dyDescent="0.4">
      <c r="A1172" s="15" t="s">
        <v>3610</v>
      </c>
      <c r="B1172" s="15" t="s">
        <v>620</v>
      </c>
      <c r="C1172" s="15" t="s">
        <v>3546</v>
      </c>
      <c r="D1172" s="15">
        <v>-4.9370029427635298E-3</v>
      </c>
      <c r="E1172" s="93">
        <v>4.4854671635527199E-2</v>
      </c>
      <c r="F1172" s="93"/>
      <c r="G1172" s="15"/>
      <c r="H1172" s="15">
        <v>-8.1957544807359506E-2</v>
      </c>
      <c r="I1172" s="15">
        <v>0.43964387304317598</v>
      </c>
      <c r="J1172" s="15" t="b">
        <v>0</v>
      </c>
      <c r="K1172" s="15" t="b">
        <v>1</v>
      </c>
      <c r="L1172" s="15" t="b">
        <v>0</v>
      </c>
      <c r="M1172" s="15" t="s">
        <v>3887</v>
      </c>
    </row>
    <row r="1173" spans="1:13" x14ac:dyDescent="0.4">
      <c r="A1173" s="15" t="s">
        <v>3815</v>
      </c>
      <c r="B1173" s="15" t="s">
        <v>617</v>
      </c>
      <c r="C1173" s="15" t="s">
        <v>3888</v>
      </c>
      <c r="D1173" s="15">
        <v>-0.98314739552828501</v>
      </c>
      <c r="E1173" s="93">
        <v>0.68975765727404104</v>
      </c>
      <c r="F1173" s="93">
        <v>-1.1506879084261401</v>
      </c>
      <c r="G1173" s="93">
        <v>8.4623553793731203E-11</v>
      </c>
      <c r="H1173" s="15">
        <v>-0.11264652148372301</v>
      </c>
      <c r="I1173" s="15">
        <v>0.60529803604761701</v>
      </c>
      <c r="J1173" s="15" t="b">
        <v>0</v>
      </c>
      <c r="K1173" s="15" t="b">
        <v>1</v>
      </c>
      <c r="L1173" s="15" t="b">
        <v>0</v>
      </c>
      <c r="M1173" s="15" t="s">
        <v>3887</v>
      </c>
    </row>
    <row r="1174" spans="1:13" x14ac:dyDescent="0.4">
      <c r="A1174" s="15" t="s">
        <v>3817</v>
      </c>
      <c r="B1174" s="15" t="s">
        <v>617</v>
      </c>
      <c r="C1174" s="15" t="s">
        <v>3888</v>
      </c>
      <c r="D1174" s="15">
        <v>-0.97253164564124805</v>
      </c>
      <c r="E1174" s="93">
        <v>0.72903706226513498</v>
      </c>
      <c r="F1174" s="93">
        <v>-1.1432306287174101</v>
      </c>
      <c r="G1174" s="93">
        <v>1.50943600561456E-9</v>
      </c>
      <c r="H1174" s="15">
        <v>2.0133072284256499E-2</v>
      </c>
      <c r="I1174" s="15">
        <v>0.92316518404941295</v>
      </c>
      <c r="J1174" s="15" t="b">
        <v>0</v>
      </c>
      <c r="K1174" s="15" t="b">
        <v>0</v>
      </c>
      <c r="L1174" s="15" t="b">
        <v>0</v>
      </c>
      <c r="M1174" s="15" t="s">
        <v>3887</v>
      </c>
    </row>
    <row r="1175" spans="1:13" x14ac:dyDescent="0.4">
      <c r="A1175" s="15" t="s">
        <v>3612</v>
      </c>
      <c r="B1175" s="15" t="s">
        <v>615</v>
      </c>
      <c r="C1175" s="15" t="s">
        <v>3546</v>
      </c>
      <c r="D1175" s="15">
        <v>3.2086022270467897E-2</v>
      </c>
      <c r="E1175" s="93">
        <v>0</v>
      </c>
      <c r="F1175" s="93"/>
      <c r="G1175" s="15"/>
      <c r="H1175" s="15">
        <v>2.78509527352413E-2</v>
      </c>
      <c r="I1175" s="15">
        <v>0.62989790991826</v>
      </c>
      <c r="J1175" s="15" t="b">
        <v>0</v>
      </c>
      <c r="K1175" s="15" t="b">
        <v>1</v>
      </c>
      <c r="L1175" s="15" t="b">
        <v>0</v>
      </c>
      <c r="M1175" s="15" t="s">
        <v>3887</v>
      </c>
    </row>
    <row r="1176" spans="1:13" x14ac:dyDescent="0.4">
      <c r="A1176" s="15" t="s">
        <v>3612</v>
      </c>
      <c r="B1176" s="15" t="s">
        <v>618</v>
      </c>
      <c r="C1176" s="15" t="s">
        <v>3546</v>
      </c>
      <c r="D1176" s="15">
        <v>0.26158765025820202</v>
      </c>
      <c r="E1176" s="93">
        <v>0</v>
      </c>
      <c r="F1176" s="93"/>
      <c r="G1176" s="15"/>
      <c r="H1176" s="15">
        <v>-5.4242953755812499E-2</v>
      </c>
      <c r="I1176" s="15">
        <v>0.55768301531283104</v>
      </c>
      <c r="J1176" s="15" t="b">
        <v>0</v>
      </c>
      <c r="K1176" s="15" t="b">
        <v>0</v>
      </c>
      <c r="L1176" s="15" t="b">
        <v>0</v>
      </c>
      <c r="M1176" s="15" t="s">
        <v>3887</v>
      </c>
    </row>
    <row r="1177" spans="1:13" x14ac:dyDescent="0.4">
      <c r="A1177" s="15" t="s">
        <v>3612</v>
      </c>
      <c r="B1177" s="15" t="s">
        <v>620</v>
      </c>
      <c r="C1177" s="15" t="s">
        <v>3546</v>
      </c>
      <c r="D1177" s="15">
        <v>0.234870849325133</v>
      </c>
      <c r="E1177" s="93">
        <v>3.2253936177420599E-12</v>
      </c>
      <c r="F1177" s="93"/>
      <c r="G1177" s="15"/>
      <c r="H1177" s="15">
        <v>8.6417874188689597E-2</v>
      </c>
      <c r="I1177" s="15">
        <v>0.16630198653204001</v>
      </c>
      <c r="J1177" s="15" t="b">
        <v>0</v>
      </c>
      <c r="K1177" s="15" t="b">
        <v>1</v>
      </c>
      <c r="L1177" s="15" t="b">
        <v>0</v>
      </c>
      <c r="M1177" s="15" t="s">
        <v>3887</v>
      </c>
    </row>
    <row r="1178" spans="1:13" x14ac:dyDescent="0.4">
      <c r="A1178" s="15" t="s">
        <v>3613</v>
      </c>
      <c r="B1178" s="15" t="s">
        <v>615</v>
      </c>
      <c r="C1178" s="15" t="s">
        <v>3546</v>
      </c>
      <c r="D1178" s="15">
        <v>4.9132501869426602E-2</v>
      </c>
      <c r="E1178" s="93">
        <v>0</v>
      </c>
      <c r="F1178" s="93"/>
      <c r="G1178" s="15"/>
      <c r="H1178" s="15">
        <v>4.5673030328634602E-2</v>
      </c>
      <c r="I1178" s="15">
        <v>0.42593630344877798</v>
      </c>
      <c r="J1178" s="15" t="b">
        <v>0</v>
      </c>
      <c r="K1178" s="15" t="b">
        <v>1</v>
      </c>
      <c r="L1178" s="15" t="b">
        <v>0</v>
      </c>
      <c r="M1178" s="15" t="s">
        <v>3887</v>
      </c>
    </row>
    <row r="1179" spans="1:13" x14ac:dyDescent="0.4">
      <c r="A1179" s="15" t="s">
        <v>3613</v>
      </c>
      <c r="B1179" s="15" t="s">
        <v>618</v>
      </c>
      <c r="C1179" s="15" t="s">
        <v>3546</v>
      </c>
      <c r="D1179" s="15">
        <v>0.31016826486006999</v>
      </c>
      <c r="E1179" s="93">
        <v>0</v>
      </c>
      <c r="F1179" s="93"/>
      <c r="G1179" s="15"/>
      <c r="H1179" s="15">
        <v>-7.8110894863039296E-3</v>
      </c>
      <c r="I1179" s="15">
        <v>0.93279437057312597</v>
      </c>
      <c r="J1179" s="15" t="b">
        <v>0</v>
      </c>
      <c r="K1179" s="15" t="b">
        <v>0</v>
      </c>
      <c r="L1179" s="15" t="b">
        <v>0</v>
      </c>
      <c r="M1179" s="15" t="s">
        <v>3887</v>
      </c>
    </row>
    <row r="1180" spans="1:13" x14ac:dyDescent="0.4">
      <c r="A1180" s="15" t="s">
        <v>3615</v>
      </c>
      <c r="B1180" s="15" t="s">
        <v>615</v>
      </c>
      <c r="C1180" s="15" t="s">
        <v>3546</v>
      </c>
      <c r="D1180" s="15">
        <v>8.6059603712377697E-2</v>
      </c>
      <c r="E1180" s="93">
        <v>0</v>
      </c>
      <c r="F1180" s="93"/>
      <c r="G1180" s="15"/>
      <c r="H1180" s="15">
        <v>8.5435013572275495E-2</v>
      </c>
      <c r="I1180" s="15">
        <v>0.13628587400007999</v>
      </c>
      <c r="J1180" s="15" t="b">
        <v>0</v>
      </c>
      <c r="K1180" s="15" t="b">
        <v>1</v>
      </c>
      <c r="L1180" s="15" t="b">
        <v>0</v>
      </c>
      <c r="M1180" s="15" t="s">
        <v>3887</v>
      </c>
    </row>
    <row r="1181" spans="1:13" x14ac:dyDescent="0.4">
      <c r="A1181" s="15" t="s">
        <v>3615</v>
      </c>
      <c r="B1181" s="15" t="s">
        <v>616</v>
      </c>
      <c r="C1181" s="15" t="s">
        <v>3546</v>
      </c>
      <c r="D1181" s="15">
        <v>0.218611177609074</v>
      </c>
      <c r="E1181" s="93">
        <v>0</v>
      </c>
      <c r="F1181" s="93"/>
      <c r="G1181" s="15"/>
      <c r="H1181" s="15">
        <v>1.23193777584307E-2</v>
      </c>
      <c r="I1181" s="15">
        <v>0.83288566637591499</v>
      </c>
      <c r="J1181" s="15" t="b">
        <v>0</v>
      </c>
      <c r="K1181" s="15" t="b">
        <v>1</v>
      </c>
      <c r="L1181" s="15" t="b">
        <v>0</v>
      </c>
      <c r="M1181" s="15" t="s">
        <v>3887</v>
      </c>
    </row>
    <row r="1182" spans="1:13" x14ac:dyDescent="0.4">
      <c r="A1182" s="15" t="s">
        <v>3615</v>
      </c>
      <c r="B1182" s="15" t="s">
        <v>620</v>
      </c>
      <c r="C1182" s="15" t="s">
        <v>3546</v>
      </c>
      <c r="D1182" s="15">
        <v>0.17465180218465301</v>
      </c>
      <c r="E1182" s="93">
        <v>1.07503338629792E-9</v>
      </c>
      <c r="F1182" s="93"/>
      <c r="G1182" s="15"/>
      <c r="H1182" s="15">
        <v>4.2246885497145101E-2</v>
      </c>
      <c r="I1182" s="15">
        <v>0.52583577508039403</v>
      </c>
      <c r="J1182" s="15" t="b">
        <v>0</v>
      </c>
      <c r="K1182" s="15" t="b">
        <v>1</v>
      </c>
      <c r="L1182" s="15" t="b">
        <v>0</v>
      </c>
      <c r="M1182" s="15" t="s">
        <v>3887</v>
      </c>
    </row>
    <row r="1183" spans="1:13" x14ac:dyDescent="0.4">
      <c r="A1183" s="15" t="s">
        <v>3825</v>
      </c>
      <c r="B1183" s="15" t="s">
        <v>617</v>
      </c>
      <c r="C1183" s="15" t="s">
        <v>3777</v>
      </c>
      <c r="D1183" s="15">
        <v>-1.67396780897095</v>
      </c>
      <c r="E1183" s="93">
        <v>1.8262164998347398E-5</v>
      </c>
      <c r="F1183" s="93">
        <v>-0.72530016943686504</v>
      </c>
      <c r="G1183" s="93">
        <v>5.29294950985522E-6</v>
      </c>
      <c r="H1183" s="15">
        <v>-0.29802127288409802</v>
      </c>
      <c r="I1183" s="15">
        <v>0.16925961988360699</v>
      </c>
      <c r="J1183" s="15" t="b">
        <v>0</v>
      </c>
      <c r="K1183" s="15" t="b">
        <v>1</v>
      </c>
      <c r="L1183" s="15" t="b">
        <v>0</v>
      </c>
      <c r="M1183" s="15" t="s">
        <v>3887</v>
      </c>
    </row>
    <row r="1184" spans="1:13" x14ac:dyDescent="0.4">
      <c r="A1184" s="15" t="s">
        <v>3826</v>
      </c>
      <c r="B1184" s="15" t="s">
        <v>617</v>
      </c>
      <c r="C1184" s="15" t="s">
        <v>3777</v>
      </c>
      <c r="D1184" s="15">
        <v>-1.24001566851039</v>
      </c>
      <c r="E1184" s="93">
        <v>2.58100518488594E-2</v>
      </c>
      <c r="F1184" s="93">
        <v>-1.03648757522474</v>
      </c>
      <c r="G1184" s="93">
        <v>1.25162911045122E-5</v>
      </c>
      <c r="H1184" s="15">
        <v>-0.12653946844880801</v>
      </c>
      <c r="I1184" s="15">
        <v>0.58280976376750304</v>
      </c>
      <c r="J1184" s="15" t="b">
        <v>0</v>
      </c>
      <c r="K1184" s="15" t="b">
        <v>1</v>
      </c>
      <c r="L1184" s="15" t="b">
        <v>0</v>
      </c>
      <c r="M1184" s="15" t="s">
        <v>3887</v>
      </c>
    </row>
    <row r="1185" spans="1:13" x14ac:dyDescent="0.4">
      <c r="A1185" s="15" t="s">
        <v>3620</v>
      </c>
      <c r="B1185" s="15" t="s">
        <v>615</v>
      </c>
      <c r="C1185" s="15" t="s">
        <v>3546</v>
      </c>
      <c r="D1185" s="15">
        <v>9.6359606166272496E-2</v>
      </c>
      <c r="E1185" s="93">
        <v>0</v>
      </c>
      <c r="F1185" s="93"/>
      <c r="G1185" s="15"/>
      <c r="H1185" s="15">
        <v>9.6433515778563197E-2</v>
      </c>
      <c r="I1185" s="15">
        <v>0.100558156983359</v>
      </c>
      <c r="J1185" s="15" t="b">
        <v>0</v>
      </c>
      <c r="K1185" s="15" t="b">
        <v>1</v>
      </c>
      <c r="L1185" s="15" t="b">
        <v>0</v>
      </c>
      <c r="M1185" s="15" t="s">
        <v>3887</v>
      </c>
    </row>
    <row r="1186" spans="1:13" x14ac:dyDescent="0.4">
      <c r="A1186" s="15" t="s">
        <v>3620</v>
      </c>
      <c r="B1186" s="15" t="s">
        <v>618</v>
      </c>
      <c r="C1186" s="15" t="s">
        <v>3546</v>
      </c>
      <c r="D1186" s="15">
        <v>0.21340797465949701</v>
      </c>
      <c r="E1186" s="93">
        <v>0</v>
      </c>
      <c r="F1186" s="93"/>
      <c r="G1186" s="15"/>
      <c r="H1186" s="15">
        <v>-9.4030067523412697E-2</v>
      </c>
      <c r="I1186" s="15">
        <v>0.33013415903549398</v>
      </c>
      <c r="J1186" s="15" t="b">
        <v>0</v>
      </c>
      <c r="K1186" s="15" t="b">
        <v>0</v>
      </c>
      <c r="L1186" s="15" t="b">
        <v>0</v>
      </c>
      <c r="M1186" s="15" t="s">
        <v>3887</v>
      </c>
    </row>
    <row r="1187" spans="1:13" x14ac:dyDescent="0.4">
      <c r="A1187" s="15" t="s">
        <v>3623</v>
      </c>
      <c r="B1187" s="15" t="s">
        <v>617</v>
      </c>
      <c r="C1187" s="15" t="s">
        <v>3777</v>
      </c>
      <c r="D1187" s="15">
        <v>-1.51656101426232</v>
      </c>
      <c r="E1187" s="93">
        <v>5.3696180338097302E-5</v>
      </c>
      <c r="F1187" s="93">
        <v>-1.10946721435825</v>
      </c>
      <c r="G1187" s="93">
        <v>4.59936991463279E-5</v>
      </c>
      <c r="H1187" s="15">
        <v>-0.28740408291317998</v>
      </c>
      <c r="I1187" s="15">
        <v>0.13290995536728301</v>
      </c>
      <c r="J1187" s="15" t="b">
        <v>0</v>
      </c>
      <c r="K1187" s="15" t="b">
        <v>1</v>
      </c>
      <c r="L1187" s="15" t="b">
        <v>0</v>
      </c>
      <c r="M1187" s="15" t="s">
        <v>3887</v>
      </c>
    </row>
    <row r="1188" spans="1:13" x14ac:dyDescent="0.4">
      <c r="A1188" s="15" t="s">
        <v>3625</v>
      </c>
      <c r="B1188" s="15" t="s">
        <v>617</v>
      </c>
      <c r="C1188" s="15" t="s">
        <v>3777</v>
      </c>
      <c r="D1188" s="15">
        <v>-1.7278292772621799</v>
      </c>
      <c r="E1188" s="93">
        <v>9.9645777248226198E-10</v>
      </c>
      <c r="F1188" s="93">
        <v>-1.74610483215648</v>
      </c>
      <c r="G1188" s="15">
        <v>1.66769056256111E-3</v>
      </c>
      <c r="H1188" s="15">
        <v>-0.224480081291936</v>
      </c>
      <c r="I1188" s="15">
        <v>0.10770156386365801</v>
      </c>
      <c r="J1188" s="15" t="b">
        <v>0</v>
      </c>
      <c r="K1188" s="15" t="b">
        <v>1</v>
      </c>
      <c r="L1188" s="15" t="b">
        <v>0</v>
      </c>
      <c r="M1188" s="15" t="s">
        <v>3887</v>
      </c>
    </row>
    <row r="1189" spans="1:13" x14ac:dyDescent="0.4">
      <c r="A1189" s="15" t="s">
        <v>3626</v>
      </c>
      <c r="B1189" s="15" t="s">
        <v>617</v>
      </c>
      <c r="C1189" s="15" t="s">
        <v>3777</v>
      </c>
      <c r="D1189" s="15">
        <v>-1.73294256294914</v>
      </c>
      <c r="E1189" s="93">
        <v>8.7263568426848103E-9</v>
      </c>
      <c r="F1189" s="93">
        <v>-0.58214357062873801</v>
      </c>
      <c r="G1189" s="15">
        <v>1.06134312919703E-2</v>
      </c>
      <c r="H1189" s="15">
        <v>-0.17551857838513901</v>
      </c>
      <c r="I1189" s="15">
        <v>0.44113314203832998</v>
      </c>
      <c r="J1189" s="15" t="b">
        <v>0</v>
      </c>
      <c r="K1189" s="15" t="b">
        <v>1</v>
      </c>
      <c r="L1189" s="15" t="b">
        <v>0</v>
      </c>
      <c r="M1189" s="15" t="s">
        <v>3887</v>
      </c>
    </row>
    <row r="1190" spans="1:13" x14ac:dyDescent="0.4">
      <c r="A1190" s="15" t="s">
        <v>3627</v>
      </c>
      <c r="B1190" s="15" t="s">
        <v>617</v>
      </c>
      <c r="C1190" s="15" t="s">
        <v>3777</v>
      </c>
      <c r="D1190" s="15">
        <v>-1.3731320676113801</v>
      </c>
      <c r="E1190" s="93">
        <v>9.3038794217473999E-4</v>
      </c>
      <c r="F1190" s="93">
        <v>-0.71563352380957401</v>
      </c>
      <c r="G1190" s="15">
        <v>2.29313915444251E-3</v>
      </c>
      <c r="H1190" s="15">
        <v>5.8523931903824399E-2</v>
      </c>
      <c r="I1190" s="15">
        <v>0.783260660444145</v>
      </c>
      <c r="J1190" s="15" t="b">
        <v>0</v>
      </c>
      <c r="K1190" s="15" t="b">
        <v>0</v>
      </c>
      <c r="L1190" s="15" t="b">
        <v>0</v>
      </c>
      <c r="M1190" s="15" t="s">
        <v>3887</v>
      </c>
    </row>
    <row r="1191" spans="1:13" x14ac:dyDescent="0.4">
      <c r="A1191" s="15" t="s">
        <v>3628</v>
      </c>
      <c r="B1191" s="15" t="s">
        <v>617</v>
      </c>
      <c r="C1191" s="15" t="s">
        <v>3546</v>
      </c>
      <c r="D1191" s="15">
        <v>-1.74115187128194</v>
      </c>
      <c r="E1191" s="93">
        <v>0</v>
      </c>
      <c r="F1191" s="93">
        <v>-1.65750901731966</v>
      </c>
      <c r="G1191" s="15">
        <v>0.12473351630275099</v>
      </c>
      <c r="H1191" s="15">
        <v>6.4744860530848394E-2</v>
      </c>
      <c r="I1191" s="15">
        <v>0.44113314203832998</v>
      </c>
      <c r="J1191" s="15" t="b">
        <v>0</v>
      </c>
      <c r="K1191" s="15" t="b">
        <v>0</v>
      </c>
      <c r="L1191" s="15" t="b">
        <v>0</v>
      </c>
      <c r="M1191" s="15" t="s">
        <v>3887</v>
      </c>
    </row>
    <row r="1192" spans="1:13" x14ac:dyDescent="0.4">
      <c r="A1192" s="15" t="s">
        <v>3628</v>
      </c>
      <c r="B1192" s="15" t="s">
        <v>618</v>
      </c>
      <c r="C1192" s="15" t="s">
        <v>3546</v>
      </c>
      <c r="D1192" s="15">
        <v>0.334837083962787</v>
      </c>
      <c r="E1192" s="93">
        <v>0</v>
      </c>
      <c r="F1192" s="93">
        <v>-0.14836320093670299</v>
      </c>
      <c r="G1192" s="15">
        <v>1</v>
      </c>
      <c r="H1192" s="15">
        <v>2.3829628177016698E-2</v>
      </c>
      <c r="I1192" s="15">
        <v>0.81934900584539105</v>
      </c>
      <c r="J1192" s="15" t="b">
        <v>0</v>
      </c>
      <c r="K1192" s="15" t="b">
        <v>1</v>
      </c>
      <c r="L1192" s="15" t="b">
        <v>0</v>
      </c>
      <c r="M1192" s="15" t="s">
        <v>3887</v>
      </c>
    </row>
    <row r="1193" spans="1:13" x14ac:dyDescent="0.4">
      <c r="A1193" s="15" t="s">
        <v>3629</v>
      </c>
      <c r="B1193" s="15" t="s">
        <v>620</v>
      </c>
      <c r="C1193" s="15" t="s">
        <v>3546</v>
      </c>
      <c r="D1193" s="15">
        <v>7.0192431935460098E-2</v>
      </c>
      <c r="E1193" s="93">
        <v>3.9804385086246704E-3</v>
      </c>
      <c r="F1193" s="93">
        <v>0.67881919492967102</v>
      </c>
      <c r="G1193" s="15">
        <v>0.626602375094921</v>
      </c>
      <c r="H1193" s="15">
        <v>-2.78489638183319E-2</v>
      </c>
      <c r="I1193" s="15">
        <v>0.72826744404191002</v>
      </c>
      <c r="J1193" s="15" t="b">
        <v>0</v>
      </c>
      <c r="K1193" s="15" t="b">
        <v>0</v>
      </c>
      <c r="L1193" s="15" t="b">
        <v>0</v>
      </c>
      <c r="M1193" s="15" t="s">
        <v>3887</v>
      </c>
    </row>
    <row r="1194" spans="1:13" x14ac:dyDescent="0.4">
      <c r="A1194" s="15" t="s">
        <v>3630</v>
      </c>
      <c r="B1194" s="15" t="s">
        <v>616</v>
      </c>
      <c r="C1194" s="15" t="s">
        <v>3546</v>
      </c>
      <c r="D1194" s="15">
        <v>0.30646808733742398</v>
      </c>
      <c r="E1194" s="93">
        <v>0</v>
      </c>
      <c r="F1194" s="93"/>
      <c r="G1194" s="15"/>
      <c r="H1194" s="15">
        <v>9.5359000843005207E-2</v>
      </c>
      <c r="I1194" s="15">
        <v>8.9595428508923602E-2</v>
      </c>
      <c r="J1194" s="15" t="b">
        <v>0</v>
      </c>
      <c r="K1194" s="15" t="b">
        <v>1</v>
      </c>
      <c r="L1194" s="15" t="b">
        <v>0</v>
      </c>
      <c r="M1194" s="15" t="s">
        <v>3887</v>
      </c>
    </row>
    <row r="1195" spans="1:13" x14ac:dyDescent="0.4">
      <c r="A1195" s="15" t="s">
        <v>3631</v>
      </c>
      <c r="B1195" s="15" t="s">
        <v>616</v>
      </c>
      <c r="C1195" s="15" t="s">
        <v>3546</v>
      </c>
      <c r="D1195" s="15">
        <v>0.31163962979839199</v>
      </c>
      <c r="E1195" s="93">
        <v>0</v>
      </c>
      <c r="F1195" s="93"/>
      <c r="G1195" s="15"/>
      <c r="H1195" s="15">
        <v>0.101018879520959</v>
      </c>
      <c r="I1195" s="15">
        <v>7.26516315009757E-2</v>
      </c>
      <c r="J1195" s="15" t="b">
        <v>0</v>
      </c>
      <c r="K1195" s="15" t="b">
        <v>1</v>
      </c>
      <c r="L1195" s="15" t="b">
        <v>0</v>
      </c>
      <c r="M1195" s="15" t="s">
        <v>3887</v>
      </c>
    </row>
    <row r="1196" spans="1:13" x14ac:dyDescent="0.4">
      <c r="A1196" s="15" t="s">
        <v>3632</v>
      </c>
      <c r="B1196" s="15" t="s">
        <v>616</v>
      </c>
      <c r="C1196" s="15" t="s">
        <v>3546</v>
      </c>
      <c r="D1196" s="15">
        <v>0.31874968466926801</v>
      </c>
      <c r="E1196" s="93">
        <v>0</v>
      </c>
      <c r="F1196" s="93"/>
      <c r="G1196" s="15"/>
      <c r="H1196" s="15">
        <v>0.108586266220943</v>
      </c>
      <c r="I1196" s="15">
        <v>6.1987608429362198E-2</v>
      </c>
      <c r="J1196" s="15" t="b">
        <v>0</v>
      </c>
      <c r="K1196" s="15" t="b">
        <v>1</v>
      </c>
      <c r="L1196" s="15" t="b">
        <v>0</v>
      </c>
      <c r="M1196" s="15" t="s">
        <v>3887</v>
      </c>
    </row>
    <row r="1197" spans="1:13" x14ac:dyDescent="0.4">
      <c r="A1197" s="15" t="s">
        <v>3632</v>
      </c>
      <c r="B1197" s="15" t="s">
        <v>618</v>
      </c>
      <c r="C1197" s="15" t="s">
        <v>3546</v>
      </c>
      <c r="D1197" s="15">
        <v>0.16130083159316999</v>
      </c>
      <c r="E1197" s="93">
        <v>0</v>
      </c>
      <c r="F1197" s="93"/>
      <c r="G1197" s="15"/>
      <c r="H1197" s="15">
        <v>-0.147013746455536</v>
      </c>
      <c r="I1197" s="15">
        <v>0.11919478218808099</v>
      </c>
      <c r="J1197" s="15" t="b">
        <v>0</v>
      </c>
      <c r="K1197" s="15" t="b">
        <v>0</v>
      </c>
      <c r="L1197" s="15" t="b">
        <v>0</v>
      </c>
      <c r="M1197" s="15" t="s">
        <v>3887</v>
      </c>
    </row>
    <row r="1198" spans="1:13" x14ac:dyDescent="0.4">
      <c r="A1198" s="15" t="s">
        <v>3632</v>
      </c>
      <c r="B1198" s="15" t="s">
        <v>620</v>
      </c>
      <c r="C1198" s="15" t="s">
        <v>3546</v>
      </c>
      <c r="D1198" s="15">
        <v>0.15623018694527599</v>
      </c>
      <c r="E1198" s="93">
        <v>4.8532822305705902E-8</v>
      </c>
      <c r="F1198" s="93"/>
      <c r="G1198" s="15"/>
      <c r="H1198" s="15">
        <v>2.3690280816748999E-2</v>
      </c>
      <c r="I1198" s="15">
        <v>0.72765707754157205</v>
      </c>
      <c r="J1198" s="15" t="b">
        <v>0</v>
      </c>
      <c r="K1198" s="15" t="b">
        <v>1</v>
      </c>
      <c r="L1198" s="15" t="b">
        <v>0</v>
      </c>
      <c r="M1198" s="15" t="s">
        <v>3887</v>
      </c>
    </row>
    <row r="1199" spans="1:13" x14ac:dyDescent="0.4">
      <c r="A1199" s="15" t="s">
        <v>3633</v>
      </c>
      <c r="B1199" s="15" t="s">
        <v>617</v>
      </c>
      <c r="C1199" s="15" t="s">
        <v>3777</v>
      </c>
      <c r="D1199" s="15">
        <v>-1.3364980302076099</v>
      </c>
      <c r="E1199" s="93">
        <v>2.0171980351589E-4</v>
      </c>
      <c r="F1199" s="93">
        <v>-1.35378386592151</v>
      </c>
      <c r="G1199" s="15">
        <v>2.2260058134998002E-2</v>
      </c>
      <c r="H1199" s="15">
        <v>0.27118170673661002</v>
      </c>
      <c r="I1199" s="15">
        <v>6.1437466396424702E-2</v>
      </c>
      <c r="J1199" s="15" t="b">
        <v>0</v>
      </c>
      <c r="K1199" s="15" t="b">
        <v>0</v>
      </c>
      <c r="L1199" s="15" t="b">
        <v>0</v>
      </c>
      <c r="M1199" s="15" t="s">
        <v>3887</v>
      </c>
    </row>
    <row r="1200" spans="1:13" x14ac:dyDescent="0.4">
      <c r="A1200" s="15" t="s">
        <v>3635</v>
      </c>
      <c r="B1200" s="15" t="s">
        <v>615</v>
      </c>
      <c r="C1200" s="15" t="s">
        <v>3546</v>
      </c>
      <c r="D1200" s="15">
        <v>8.6140855404592695E-2</v>
      </c>
      <c r="E1200" s="93">
        <v>0</v>
      </c>
      <c r="F1200" s="93"/>
      <c r="G1200" s="15"/>
      <c r="H1200" s="15">
        <v>8.6082181782671796E-2</v>
      </c>
      <c r="I1200" s="15">
        <v>0.13982635597701301</v>
      </c>
      <c r="J1200" s="15" t="b">
        <v>0</v>
      </c>
      <c r="K1200" s="15" t="b">
        <v>1</v>
      </c>
      <c r="L1200" s="15" t="b">
        <v>0</v>
      </c>
      <c r="M1200" s="15" t="s">
        <v>3887</v>
      </c>
    </row>
    <row r="1201" spans="1:13" x14ac:dyDescent="0.4">
      <c r="A1201" s="15" t="s">
        <v>3635</v>
      </c>
      <c r="B1201" s="15" t="s">
        <v>616</v>
      </c>
      <c r="C1201" s="15" t="s">
        <v>3546</v>
      </c>
      <c r="D1201" s="15">
        <v>0.11121294017031801</v>
      </c>
      <c r="E1201" s="93">
        <v>0</v>
      </c>
      <c r="F1201" s="93"/>
      <c r="G1201" s="15"/>
      <c r="H1201" s="15">
        <v>-8.9865636593518802E-2</v>
      </c>
      <c r="I1201" s="15">
        <v>0.12777182966599401</v>
      </c>
      <c r="J1201" s="15" t="b">
        <v>0</v>
      </c>
      <c r="K1201" s="15" t="b">
        <v>0</v>
      </c>
      <c r="L1201" s="15" t="b">
        <v>0</v>
      </c>
      <c r="M1201" s="15" t="s">
        <v>3887</v>
      </c>
    </row>
    <row r="1202" spans="1:13" x14ac:dyDescent="0.4">
      <c r="A1202" s="15" t="s">
        <v>3635</v>
      </c>
      <c r="B1202" s="15" t="s">
        <v>618</v>
      </c>
      <c r="C1202" s="15" t="s">
        <v>3546</v>
      </c>
      <c r="D1202" s="15">
        <v>0.26921542690602002</v>
      </c>
      <c r="E1202" s="93">
        <v>0</v>
      </c>
      <c r="F1202" s="93"/>
      <c r="G1202" s="15"/>
      <c r="H1202" s="15">
        <v>-3.6655302355724097E-2</v>
      </c>
      <c r="I1202" s="15">
        <v>0.70434593758354502</v>
      </c>
      <c r="J1202" s="15" t="b">
        <v>0</v>
      </c>
      <c r="K1202" s="15" t="b">
        <v>0</v>
      </c>
      <c r="L1202" s="15" t="b">
        <v>0</v>
      </c>
      <c r="M1202" s="15" t="s">
        <v>3887</v>
      </c>
    </row>
    <row r="1203" spans="1:13" x14ac:dyDescent="0.4">
      <c r="A1203" s="15" t="s">
        <v>3636</v>
      </c>
      <c r="B1203" s="15" t="s">
        <v>615</v>
      </c>
      <c r="C1203" s="15" t="s">
        <v>3546</v>
      </c>
      <c r="D1203" s="15">
        <v>6.6242784262884394E-2</v>
      </c>
      <c r="E1203" s="93">
        <v>0</v>
      </c>
      <c r="F1203" s="93"/>
      <c r="G1203" s="15"/>
      <c r="H1203" s="15">
        <v>6.1721126706389497E-2</v>
      </c>
      <c r="I1203" s="15">
        <v>0.291837200858997</v>
      </c>
      <c r="J1203" s="15" t="b">
        <v>0</v>
      </c>
      <c r="K1203" s="15" t="b">
        <v>1</v>
      </c>
      <c r="L1203" s="15" t="b">
        <v>0</v>
      </c>
      <c r="M1203" s="15" t="s">
        <v>3887</v>
      </c>
    </row>
    <row r="1204" spans="1:13" x14ac:dyDescent="0.4">
      <c r="A1204" s="15" t="s">
        <v>3636</v>
      </c>
      <c r="B1204" s="15" t="s">
        <v>620</v>
      </c>
      <c r="C1204" s="15" t="s">
        <v>3546</v>
      </c>
      <c r="D1204" s="15">
        <v>6.8492178155971695E-2</v>
      </c>
      <c r="E1204" s="93">
        <v>1.1333877314373301E-5</v>
      </c>
      <c r="F1204" s="93"/>
      <c r="G1204" s="15"/>
      <c r="H1204" s="15">
        <v>-6.5966693974861296E-2</v>
      </c>
      <c r="I1204" s="15">
        <v>0.31728383380145803</v>
      </c>
      <c r="J1204" s="15" t="b">
        <v>0</v>
      </c>
      <c r="K1204" s="15" t="b">
        <v>0</v>
      </c>
      <c r="L1204" s="15" t="b">
        <v>0</v>
      </c>
      <c r="M1204" s="15" t="s">
        <v>3887</v>
      </c>
    </row>
    <row r="1205" spans="1:13" x14ac:dyDescent="0.4">
      <c r="A1205" s="15" t="s">
        <v>3638</v>
      </c>
      <c r="B1205" s="15" t="s">
        <v>616</v>
      </c>
      <c r="C1205" s="15" t="s">
        <v>3546</v>
      </c>
      <c r="D1205" s="15">
        <v>0.19055421275286599</v>
      </c>
      <c r="E1205" s="93">
        <v>0</v>
      </c>
      <c r="F1205" s="93"/>
      <c r="G1205" s="15"/>
      <c r="H1205" s="15">
        <v>-1.6423263291195998E-2</v>
      </c>
      <c r="I1205" s="15">
        <v>0.78389476186484497</v>
      </c>
      <c r="J1205" s="15" t="b">
        <v>0</v>
      </c>
      <c r="K1205" s="15" t="b">
        <v>0</v>
      </c>
      <c r="L1205" s="15" t="b">
        <v>0</v>
      </c>
      <c r="M1205" s="15" t="s">
        <v>3887</v>
      </c>
    </row>
    <row r="1206" spans="1:13" x14ac:dyDescent="0.4">
      <c r="A1206" s="15" t="s">
        <v>3639</v>
      </c>
      <c r="B1206" s="15" t="s">
        <v>617</v>
      </c>
      <c r="C1206" s="15" t="s">
        <v>3888</v>
      </c>
      <c r="D1206" s="15">
        <v>-1.1930814954300799</v>
      </c>
      <c r="E1206" s="93">
        <v>5.4524114031501099E-2</v>
      </c>
      <c r="F1206" s="93">
        <v>-0.59295071557383205</v>
      </c>
      <c r="G1206" s="15">
        <v>2.6346496766115101E-3</v>
      </c>
      <c r="H1206" s="15">
        <v>0.24370945030709301</v>
      </c>
      <c r="I1206" s="15">
        <v>0.29833010690370898</v>
      </c>
      <c r="J1206" s="15" t="b">
        <v>0</v>
      </c>
      <c r="K1206" s="15" t="b">
        <v>0</v>
      </c>
      <c r="L1206" s="15" t="b">
        <v>0</v>
      </c>
      <c r="M1206" s="15" t="s">
        <v>3887</v>
      </c>
    </row>
    <row r="1207" spans="1:13" x14ac:dyDescent="0.4">
      <c r="A1207" s="15" t="s">
        <v>3641</v>
      </c>
      <c r="B1207" s="15" t="s">
        <v>616</v>
      </c>
      <c r="C1207" s="15" t="s">
        <v>3546</v>
      </c>
      <c r="D1207" s="15">
        <v>0.16337832491021101</v>
      </c>
      <c r="E1207" s="93">
        <v>0</v>
      </c>
      <c r="F1207" s="93">
        <v>-3.3440635823168197E-2</v>
      </c>
      <c r="G1207" s="15">
        <v>1</v>
      </c>
      <c r="H1207" s="15">
        <v>-4.9069273998948199E-2</v>
      </c>
      <c r="I1207" s="15">
        <v>0.38491677413411102</v>
      </c>
      <c r="J1207" s="15" t="b">
        <v>0</v>
      </c>
      <c r="K1207" s="15" t="b">
        <v>0</v>
      </c>
      <c r="L1207" s="15" t="b">
        <v>0</v>
      </c>
      <c r="M1207" s="15" t="s">
        <v>3887</v>
      </c>
    </row>
    <row r="1208" spans="1:13" x14ac:dyDescent="0.4">
      <c r="A1208" s="15" t="s">
        <v>3644</v>
      </c>
      <c r="B1208" s="15" t="s">
        <v>616</v>
      </c>
      <c r="C1208" s="15" t="s">
        <v>3546</v>
      </c>
      <c r="D1208" s="15">
        <v>0.27246481476847201</v>
      </c>
      <c r="E1208" s="93">
        <v>0</v>
      </c>
      <c r="F1208" s="93"/>
      <c r="G1208" s="15"/>
      <c r="H1208" s="15">
        <v>6.3780797006320195E-2</v>
      </c>
      <c r="I1208" s="15">
        <v>0.27683741540398599</v>
      </c>
      <c r="J1208" s="15" t="b">
        <v>0</v>
      </c>
      <c r="K1208" s="15" t="b">
        <v>1</v>
      </c>
      <c r="L1208" s="15" t="b">
        <v>0</v>
      </c>
      <c r="M1208" s="15" t="s">
        <v>3887</v>
      </c>
    </row>
    <row r="1209" spans="1:13" x14ac:dyDescent="0.4">
      <c r="A1209" s="15" t="s">
        <v>3644</v>
      </c>
      <c r="B1209" s="15" t="s">
        <v>618</v>
      </c>
      <c r="C1209" s="15" t="s">
        <v>3546</v>
      </c>
      <c r="D1209" s="15">
        <v>0.198404785980279</v>
      </c>
      <c r="E1209" s="93">
        <v>0</v>
      </c>
      <c r="F1209" s="93"/>
      <c r="G1209" s="15"/>
      <c r="H1209" s="15">
        <v>-0.109106940267298</v>
      </c>
      <c r="I1209" s="15">
        <v>0.24584868957234701</v>
      </c>
      <c r="J1209" s="15" t="b">
        <v>0</v>
      </c>
      <c r="K1209" s="15" t="b">
        <v>0</v>
      </c>
      <c r="L1209" s="15" t="b">
        <v>0</v>
      </c>
      <c r="M1209" s="15" t="s">
        <v>3887</v>
      </c>
    </row>
    <row r="1210" spans="1:13" x14ac:dyDescent="0.4">
      <c r="A1210" s="15" t="s">
        <v>3645</v>
      </c>
      <c r="B1210" s="15" t="s">
        <v>618</v>
      </c>
      <c r="C1210" s="15" t="s">
        <v>3546</v>
      </c>
      <c r="D1210" s="15">
        <v>0.38950036441988101</v>
      </c>
      <c r="E1210" s="93">
        <v>0</v>
      </c>
      <c r="F1210" s="93"/>
      <c r="G1210" s="15"/>
      <c r="H1210" s="15">
        <v>8.0096027658311406E-2</v>
      </c>
      <c r="I1210" s="15">
        <v>0.40951298290764698</v>
      </c>
      <c r="J1210" s="15" t="b">
        <v>0</v>
      </c>
      <c r="K1210" s="15" t="b">
        <v>1</v>
      </c>
      <c r="L1210" s="15" t="b">
        <v>0</v>
      </c>
      <c r="M1210" s="15" t="s">
        <v>3887</v>
      </c>
    </row>
    <row r="1211" spans="1:13" x14ac:dyDescent="0.4">
      <c r="A1211" s="15" t="s">
        <v>3645</v>
      </c>
      <c r="B1211" s="15" t="s">
        <v>620</v>
      </c>
      <c r="C1211" s="15" t="s">
        <v>3546</v>
      </c>
      <c r="D1211" s="15">
        <v>2.1201218126754798E-2</v>
      </c>
      <c r="E1211" s="93">
        <v>4.3572706600052E-4</v>
      </c>
      <c r="F1211" s="93"/>
      <c r="G1211" s="15"/>
      <c r="H1211" s="15">
        <v>-0.113993350701554</v>
      </c>
      <c r="I1211" s="15">
        <v>7.9763232349134905E-2</v>
      </c>
      <c r="J1211" s="15" t="b">
        <v>0</v>
      </c>
      <c r="K1211" s="15" t="b">
        <v>0</v>
      </c>
      <c r="L1211" s="15" t="b">
        <v>0</v>
      </c>
      <c r="M1211" s="15" t="s">
        <v>3887</v>
      </c>
    </row>
    <row r="1212" spans="1:13" x14ac:dyDescent="0.4">
      <c r="A1212" s="15" t="s">
        <v>3646</v>
      </c>
      <c r="B1212" s="15" t="s">
        <v>616</v>
      </c>
      <c r="C1212" s="15" t="s">
        <v>3546</v>
      </c>
      <c r="D1212" s="15">
        <v>0.25854736713444598</v>
      </c>
      <c r="E1212" s="93">
        <v>0</v>
      </c>
      <c r="F1212" s="93">
        <v>1.1946353657720099</v>
      </c>
      <c r="G1212" s="15">
        <v>0.159063271826204</v>
      </c>
      <c r="H1212" s="15">
        <v>0.14279234685654901</v>
      </c>
      <c r="I1212" s="15">
        <v>7.02391042077877E-2</v>
      </c>
      <c r="J1212" s="15" t="b">
        <v>0</v>
      </c>
      <c r="K1212" s="15" t="b">
        <v>1</v>
      </c>
      <c r="L1212" s="15" t="b">
        <v>0</v>
      </c>
      <c r="M1212" s="15" t="s">
        <v>3887</v>
      </c>
    </row>
    <row r="1213" spans="1:13" x14ac:dyDescent="0.4">
      <c r="A1213" s="15" t="s">
        <v>3649</v>
      </c>
      <c r="B1213" s="15" t="s">
        <v>616</v>
      </c>
      <c r="C1213" s="15" t="s">
        <v>3546</v>
      </c>
      <c r="D1213" s="15">
        <v>0.23830365317947899</v>
      </c>
      <c r="E1213" s="93">
        <v>0</v>
      </c>
      <c r="F1213" s="93"/>
      <c r="G1213" s="15"/>
      <c r="H1213" s="15">
        <v>3.2544140705716297E-2</v>
      </c>
      <c r="I1213" s="15">
        <v>0.61525170015577701</v>
      </c>
      <c r="J1213" s="15" t="b">
        <v>0</v>
      </c>
      <c r="K1213" s="15" t="b">
        <v>1</v>
      </c>
      <c r="L1213" s="15" t="b">
        <v>0</v>
      </c>
      <c r="M1213" s="15" t="s">
        <v>3887</v>
      </c>
    </row>
    <row r="1214" spans="1:13" x14ac:dyDescent="0.4">
      <c r="A1214" s="15" t="s">
        <v>3650</v>
      </c>
      <c r="B1214" s="15" t="s">
        <v>616</v>
      </c>
      <c r="C1214" s="15" t="s">
        <v>3546</v>
      </c>
      <c r="D1214" s="15">
        <v>0.23830365317947899</v>
      </c>
      <c r="E1214" s="93">
        <v>0</v>
      </c>
      <c r="F1214" s="93"/>
      <c r="G1214" s="15"/>
      <c r="H1214" s="15">
        <v>3.2544140705716297E-2</v>
      </c>
      <c r="I1214" s="15">
        <v>0.61525170015577701</v>
      </c>
      <c r="J1214" s="15" t="b">
        <v>0</v>
      </c>
      <c r="K1214" s="15" t="b">
        <v>1</v>
      </c>
      <c r="L1214" s="15" t="b">
        <v>0</v>
      </c>
      <c r="M1214" s="15" t="s">
        <v>3887</v>
      </c>
    </row>
    <row r="1215" spans="1:13" x14ac:dyDescent="0.4">
      <c r="A1215" s="15" t="s">
        <v>3838</v>
      </c>
      <c r="B1215" s="15" t="s">
        <v>617</v>
      </c>
      <c r="C1215" s="15" t="s">
        <v>3777</v>
      </c>
      <c r="D1215" s="15">
        <v>-1.5266246665466301</v>
      </c>
      <c r="E1215" s="93">
        <v>4.1258267140339001E-4</v>
      </c>
      <c r="F1215" s="93">
        <v>-0.75219188641247503</v>
      </c>
      <c r="G1215" s="93">
        <v>2.23312781795648E-6</v>
      </c>
      <c r="H1215" s="15">
        <v>-0.25332513271156498</v>
      </c>
      <c r="I1215" s="15">
        <v>0.25600256041664399</v>
      </c>
      <c r="J1215" s="15" t="b">
        <v>0</v>
      </c>
      <c r="K1215" s="15" t="b">
        <v>1</v>
      </c>
      <c r="L1215" s="15" t="b">
        <v>0</v>
      </c>
      <c r="M1215" s="15" t="s">
        <v>3887</v>
      </c>
    </row>
    <row r="1216" spans="1:13" x14ac:dyDescent="0.4">
      <c r="A1216" s="15" t="s">
        <v>3654</v>
      </c>
      <c r="B1216" s="15" t="s">
        <v>617</v>
      </c>
      <c r="C1216" s="15" t="s">
        <v>3777</v>
      </c>
      <c r="D1216" s="15">
        <v>-1.33854220342059</v>
      </c>
      <c r="E1216" s="93">
        <v>3.2399834528262703E-5</v>
      </c>
      <c r="F1216" s="93">
        <v>-0.80487394368883902</v>
      </c>
      <c r="G1216" s="15">
        <v>4.4704875571502802E-2</v>
      </c>
      <c r="H1216" s="15">
        <v>0.141740267506511</v>
      </c>
      <c r="I1216" s="15">
        <v>0.28169501789325802</v>
      </c>
      <c r="J1216" s="15" t="b">
        <v>0</v>
      </c>
      <c r="K1216" s="15" t="b">
        <v>0</v>
      </c>
      <c r="L1216" s="15" t="b">
        <v>0</v>
      </c>
      <c r="M1216" s="15" t="s">
        <v>3887</v>
      </c>
    </row>
    <row r="1217" spans="1:13" x14ac:dyDescent="0.4">
      <c r="A1217" s="15" t="s">
        <v>3655</v>
      </c>
      <c r="B1217" s="15" t="s">
        <v>615</v>
      </c>
      <c r="C1217" s="15" t="s">
        <v>3888</v>
      </c>
      <c r="D1217" s="15">
        <v>-0.60296144464170598</v>
      </c>
      <c r="E1217" s="93">
        <v>0.135437276064513</v>
      </c>
      <c r="F1217" s="93">
        <v>1.0347406256948299</v>
      </c>
      <c r="G1217" s="15">
        <v>3.4662323595423998E-4</v>
      </c>
      <c r="H1217" s="15">
        <v>-0.23336197894046301</v>
      </c>
      <c r="I1217" s="15">
        <v>0.120217942789208</v>
      </c>
      <c r="J1217" s="15" t="b">
        <v>0</v>
      </c>
      <c r="K1217" s="15" t="b">
        <v>1</v>
      </c>
      <c r="L1217" s="15" t="b">
        <v>0</v>
      </c>
      <c r="M1217" s="15" t="s">
        <v>3887</v>
      </c>
    </row>
    <row r="1218" spans="1:13" x14ac:dyDescent="0.4">
      <c r="A1218" s="15" t="s">
        <v>3839</v>
      </c>
      <c r="B1218" s="15" t="s">
        <v>617</v>
      </c>
      <c r="C1218" s="15" t="s">
        <v>3888</v>
      </c>
      <c r="D1218" s="15">
        <v>-0.61499586101236503</v>
      </c>
      <c r="E1218" s="93">
        <v>0.109946080506724</v>
      </c>
      <c r="F1218" s="93">
        <v>-1.24577752891489</v>
      </c>
      <c r="G1218" s="93">
        <v>1.6405349776123101E-6</v>
      </c>
      <c r="H1218" s="15">
        <v>0.44392927049204101</v>
      </c>
      <c r="I1218" s="15">
        <v>7.0574114812912897E-2</v>
      </c>
      <c r="J1218" s="15" t="b">
        <v>0</v>
      </c>
      <c r="K1218" s="15" t="b">
        <v>0</v>
      </c>
      <c r="L1218" s="15" t="b">
        <v>0</v>
      </c>
      <c r="M1218" s="15" t="s">
        <v>3887</v>
      </c>
    </row>
    <row r="1219" spans="1:13" x14ac:dyDescent="0.4">
      <c r="A1219" s="15" t="s">
        <v>3840</v>
      </c>
      <c r="B1219" s="15" t="s">
        <v>617</v>
      </c>
      <c r="C1219" s="15" t="s">
        <v>3777</v>
      </c>
      <c r="D1219" s="15">
        <v>-1.4777630234322401</v>
      </c>
      <c r="E1219" s="93">
        <v>6.8030639683693599E-5</v>
      </c>
      <c r="F1219" s="93">
        <v>-1.01230622156807</v>
      </c>
      <c r="G1219" s="93">
        <v>8.4453186441232295E-6</v>
      </c>
      <c r="H1219" s="15">
        <v>-0.16155875525257299</v>
      </c>
      <c r="I1219" s="15">
        <v>0.39971080763836803</v>
      </c>
      <c r="J1219" s="15" t="b">
        <v>0</v>
      </c>
      <c r="K1219" s="15" t="b">
        <v>1</v>
      </c>
      <c r="L1219" s="15" t="b">
        <v>0</v>
      </c>
      <c r="M1219" s="15" t="s">
        <v>3887</v>
      </c>
    </row>
    <row r="1220" spans="1:13" x14ac:dyDescent="0.4">
      <c r="A1220" s="15" t="s">
        <v>3659</v>
      </c>
      <c r="B1220" s="15" t="s">
        <v>617</v>
      </c>
      <c r="C1220" s="15" t="s">
        <v>3777</v>
      </c>
      <c r="D1220" s="15">
        <v>-1.36879585714424</v>
      </c>
      <c r="E1220" s="93">
        <v>4.9664946720295301E-6</v>
      </c>
      <c r="F1220" s="93">
        <v>-1.58469674566953</v>
      </c>
      <c r="G1220" s="15">
        <v>6.3773496127170603E-3</v>
      </c>
      <c r="H1220" s="15">
        <v>4.59080186751099E-2</v>
      </c>
      <c r="I1220" s="15">
        <v>0.69622221806616302</v>
      </c>
      <c r="J1220" s="15" t="b">
        <v>0</v>
      </c>
      <c r="K1220" s="15" t="b">
        <v>0</v>
      </c>
      <c r="L1220" s="15" t="b">
        <v>0</v>
      </c>
      <c r="M1220" s="15" t="s">
        <v>3887</v>
      </c>
    </row>
    <row r="1221" spans="1:13" x14ac:dyDescent="0.4">
      <c r="A1221" s="15" t="s">
        <v>3660</v>
      </c>
      <c r="B1221" s="15" t="s">
        <v>617</v>
      </c>
      <c r="C1221" s="15" t="s">
        <v>3777</v>
      </c>
      <c r="D1221" s="15">
        <v>-1.1767085660708401</v>
      </c>
      <c r="E1221" s="93">
        <v>7.9695243494094098E-3</v>
      </c>
      <c r="F1221" s="93">
        <v>-1.37204835066711</v>
      </c>
      <c r="G1221" s="15">
        <v>3.9100749917445E-4</v>
      </c>
      <c r="H1221" s="15">
        <v>8.2398563675842897E-3</v>
      </c>
      <c r="I1221" s="15">
        <v>0.94385514988866004</v>
      </c>
      <c r="J1221" s="15" t="b">
        <v>0</v>
      </c>
      <c r="K1221" s="15" t="b">
        <v>0</v>
      </c>
      <c r="L1221" s="15" t="b">
        <v>0</v>
      </c>
      <c r="M1221" s="15" t="s">
        <v>3887</v>
      </c>
    </row>
    <row r="1222" spans="1:13" x14ac:dyDescent="0.4">
      <c r="A1222" s="15" t="s">
        <v>3661</v>
      </c>
      <c r="B1222" s="15" t="s">
        <v>617</v>
      </c>
      <c r="C1222" s="15" t="s">
        <v>3777</v>
      </c>
      <c r="D1222" s="15">
        <v>-1.43997696731581</v>
      </c>
      <c r="E1222" s="93">
        <v>3.5564276742397801E-7</v>
      </c>
      <c r="F1222" s="93">
        <v>-1.58469674566953</v>
      </c>
      <c r="G1222" s="15">
        <v>6.3773496127170603E-3</v>
      </c>
      <c r="H1222" s="15">
        <v>-1.12716526094077E-2</v>
      </c>
      <c r="I1222" s="15">
        <v>0.92316518404941295</v>
      </c>
      <c r="J1222" s="15" t="b">
        <v>0</v>
      </c>
      <c r="K1222" s="15" t="b">
        <v>1</v>
      </c>
      <c r="L1222" s="15" t="b">
        <v>0</v>
      </c>
      <c r="M1222" s="15" t="s">
        <v>3887</v>
      </c>
    </row>
    <row r="1223" spans="1:13" x14ac:dyDescent="0.4">
      <c r="A1223" s="15" t="s">
        <v>3662</v>
      </c>
      <c r="B1223" s="15" t="s">
        <v>620</v>
      </c>
      <c r="C1223" s="15" t="s">
        <v>3546</v>
      </c>
      <c r="D1223" s="15">
        <v>3.0378881037018801E-2</v>
      </c>
      <c r="E1223" s="93">
        <v>1.58877278145198E-2</v>
      </c>
      <c r="F1223" s="93">
        <v>0.129697602792924</v>
      </c>
      <c r="G1223" s="15">
        <v>1</v>
      </c>
      <c r="H1223" s="15">
        <v>-9.0557428412199006E-2</v>
      </c>
      <c r="I1223" s="15">
        <v>0.257772602529524</v>
      </c>
      <c r="J1223" s="15" t="b">
        <v>0</v>
      </c>
      <c r="K1223" s="15" t="b">
        <v>0</v>
      </c>
      <c r="L1223" s="15" t="b">
        <v>0</v>
      </c>
      <c r="M1223" s="15" t="s">
        <v>3887</v>
      </c>
    </row>
    <row r="1224" spans="1:13" x14ac:dyDescent="0.4">
      <c r="A1224" s="15" t="s">
        <v>3664</v>
      </c>
      <c r="B1224" s="15" t="s">
        <v>615</v>
      </c>
      <c r="C1224" s="15" t="s">
        <v>3546</v>
      </c>
      <c r="D1224" s="15">
        <v>-7.5226158863059599E-3</v>
      </c>
      <c r="E1224" s="93">
        <v>0</v>
      </c>
      <c r="F1224" s="93"/>
      <c r="G1224" s="15"/>
      <c r="H1224" s="15">
        <v>-1.0471391883329699E-2</v>
      </c>
      <c r="I1224" s="15">
        <v>0.86083295421696404</v>
      </c>
      <c r="J1224" s="15" t="b">
        <v>0</v>
      </c>
      <c r="K1224" s="15" t="b">
        <v>1</v>
      </c>
      <c r="L1224" s="15" t="b">
        <v>0</v>
      </c>
      <c r="M1224" s="15" t="s">
        <v>3887</v>
      </c>
    </row>
    <row r="1225" spans="1:13" x14ac:dyDescent="0.4">
      <c r="A1225" s="15" t="s">
        <v>3664</v>
      </c>
      <c r="B1225" s="15" t="s">
        <v>620</v>
      </c>
      <c r="C1225" s="15" t="s">
        <v>3546</v>
      </c>
      <c r="D1225" s="15">
        <v>0.22500458674180401</v>
      </c>
      <c r="E1225" s="93">
        <v>4.7952215737830203E-11</v>
      </c>
      <c r="F1225" s="93"/>
      <c r="G1225" s="15"/>
      <c r="H1225" s="15">
        <v>8.2787934805851296E-2</v>
      </c>
      <c r="I1225" s="15">
        <v>0.20395064983598599</v>
      </c>
      <c r="J1225" s="15" t="b">
        <v>0</v>
      </c>
      <c r="K1225" s="15" t="b">
        <v>1</v>
      </c>
      <c r="L1225" s="15" t="b">
        <v>0</v>
      </c>
      <c r="M1225" s="15" t="s">
        <v>3887</v>
      </c>
    </row>
    <row r="1226" spans="1:13" x14ac:dyDescent="0.4">
      <c r="A1226" s="15" t="s">
        <v>3665</v>
      </c>
      <c r="B1226" s="15" t="s">
        <v>615</v>
      </c>
      <c r="C1226" s="15" t="s">
        <v>3546</v>
      </c>
      <c r="D1226" s="15">
        <v>5.26488604077242E-2</v>
      </c>
      <c r="E1226" s="93">
        <v>0</v>
      </c>
      <c r="F1226" s="93"/>
      <c r="G1226" s="15"/>
      <c r="H1226" s="15">
        <v>5.14347094760534E-2</v>
      </c>
      <c r="I1226" s="15">
        <v>0.37249924535068102</v>
      </c>
      <c r="J1226" s="15" t="b">
        <v>0</v>
      </c>
      <c r="K1226" s="15" t="b">
        <v>1</v>
      </c>
      <c r="L1226" s="15" t="b">
        <v>0</v>
      </c>
      <c r="M1226" s="15" t="s">
        <v>3887</v>
      </c>
    </row>
    <row r="1227" spans="1:13" x14ac:dyDescent="0.4">
      <c r="A1227" s="15" t="s">
        <v>3665</v>
      </c>
      <c r="B1227" s="15" t="s">
        <v>616</v>
      </c>
      <c r="C1227" s="15" t="s">
        <v>3546</v>
      </c>
      <c r="D1227" s="15">
        <v>0.19856862060682501</v>
      </c>
      <c r="E1227" s="93">
        <v>0</v>
      </c>
      <c r="F1227" s="93"/>
      <c r="G1227" s="15"/>
      <c r="H1227" s="15">
        <v>-8.9628797673961796E-3</v>
      </c>
      <c r="I1227" s="15">
        <v>0.87509806064628803</v>
      </c>
      <c r="J1227" s="15" t="b">
        <v>0</v>
      </c>
      <c r="K1227" s="15" t="b">
        <v>0</v>
      </c>
      <c r="L1227" s="15" t="b">
        <v>0</v>
      </c>
      <c r="M1227" s="15" t="s">
        <v>3887</v>
      </c>
    </row>
    <row r="1228" spans="1:13" x14ac:dyDescent="0.4">
      <c r="A1228" s="15" t="s">
        <v>3665</v>
      </c>
      <c r="B1228" s="15" t="s">
        <v>620</v>
      </c>
      <c r="C1228" s="15" t="s">
        <v>3546</v>
      </c>
      <c r="D1228" s="15">
        <v>0.163250912094631</v>
      </c>
      <c r="E1228" s="93">
        <v>3.1698505025027101E-9</v>
      </c>
      <c r="F1228" s="93"/>
      <c r="G1228" s="15"/>
      <c r="H1228" s="15">
        <v>3.0589226832134098E-2</v>
      </c>
      <c r="I1228" s="15">
        <v>0.65068319632945204</v>
      </c>
      <c r="J1228" s="15" t="b">
        <v>0</v>
      </c>
      <c r="K1228" s="15" t="b">
        <v>1</v>
      </c>
      <c r="L1228" s="15" t="b">
        <v>0</v>
      </c>
      <c r="M1228" s="15" t="s">
        <v>3887</v>
      </c>
    </row>
    <row r="1229" spans="1:13" x14ac:dyDescent="0.4">
      <c r="A1229" s="15" t="s">
        <v>3775</v>
      </c>
      <c r="B1229" s="15" t="s">
        <v>615</v>
      </c>
      <c r="C1229" s="15" t="s">
        <v>3546</v>
      </c>
      <c r="D1229" s="15">
        <v>5.8500895741488902E-2</v>
      </c>
      <c r="E1229" s="93">
        <v>0</v>
      </c>
      <c r="F1229" s="93">
        <v>-0.15235813669741299</v>
      </c>
      <c r="G1229" s="15">
        <v>1</v>
      </c>
      <c r="H1229" s="15">
        <v>5.2790713135294501E-2</v>
      </c>
      <c r="I1229" s="15">
        <v>0.35465990607727998</v>
      </c>
      <c r="J1229" s="15" t="b">
        <v>0</v>
      </c>
      <c r="K1229" s="15" t="b">
        <v>1</v>
      </c>
      <c r="L1229" s="15" t="b">
        <v>0</v>
      </c>
      <c r="M1229" s="15" t="s">
        <v>3887</v>
      </c>
    </row>
    <row r="1230" spans="1:13" x14ac:dyDescent="0.4">
      <c r="A1230" s="15" t="s">
        <v>3775</v>
      </c>
      <c r="B1230" s="15" t="s">
        <v>616</v>
      </c>
      <c r="C1230" s="15" t="s">
        <v>3546</v>
      </c>
      <c r="D1230" s="15">
        <v>0.17441911264266899</v>
      </c>
      <c r="E1230" s="93">
        <v>0</v>
      </c>
      <c r="F1230" s="93">
        <v>-0.15867433642645001</v>
      </c>
      <c r="G1230" s="15">
        <v>0.99600629380916395</v>
      </c>
      <c r="H1230" s="15">
        <v>-3.7999087627454999E-2</v>
      </c>
      <c r="I1230" s="15">
        <v>0.51318194980490295</v>
      </c>
      <c r="J1230" s="15" t="b">
        <v>0</v>
      </c>
      <c r="K1230" s="15" t="b">
        <v>0</v>
      </c>
      <c r="L1230" s="15" t="b">
        <v>0</v>
      </c>
      <c r="M1230" s="15" t="s">
        <v>3887</v>
      </c>
    </row>
    <row r="1231" spans="1:13" x14ac:dyDescent="0.4">
      <c r="A1231" s="15" t="s">
        <v>3775</v>
      </c>
      <c r="B1231" s="15" t="s">
        <v>620</v>
      </c>
      <c r="C1231" s="15" t="s">
        <v>3546</v>
      </c>
      <c r="D1231" s="15">
        <v>0.200306294190263</v>
      </c>
      <c r="E1231" s="93">
        <v>3.6998966126073799E-10</v>
      </c>
      <c r="F1231" s="93">
        <v>-8.0514301138129105E-3</v>
      </c>
      <c r="G1231" s="15">
        <v>1</v>
      </c>
      <c r="H1231" s="15">
        <v>6.7359670277236799E-2</v>
      </c>
      <c r="I1231" s="15">
        <v>0.290273216470883</v>
      </c>
      <c r="J1231" s="15" t="b">
        <v>0</v>
      </c>
      <c r="K1231" s="15" t="b">
        <v>1</v>
      </c>
      <c r="L1231" s="15" t="b">
        <v>0</v>
      </c>
      <c r="M1231" s="15" t="s">
        <v>3887</v>
      </c>
    </row>
    <row r="1232" spans="1:13" x14ac:dyDescent="0.4">
      <c r="A1232" s="15" t="s">
        <v>3667</v>
      </c>
      <c r="B1232" s="15" t="s">
        <v>615</v>
      </c>
      <c r="C1232" s="15" t="s">
        <v>3546</v>
      </c>
      <c r="D1232" s="15">
        <v>-4.9569329936987601E-2</v>
      </c>
      <c r="E1232" s="93">
        <v>1.7811325606649101E-13</v>
      </c>
      <c r="F1232" s="93">
        <v>0.85318616153452798</v>
      </c>
      <c r="G1232" s="15">
        <v>0.366768674840874</v>
      </c>
      <c r="H1232" s="15">
        <v>5.3476080356509303E-3</v>
      </c>
      <c r="I1232" s="15">
        <v>0.93769664879784997</v>
      </c>
      <c r="J1232" s="15" t="b">
        <v>0</v>
      </c>
      <c r="K1232" s="15" t="b">
        <v>0</v>
      </c>
      <c r="L1232" s="15" t="b">
        <v>0</v>
      </c>
      <c r="M1232" s="15" t="s">
        <v>3887</v>
      </c>
    </row>
    <row r="1233" spans="1:13" x14ac:dyDescent="0.4">
      <c r="A1233" s="15" t="s">
        <v>3667</v>
      </c>
      <c r="B1233" s="15" t="s">
        <v>616</v>
      </c>
      <c r="C1233" s="15" t="s">
        <v>3546</v>
      </c>
      <c r="D1233" s="15">
        <v>0.156499793496676</v>
      </c>
      <c r="E1233" s="93">
        <v>0</v>
      </c>
      <c r="F1233" s="93">
        <v>1.16171523440542</v>
      </c>
      <c r="G1233" s="15">
        <v>0.17711096584291899</v>
      </c>
      <c r="H1233" s="15">
        <v>1.79508758042148E-2</v>
      </c>
      <c r="I1233" s="15">
        <v>0.79286245192510696</v>
      </c>
      <c r="J1233" s="15" t="b">
        <v>0</v>
      </c>
      <c r="K1233" s="15" t="b">
        <v>1</v>
      </c>
      <c r="L1233" s="15" t="b">
        <v>0</v>
      </c>
      <c r="M1233" s="15" t="s">
        <v>3887</v>
      </c>
    </row>
    <row r="1234" spans="1:13" x14ac:dyDescent="0.4">
      <c r="A1234" s="15" t="s">
        <v>3668</v>
      </c>
      <c r="B1234" s="15" t="s">
        <v>615</v>
      </c>
      <c r="C1234" s="15" t="s">
        <v>3546</v>
      </c>
      <c r="D1234" s="15">
        <v>-0.21697319932916501</v>
      </c>
      <c r="E1234" s="93">
        <v>1.9793740947579999E-6</v>
      </c>
      <c r="F1234" s="93">
        <v>0.35811397098036801</v>
      </c>
      <c r="G1234" s="15">
        <v>0.52984462543230704</v>
      </c>
      <c r="H1234" s="15">
        <v>-0.18126949984072499</v>
      </c>
      <c r="I1234" s="15">
        <v>0.112856137635634</v>
      </c>
      <c r="J1234" s="15" t="b">
        <v>0</v>
      </c>
      <c r="K1234" s="15" t="b">
        <v>1</v>
      </c>
      <c r="L1234" s="15" t="b">
        <v>0</v>
      </c>
      <c r="M1234" s="15" t="s">
        <v>3887</v>
      </c>
    </row>
    <row r="1235" spans="1:13" x14ac:dyDescent="0.4">
      <c r="A1235" s="15" t="s">
        <v>3668</v>
      </c>
      <c r="B1235" s="15" t="s">
        <v>617</v>
      </c>
      <c r="C1235" s="15" t="s">
        <v>3777</v>
      </c>
      <c r="D1235" s="15">
        <v>-1.4753204786940299</v>
      </c>
      <c r="E1235" s="93">
        <v>2.5025913805576899E-6</v>
      </c>
      <c r="F1235" s="93">
        <v>-0.78992607620395305</v>
      </c>
      <c r="G1235" s="15">
        <v>3.9194953305631802E-2</v>
      </c>
      <c r="H1235" s="15">
        <v>0.14884962230945001</v>
      </c>
      <c r="I1235" s="15">
        <v>0.31508320645889998</v>
      </c>
      <c r="J1235" s="15" t="b">
        <v>0</v>
      </c>
      <c r="K1235" s="15" t="b">
        <v>0</v>
      </c>
      <c r="L1235" s="15" t="b">
        <v>0</v>
      </c>
      <c r="M1235" s="15" t="s">
        <v>3887</v>
      </c>
    </row>
    <row r="1236" spans="1:13" x14ac:dyDescent="0.4">
      <c r="A1236" s="15" t="s">
        <v>3669</v>
      </c>
      <c r="B1236" s="15" t="s">
        <v>620</v>
      </c>
      <c r="C1236" s="15" t="s">
        <v>3546</v>
      </c>
      <c r="D1236" s="15">
        <v>0.187460275747271</v>
      </c>
      <c r="E1236" s="93">
        <v>3.5559197175227799E-7</v>
      </c>
      <c r="F1236" s="93">
        <v>-5.6853007186679301E-2</v>
      </c>
      <c r="G1236" s="15">
        <v>1</v>
      </c>
      <c r="H1236" s="15">
        <v>4.3193486060787198E-2</v>
      </c>
      <c r="I1236" s="15">
        <v>0.56119007357004502</v>
      </c>
      <c r="J1236" s="15" t="b">
        <v>0</v>
      </c>
      <c r="K1236" s="15" t="b">
        <v>1</v>
      </c>
      <c r="L1236" s="15" t="b">
        <v>0</v>
      </c>
      <c r="M1236" s="15" t="s">
        <v>3887</v>
      </c>
    </row>
    <row r="1237" spans="1:13" x14ac:dyDescent="0.4">
      <c r="A1237" s="15" t="s">
        <v>3844</v>
      </c>
      <c r="B1237" s="15" t="s">
        <v>617</v>
      </c>
      <c r="C1237" s="15" t="s">
        <v>3777</v>
      </c>
      <c r="D1237" s="15">
        <v>-1.4227481656921801</v>
      </c>
      <c r="E1237" s="93">
        <v>3.2926175998000602E-3</v>
      </c>
      <c r="F1237" s="93">
        <v>-0.72151321277081704</v>
      </c>
      <c r="G1237" s="93">
        <v>3.3832724087003898E-7</v>
      </c>
      <c r="H1237" s="15">
        <v>-0.35922120732639101</v>
      </c>
      <c r="I1237" s="15">
        <v>0.12775244165400401</v>
      </c>
      <c r="J1237" s="15" t="b">
        <v>0</v>
      </c>
      <c r="K1237" s="15" t="b">
        <v>1</v>
      </c>
      <c r="L1237" s="15" t="b">
        <v>0</v>
      </c>
      <c r="M1237" s="15" t="s">
        <v>3887</v>
      </c>
    </row>
    <row r="1238" spans="1:13" x14ac:dyDescent="0.4">
      <c r="A1238" s="15" t="s">
        <v>3670</v>
      </c>
      <c r="B1238" s="15" t="s">
        <v>615</v>
      </c>
      <c r="C1238" s="15" t="s">
        <v>3546</v>
      </c>
      <c r="D1238" s="15">
        <v>-1.8752073870188402E-2</v>
      </c>
      <c r="E1238" s="93">
        <v>0</v>
      </c>
      <c r="F1238" s="93"/>
      <c r="G1238" s="15"/>
      <c r="H1238" s="15">
        <v>-2.0610911528652801E-2</v>
      </c>
      <c r="I1238" s="15">
        <v>0.71443449519010505</v>
      </c>
      <c r="J1238" s="15" t="b">
        <v>0</v>
      </c>
      <c r="K1238" s="15" t="b">
        <v>1</v>
      </c>
      <c r="L1238" s="15" t="b">
        <v>0</v>
      </c>
      <c r="M1238" s="15" t="s">
        <v>3887</v>
      </c>
    </row>
    <row r="1239" spans="1:13" x14ac:dyDescent="0.4">
      <c r="A1239" s="15" t="s">
        <v>3670</v>
      </c>
      <c r="B1239" s="15" t="s">
        <v>618</v>
      </c>
      <c r="C1239" s="15" t="s">
        <v>3546</v>
      </c>
      <c r="D1239" s="15">
        <v>0.19441498111946501</v>
      </c>
      <c r="E1239" s="93">
        <v>0</v>
      </c>
      <c r="F1239" s="93"/>
      <c r="G1239" s="15"/>
      <c r="H1239" s="15">
        <v>-0.11333284918181299</v>
      </c>
      <c r="I1239" s="15">
        <v>0.21040982319961299</v>
      </c>
      <c r="J1239" s="15" t="b">
        <v>0</v>
      </c>
      <c r="K1239" s="15" t="b">
        <v>0</v>
      </c>
      <c r="L1239" s="15" t="b">
        <v>0</v>
      </c>
      <c r="M1239" s="15" t="s">
        <v>3887</v>
      </c>
    </row>
    <row r="1240" spans="1:13" x14ac:dyDescent="0.4">
      <c r="A1240" s="15" t="s">
        <v>3670</v>
      </c>
      <c r="B1240" s="15" t="s">
        <v>620</v>
      </c>
      <c r="C1240" s="15" t="s">
        <v>3546</v>
      </c>
      <c r="D1240" s="15">
        <v>1.92583765996805E-2</v>
      </c>
      <c r="E1240" s="93">
        <v>3.8423696908033002E-4</v>
      </c>
      <c r="F1240" s="93"/>
      <c r="G1240" s="15"/>
      <c r="H1240" s="15">
        <v>-0.113609532706811</v>
      </c>
      <c r="I1240" s="15">
        <v>6.2679882905972095E-2</v>
      </c>
      <c r="J1240" s="15" t="b">
        <v>0</v>
      </c>
      <c r="K1240" s="15" t="b">
        <v>0</v>
      </c>
      <c r="L1240" s="15" t="b">
        <v>0</v>
      </c>
      <c r="M1240" s="15" t="s">
        <v>3887</v>
      </c>
    </row>
    <row r="1241" spans="1:13" x14ac:dyDescent="0.4">
      <c r="A1241" s="15" t="s">
        <v>3671</v>
      </c>
      <c r="B1241" s="15" t="s">
        <v>615</v>
      </c>
      <c r="C1241" s="15" t="s">
        <v>3546</v>
      </c>
      <c r="D1241" s="15">
        <v>-1.8752073870188402E-2</v>
      </c>
      <c r="E1241" s="93">
        <v>0</v>
      </c>
      <c r="F1241" s="93"/>
      <c r="G1241" s="15"/>
      <c r="H1241" s="15">
        <v>-2.0610911528652801E-2</v>
      </c>
      <c r="I1241" s="15">
        <v>0.71443449519010505</v>
      </c>
      <c r="J1241" s="15" t="b">
        <v>0</v>
      </c>
      <c r="K1241" s="15" t="b">
        <v>1</v>
      </c>
      <c r="L1241" s="15" t="b">
        <v>0</v>
      </c>
      <c r="M1241" s="15" t="s">
        <v>3887</v>
      </c>
    </row>
    <row r="1242" spans="1:13" x14ac:dyDescent="0.4">
      <c r="A1242" s="15" t="s">
        <v>3671</v>
      </c>
      <c r="B1242" s="15" t="s">
        <v>618</v>
      </c>
      <c r="C1242" s="15" t="s">
        <v>3546</v>
      </c>
      <c r="D1242" s="15">
        <v>0.19441498111946501</v>
      </c>
      <c r="E1242" s="93">
        <v>0</v>
      </c>
      <c r="F1242" s="93"/>
      <c r="G1242" s="15"/>
      <c r="H1242" s="15">
        <v>-0.11333284918181299</v>
      </c>
      <c r="I1242" s="15">
        <v>0.21040982319961299</v>
      </c>
      <c r="J1242" s="15" t="b">
        <v>0</v>
      </c>
      <c r="K1242" s="15" t="b">
        <v>0</v>
      </c>
      <c r="L1242" s="15" t="b">
        <v>0</v>
      </c>
      <c r="M1242" s="15" t="s">
        <v>3887</v>
      </c>
    </row>
    <row r="1243" spans="1:13" x14ac:dyDescent="0.4">
      <c r="A1243" s="15" t="s">
        <v>3671</v>
      </c>
      <c r="B1243" s="15" t="s">
        <v>620</v>
      </c>
      <c r="C1243" s="15" t="s">
        <v>3546</v>
      </c>
      <c r="D1243" s="15">
        <v>1.92583765996804E-2</v>
      </c>
      <c r="E1243" s="93">
        <v>3.8640417893790998E-4</v>
      </c>
      <c r="F1243" s="93"/>
      <c r="G1243" s="15"/>
      <c r="H1243" s="15">
        <v>-0.113609532706811</v>
      </c>
      <c r="I1243" s="15">
        <v>6.2679882905972095E-2</v>
      </c>
      <c r="J1243" s="15" t="b">
        <v>0</v>
      </c>
      <c r="K1243" s="15" t="b">
        <v>0</v>
      </c>
      <c r="L1243" s="15" t="b">
        <v>0</v>
      </c>
      <c r="M1243" s="15" t="s">
        <v>3887</v>
      </c>
    </row>
    <row r="1244" spans="1:13" x14ac:dyDescent="0.4">
      <c r="A1244" s="15" t="s">
        <v>3672</v>
      </c>
      <c r="B1244" s="15" t="s">
        <v>616</v>
      </c>
      <c r="C1244" s="15" t="s">
        <v>3546</v>
      </c>
      <c r="D1244" s="15">
        <v>0.28869563135856602</v>
      </c>
      <c r="E1244" s="93">
        <v>0</v>
      </c>
      <c r="F1244" s="93"/>
      <c r="G1244" s="15"/>
      <c r="H1244" s="15">
        <v>7.7579377027702498E-2</v>
      </c>
      <c r="I1244" s="15">
        <v>0.20742084297427399</v>
      </c>
      <c r="J1244" s="15" t="b">
        <v>0</v>
      </c>
      <c r="K1244" s="15" t="b">
        <v>1</v>
      </c>
      <c r="L1244" s="15" t="b">
        <v>0</v>
      </c>
      <c r="M1244" s="15" t="s">
        <v>3887</v>
      </c>
    </row>
    <row r="1245" spans="1:13" x14ac:dyDescent="0.4">
      <c r="A1245" s="15" t="s">
        <v>3674</v>
      </c>
      <c r="B1245" s="15" t="s">
        <v>615</v>
      </c>
      <c r="C1245" s="15" t="s">
        <v>3546</v>
      </c>
      <c r="D1245" s="15">
        <v>-8.4178454659525597E-3</v>
      </c>
      <c r="E1245" s="93">
        <v>0</v>
      </c>
      <c r="F1245" s="93"/>
      <c r="G1245" s="15"/>
      <c r="H1245" s="15">
        <v>-7.8294365657207692E-3</v>
      </c>
      <c r="I1245" s="15">
        <v>0.89298702850257805</v>
      </c>
      <c r="J1245" s="15" t="b">
        <v>0</v>
      </c>
      <c r="K1245" s="15" t="b">
        <v>1</v>
      </c>
      <c r="L1245" s="15" t="b">
        <v>0</v>
      </c>
      <c r="M1245" s="15" t="s">
        <v>3887</v>
      </c>
    </row>
    <row r="1246" spans="1:13" x14ac:dyDescent="0.4">
      <c r="A1246" s="15" t="s">
        <v>3674</v>
      </c>
      <c r="B1246" s="15" t="s">
        <v>618</v>
      </c>
      <c r="C1246" s="15" t="s">
        <v>3546</v>
      </c>
      <c r="D1246" s="15">
        <v>0.14321470820359899</v>
      </c>
      <c r="E1246" s="93">
        <v>0</v>
      </c>
      <c r="F1246" s="93"/>
      <c r="G1246" s="15"/>
      <c r="H1246" s="15">
        <v>-0.160616800444288</v>
      </c>
      <c r="I1246" s="15">
        <v>8.2794221016011194E-2</v>
      </c>
      <c r="J1246" s="15" t="b">
        <v>0</v>
      </c>
      <c r="K1246" s="15" t="b">
        <v>0</v>
      </c>
      <c r="L1246" s="15" t="b">
        <v>0</v>
      </c>
      <c r="M1246" s="15" t="s">
        <v>3887</v>
      </c>
    </row>
    <row r="1247" spans="1:13" x14ac:dyDescent="0.4">
      <c r="A1247" s="15" t="s">
        <v>3674</v>
      </c>
      <c r="B1247" s="15" t="s">
        <v>620</v>
      </c>
      <c r="C1247" s="15" t="s">
        <v>3546</v>
      </c>
      <c r="D1247" s="15">
        <v>7.1371437035215604E-2</v>
      </c>
      <c r="E1247" s="93">
        <v>1.2675671045126301E-5</v>
      </c>
      <c r="F1247" s="93"/>
      <c r="G1247" s="15"/>
      <c r="H1247" s="15">
        <v>-6.0568490578022299E-2</v>
      </c>
      <c r="I1247" s="15">
        <v>0.35116266852390898</v>
      </c>
      <c r="J1247" s="15" t="b">
        <v>0</v>
      </c>
      <c r="K1247" s="15" t="b">
        <v>0</v>
      </c>
      <c r="L1247" s="15" t="b">
        <v>0</v>
      </c>
      <c r="M1247" s="15" t="s">
        <v>3887</v>
      </c>
    </row>
    <row r="1248" spans="1:13" x14ac:dyDescent="0.4">
      <c r="A1248" s="15" t="s">
        <v>3846</v>
      </c>
      <c r="B1248" s="15" t="s">
        <v>617</v>
      </c>
      <c r="C1248" s="15" t="s">
        <v>3777</v>
      </c>
      <c r="D1248" s="15">
        <v>-1.7408206156494701</v>
      </c>
      <c r="E1248" s="93">
        <v>6.0769577050289802E-6</v>
      </c>
      <c r="F1248" s="93">
        <v>-0.65481671210970005</v>
      </c>
      <c r="G1248" s="93">
        <v>2.60427607906376E-5</v>
      </c>
      <c r="H1248" s="15">
        <v>-0.177484979271397</v>
      </c>
      <c r="I1248" s="15">
        <v>0.39252254971568801</v>
      </c>
      <c r="J1248" s="15" t="b">
        <v>0</v>
      </c>
      <c r="K1248" s="15" t="b">
        <v>1</v>
      </c>
      <c r="L1248" s="15" t="b">
        <v>0</v>
      </c>
      <c r="M1248" s="15" t="s">
        <v>3887</v>
      </c>
    </row>
    <row r="1249" spans="1:13" x14ac:dyDescent="0.4">
      <c r="A1249" s="15" t="s">
        <v>3675</v>
      </c>
      <c r="B1249" s="15" t="s">
        <v>617</v>
      </c>
      <c r="C1249" s="15" t="s">
        <v>3777</v>
      </c>
      <c r="D1249" s="15">
        <v>-1.6338900849242299</v>
      </c>
      <c r="E1249" s="93">
        <v>3.5933558396248402E-7</v>
      </c>
      <c r="F1249" s="93">
        <v>-1.5311466912821401</v>
      </c>
      <c r="G1249" s="15">
        <v>3.1136506949753398E-3</v>
      </c>
      <c r="H1249" s="15">
        <v>-0.22299319717359201</v>
      </c>
      <c r="I1249" s="15">
        <v>0.138522424877464</v>
      </c>
      <c r="J1249" s="15" t="b">
        <v>0</v>
      </c>
      <c r="K1249" s="15" t="b">
        <v>1</v>
      </c>
      <c r="L1249" s="15" t="b">
        <v>0</v>
      </c>
      <c r="M1249" s="15" t="s">
        <v>3887</v>
      </c>
    </row>
    <row r="1250" spans="1:13" x14ac:dyDescent="0.4">
      <c r="A1250" s="15" t="s">
        <v>3848</v>
      </c>
      <c r="B1250" s="15" t="s">
        <v>617</v>
      </c>
      <c r="C1250" s="15" t="s">
        <v>3777</v>
      </c>
      <c r="D1250" s="15">
        <v>-1.4284499849755401</v>
      </c>
      <c r="E1250" s="93">
        <v>9.6660315910954001E-4</v>
      </c>
      <c r="F1250" s="93">
        <v>-1.16228395460926</v>
      </c>
      <c r="G1250" s="93">
        <v>3.03011911407538E-7</v>
      </c>
      <c r="H1250" s="15">
        <v>-0.30806259489274901</v>
      </c>
      <c r="I1250" s="15">
        <v>0.152106036404978</v>
      </c>
      <c r="J1250" s="15" t="b">
        <v>0</v>
      </c>
      <c r="K1250" s="15" t="b">
        <v>1</v>
      </c>
      <c r="L1250" s="15" t="b">
        <v>0</v>
      </c>
      <c r="M1250" s="15" t="s">
        <v>3887</v>
      </c>
    </row>
    <row r="1251" spans="1:13" x14ac:dyDescent="0.4">
      <c r="A1251" s="15" t="s">
        <v>3678</v>
      </c>
      <c r="B1251" s="15" t="s">
        <v>616</v>
      </c>
      <c r="C1251" s="15" t="s">
        <v>3546</v>
      </c>
      <c r="D1251" s="15">
        <v>0.122634279162273</v>
      </c>
      <c r="E1251" s="93">
        <v>0</v>
      </c>
      <c r="F1251" s="93">
        <v>-4.2973754634688999E-2</v>
      </c>
      <c r="G1251" s="15">
        <v>1</v>
      </c>
      <c r="H1251" s="15">
        <v>-9.1364201624115807E-2</v>
      </c>
      <c r="I1251" s="15">
        <v>0.17542122784733899</v>
      </c>
      <c r="J1251" s="15" t="b">
        <v>0</v>
      </c>
      <c r="K1251" s="15" t="b">
        <v>0</v>
      </c>
      <c r="L1251" s="15" t="b">
        <v>0</v>
      </c>
      <c r="M1251" s="15" t="s">
        <v>3887</v>
      </c>
    </row>
    <row r="1252" spans="1:13" x14ac:dyDescent="0.4">
      <c r="A1252" s="15" t="s">
        <v>3680</v>
      </c>
      <c r="B1252" s="15" t="s">
        <v>618</v>
      </c>
      <c r="C1252" s="15" t="s">
        <v>3546</v>
      </c>
      <c r="D1252" s="15">
        <v>0.46804275350726199</v>
      </c>
      <c r="E1252" s="93">
        <v>0</v>
      </c>
      <c r="F1252" s="93"/>
      <c r="G1252" s="15"/>
      <c r="H1252" s="15">
        <v>0.16012086431002401</v>
      </c>
      <c r="I1252" s="15">
        <v>0.101855478333992</v>
      </c>
      <c r="J1252" s="15" t="b">
        <v>0</v>
      </c>
      <c r="K1252" s="15" t="b">
        <v>1</v>
      </c>
      <c r="L1252" s="15" t="b">
        <v>0</v>
      </c>
      <c r="M1252" s="15" t="s">
        <v>3887</v>
      </c>
    </row>
    <row r="1253" spans="1:13" x14ac:dyDescent="0.4">
      <c r="A1253" s="15" t="s">
        <v>3681</v>
      </c>
      <c r="B1253" s="15" t="s">
        <v>616</v>
      </c>
      <c r="C1253" s="15" t="s">
        <v>3546</v>
      </c>
      <c r="D1253" s="15">
        <v>0.186126210239725</v>
      </c>
      <c r="E1253" s="93">
        <v>0</v>
      </c>
      <c r="F1253" s="93"/>
      <c r="G1253" s="15"/>
      <c r="H1253" s="15">
        <v>-2.0330870834226501E-2</v>
      </c>
      <c r="I1253" s="15">
        <v>0.73076300052641496</v>
      </c>
      <c r="J1253" s="15" t="b">
        <v>0</v>
      </c>
      <c r="K1253" s="15" t="b">
        <v>0</v>
      </c>
      <c r="L1253" s="15" t="b">
        <v>0</v>
      </c>
      <c r="M1253" s="15" t="s">
        <v>3887</v>
      </c>
    </row>
    <row r="1254" spans="1:13" x14ac:dyDescent="0.4">
      <c r="A1254" s="15" t="s">
        <v>3681</v>
      </c>
      <c r="B1254" s="15" t="s">
        <v>618</v>
      </c>
      <c r="C1254" s="15" t="s">
        <v>3546</v>
      </c>
      <c r="D1254" s="15">
        <v>0.40154985638782398</v>
      </c>
      <c r="E1254" s="93">
        <v>0</v>
      </c>
      <c r="F1254" s="93"/>
      <c r="G1254" s="15"/>
      <c r="H1254" s="15">
        <v>8.9636891572462102E-2</v>
      </c>
      <c r="I1254" s="15">
        <v>0.34418563717134698</v>
      </c>
      <c r="J1254" s="15" t="b">
        <v>0</v>
      </c>
      <c r="K1254" s="15" t="b">
        <v>1</v>
      </c>
      <c r="L1254" s="15" t="b">
        <v>0</v>
      </c>
      <c r="M1254" s="15" t="s">
        <v>3887</v>
      </c>
    </row>
    <row r="1255" spans="1:13" x14ac:dyDescent="0.4">
      <c r="A1255" s="15" t="s">
        <v>3681</v>
      </c>
      <c r="B1255" s="15" t="s">
        <v>620</v>
      </c>
      <c r="C1255" s="15" t="s">
        <v>3546</v>
      </c>
      <c r="D1255" s="15">
        <v>7.9151234960692804E-2</v>
      </c>
      <c r="E1255" s="93">
        <v>6.2992266973363597E-6</v>
      </c>
      <c r="F1255" s="93"/>
      <c r="G1255" s="15"/>
      <c r="H1255" s="15">
        <v>-6.6240303228621303E-2</v>
      </c>
      <c r="I1255" s="15">
        <v>0.31266585850532602</v>
      </c>
      <c r="J1255" s="15" t="b">
        <v>0</v>
      </c>
      <c r="K1255" s="15" t="b">
        <v>0</v>
      </c>
      <c r="L1255" s="15" t="b">
        <v>0</v>
      </c>
      <c r="M1255" s="15" t="s">
        <v>3887</v>
      </c>
    </row>
    <row r="1256" spans="1:13" x14ac:dyDescent="0.4">
      <c r="A1256" s="15" t="s">
        <v>3682</v>
      </c>
      <c r="B1256" s="15" t="s">
        <v>618</v>
      </c>
      <c r="C1256" s="15" t="s">
        <v>3546</v>
      </c>
      <c r="D1256" s="15">
        <v>0.47533480271429202</v>
      </c>
      <c r="E1256" s="93">
        <v>0</v>
      </c>
      <c r="F1256" s="93"/>
      <c r="G1256" s="15"/>
      <c r="H1256" s="15">
        <v>0.16440355361350201</v>
      </c>
      <c r="I1256" s="15">
        <v>8.0957870336266904E-2</v>
      </c>
      <c r="J1256" s="15" t="b">
        <v>0</v>
      </c>
      <c r="K1256" s="15" t="b">
        <v>1</v>
      </c>
      <c r="L1256" s="15" t="b">
        <v>0</v>
      </c>
      <c r="M1256" s="15" t="s">
        <v>3887</v>
      </c>
    </row>
    <row r="1257" spans="1:13" x14ac:dyDescent="0.4">
      <c r="A1257" s="15" t="s">
        <v>3682</v>
      </c>
      <c r="B1257" s="15" t="s">
        <v>620</v>
      </c>
      <c r="C1257" s="15" t="s">
        <v>3546</v>
      </c>
      <c r="D1257" s="15">
        <v>0.139443467827497</v>
      </c>
      <c r="E1257" s="93">
        <v>1.6679875135146799E-7</v>
      </c>
      <c r="F1257" s="93"/>
      <c r="G1257" s="15"/>
      <c r="H1257" s="15">
        <v>-5.6727157786108399E-3</v>
      </c>
      <c r="I1257" s="15">
        <v>0.93850716053869798</v>
      </c>
      <c r="J1257" s="15" t="b">
        <v>0</v>
      </c>
      <c r="K1257" s="15" t="b">
        <v>0</v>
      </c>
      <c r="L1257" s="15" t="b">
        <v>0</v>
      </c>
      <c r="M1257" s="15" t="s">
        <v>3887</v>
      </c>
    </row>
    <row r="1258" spans="1:13" x14ac:dyDescent="0.4">
      <c r="A1258" s="15" t="s">
        <v>3683</v>
      </c>
      <c r="B1258" s="15" t="s">
        <v>615</v>
      </c>
      <c r="C1258" s="15" t="s">
        <v>3546</v>
      </c>
      <c r="D1258" s="15">
        <v>-8.7186530854173397E-2</v>
      </c>
      <c r="E1258" s="93">
        <v>2.6423654389518501E-14</v>
      </c>
      <c r="F1258" s="93">
        <v>9.5117482283100293E-3</v>
      </c>
      <c r="G1258" s="15">
        <v>1</v>
      </c>
      <c r="H1258" s="15">
        <v>-8.8280240672517801E-2</v>
      </c>
      <c r="I1258" s="15">
        <v>0.108418444362769</v>
      </c>
      <c r="J1258" s="15" t="b">
        <v>0</v>
      </c>
      <c r="K1258" s="15" t="b">
        <v>1</v>
      </c>
      <c r="L1258" s="15" t="b">
        <v>0</v>
      </c>
      <c r="M1258" s="15" t="s">
        <v>3887</v>
      </c>
    </row>
    <row r="1259" spans="1:13" x14ac:dyDescent="0.4">
      <c r="A1259" s="15" t="s">
        <v>3683</v>
      </c>
      <c r="B1259" s="15" t="s">
        <v>616</v>
      </c>
      <c r="C1259" s="15" t="s">
        <v>3546</v>
      </c>
      <c r="D1259" s="15">
        <v>0.150053592115616</v>
      </c>
      <c r="E1259" s="93">
        <v>0</v>
      </c>
      <c r="F1259" s="93">
        <v>0.13713597043783901</v>
      </c>
      <c r="G1259" s="15">
        <v>1</v>
      </c>
      <c r="H1259" s="15">
        <v>-4.7278357918329399E-2</v>
      </c>
      <c r="I1259" s="15">
        <v>0.40162625667581398</v>
      </c>
      <c r="J1259" s="15" t="b">
        <v>0</v>
      </c>
      <c r="K1259" s="15" t="b">
        <v>0</v>
      </c>
      <c r="L1259" s="15" t="b">
        <v>0</v>
      </c>
      <c r="M1259" s="15" t="s">
        <v>3887</v>
      </c>
    </row>
    <row r="1260" spans="1:13" x14ac:dyDescent="0.4">
      <c r="A1260" s="15" t="s">
        <v>3685</v>
      </c>
      <c r="B1260" s="15" t="s">
        <v>620</v>
      </c>
      <c r="C1260" s="15" t="s">
        <v>3546</v>
      </c>
      <c r="D1260" s="15">
        <v>0.16457990984395099</v>
      </c>
      <c r="E1260" s="93">
        <v>1.2350651336267401E-6</v>
      </c>
      <c r="F1260" s="93">
        <v>3.9571540281890097E-2</v>
      </c>
      <c r="G1260" s="15">
        <v>1</v>
      </c>
      <c r="H1260" s="15">
        <v>3.7311825209648403E-2</v>
      </c>
      <c r="I1260" s="15">
        <v>0.58446184987927996</v>
      </c>
      <c r="J1260" s="15" t="b">
        <v>0</v>
      </c>
      <c r="K1260" s="15" t="b">
        <v>1</v>
      </c>
      <c r="L1260" s="15" t="b">
        <v>0</v>
      </c>
      <c r="M1260" s="15" t="s">
        <v>3887</v>
      </c>
    </row>
    <row r="1261" spans="1:13" x14ac:dyDescent="0.4">
      <c r="A1261" s="15" t="s">
        <v>3850</v>
      </c>
      <c r="B1261" s="15" t="s">
        <v>617</v>
      </c>
      <c r="C1261" s="15" t="s">
        <v>3777</v>
      </c>
      <c r="D1261" s="15">
        <v>-1.7492204651455301</v>
      </c>
      <c r="E1261" s="93">
        <v>5.5661066137780696E-9</v>
      </c>
      <c r="F1261" s="93">
        <v>-0.66361888348186604</v>
      </c>
      <c r="G1261" s="15">
        <v>1.0077490215525601E-2</v>
      </c>
      <c r="H1261" s="15">
        <v>-0.15317130992908701</v>
      </c>
      <c r="I1261" s="15">
        <v>0.46446230403283301</v>
      </c>
      <c r="J1261" s="15" t="b">
        <v>0</v>
      </c>
      <c r="K1261" s="15" t="b">
        <v>1</v>
      </c>
      <c r="L1261" s="15" t="b">
        <v>0</v>
      </c>
      <c r="M1261" s="15" t="s">
        <v>3887</v>
      </c>
    </row>
    <row r="1262" spans="1:13" x14ac:dyDescent="0.4">
      <c r="A1262" s="15" t="s">
        <v>3850</v>
      </c>
      <c r="B1262" s="15" t="s">
        <v>620</v>
      </c>
      <c r="C1262" s="15" t="s">
        <v>3546</v>
      </c>
      <c r="D1262" s="15">
        <v>7.5871631648956203E-2</v>
      </c>
      <c r="E1262" s="93">
        <v>3.67483996094672E-2</v>
      </c>
      <c r="F1262" s="93"/>
      <c r="G1262" s="15"/>
      <c r="H1262" s="15">
        <v>0.20439166942786099</v>
      </c>
      <c r="I1262" s="15">
        <v>0.257772602529524</v>
      </c>
      <c r="J1262" s="15" t="b">
        <v>0</v>
      </c>
      <c r="K1262" s="15" t="b">
        <v>1</v>
      </c>
      <c r="L1262" s="15" t="b">
        <v>0</v>
      </c>
      <c r="M1262" s="15" t="s">
        <v>3887</v>
      </c>
    </row>
    <row r="1263" spans="1:13" x14ac:dyDescent="0.4">
      <c r="A1263" s="15" t="s">
        <v>3686</v>
      </c>
      <c r="B1263" s="15" t="s">
        <v>616</v>
      </c>
      <c r="C1263" s="15" t="s">
        <v>3546</v>
      </c>
      <c r="D1263" s="15">
        <v>0.17293884145954799</v>
      </c>
      <c r="E1263" s="93">
        <v>0</v>
      </c>
      <c r="F1263" s="93"/>
      <c r="G1263" s="15"/>
      <c r="H1263" s="15">
        <v>-3.06477180625064E-2</v>
      </c>
      <c r="I1263" s="15">
        <v>0.61525170015577701</v>
      </c>
      <c r="J1263" s="15" t="b">
        <v>0</v>
      </c>
      <c r="K1263" s="15" t="b">
        <v>0</v>
      </c>
      <c r="L1263" s="15" t="b">
        <v>0</v>
      </c>
      <c r="M1263" s="15" t="s">
        <v>3887</v>
      </c>
    </row>
    <row r="1264" spans="1:13" x14ac:dyDescent="0.4">
      <c r="A1264" s="15" t="s">
        <v>3686</v>
      </c>
      <c r="B1264" s="15" t="s">
        <v>618</v>
      </c>
      <c r="C1264" s="15" t="s">
        <v>3546</v>
      </c>
      <c r="D1264" s="15">
        <v>0.45806106975449701</v>
      </c>
      <c r="E1264" s="93">
        <v>0</v>
      </c>
      <c r="F1264" s="93"/>
      <c r="G1264" s="15"/>
      <c r="H1264" s="15">
        <v>0.149831473025755</v>
      </c>
      <c r="I1264" s="15">
        <v>0.115891424818632</v>
      </c>
      <c r="J1264" s="15" t="b">
        <v>0</v>
      </c>
      <c r="K1264" s="15" t="b">
        <v>1</v>
      </c>
      <c r="L1264" s="15" t="b">
        <v>0</v>
      </c>
      <c r="M1264" s="15" t="s">
        <v>3887</v>
      </c>
    </row>
    <row r="1265" spans="1:13" x14ac:dyDescent="0.4">
      <c r="A1265" s="15" t="s">
        <v>3686</v>
      </c>
      <c r="B1265" s="15" t="s">
        <v>620</v>
      </c>
      <c r="C1265" s="15" t="s">
        <v>3546</v>
      </c>
      <c r="D1265" s="15">
        <v>0.170403147302542</v>
      </c>
      <c r="E1265" s="93">
        <v>5.2558516933508798E-9</v>
      </c>
      <c r="F1265" s="93"/>
      <c r="G1265" s="15"/>
      <c r="H1265" s="15">
        <v>2.7615169930327501E-2</v>
      </c>
      <c r="I1265" s="15">
        <v>0.68738981475819605</v>
      </c>
      <c r="J1265" s="15" t="b">
        <v>0</v>
      </c>
      <c r="K1265" s="15" t="b">
        <v>1</v>
      </c>
      <c r="L1265" s="15" t="b">
        <v>0</v>
      </c>
      <c r="M1265" s="15" t="s">
        <v>3887</v>
      </c>
    </row>
    <row r="1266" spans="1:13" x14ac:dyDescent="0.4">
      <c r="A1266" s="15" t="s">
        <v>3687</v>
      </c>
      <c r="B1266" s="15" t="s">
        <v>617</v>
      </c>
      <c r="C1266" s="15" t="s">
        <v>3777</v>
      </c>
      <c r="D1266" s="15">
        <v>-1.7265914081514599</v>
      </c>
      <c r="E1266" s="93">
        <v>1.84484154775562E-9</v>
      </c>
      <c r="F1266" s="93">
        <v>-0.94497723626171204</v>
      </c>
      <c r="G1266" s="15">
        <v>4.1679135608982398E-3</v>
      </c>
      <c r="H1266" s="15">
        <v>-0.18700827356480501</v>
      </c>
      <c r="I1266" s="15">
        <v>0.28169501789325802</v>
      </c>
      <c r="J1266" s="15" t="b">
        <v>0</v>
      </c>
      <c r="K1266" s="15" t="b">
        <v>1</v>
      </c>
      <c r="L1266" s="15" t="b">
        <v>0</v>
      </c>
      <c r="M1266" s="15" t="s">
        <v>3887</v>
      </c>
    </row>
    <row r="1267" spans="1:13" x14ac:dyDescent="0.4">
      <c r="A1267" s="15" t="s">
        <v>3687</v>
      </c>
      <c r="B1267" s="15" t="s">
        <v>620</v>
      </c>
      <c r="C1267" s="15" t="s">
        <v>3546</v>
      </c>
      <c r="D1267" s="15">
        <v>5.24567641692869E-2</v>
      </c>
      <c r="E1267" s="93">
        <v>4.6308180888076797E-2</v>
      </c>
      <c r="F1267" s="93"/>
      <c r="G1267" s="15"/>
      <c r="H1267" s="15">
        <v>0.25481036693755799</v>
      </c>
      <c r="I1267" s="15">
        <v>8.6598507523688806E-2</v>
      </c>
      <c r="J1267" s="15" t="b">
        <v>0</v>
      </c>
      <c r="K1267" s="15" t="b">
        <v>1</v>
      </c>
      <c r="L1267" s="15" t="b">
        <v>0</v>
      </c>
      <c r="M1267" s="15" t="s">
        <v>3887</v>
      </c>
    </row>
    <row r="1268" spans="1:13" x14ac:dyDescent="0.4">
      <c r="A1268" s="15" t="s">
        <v>3689</v>
      </c>
      <c r="B1268" s="15" t="s">
        <v>617</v>
      </c>
      <c r="C1268" s="15" t="s">
        <v>3777</v>
      </c>
      <c r="D1268" s="15">
        <v>-1.2858947674627901</v>
      </c>
      <c r="E1268" s="93">
        <v>2.4796036230066302E-3</v>
      </c>
      <c r="F1268" s="93">
        <v>-1.0725527767048799</v>
      </c>
      <c r="G1268" s="15">
        <v>6.37942125348863E-3</v>
      </c>
      <c r="H1268" s="15">
        <v>0.16731749839445001</v>
      </c>
      <c r="I1268" s="15">
        <v>0.25281716875444399</v>
      </c>
      <c r="J1268" s="15" t="b">
        <v>0</v>
      </c>
      <c r="K1268" s="15" t="b">
        <v>0</v>
      </c>
      <c r="L1268" s="15" t="b">
        <v>0</v>
      </c>
      <c r="M1268" s="15" t="s">
        <v>3887</v>
      </c>
    </row>
    <row r="1269" spans="1:13" x14ac:dyDescent="0.4">
      <c r="A1269" s="15" t="s">
        <v>3692</v>
      </c>
      <c r="B1269" s="15" t="s">
        <v>617</v>
      </c>
      <c r="C1269" s="15" t="s">
        <v>3777</v>
      </c>
      <c r="D1269" s="15">
        <v>-1.4791108886397999</v>
      </c>
      <c r="E1269" s="93">
        <v>4.8073267679248703E-8</v>
      </c>
      <c r="F1269" s="93">
        <v>-1.58469674566953</v>
      </c>
      <c r="G1269" s="15">
        <v>6.3773496127170603E-3</v>
      </c>
      <c r="H1269" s="15">
        <v>-4.9142933077860301E-2</v>
      </c>
      <c r="I1269" s="15">
        <v>0.67941086176839605</v>
      </c>
      <c r="J1269" s="15" t="b">
        <v>0</v>
      </c>
      <c r="K1269" s="15" t="b">
        <v>1</v>
      </c>
      <c r="L1269" s="15" t="b">
        <v>0</v>
      </c>
      <c r="M1269" s="15" t="s">
        <v>3887</v>
      </c>
    </row>
    <row r="1270" spans="1:13" x14ac:dyDescent="0.4">
      <c r="A1270" s="15" t="s">
        <v>3852</v>
      </c>
      <c r="B1270" s="15" t="s">
        <v>617</v>
      </c>
      <c r="C1270" s="15" t="s">
        <v>3777</v>
      </c>
      <c r="D1270" s="15">
        <v>-1.3828069925902999</v>
      </c>
      <c r="E1270" s="93">
        <v>4.1212271210135402E-3</v>
      </c>
      <c r="F1270" s="93">
        <v>-0.55056073207935796</v>
      </c>
      <c r="G1270" s="93">
        <v>3.41338075819684E-5</v>
      </c>
      <c r="H1270" s="15">
        <v>-0.14324606497072401</v>
      </c>
      <c r="I1270" s="15">
        <v>0.60145455010395799</v>
      </c>
      <c r="J1270" s="15" t="b">
        <v>0</v>
      </c>
      <c r="K1270" s="15" t="b">
        <v>1</v>
      </c>
      <c r="L1270" s="15" t="b">
        <v>0</v>
      </c>
      <c r="M1270" s="15" t="s">
        <v>3887</v>
      </c>
    </row>
    <row r="1271" spans="1:13" x14ac:dyDescent="0.4">
      <c r="A1271" s="15" t="s">
        <v>3693</v>
      </c>
      <c r="B1271" s="15" t="s">
        <v>620</v>
      </c>
      <c r="C1271" s="15" t="s">
        <v>3546</v>
      </c>
      <c r="D1271" s="15">
        <v>0.26412757737951098</v>
      </c>
      <c r="E1271" s="93">
        <v>7.8516340716701E-10</v>
      </c>
      <c r="F1271" s="93">
        <v>3.9571540281890097E-2</v>
      </c>
      <c r="G1271" s="15">
        <v>1</v>
      </c>
      <c r="H1271" s="15">
        <v>0.119417351166828</v>
      </c>
      <c r="I1271" s="15">
        <v>8.2992866539872104E-2</v>
      </c>
      <c r="J1271" s="15" t="b">
        <v>0</v>
      </c>
      <c r="K1271" s="15" t="b">
        <v>1</v>
      </c>
      <c r="L1271" s="15" t="b">
        <v>0</v>
      </c>
      <c r="M1271" s="15" t="s">
        <v>3887</v>
      </c>
    </row>
    <row r="1272" spans="1:13" x14ac:dyDescent="0.4">
      <c r="A1272" s="15" t="s">
        <v>3694</v>
      </c>
      <c r="B1272" s="15" t="s">
        <v>617</v>
      </c>
      <c r="C1272" s="15" t="s">
        <v>3777</v>
      </c>
      <c r="D1272" s="15">
        <v>-1.76280362763262</v>
      </c>
      <c r="E1272" s="93">
        <v>9.981241801429E-11</v>
      </c>
      <c r="F1272" s="93">
        <v>-1.5856438000964701</v>
      </c>
      <c r="G1272" s="15">
        <v>5.4971118898172596E-3</v>
      </c>
      <c r="H1272" s="15">
        <v>-0.23016705248111499</v>
      </c>
      <c r="I1272" s="15">
        <v>9.5266798342744596E-2</v>
      </c>
      <c r="J1272" s="15" t="b">
        <v>0</v>
      </c>
      <c r="K1272" s="15" t="b">
        <v>1</v>
      </c>
      <c r="L1272" s="15" t="b">
        <v>0</v>
      </c>
      <c r="M1272" s="15" t="s">
        <v>3887</v>
      </c>
    </row>
    <row r="1273" spans="1:13" x14ac:dyDescent="0.4">
      <c r="A1273" s="15" t="s">
        <v>3694</v>
      </c>
      <c r="B1273" s="15" t="s">
        <v>618</v>
      </c>
      <c r="C1273" s="15" t="s">
        <v>3546</v>
      </c>
      <c r="D1273" s="15">
        <v>9.9944972740460006E-2</v>
      </c>
      <c r="E1273" s="93">
        <v>0</v>
      </c>
      <c r="F1273" s="93">
        <v>-0.53659443665087203</v>
      </c>
      <c r="G1273" s="15">
        <v>0.67254391375174305</v>
      </c>
      <c r="H1273" s="15">
        <v>-0.27566431888196102</v>
      </c>
      <c r="I1273" s="15">
        <v>0.12635670124086701</v>
      </c>
      <c r="J1273" s="15" t="b">
        <v>0</v>
      </c>
      <c r="K1273" s="15" t="b">
        <v>0</v>
      </c>
      <c r="L1273" s="15" t="b">
        <v>0</v>
      </c>
      <c r="M1273" s="15" t="s">
        <v>3887</v>
      </c>
    </row>
    <row r="1274" spans="1:13" x14ac:dyDescent="0.4">
      <c r="A1274" s="15" t="s">
        <v>3697</v>
      </c>
      <c r="B1274" s="15" t="s">
        <v>617</v>
      </c>
      <c r="C1274" s="15" t="s">
        <v>3777</v>
      </c>
      <c r="D1274" s="15">
        <v>-1.68386348479253</v>
      </c>
      <c r="E1274" s="93">
        <v>4.5334400426328599E-8</v>
      </c>
      <c r="F1274" s="93">
        <v>-0.87099929702720202</v>
      </c>
      <c r="G1274" s="15">
        <v>8.5641119929198998E-4</v>
      </c>
      <c r="H1274" s="15">
        <v>-0.27492777606893598</v>
      </c>
      <c r="I1274" s="15">
        <v>0.173921869685112</v>
      </c>
      <c r="J1274" s="15" t="b">
        <v>0</v>
      </c>
      <c r="K1274" s="15" t="b">
        <v>1</v>
      </c>
      <c r="L1274" s="15" t="b">
        <v>0</v>
      </c>
      <c r="M1274" s="15" t="s">
        <v>3887</v>
      </c>
    </row>
    <row r="1275" spans="1:13" x14ac:dyDescent="0.4">
      <c r="A1275" s="15" t="s">
        <v>3697</v>
      </c>
      <c r="B1275" s="15" t="s">
        <v>620</v>
      </c>
      <c r="C1275" s="15" t="s">
        <v>3546</v>
      </c>
      <c r="D1275" s="15">
        <v>0.12981192867449301</v>
      </c>
      <c r="E1275" s="93">
        <v>1.07111579835787E-2</v>
      </c>
      <c r="F1275" s="93">
        <v>-0.105208405329728</v>
      </c>
      <c r="G1275" s="15">
        <v>0.84414566827347803</v>
      </c>
      <c r="H1275" s="15">
        <v>1.36024192167488E-2</v>
      </c>
      <c r="I1275" s="15">
        <v>0.94313205097587405</v>
      </c>
      <c r="J1275" s="15" t="b">
        <v>0</v>
      </c>
      <c r="K1275" s="15" t="b">
        <v>1</v>
      </c>
      <c r="L1275" s="15" t="b">
        <v>0</v>
      </c>
      <c r="M1275" s="15" t="s">
        <v>3887</v>
      </c>
    </row>
    <row r="1276" spans="1:13" x14ac:dyDescent="0.4">
      <c r="A1276" s="15" t="s">
        <v>3698</v>
      </c>
      <c r="B1276" s="15" t="s">
        <v>620</v>
      </c>
      <c r="C1276" s="15" t="s">
        <v>3777</v>
      </c>
      <c r="D1276" s="15">
        <v>3.7650215798119703E-2</v>
      </c>
      <c r="E1276" s="93">
        <v>3.1160249923889199E-2</v>
      </c>
      <c r="F1276" s="93">
        <v>1.2946368774753301</v>
      </c>
      <c r="G1276" s="15">
        <v>4.6444356607045698E-2</v>
      </c>
      <c r="H1276" s="15">
        <v>4.02946224745903E-2</v>
      </c>
      <c r="I1276" s="15">
        <v>0.72765707754157205</v>
      </c>
      <c r="J1276" s="15" t="b">
        <v>0</v>
      </c>
      <c r="K1276" s="15" t="b">
        <v>1</v>
      </c>
      <c r="L1276" s="15" t="b">
        <v>0</v>
      </c>
      <c r="M1276" s="15" t="s">
        <v>3887</v>
      </c>
    </row>
    <row r="1277" spans="1:13" x14ac:dyDescent="0.4">
      <c r="A1277" s="15" t="s">
        <v>3699</v>
      </c>
      <c r="B1277" s="15" t="s">
        <v>615</v>
      </c>
      <c r="C1277" s="15" t="s">
        <v>3546</v>
      </c>
      <c r="D1277" s="15">
        <v>-0.30521771972459799</v>
      </c>
      <c r="E1277" s="93">
        <v>1.4721796472061001E-4</v>
      </c>
      <c r="F1277" s="93">
        <v>1.1732612429184499</v>
      </c>
      <c r="G1277" s="15">
        <v>5.6031883111439501E-2</v>
      </c>
      <c r="H1277" s="15">
        <v>-0.18252186773279799</v>
      </c>
      <c r="I1277" s="15">
        <v>8.6550378522597199E-2</v>
      </c>
      <c r="J1277" s="15" t="b">
        <v>0</v>
      </c>
      <c r="K1277" s="15" t="b">
        <v>1</v>
      </c>
      <c r="L1277" s="15" t="b">
        <v>0</v>
      </c>
      <c r="M1277" s="15" t="s">
        <v>3887</v>
      </c>
    </row>
    <row r="1278" spans="1:13" x14ac:dyDescent="0.4">
      <c r="A1278" s="15" t="s">
        <v>3700</v>
      </c>
      <c r="B1278" s="15" t="s">
        <v>615</v>
      </c>
      <c r="C1278" s="15" t="s">
        <v>3546</v>
      </c>
      <c r="D1278" s="15">
        <v>-2.4554733519491299E-2</v>
      </c>
      <c r="E1278" s="93">
        <v>0</v>
      </c>
      <c r="F1278" s="93"/>
      <c r="G1278" s="15"/>
      <c r="H1278" s="15">
        <v>-2.2632208362716798E-2</v>
      </c>
      <c r="I1278" s="15">
        <v>0.69766984306413904</v>
      </c>
      <c r="J1278" s="15" t="b">
        <v>0</v>
      </c>
      <c r="K1278" s="15" t="b">
        <v>1</v>
      </c>
      <c r="L1278" s="15" t="b">
        <v>0</v>
      </c>
      <c r="M1278" s="15" t="s">
        <v>3887</v>
      </c>
    </row>
    <row r="1279" spans="1:13" x14ac:dyDescent="0.4">
      <c r="A1279" s="15" t="s">
        <v>3700</v>
      </c>
      <c r="B1279" s="15" t="s">
        <v>620</v>
      </c>
      <c r="C1279" s="15" t="s">
        <v>3546</v>
      </c>
      <c r="D1279" s="15">
        <v>0.111245406038903</v>
      </c>
      <c r="E1279" s="93">
        <v>3.6997403314727498E-7</v>
      </c>
      <c r="F1279" s="93"/>
      <c r="G1279" s="15"/>
      <c r="H1279" s="15">
        <v>-1.94070789891461E-2</v>
      </c>
      <c r="I1279" s="15">
        <v>0.76420606411524605</v>
      </c>
      <c r="J1279" s="15" t="b">
        <v>0</v>
      </c>
      <c r="K1279" s="15" t="b">
        <v>0</v>
      </c>
      <c r="L1279" s="15" t="b">
        <v>0</v>
      </c>
      <c r="M1279" s="15" t="s">
        <v>3887</v>
      </c>
    </row>
    <row r="1280" spans="1:13" x14ac:dyDescent="0.4">
      <c r="A1280" s="15" t="s">
        <v>3855</v>
      </c>
      <c r="B1280" s="15" t="s">
        <v>617</v>
      </c>
      <c r="C1280" s="15" t="s">
        <v>3777</v>
      </c>
      <c r="D1280" s="15">
        <v>-1.32930440097372</v>
      </c>
      <c r="E1280" s="93">
        <v>2.2231899125287599E-2</v>
      </c>
      <c r="F1280" s="93">
        <v>-0.61610197392602695</v>
      </c>
      <c r="G1280" s="93">
        <v>2.0261070901057101E-5</v>
      </c>
      <c r="H1280" s="15">
        <v>7.7421519550288601E-2</v>
      </c>
      <c r="I1280" s="15">
        <v>0.70678961895873504</v>
      </c>
      <c r="J1280" s="15" t="b">
        <v>0</v>
      </c>
      <c r="K1280" s="15" t="b">
        <v>0</v>
      </c>
      <c r="L1280" s="15" t="b">
        <v>0</v>
      </c>
      <c r="M1280" s="15" t="s">
        <v>3887</v>
      </c>
    </row>
    <row r="1281" spans="1:13" x14ac:dyDescent="0.4">
      <c r="A1281" s="15" t="s">
        <v>3702</v>
      </c>
      <c r="B1281" s="15" t="s">
        <v>620</v>
      </c>
      <c r="C1281" s="15" t="s">
        <v>3546</v>
      </c>
      <c r="D1281" s="15">
        <v>0.23678869619043599</v>
      </c>
      <c r="E1281" s="93">
        <v>1.24642567496125E-9</v>
      </c>
      <c r="F1281" s="93">
        <v>0.58395247259874705</v>
      </c>
      <c r="G1281" s="15">
        <v>0.70591103436928104</v>
      </c>
      <c r="H1281" s="15">
        <v>0.119351171599831</v>
      </c>
      <c r="I1281" s="15">
        <v>7.6327539904052805E-2</v>
      </c>
      <c r="J1281" s="15" t="b">
        <v>0</v>
      </c>
      <c r="K1281" s="15" t="b">
        <v>1</v>
      </c>
      <c r="L1281" s="15" t="b">
        <v>0</v>
      </c>
      <c r="M1281" s="15" t="s">
        <v>3887</v>
      </c>
    </row>
    <row r="1282" spans="1:13" x14ac:dyDescent="0.4">
      <c r="A1282" s="15" t="s">
        <v>3856</v>
      </c>
      <c r="B1282" s="15" t="s">
        <v>617</v>
      </c>
      <c r="C1282" s="15" t="s">
        <v>3777</v>
      </c>
      <c r="D1282" s="15">
        <v>-1.5499151295991</v>
      </c>
      <c r="E1282" s="93">
        <v>1.2530381546951001E-4</v>
      </c>
      <c r="F1282" s="93">
        <v>-0.66918427353601795</v>
      </c>
      <c r="G1282" s="93">
        <v>4.2941638453552002E-6</v>
      </c>
      <c r="H1282" s="15">
        <v>-0.231254700650073</v>
      </c>
      <c r="I1282" s="15">
        <v>0.32779669705057901</v>
      </c>
      <c r="J1282" s="15" t="b">
        <v>0</v>
      </c>
      <c r="K1282" s="15" t="b">
        <v>1</v>
      </c>
      <c r="L1282" s="15" t="b">
        <v>0</v>
      </c>
      <c r="M1282" s="15" t="s">
        <v>3887</v>
      </c>
    </row>
    <row r="1283" spans="1:13" x14ac:dyDescent="0.4">
      <c r="A1283" s="15" t="s">
        <v>3857</v>
      </c>
      <c r="B1283" s="15" t="s">
        <v>617</v>
      </c>
      <c r="C1283" s="15" t="s">
        <v>3777</v>
      </c>
      <c r="D1283" s="15">
        <v>-1.5499151295991</v>
      </c>
      <c r="E1283" s="93">
        <v>1.2088493930836001E-4</v>
      </c>
      <c r="F1283" s="93">
        <v>-0.66918427353601795</v>
      </c>
      <c r="G1283" s="93">
        <v>4.2941638453552002E-6</v>
      </c>
      <c r="H1283" s="15">
        <v>-0.231254700650073</v>
      </c>
      <c r="I1283" s="15">
        <v>0.32779669705057901</v>
      </c>
      <c r="J1283" s="15" t="b">
        <v>0</v>
      </c>
      <c r="K1283" s="15" t="b">
        <v>1</v>
      </c>
      <c r="L1283" s="15" t="b">
        <v>0</v>
      </c>
      <c r="M1283" s="15" t="s">
        <v>3887</v>
      </c>
    </row>
    <row r="1284" spans="1:13" x14ac:dyDescent="0.4">
      <c r="A1284" s="15" t="s">
        <v>3704</v>
      </c>
      <c r="B1284" s="15" t="s">
        <v>616</v>
      </c>
      <c r="C1284" s="15" t="s">
        <v>3546</v>
      </c>
      <c r="D1284" s="15">
        <v>0.13343857357995001</v>
      </c>
      <c r="E1284" s="93">
        <v>0</v>
      </c>
      <c r="F1284" s="93"/>
      <c r="G1284" s="15"/>
      <c r="H1284" s="15">
        <v>-7.32989711571463E-2</v>
      </c>
      <c r="I1284" s="15">
        <v>0.20742084297427399</v>
      </c>
      <c r="J1284" s="15" t="b">
        <v>0</v>
      </c>
      <c r="K1284" s="15" t="b">
        <v>0</v>
      </c>
      <c r="L1284" s="15" t="b">
        <v>0</v>
      </c>
      <c r="M1284" s="15" t="s">
        <v>3887</v>
      </c>
    </row>
    <row r="1285" spans="1:13" x14ac:dyDescent="0.4">
      <c r="A1285" s="15" t="s">
        <v>3704</v>
      </c>
      <c r="B1285" s="15" t="s">
        <v>618</v>
      </c>
      <c r="C1285" s="15" t="s">
        <v>3546</v>
      </c>
      <c r="D1285" s="15">
        <v>0.41878443624700301</v>
      </c>
      <c r="E1285" s="93">
        <v>0</v>
      </c>
      <c r="F1285" s="93"/>
      <c r="G1285" s="15"/>
      <c r="H1285" s="15">
        <v>0.105030599767809</v>
      </c>
      <c r="I1285" s="15">
        <v>0.26085814328263701</v>
      </c>
      <c r="J1285" s="15" t="b">
        <v>0</v>
      </c>
      <c r="K1285" s="15" t="b">
        <v>1</v>
      </c>
      <c r="L1285" s="15" t="b">
        <v>0</v>
      </c>
      <c r="M1285" s="15" t="s">
        <v>3887</v>
      </c>
    </row>
    <row r="1286" spans="1:13" x14ac:dyDescent="0.4">
      <c r="A1286" s="15" t="s">
        <v>3704</v>
      </c>
      <c r="B1286" s="15" t="s">
        <v>620</v>
      </c>
      <c r="C1286" s="15" t="s">
        <v>3546</v>
      </c>
      <c r="D1286" s="15">
        <v>0.21408339122237199</v>
      </c>
      <c r="E1286" s="93">
        <v>3.0519908634239397E-11</v>
      </c>
      <c r="F1286" s="93"/>
      <c r="G1286" s="15"/>
      <c r="H1286" s="15">
        <v>7.3636153489414394E-2</v>
      </c>
      <c r="I1286" s="15">
        <v>0.25495565609457399</v>
      </c>
      <c r="J1286" s="15" t="b">
        <v>0</v>
      </c>
      <c r="K1286" s="15" t="b">
        <v>1</v>
      </c>
      <c r="L1286" s="15" t="b">
        <v>0</v>
      </c>
      <c r="M1286" s="15" t="s">
        <v>3887</v>
      </c>
    </row>
    <row r="1287" spans="1:13" x14ac:dyDescent="0.4">
      <c r="A1287" s="15" t="s">
        <v>3705</v>
      </c>
      <c r="B1287" s="15" t="s">
        <v>617</v>
      </c>
      <c r="C1287" s="15" t="s">
        <v>3777</v>
      </c>
      <c r="D1287" s="15">
        <v>-1.3858349182785901</v>
      </c>
      <c r="E1287" s="93">
        <v>2.2135730046459399E-6</v>
      </c>
      <c r="F1287" s="93">
        <v>-2.6301868402799702</v>
      </c>
      <c r="G1287" s="15">
        <v>4.0370747157064402E-3</v>
      </c>
      <c r="H1287" s="15">
        <v>9.4681040695637798E-3</v>
      </c>
      <c r="I1287" s="15">
        <v>0.92316518404941295</v>
      </c>
      <c r="J1287" s="15" t="b">
        <v>0</v>
      </c>
      <c r="K1287" s="15" t="b">
        <v>0</v>
      </c>
      <c r="L1287" s="15" t="b">
        <v>0</v>
      </c>
      <c r="M1287" s="15" t="s">
        <v>3887</v>
      </c>
    </row>
    <row r="1288" spans="1:13" x14ac:dyDescent="0.4">
      <c r="A1288" s="15" t="s">
        <v>3705</v>
      </c>
      <c r="B1288" s="15" t="s">
        <v>620</v>
      </c>
      <c r="C1288" s="15" t="s">
        <v>3546</v>
      </c>
      <c r="D1288" s="15">
        <v>0.209622052002539</v>
      </c>
      <c r="E1288" s="93">
        <v>1.5720301652410799E-5</v>
      </c>
      <c r="F1288" s="93">
        <v>0.21187616030078801</v>
      </c>
      <c r="G1288" s="15">
        <v>0.97223402230468303</v>
      </c>
      <c r="H1288" s="15">
        <v>0.10176209068968201</v>
      </c>
      <c r="I1288" s="15">
        <v>0.23699893316242299</v>
      </c>
      <c r="J1288" s="15" t="b">
        <v>0</v>
      </c>
      <c r="K1288" s="15" t="b">
        <v>1</v>
      </c>
      <c r="L1288" s="15" t="b">
        <v>0</v>
      </c>
      <c r="M1288" s="15" t="s">
        <v>3887</v>
      </c>
    </row>
    <row r="1289" spans="1:13" x14ac:dyDescent="0.4">
      <c r="A1289" s="15" t="s">
        <v>3707</v>
      </c>
      <c r="B1289" s="15" t="s">
        <v>617</v>
      </c>
      <c r="C1289" s="15" t="s">
        <v>3777</v>
      </c>
      <c r="D1289" s="15">
        <v>-1.5449186362595799</v>
      </c>
      <c r="E1289" s="93">
        <v>7.5487217575630702E-10</v>
      </c>
      <c r="F1289" s="93">
        <v>-2.3760670411441498</v>
      </c>
      <c r="G1289" s="15">
        <v>1.10428799191301E-2</v>
      </c>
      <c r="H1289" s="15">
        <v>-5.6483183960935698E-2</v>
      </c>
      <c r="I1289" s="15">
        <v>0.57416960707329301</v>
      </c>
      <c r="J1289" s="15" t="b">
        <v>0</v>
      </c>
      <c r="K1289" s="15" t="b">
        <v>1</v>
      </c>
      <c r="L1289" s="15" t="b">
        <v>0</v>
      </c>
      <c r="M1289" s="15" t="s">
        <v>3887</v>
      </c>
    </row>
    <row r="1290" spans="1:13" x14ac:dyDescent="0.4">
      <c r="A1290" s="15" t="s">
        <v>3708</v>
      </c>
      <c r="B1290" s="15" t="s">
        <v>617</v>
      </c>
      <c r="C1290" s="15" t="s">
        <v>3777</v>
      </c>
      <c r="D1290" s="15">
        <v>-1.2420950450080901</v>
      </c>
      <c r="E1290" s="93">
        <v>1.8956037402713001E-4</v>
      </c>
      <c r="F1290" s="93">
        <v>-2.60618770332613</v>
      </c>
      <c r="G1290" s="15">
        <v>4.62124317548875E-3</v>
      </c>
      <c r="H1290" s="15">
        <v>0.14843818500471001</v>
      </c>
      <c r="I1290" s="15">
        <v>0.12080421475670799</v>
      </c>
      <c r="J1290" s="15" t="b">
        <v>0</v>
      </c>
      <c r="K1290" s="15" t="b">
        <v>0</v>
      </c>
      <c r="L1290" s="15" t="b">
        <v>0</v>
      </c>
      <c r="M1290" s="15" t="s">
        <v>3887</v>
      </c>
    </row>
    <row r="1291" spans="1:13" x14ac:dyDescent="0.4">
      <c r="A1291" s="15" t="s">
        <v>3708</v>
      </c>
      <c r="B1291" s="15" t="s">
        <v>620</v>
      </c>
      <c r="C1291" s="15" t="s">
        <v>3546</v>
      </c>
      <c r="D1291" s="15">
        <v>-3.5730307369493397E-2</v>
      </c>
      <c r="E1291" s="93">
        <v>4.9667026191316403E-2</v>
      </c>
      <c r="F1291" s="93"/>
      <c r="G1291" s="15"/>
      <c r="H1291" s="15">
        <v>-0.15046285652715699</v>
      </c>
      <c r="I1291" s="15">
        <v>7.5775216593991404E-2</v>
      </c>
      <c r="J1291" s="15" t="b">
        <v>0</v>
      </c>
      <c r="K1291" s="15" t="b">
        <v>1</v>
      </c>
      <c r="L1291" s="15" t="b">
        <v>0</v>
      </c>
      <c r="M1291" s="15" t="s">
        <v>3887</v>
      </c>
    </row>
    <row r="1292" spans="1:13" x14ac:dyDescent="0.4">
      <c r="A1292" s="15" t="s">
        <v>3709</v>
      </c>
      <c r="B1292" s="15" t="s">
        <v>616</v>
      </c>
      <c r="C1292" s="15" t="s">
        <v>3546</v>
      </c>
      <c r="D1292" s="15">
        <v>0.141134081967941</v>
      </c>
      <c r="E1292" s="93">
        <v>0</v>
      </c>
      <c r="F1292" s="93"/>
      <c r="G1292" s="15"/>
      <c r="H1292" s="15">
        <v>-6.5255863466891204E-2</v>
      </c>
      <c r="I1292" s="15">
        <v>0.26231305139713701</v>
      </c>
      <c r="J1292" s="15" t="b">
        <v>0</v>
      </c>
      <c r="K1292" s="15" t="b">
        <v>0</v>
      </c>
      <c r="L1292" s="15" t="b">
        <v>0</v>
      </c>
      <c r="M1292" s="15" t="s">
        <v>3887</v>
      </c>
    </row>
    <row r="1293" spans="1:13" x14ac:dyDescent="0.4">
      <c r="A1293" s="15" t="s">
        <v>3709</v>
      </c>
      <c r="B1293" s="15" t="s">
        <v>618</v>
      </c>
      <c r="C1293" s="15" t="s">
        <v>3546</v>
      </c>
      <c r="D1293" s="15">
        <v>0.228176895003775</v>
      </c>
      <c r="E1293" s="93">
        <v>0</v>
      </c>
      <c r="F1293" s="93"/>
      <c r="G1293" s="15"/>
      <c r="H1293" s="15">
        <v>-8.4795595240809304E-2</v>
      </c>
      <c r="I1293" s="15">
        <v>0.36613134065140301</v>
      </c>
      <c r="J1293" s="15" t="b">
        <v>0</v>
      </c>
      <c r="K1293" s="15" t="b">
        <v>0</v>
      </c>
      <c r="L1293" s="15" t="b">
        <v>0</v>
      </c>
      <c r="M1293" s="15" t="s">
        <v>3887</v>
      </c>
    </row>
    <row r="1294" spans="1:13" x14ac:dyDescent="0.4">
      <c r="A1294" s="15" t="s">
        <v>3710</v>
      </c>
      <c r="B1294" s="15" t="s">
        <v>615</v>
      </c>
      <c r="C1294" s="15" t="s">
        <v>3546</v>
      </c>
      <c r="D1294" s="15">
        <v>0.10301362062804</v>
      </c>
      <c r="E1294" s="93">
        <v>0</v>
      </c>
      <c r="F1294" s="93"/>
      <c r="G1294" s="15"/>
      <c r="H1294" s="15">
        <v>0.100105831333861</v>
      </c>
      <c r="I1294" s="15">
        <v>7.7596050728742302E-2</v>
      </c>
      <c r="J1294" s="15" t="b">
        <v>0</v>
      </c>
      <c r="K1294" s="15" t="b">
        <v>1</v>
      </c>
      <c r="L1294" s="15" t="b">
        <v>0</v>
      </c>
      <c r="M1294" s="15" t="s">
        <v>3887</v>
      </c>
    </row>
    <row r="1295" spans="1:13" x14ac:dyDescent="0.4">
      <c r="A1295" s="15" t="s">
        <v>3710</v>
      </c>
      <c r="B1295" s="15" t="s">
        <v>618</v>
      </c>
      <c r="C1295" s="15" t="s">
        <v>3546</v>
      </c>
      <c r="D1295" s="15">
        <v>0.28721838701598701</v>
      </c>
      <c r="E1295" s="93">
        <v>0</v>
      </c>
      <c r="F1295" s="93"/>
      <c r="G1295" s="15"/>
      <c r="H1295" s="15">
        <v>-2.2629631492237401E-2</v>
      </c>
      <c r="I1295" s="15">
        <v>0.807205374694554</v>
      </c>
      <c r="J1295" s="15" t="b">
        <v>0</v>
      </c>
      <c r="K1295" s="15" t="b">
        <v>0</v>
      </c>
      <c r="L1295" s="15" t="b">
        <v>0</v>
      </c>
      <c r="M1295" s="15" t="s">
        <v>3887</v>
      </c>
    </row>
    <row r="1296" spans="1:13" x14ac:dyDescent="0.4">
      <c r="A1296" s="15" t="s">
        <v>3710</v>
      </c>
      <c r="B1296" s="15" t="s">
        <v>620</v>
      </c>
      <c r="C1296" s="15" t="s">
        <v>3546</v>
      </c>
      <c r="D1296" s="15">
        <v>0.190620073684313</v>
      </c>
      <c r="E1296" s="93">
        <v>2.7467381128725899E-10</v>
      </c>
      <c r="F1296" s="93"/>
      <c r="G1296" s="15"/>
      <c r="H1296" s="15">
        <v>5.08548691713109E-2</v>
      </c>
      <c r="I1296" s="15">
        <v>0.43596796907871599</v>
      </c>
      <c r="J1296" s="15" t="b">
        <v>0</v>
      </c>
      <c r="K1296" s="15" t="b">
        <v>1</v>
      </c>
      <c r="L1296" s="15" t="b">
        <v>0</v>
      </c>
      <c r="M1296" s="15" t="s">
        <v>3887</v>
      </c>
    </row>
    <row r="1297" spans="1:13" x14ac:dyDescent="0.4">
      <c r="A1297" s="15" t="s">
        <v>3711</v>
      </c>
      <c r="B1297" s="15" t="s">
        <v>615</v>
      </c>
      <c r="C1297" s="15" t="s">
        <v>3546</v>
      </c>
      <c r="D1297" s="15">
        <v>4.5729183769133999E-2</v>
      </c>
      <c r="E1297" s="93">
        <v>9.52618811230674E-16</v>
      </c>
      <c r="F1297" s="93">
        <v>-7.5860101277467895E-2</v>
      </c>
      <c r="G1297" s="15">
        <v>1</v>
      </c>
      <c r="H1297" s="15">
        <v>1.4682812474091001E-2</v>
      </c>
      <c r="I1297" s="15">
        <v>0.85129581457500403</v>
      </c>
      <c r="J1297" s="15" t="b">
        <v>0</v>
      </c>
      <c r="K1297" s="15" t="b">
        <v>1</v>
      </c>
      <c r="L1297" s="15" t="b">
        <v>0</v>
      </c>
      <c r="M1297" s="15" t="s">
        <v>3887</v>
      </c>
    </row>
    <row r="1298" spans="1:13" x14ac:dyDescent="0.4">
      <c r="A1298" s="15" t="s">
        <v>3711</v>
      </c>
      <c r="B1298" s="15" t="s">
        <v>620</v>
      </c>
      <c r="C1298" s="15" t="s">
        <v>3546</v>
      </c>
      <c r="D1298" s="15">
        <v>-1.8220564803548001E-2</v>
      </c>
      <c r="E1298" s="93">
        <v>3.0969991342400301E-2</v>
      </c>
      <c r="F1298" s="93">
        <v>0.19476777080969801</v>
      </c>
      <c r="G1298" s="15">
        <v>0.95072569711537502</v>
      </c>
      <c r="H1298" s="15">
        <v>-0.115350843192377</v>
      </c>
      <c r="I1298" s="15">
        <v>0.16928101933344</v>
      </c>
      <c r="J1298" s="15" t="b">
        <v>0</v>
      </c>
      <c r="K1298" s="15" t="b">
        <v>1</v>
      </c>
      <c r="L1298" s="15" t="b">
        <v>0</v>
      </c>
      <c r="M1298" s="15" t="s">
        <v>3887</v>
      </c>
    </row>
    <row r="1299" spans="1:13" x14ac:dyDescent="0.4">
      <c r="A1299" s="15" t="s">
        <v>3713</v>
      </c>
      <c r="B1299" s="15" t="s">
        <v>618</v>
      </c>
      <c r="C1299" s="15" t="s">
        <v>3546</v>
      </c>
      <c r="D1299" s="15">
        <v>0.11001667624313501</v>
      </c>
      <c r="E1299" s="93">
        <v>0</v>
      </c>
      <c r="F1299" s="93">
        <v>1.12378243720954</v>
      </c>
      <c r="G1299" s="15">
        <v>0.60402139763061002</v>
      </c>
      <c r="H1299" s="15">
        <v>-0.14452986758004999</v>
      </c>
      <c r="I1299" s="15">
        <v>0.211485238986556</v>
      </c>
      <c r="J1299" s="15" t="b">
        <v>0</v>
      </c>
      <c r="K1299" s="15" t="b">
        <v>0</v>
      </c>
      <c r="L1299" s="15" t="b">
        <v>0</v>
      </c>
      <c r="M1299" s="15" t="s">
        <v>3887</v>
      </c>
    </row>
    <row r="1300" spans="1:13" x14ac:dyDescent="0.4">
      <c r="A1300" s="15" t="s">
        <v>3714</v>
      </c>
      <c r="B1300" s="15" t="s">
        <v>618</v>
      </c>
      <c r="C1300" s="15" t="s">
        <v>3546</v>
      </c>
      <c r="D1300" s="15">
        <v>0.48506980406660599</v>
      </c>
      <c r="E1300" s="93">
        <v>0</v>
      </c>
      <c r="F1300" s="93">
        <v>-0.183491657219849</v>
      </c>
      <c r="G1300" s="15">
        <v>1</v>
      </c>
      <c r="H1300" s="15">
        <v>0.131732487574307</v>
      </c>
      <c r="I1300" s="15">
        <v>0.194179987161374</v>
      </c>
      <c r="J1300" s="15" t="b">
        <v>0</v>
      </c>
      <c r="K1300" s="15" t="b">
        <v>1</v>
      </c>
      <c r="L1300" s="15" t="b">
        <v>0</v>
      </c>
      <c r="M1300" s="15" t="s">
        <v>3887</v>
      </c>
    </row>
    <row r="1301" spans="1:13" x14ac:dyDescent="0.4">
      <c r="A1301" s="15" t="s">
        <v>3860</v>
      </c>
      <c r="B1301" s="15" t="s">
        <v>617</v>
      </c>
      <c r="C1301" s="15" t="s">
        <v>3777</v>
      </c>
      <c r="D1301" s="15">
        <v>-1.60238182910477</v>
      </c>
      <c r="E1301" s="93">
        <v>5.7755563293341301E-8</v>
      </c>
      <c r="F1301" s="93">
        <v>-1.7901902568994701</v>
      </c>
      <c r="G1301" s="15">
        <v>1.37520582403868E-3</v>
      </c>
      <c r="H1301" s="15">
        <v>-0.108137954817854</v>
      </c>
      <c r="I1301" s="15">
        <v>0.42598423051006101</v>
      </c>
      <c r="J1301" s="15" t="b">
        <v>0</v>
      </c>
      <c r="K1301" s="15" t="b">
        <v>1</v>
      </c>
      <c r="L1301" s="15" t="b">
        <v>0</v>
      </c>
      <c r="M1301" s="15" t="s">
        <v>3887</v>
      </c>
    </row>
    <row r="1302" spans="1:13" x14ac:dyDescent="0.4">
      <c r="A1302" s="15" t="s">
        <v>3716</v>
      </c>
      <c r="B1302" s="15" t="s">
        <v>616</v>
      </c>
      <c r="C1302" s="15" t="s">
        <v>3546</v>
      </c>
      <c r="D1302" s="15">
        <v>0.250353329476172</v>
      </c>
      <c r="E1302" s="93">
        <v>0</v>
      </c>
      <c r="F1302" s="93"/>
      <c r="G1302" s="15"/>
      <c r="H1302" s="15">
        <v>4.4336682332689399E-2</v>
      </c>
      <c r="I1302" s="15">
        <v>0.45644125830912502</v>
      </c>
      <c r="J1302" s="15" t="b">
        <v>0</v>
      </c>
      <c r="K1302" s="15" t="b">
        <v>1</v>
      </c>
      <c r="L1302" s="15" t="b">
        <v>0</v>
      </c>
      <c r="M1302" s="15" t="s">
        <v>3887</v>
      </c>
    </row>
    <row r="1303" spans="1:13" x14ac:dyDescent="0.4">
      <c r="A1303" s="15" t="s">
        <v>3716</v>
      </c>
      <c r="B1303" s="15" t="s">
        <v>618</v>
      </c>
      <c r="C1303" s="15" t="s">
        <v>3546</v>
      </c>
      <c r="D1303" s="15">
        <v>0.234964259051199</v>
      </c>
      <c r="E1303" s="93">
        <v>0</v>
      </c>
      <c r="F1303" s="93"/>
      <c r="G1303" s="15"/>
      <c r="H1303" s="15">
        <v>-6.9981799880958206E-2</v>
      </c>
      <c r="I1303" s="15">
        <v>0.462893373477476</v>
      </c>
      <c r="J1303" s="15" t="b">
        <v>0</v>
      </c>
      <c r="K1303" s="15" t="b">
        <v>0</v>
      </c>
      <c r="L1303" s="15" t="b">
        <v>0</v>
      </c>
      <c r="M1303" s="15" t="s">
        <v>3887</v>
      </c>
    </row>
    <row r="1304" spans="1:13" x14ac:dyDescent="0.4">
      <c r="A1304" s="15" t="s">
        <v>3717</v>
      </c>
      <c r="B1304" s="15" t="s">
        <v>616</v>
      </c>
      <c r="C1304" s="15" t="s">
        <v>3546</v>
      </c>
      <c r="D1304" s="15">
        <v>0.23399237952920399</v>
      </c>
      <c r="E1304" s="93">
        <v>0</v>
      </c>
      <c r="F1304" s="93"/>
      <c r="G1304" s="15"/>
      <c r="H1304" s="15">
        <v>2.81905668907649E-2</v>
      </c>
      <c r="I1304" s="15">
        <v>0.63484951237474996</v>
      </c>
      <c r="J1304" s="15" t="b">
        <v>0</v>
      </c>
      <c r="K1304" s="15" t="b">
        <v>1</v>
      </c>
      <c r="L1304" s="15" t="b">
        <v>0</v>
      </c>
      <c r="M1304" s="15" t="s">
        <v>3887</v>
      </c>
    </row>
    <row r="1305" spans="1:13" x14ac:dyDescent="0.4">
      <c r="A1305" s="15" t="s">
        <v>3717</v>
      </c>
      <c r="B1305" s="15" t="s">
        <v>618</v>
      </c>
      <c r="C1305" s="15" t="s">
        <v>3546</v>
      </c>
      <c r="D1305" s="15">
        <v>0.26238021434417602</v>
      </c>
      <c r="E1305" s="93">
        <v>0</v>
      </c>
      <c r="F1305" s="93"/>
      <c r="G1305" s="15"/>
      <c r="H1305" s="15">
        <v>-4.2176558002686299E-2</v>
      </c>
      <c r="I1305" s="15">
        <v>0.66104673646198298</v>
      </c>
      <c r="J1305" s="15" t="b">
        <v>0</v>
      </c>
      <c r="K1305" s="15" t="b">
        <v>0</v>
      </c>
      <c r="L1305" s="15" t="b">
        <v>0</v>
      </c>
      <c r="M1305" s="15" t="s">
        <v>3887</v>
      </c>
    </row>
    <row r="1306" spans="1:13" x14ac:dyDescent="0.4">
      <c r="A1306" s="15" t="s">
        <v>3862</v>
      </c>
      <c r="B1306" s="15" t="s">
        <v>620</v>
      </c>
      <c r="C1306" s="15" t="s">
        <v>3546</v>
      </c>
      <c r="D1306" s="15">
        <v>0.245815133187472</v>
      </c>
      <c r="E1306" s="93">
        <v>3.6078894034079998E-4</v>
      </c>
      <c r="F1306" s="93">
        <v>-0.42568761255704102</v>
      </c>
      <c r="G1306" s="15">
        <v>0.60113574417111904</v>
      </c>
      <c r="H1306" s="15">
        <v>0.13825618114822599</v>
      </c>
      <c r="I1306" s="15">
        <v>0.32666072225419601</v>
      </c>
      <c r="J1306" s="15" t="b">
        <v>0</v>
      </c>
      <c r="K1306" s="15" t="b">
        <v>1</v>
      </c>
      <c r="L1306" s="15" t="b">
        <v>0</v>
      </c>
      <c r="M1306" s="15" t="s">
        <v>3887</v>
      </c>
    </row>
    <row r="1307" spans="1:13" x14ac:dyDescent="0.4">
      <c r="A1307" s="15" t="s">
        <v>3863</v>
      </c>
      <c r="B1307" s="15" t="s">
        <v>617</v>
      </c>
      <c r="C1307" s="15" t="s">
        <v>3777</v>
      </c>
      <c r="D1307" s="15">
        <v>-1.66722006146743</v>
      </c>
      <c r="E1307" s="93">
        <v>6.7859655780902602E-10</v>
      </c>
      <c r="F1307" s="93">
        <v>-1.5844464438305199</v>
      </c>
      <c r="G1307" s="15">
        <v>1.2991576564517999E-4</v>
      </c>
      <c r="H1307" s="15">
        <v>-0.25891262344364901</v>
      </c>
      <c r="I1307" s="15">
        <v>8.0007122409425896E-2</v>
      </c>
      <c r="J1307" s="15" t="b">
        <v>0</v>
      </c>
      <c r="K1307" s="15" t="b">
        <v>1</v>
      </c>
      <c r="L1307" s="15" t="b">
        <v>0</v>
      </c>
      <c r="M1307" s="15" t="s">
        <v>3887</v>
      </c>
    </row>
    <row r="1308" spans="1:13" x14ac:dyDescent="0.4">
      <c r="A1308" s="15" t="s">
        <v>3718</v>
      </c>
      <c r="B1308" s="15" t="s">
        <v>615</v>
      </c>
      <c r="C1308" s="15" t="s">
        <v>3546</v>
      </c>
      <c r="D1308" s="15">
        <v>6.4368767798182E-2</v>
      </c>
      <c r="E1308" s="93">
        <v>0</v>
      </c>
      <c r="F1308" s="93"/>
      <c r="G1308" s="15"/>
      <c r="H1308" s="15">
        <v>6.0339824234741303E-2</v>
      </c>
      <c r="I1308" s="15">
        <v>0.288175290785604</v>
      </c>
      <c r="J1308" s="15" t="b">
        <v>0</v>
      </c>
      <c r="K1308" s="15" t="b">
        <v>1</v>
      </c>
      <c r="L1308" s="15" t="b">
        <v>0</v>
      </c>
      <c r="M1308" s="15" t="s">
        <v>3887</v>
      </c>
    </row>
    <row r="1309" spans="1:13" x14ac:dyDescent="0.4">
      <c r="A1309" s="15" t="s">
        <v>3718</v>
      </c>
      <c r="B1309" s="15" t="s">
        <v>618</v>
      </c>
      <c r="C1309" s="15" t="s">
        <v>3546</v>
      </c>
      <c r="D1309" s="15">
        <v>0.28984398674281397</v>
      </c>
      <c r="E1309" s="93">
        <v>0</v>
      </c>
      <c r="F1309" s="93"/>
      <c r="G1309" s="15"/>
      <c r="H1309" s="15">
        <v>-2.56639249364174E-2</v>
      </c>
      <c r="I1309" s="15">
        <v>0.78076507603402701</v>
      </c>
      <c r="J1309" s="15" t="b">
        <v>0</v>
      </c>
      <c r="K1309" s="15" t="b">
        <v>0</v>
      </c>
      <c r="L1309" s="15" t="b">
        <v>0</v>
      </c>
      <c r="M1309" s="15" t="s">
        <v>3887</v>
      </c>
    </row>
    <row r="1310" spans="1:13" x14ac:dyDescent="0.4">
      <c r="A1310" s="15" t="s">
        <v>3718</v>
      </c>
      <c r="B1310" s="15" t="s">
        <v>620</v>
      </c>
      <c r="C1310" s="15" t="s">
        <v>3546</v>
      </c>
      <c r="D1310" s="15">
        <v>0.24368963993762799</v>
      </c>
      <c r="E1310" s="93">
        <v>1.1026146025275199E-12</v>
      </c>
      <c r="F1310" s="93"/>
      <c r="G1310" s="15"/>
      <c r="H1310" s="15">
        <v>9.5875303905811796E-2</v>
      </c>
      <c r="I1310" s="15">
        <v>0.12392969267760499</v>
      </c>
      <c r="J1310" s="15" t="b">
        <v>0</v>
      </c>
      <c r="K1310" s="15" t="b">
        <v>1</v>
      </c>
      <c r="L1310" s="15" t="b">
        <v>0</v>
      </c>
      <c r="M1310" s="15" t="s">
        <v>3887</v>
      </c>
    </row>
    <row r="1311" spans="1:13" x14ac:dyDescent="0.4">
      <c r="A1311" s="15" t="s">
        <v>3720</v>
      </c>
      <c r="B1311" s="15" t="s">
        <v>616</v>
      </c>
      <c r="C1311" s="15" t="s">
        <v>3546</v>
      </c>
      <c r="D1311" s="15">
        <v>0.24358452872058101</v>
      </c>
      <c r="E1311" s="93">
        <v>0</v>
      </c>
      <c r="F1311" s="93"/>
      <c r="G1311" s="15"/>
      <c r="H1311" s="15">
        <v>3.6741787511851899E-2</v>
      </c>
      <c r="I1311" s="15">
        <v>0.54299210266805298</v>
      </c>
      <c r="J1311" s="15" t="b">
        <v>0</v>
      </c>
      <c r="K1311" s="15" t="b">
        <v>1</v>
      </c>
      <c r="L1311" s="15" t="b">
        <v>0</v>
      </c>
      <c r="M1311" s="15" t="s">
        <v>3887</v>
      </c>
    </row>
    <row r="1312" spans="1:13" x14ac:dyDescent="0.4">
      <c r="A1312" s="15" t="s">
        <v>3720</v>
      </c>
      <c r="B1312" s="15" t="s">
        <v>620</v>
      </c>
      <c r="C1312" s="15" t="s">
        <v>3546</v>
      </c>
      <c r="D1312" s="15">
        <v>0.25102907189690998</v>
      </c>
      <c r="E1312" s="93">
        <v>1.0077689575507999E-12</v>
      </c>
      <c r="F1312" s="93"/>
      <c r="G1312" s="15"/>
      <c r="H1312" s="15">
        <v>0.107876927715241</v>
      </c>
      <c r="I1312" s="15">
        <v>9.4453269645439097E-2</v>
      </c>
      <c r="J1312" s="15" t="b">
        <v>0</v>
      </c>
      <c r="K1312" s="15" t="b">
        <v>1</v>
      </c>
      <c r="L1312" s="15" t="b">
        <v>0</v>
      </c>
      <c r="M1312" s="15" t="s">
        <v>3887</v>
      </c>
    </row>
    <row r="1313" spans="1:13" x14ac:dyDescent="0.4">
      <c r="A1313" s="15" t="s">
        <v>3865</v>
      </c>
      <c r="B1313" s="15" t="s">
        <v>617</v>
      </c>
      <c r="C1313" s="15" t="s">
        <v>3777</v>
      </c>
      <c r="D1313" s="15">
        <v>-1.1978761805352101</v>
      </c>
      <c r="E1313" s="93">
        <v>3.4575109542768399E-2</v>
      </c>
      <c r="F1313" s="93">
        <v>-0.95645221252812596</v>
      </c>
      <c r="G1313" s="93">
        <v>2.78372211866222E-7</v>
      </c>
      <c r="H1313" s="15">
        <v>-0.33478793062675499</v>
      </c>
      <c r="I1313" s="15">
        <v>0.20728291355911799</v>
      </c>
      <c r="J1313" s="15" t="b">
        <v>0</v>
      </c>
      <c r="K1313" s="15" t="b">
        <v>1</v>
      </c>
      <c r="L1313" s="15" t="b">
        <v>0</v>
      </c>
      <c r="M1313" s="15" t="s">
        <v>3887</v>
      </c>
    </row>
    <row r="1314" spans="1:13" x14ac:dyDescent="0.4">
      <c r="A1314" s="15" t="s">
        <v>3721</v>
      </c>
      <c r="B1314" s="15" t="s">
        <v>616</v>
      </c>
      <c r="C1314" s="15" t="s">
        <v>3546</v>
      </c>
      <c r="D1314" s="15">
        <v>0.27395847322058597</v>
      </c>
      <c r="E1314" s="93">
        <v>0</v>
      </c>
      <c r="F1314" s="93"/>
      <c r="G1314" s="15"/>
      <c r="H1314" s="15">
        <v>6.33986486115279E-2</v>
      </c>
      <c r="I1314" s="15">
        <v>0.29801649679799802</v>
      </c>
      <c r="J1314" s="15" t="b">
        <v>0</v>
      </c>
      <c r="K1314" s="15" t="b">
        <v>1</v>
      </c>
      <c r="L1314" s="15" t="b">
        <v>0</v>
      </c>
      <c r="M1314" s="15" t="s">
        <v>3887</v>
      </c>
    </row>
    <row r="1315" spans="1:13" x14ac:dyDescent="0.4">
      <c r="A1315" s="15" t="s">
        <v>3723</v>
      </c>
      <c r="B1315" s="15" t="s">
        <v>617</v>
      </c>
      <c r="C1315" s="15" t="s">
        <v>3777</v>
      </c>
      <c r="D1315" s="15">
        <v>-1.4716097862817601</v>
      </c>
      <c r="E1315" s="93">
        <v>1.48270524438976E-7</v>
      </c>
      <c r="F1315" s="93">
        <v>-1.58469674566953</v>
      </c>
      <c r="G1315" s="15">
        <v>6.3773496127170603E-3</v>
      </c>
      <c r="H1315" s="15">
        <v>-3.64697617584284E-2</v>
      </c>
      <c r="I1315" s="15">
        <v>0.74035327348429703</v>
      </c>
      <c r="J1315" s="15" t="b">
        <v>0</v>
      </c>
      <c r="K1315" s="15" t="b">
        <v>1</v>
      </c>
      <c r="L1315" s="15" t="b">
        <v>0</v>
      </c>
      <c r="M1315" s="15" t="s">
        <v>3887</v>
      </c>
    </row>
    <row r="1316" spans="1:13" x14ac:dyDescent="0.4">
      <c r="A1316" s="15" t="s">
        <v>3869</v>
      </c>
      <c r="B1316" s="15" t="s">
        <v>617</v>
      </c>
      <c r="C1316" s="15" t="s">
        <v>3777</v>
      </c>
      <c r="D1316" s="15">
        <v>-1.55419101547474</v>
      </c>
      <c r="E1316" s="93">
        <v>2.9251759131694999E-6</v>
      </c>
      <c r="F1316" s="93">
        <v>-1.05892743880982</v>
      </c>
      <c r="G1316" s="93">
        <v>2.32187689492712E-7</v>
      </c>
      <c r="H1316" s="15">
        <v>-0.239831379843298</v>
      </c>
      <c r="I1316" s="15">
        <v>0.23434368698963401</v>
      </c>
      <c r="J1316" s="15" t="b">
        <v>0</v>
      </c>
      <c r="K1316" s="15" t="b">
        <v>1</v>
      </c>
      <c r="L1316" s="15" t="b">
        <v>0</v>
      </c>
      <c r="M1316" s="15" t="s">
        <v>3887</v>
      </c>
    </row>
    <row r="1317" spans="1:13" x14ac:dyDescent="0.4">
      <c r="A1317" s="15" t="s">
        <v>3724</v>
      </c>
      <c r="B1317" s="15" t="s">
        <v>615</v>
      </c>
      <c r="C1317" s="15" t="s">
        <v>3546</v>
      </c>
      <c r="D1317" s="15">
        <v>-6.4263370898063804E-2</v>
      </c>
      <c r="E1317" s="93">
        <v>1.4270721401732599E-14</v>
      </c>
      <c r="F1317" s="93">
        <v>-6.8271489724926096E-2</v>
      </c>
      <c r="G1317" s="15">
        <v>1</v>
      </c>
      <c r="H1317" s="15">
        <v>-6.9504487837278098E-2</v>
      </c>
      <c r="I1317" s="15">
        <v>0.24623805429774401</v>
      </c>
      <c r="J1317" s="15" t="b">
        <v>0</v>
      </c>
      <c r="K1317" s="15" t="b">
        <v>1</v>
      </c>
      <c r="L1317" s="15" t="b">
        <v>0</v>
      </c>
      <c r="M1317" s="15" t="s">
        <v>3887</v>
      </c>
    </row>
    <row r="1318" spans="1:13" x14ac:dyDescent="0.4">
      <c r="A1318" s="15" t="s">
        <v>3724</v>
      </c>
      <c r="B1318" s="15" t="s">
        <v>616</v>
      </c>
      <c r="C1318" s="15" t="s">
        <v>3546</v>
      </c>
      <c r="D1318" s="15">
        <v>0.26695354244960401</v>
      </c>
      <c r="E1318" s="93">
        <v>0</v>
      </c>
      <c r="F1318" s="93">
        <v>-3.3440635823168197E-2</v>
      </c>
      <c r="G1318" s="15">
        <v>1</v>
      </c>
      <c r="H1318" s="15">
        <v>5.7965607659471903E-2</v>
      </c>
      <c r="I1318" s="15">
        <v>0.34260578488648602</v>
      </c>
      <c r="J1318" s="15" t="b">
        <v>0</v>
      </c>
      <c r="K1318" s="15" t="b">
        <v>1</v>
      </c>
      <c r="L1318" s="15" t="b">
        <v>0</v>
      </c>
      <c r="M1318" s="15" t="s">
        <v>3887</v>
      </c>
    </row>
    <row r="1319" spans="1:13" x14ac:dyDescent="0.4">
      <c r="A1319" s="15" t="s">
        <v>3870</v>
      </c>
      <c r="B1319" s="15" t="s">
        <v>617</v>
      </c>
      <c r="C1319" s="15" t="s">
        <v>3777</v>
      </c>
      <c r="D1319" s="15">
        <v>-1.41680158811695</v>
      </c>
      <c r="E1319" s="93">
        <v>4.7594300658509E-4</v>
      </c>
      <c r="F1319" s="93">
        <v>-0.93489571239515501</v>
      </c>
      <c r="G1319" s="93">
        <v>6.8260290996198004E-5</v>
      </c>
      <c r="H1319" s="15">
        <v>6.8500924253826895E-2</v>
      </c>
      <c r="I1319" s="15">
        <v>0.72873534346290603</v>
      </c>
      <c r="J1319" s="15" t="b">
        <v>0</v>
      </c>
      <c r="K1319" s="15" t="b">
        <v>0</v>
      </c>
      <c r="L1319" s="15" t="b">
        <v>0</v>
      </c>
      <c r="M1319" s="15" t="s">
        <v>3887</v>
      </c>
    </row>
    <row r="1320" spans="1:13" x14ac:dyDescent="0.4">
      <c r="A1320" s="15" t="s">
        <v>3728</v>
      </c>
      <c r="B1320" s="15" t="s">
        <v>617</v>
      </c>
      <c r="C1320" s="15" t="s">
        <v>3777</v>
      </c>
      <c r="D1320" s="15">
        <v>-1.5268194123962799</v>
      </c>
      <c r="E1320" s="93">
        <v>2.9151922785996301E-10</v>
      </c>
      <c r="F1320" s="93">
        <v>-1.9768090056154</v>
      </c>
      <c r="G1320" s="15">
        <v>9.2572055554784108E-3</v>
      </c>
      <c r="H1320" s="15">
        <v>-7.4260090279229E-3</v>
      </c>
      <c r="I1320" s="15">
        <v>0.93219962809915802</v>
      </c>
      <c r="J1320" s="15" t="b">
        <v>0</v>
      </c>
      <c r="K1320" s="15" t="b">
        <v>1</v>
      </c>
      <c r="L1320" s="15" t="b">
        <v>0</v>
      </c>
      <c r="M1320" s="15" t="s">
        <v>3887</v>
      </c>
    </row>
    <row r="1321" spans="1:13" x14ac:dyDescent="0.4">
      <c r="A1321" s="15" t="s">
        <v>3729</v>
      </c>
      <c r="B1321" s="15" t="s">
        <v>616</v>
      </c>
      <c r="C1321" s="15" t="s">
        <v>3546</v>
      </c>
      <c r="D1321" s="15">
        <v>6.7294738387597197E-2</v>
      </c>
      <c r="E1321" s="93">
        <v>0</v>
      </c>
      <c r="F1321" s="93">
        <v>0.94899484997711303</v>
      </c>
      <c r="G1321" s="15">
        <v>0.188491567400138</v>
      </c>
      <c r="H1321" s="15">
        <v>0.12129130907119801</v>
      </c>
      <c r="I1321" s="15">
        <v>0.27336978476312901</v>
      </c>
      <c r="J1321" s="15" t="b">
        <v>0</v>
      </c>
      <c r="K1321" s="15" t="b">
        <v>1</v>
      </c>
      <c r="L1321" s="15" t="b">
        <v>0</v>
      </c>
      <c r="M1321" s="15" t="s">
        <v>3887</v>
      </c>
    </row>
    <row r="1322" spans="1:13" x14ac:dyDescent="0.4">
      <c r="A1322" s="15" t="s">
        <v>3731</v>
      </c>
      <c r="B1322" s="15" t="s">
        <v>618</v>
      </c>
      <c r="C1322" s="15" t="s">
        <v>3546</v>
      </c>
      <c r="D1322" s="15">
        <v>0.25174316598067897</v>
      </c>
      <c r="E1322" s="93">
        <v>0</v>
      </c>
      <c r="F1322" s="93"/>
      <c r="G1322" s="15"/>
      <c r="H1322" s="15">
        <v>-5.96195349380522E-2</v>
      </c>
      <c r="I1322" s="15">
        <v>0.531824919894193</v>
      </c>
      <c r="J1322" s="15" t="b">
        <v>0</v>
      </c>
      <c r="K1322" s="15" t="b">
        <v>0</v>
      </c>
      <c r="L1322" s="15" t="b">
        <v>0</v>
      </c>
      <c r="M1322" s="15" t="s">
        <v>3887</v>
      </c>
    </row>
    <row r="1323" spans="1:13" x14ac:dyDescent="0.4">
      <c r="A1323" s="15" t="s">
        <v>3731</v>
      </c>
      <c r="B1323" s="15" t="s">
        <v>620</v>
      </c>
      <c r="C1323" s="15" t="s">
        <v>3546</v>
      </c>
      <c r="D1323" s="15">
        <v>6.0067224130943002E-2</v>
      </c>
      <c r="E1323" s="93">
        <v>2.2589470780892399E-5</v>
      </c>
      <c r="F1323" s="93"/>
      <c r="G1323" s="15"/>
      <c r="H1323" s="15">
        <v>-7.72427842869325E-2</v>
      </c>
      <c r="I1323" s="15">
        <v>0.233943184354337</v>
      </c>
      <c r="J1323" s="15" t="b">
        <v>0</v>
      </c>
      <c r="K1323" s="15" t="b">
        <v>0</v>
      </c>
      <c r="L1323" s="15" t="b">
        <v>0</v>
      </c>
      <c r="M1323" s="15" t="s">
        <v>3887</v>
      </c>
    </row>
    <row r="1324" spans="1:13" x14ac:dyDescent="0.4">
      <c r="A1324" s="15" t="s">
        <v>3732</v>
      </c>
      <c r="B1324" s="15" t="s">
        <v>616</v>
      </c>
      <c r="C1324" s="15" t="s">
        <v>3546</v>
      </c>
      <c r="D1324" s="15">
        <v>0.28730914565559701</v>
      </c>
      <c r="E1324" s="93">
        <v>0</v>
      </c>
      <c r="F1324" s="93"/>
      <c r="G1324" s="15"/>
      <c r="H1324" s="15">
        <v>7.4921020815693407E-2</v>
      </c>
      <c r="I1324" s="15">
        <v>0.20039643018209699</v>
      </c>
      <c r="J1324" s="15" t="b">
        <v>0</v>
      </c>
      <c r="K1324" s="15" t="b">
        <v>1</v>
      </c>
      <c r="L1324" s="15" t="b">
        <v>0</v>
      </c>
      <c r="M1324" s="15" t="s">
        <v>3887</v>
      </c>
    </row>
    <row r="1325" spans="1:13" x14ac:dyDescent="0.4">
      <c r="A1325" s="15" t="s">
        <v>3732</v>
      </c>
      <c r="B1325" s="15" t="s">
        <v>618</v>
      </c>
      <c r="C1325" s="15" t="s">
        <v>3546</v>
      </c>
      <c r="D1325" s="15">
        <v>0.27074933788917399</v>
      </c>
      <c r="E1325" s="93">
        <v>0</v>
      </c>
      <c r="F1325" s="93"/>
      <c r="G1325" s="15"/>
      <c r="H1325" s="15">
        <v>-3.96043520822289E-2</v>
      </c>
      <c r="I1325" s="15">
        <v>0.67933302252611105</v>
      </c>
      <c r="J1325" s="15" t="b">
        <v>0</v>
      </c>
      <c r="K1325" s="15" t="b">
        <v>0</v>
      </c>
      <c r="L1325" s="15" t="b">
        <v>0</v>
      </c>
      <c r="M1325" s="15" t="s">
        <v>3887</v>
      </c>
    </row>
    <row r="1326" spans="1:13" x14ac:dyDescent="0.4">
      <c r="A1326" s="15" t="s">
        <v>3732</v>
      </c>
      <c r="B1326" s="15" t="s">
        <v>620</v>
      </c>
      <c r="C1326" s="15" t="s">
        <v>3546</v>
      </c>
      <c r="D1326" s="15">
        <v>0.119405863232806</v>
      </c>
      <c r="E1326" s="93">
        <v>2.2201633695121101E-7</v>
      </c>
      <c r="F1326" s="93"/>
      <c r="G1326" s="15"/>
      <c r="H1326" s="15">
        <v>-2.0912694461091601E-2</v>
      </c>
      <c r="I1326" s="15">
        <v>0.754890887625422</v>
      </c>
      <c r="J1326" s="15" t="b">
        <v>0</v>
      </c>
      <c r="K1326" s="15" t="b">
        <v>0</v>
      </c>
      <c r="L1326" s="15" t="b">
        <v>0</v>
      </c>
      <c r="M1326" s="15" t="s">
        <v>3887</v>
      </c>
    </row>
    <row r="1327" spans="1:13" x14ac:dyDescent="0.4">
      <c r="A1327" s="15" t="s">
        <v>3735</v>
      </c>
      <c r="B1327" s="15" t="s">
        <v>616</v>
      </c>
      <c r="C1327" s="15" t="s">
        <v>3546</v>
      </c>
      <c r="D1327" s="15">
        <v>0.15376251973757199</v>
      </c>
      <c r="E1327" s="93">
        <v>0</v>
      </c>
      <c r="F1327" s="93">
        <v>0.39346600573588397</v>
      </c>
      <c r="G1327" s="15">
        <v>0.82024129320591599</v>
      </c>
      <c r="H1327" s="15">
        <v>-4.0696658616301097E-2</v>
      </c>
      <c r="I1327" s="15">
        <v>0.479737199143904</v>
      </c>
      <c r="J1327" s="15" t="b">
        <v>0</v>
      </c>
      <c r="K1327" s="15" t="b">
        <v>0</v>
      </c>
      <c r="L1327" s="15" t="b">
        <v>0</v>
      </c>
      <c r="M1327" s="15" t="s">
        <v>3887</v>
      </c>
    </row>
    <row r="1328" spans="1:13" x14ac:dyDescent="0.4">
      <c r="A1328" s="15" t="s">
        <v>3735</v>
      </c>
      <c r="B1328" s="15" t="s">
        <v>620</v>
      </c>
      <c r="C1328" s="15" t="s">
        <v>3546</v>
      </c>
      <c r="D1328" s="15">
        <v>8.1819192290005699E-2</v>
      </c>
      <c r="E1328" s="93">
        <v>1.3216229319429999E-4</v>
      </c>
      <c r="F1328" s="93">
        <v>0.19030724091624401</v>
      </c>
      <c r="G1328" s="15">
        <v>0.96123450340139305</v>
      </c>
      <c r="H1328" s="15">
        <v>-4.5814957837096999E-2</v>
      </c>
      <c r="I1328" s="15">
        <v>0.47778059185472699</v>
      </c>
      <c r="J1328" s="15" t="b">
        <v>0</v>
      </c>
      <c r="K1328" s="15" t="b">
        <v>0</v>
      </c>
      <c r="L1328" s="15" t="b">
        <v>0</v>
      </c>
      <c r="M1328" s="15" t="s">
        <v>3887</v>
      </c>
    </row>
    <row r="1329" spans="1:13" x14ac:dyDescent="0.4">
      <c r="A1329" s="15" t="s">
        <v>3876</v>
      </c>
      <c r="B1329" s="15" t="s">
        <v>617</v>
      </c>
      <c r="C1329" s="15" t="s">
        <v>3777</v>
      </c>
      <c r="D1329" s="15">
        <v>-1.81327084230519</v>
      </c>
      <c r="E1329" s="93">
        <v>3.4268899151770902E-7</v>
      </c>
      <c r="F1329" s="93">
        <v>-0.59675687696673896</v>
      </c>
      <c r="G1329" s="93">
        <v>1.45713737414077E-5</v>
      </c>
      <c r="H1329" s="15">
        <v>-0.35238707526567697</v>
      </c>
      <c r="I1329" s="15">
        <v>0.14185915588735701</v>
      </c>
      <c r="J1329" s="15" t="b">
        <v>0</v>
      </c>
      <c r="K1329" s="15" t="b">
        <v>1</v>
      </c>
      <c r="L1329" s="15" t="b">
        <v>0</v>
      </c>
      <c r="M1329" s="15" t="s">
        <v>3887</v>
      </c>
    </row>
    <row r="1330" spans="1:13" x14ac:dyDescent="0.4">
      <c r="A1330" s="15" t="s">
        <v>3877</v>
      </c>
      <c r="B1330" s="15" t="s">
        <v>617</v>
      </c>
      <c r="C1330" s="15" t="s">
        <v>3777</v>
      </c>
      <c r="D1330" s="15">
        <v>-1.3893096291323199</v>
      </c>
      <c r="E1330" s="93">
        <v>5.3600457051903401E-3</v>
      </c>
      <c r="F1330" s="93">
        <v>-0.779833473184951</v>
      </c>
      <c r="G1330" s="93">
        <v>2.59850500288381E-8</v>
      </c>
      <c r="H1330" s="15">
        <v>-0.38910807431001898</v>
      </c>
      <c r="I1330" s="15">
        <v>8.3832402252732696E-2</v>
      </c>
      <c r="J1330" s="15" t="b">
        <v>0</v>
      </c>
      <c r="K1330" s="15" t="b">
        <v>1</v>
      </c>
      <c r="L1330" s="15" t="b">
        <v>0</v>
      </c>
      <c r="M1330" s="15" t="s">
        <v>3887</v>
      </c>
    </row>
    <row r="1331" spans="1:13" x14ac:dyDescent="0.4">
      <c r="A1331" s="15" t="s">
        <v>3742</v>
      </c>
      <c r="B1331" s="15" t="s">
        <v>615</v>
      </c>
      <c r="C1331" s="15" t="s">
        <v>3546</v>
      </c>
      <c r="D1331" s="15">
        <v>-2.9764534830806402E-2</v>
      </c>
      <c r="E1331" s="93">
        <v>0</v>
      </c>
      <c r="F1331" s="93"/>
      <c r="G1331" s="15"/>
      <c r="H1331" s="15">
        <v>-3.16670820448164E-2</v>
      </c>
      <c r="I1331" s="15">
        <v>0.57722679665980203</v>
      </c>
      <c r="J1331" s="15" t="b">
        <v>0</v>
      </c>
      <c r="K1331" s="15" t="b">
        <v>1</v>
      </c>
      <c r="L1331" s="15" t="b">
        <v>0</v>
      </c>
      <c r="M1331" s="15" t="s">
        <v>3887</v>
      </c>
    </row>
    <row r="1332" spans="1:13" x14ac:dyDescent="0.4">
      <c r="A1332" s="15" t="s">
        <v>3742</v>
      </c>
      <c r="B1332" s="15" t="s">
        <v>618</v>
      </c>
      <c r="C1332" s="15" t="s">
        <v>3546</v>
      </c>
      <c r="D1332" s="15">
        <v>0.19952127737692699</v>
      </c>
      <c r="E1332" s="93">
        <v>0</v>
      </c>
      <c r="F1332" s="93"/>
      <c r="G1332" s="15"/>
      <c r="H1332" s="15">
        <v>-0.109135255012153</v>
      </c>
      <c r="I1332" s="15">
        <v>0.22748350409054699</v>
      </c>
      <c r="J1332" s="15" t="b">
        <v>0</v>
      </c>
      <c r="K1332" s="15" t="b">
        <v>0</v>
      </c>
      <c r="L1332" s="15" t="b">
        <v>0</v>
      </c>
      <c r="M1332" s="15" t="s">
        <v>3887</v>
      </c>
    </row>
    <row r="1333" spans="1:13" x14ac:dyDescent="0.4">
      <c r="A1333" s="15" t="s">
        <v>3742</v>
      </c>
      <c r="B1333" s="15" t="s">
        <v>620</v>
      </c>
      <c r="C1333" s="15" t="s">
        <v>3546</v>
      </c>
      <c r="D1333" s="15">
        <v>8.0016719486119006E-2</v>
      </c>
      <c r="E1333" s="93">
        <v>5.5493537037704697E-6</v>
      </c>
      <c r="F1333" s="93"/>
      <c r="G1333" s="15"/>
      <c r="H1333" s="15">
        <v>-5.3227964942567499E-2</v>
      </c>
      <c r="I1333" s="15">
        <v>0.40159030123074502</v>
      </c>
      <c r="J1333" s="15" t="b">
        <v>0</v>
      </c>
      <c r="K1333" s="15" t="b">
        <v>0</v>
      </c>
      <c r="L1333" s="15" t="b">
        <v>0</v>
      </c>
      <c r="M1333" s="15" t="s">
        <v>3887</v>
      </c>
    </row>
    <row r="1334" spans="1:13" x14ac:dyDescent="0.4">
      <c r="A1334" s="15" t="s">
        <v>3879</v>
      </c>
      <c r="B1334" s="15" t="s">
        <v>617</v>
      </c>
      <c r="C1334" s="15" t="s">
        <v>3777</v>
      </c>
      <c r="D1334" s="15">
        <v>-1.6103863422115099</v>
      </c>
      <c r="E1334" s="93">
        <v>1.9446367304152499E-7</v>
      </c>
      <c r="F1334" s="93">
        <v>-0.78303654658238997</v>
      </c>
      <c r="G1334" s="15">
        <v>1.21953112459206E-3</v>
      </c>
      <c r="H1334" s="15">
        <v>-0.178993200250255</v>
      </c>
      <c r="I1334" s="15">
        <v>0.307607457170262</v>
      </c>
      <c r="J1334" s="15" t="b">
        <v>0</v>
      </c>
      <c r="K1334" s="15" t="b">
        <v>1</v>
      </c>
      <c r="L1334" s="15" t="b">
        <v>0</v>
      </c>
      <c r="M1334" s="15" t="s">
        <v>3887</v>
      </c>
    </row>
    <row r="1335" spans="1:13" x14ac:dyDescent="0.4">
      <c r="A1335" s="15" t="s">
        <v>3744</v>
      </c>
      <c r="B1335" s="15" t="s">
        <v>616</v>
      </c>
      <c r="C1335" s="15" t="s">
        <v>3546</v>
      </c>
      <c r="D1335" s="15">
        <v>0.21141093842721101</v>
      </c>
      <c r="E1335" s="93">
        <v>0</v>
      </c>
      <c r="F1335" s="93">
        <v>-0.173434771007551</v>
      </c>
      <c r="G1335" s="15">
        <v>0.98793897887035498</v>
      </c>
      <c r="H1335" s="15">
        <v>-7.2027167733630399E-3</v>
      </c>
      <c r="I1335" s="15">
        <v>0.91290200878119199</v>
      </c>
      <c r="J1335" s="15" t="b">
        <v>0</v>
      </c>
      <c r="K1335" s="15" t="b">
        <v>0</v>
      </c>
      <c r="L1335" s="15" t="b">
        <v>0</v>
      </c>
      <c r="M1335" s="15" t="s">
        <v>3887</v>
      </c>
    </row>
    <row r="1336" spans="1:13" x14ac:dyDescent="0.4">
      <c r="A1336" s="15" t="s">
        <v>3745</v>
      </c>
      <c r="B1336" s="15" t="s">
        <v>616</v>
      </c>
      <c r="C1336" s="15" t="s">
        <v>3546</v>
      </c>
      <c r="D1336" s="15">
        <v>0.25463592311504202</v>
      </c>
      <c r="E1336" s="93">
        <v>0</v>
      </c>
      <c r="F1336" s="93"/>
      <c r="G1336" s="15"/>
      <c r="H1336" s="15">
        <v>4.3420427676580803E-2</v>
      </c>
      <c r="I1336" s="15">
        <v>0.45907507218354099</v>
      </c>
      <c r="J1336" s="15" t="b">
        <v>0</v>
      </c>
      <c r="K1336" s="15" t="b">
        <v>1</v>
      </c>
      <c r="L1336" s="15" t="b">
        <v>0</v>
      </c>
      <c r="M1336" s="15" t="s">
        <v>3887</v>
      </c>
    </row>
    <row r="1337" spans="1:13" x14ac:dyDescent="0.4">
      <c r="A1337" s="15" t="s">
        <v>3745</v>
      </c>
      <c r="B1337" s="15" t="s">
        <v>618</v>
      </c>
      <c r="C1337" s="15" t="s">
        <v>3546</v>
      </c>
      <c r="D1337" s="15">
        <v>0.173317615564406</v>
      </c>
      <c r="E1337" s="93">
        <v>0</v>
      </c>
      <c r="F1337" s="93"/>
      <c r="G1337" s="15"/>
      <c r="H1337" s="15">
        <v>-0.13750359777322099</v>
      </c>
      <c r="I1337" s="15">
        <v>0.137664816511259</v>
      </c>
      <c r="J1337" s="15" t="b">
        <v>0</v>
      </c>
      <c r="K1337" s="15" t="b">
        <v>0</v>
      </c>
      <c r="L1337" s="15" t="b">
        <v>0</v>
      </c>
      <c r="M1337" s="15" t="s">
        <v>3887</v>
      </c>
    </row>
    <row r="1338" spans="1:13" x14ac:dyDescent="0.4">
      <c r="A1338" s="15" t="s">
        <v>3745</v>
      </c>
      <c r="B1338" s="15" t="s">
        <v>620</v>
      </c>
      <c r="C1338" s="15" t="s">
        <v>3546</v>
      </c>
      <c r="D1338" s="15">
        <v>0.138918073667089</v>
      </c>
      <c r="E1338" s="93">
        <v>3.6085407571584797E-8</v>
      </c>
      <c r="F1338" s="93"/>
      <c r="G1338" s="15"/>
      <c r="H1338" s="15">
        <v>8.7741920987372002E-4</v>
      </c>
      <c r="I1338" s="15">
        <v>0.99102179496440801</v>
      </c>
      <c r="J1338" s="15" t="b">
        <v>0</v>
      </c>
      <c r="K1338" s="15" t="b">
        <v>1</v>
      </c>
      <c r="L1338" s="15" t="b">
        <v>0</v>
      </c>
      <c r="M1338" s="15" t="s">
        <v>3887</v>
      </c>
    </row>
    <row r="1339" spans="1:13" x14ac:dyDescent="0.4">
      <c r="A1339" s="15" t="s">
        <v>3746</v>
      </c>
      <c r="B1339" s="15" t="s">
        <v>618</v>
      </c>
      <c r="C1339" s="15" t="s">
        <v>3546</v>
      </c>
      <c r="D1339" s="15">
        <v>0.334462140113442</v>
      </c>
      <c r="E1339" s="93">
        <v>0</v>
      </c>
      <c r="F1339" s="93">
        <v>4.9800085067548898E-2</v>
      </c>
      <c r="G1339" s="15">
        <v>1</v>
      </c>
      <c r="H1339" s="15">
        <v>2.4701517407135699E-2</v>
      </c>
      <c r="I1339" s="15">
        <v>0.78076507603402701</v>
      </c>
      <c r="J1339" s="15" t="b">
        <v>0</v>
      </c>
      <c r="K1339" s="15" t="b">
        <v>1</v>
      </c>
      <c r="L1339" s="15" t="b">
        <v>0</v>
      </c>
      <c r="M1339" s="15" t="s">
        <v>3887</v>
      </c>
    </row>
    <row r="1340" spans="1:13" x14ac:dyDescent="0.4">
      <c r="A1340" s="15" t="s">
        <v>3747</v>
      </c>
      <c r="B1340" s="15" t="s">
        <v>617</v>
      </c>
      <c r="C1340" s="15" t="s">
        <v>3777</v>
      </c>
      <c r="D1340" s="15">
        <v>-1.49873002177152</v>
      </c>
      <c r="E1340" s="93">
        <v>3.6670716407213302E-7</v>
      </c>
      <c r="F1340" s="93">
        <v>-1.4113288182960499</v>
      </c>
      <c r="G1340" s="15">
        <v>3.4577008268275901E-3</v>
      </c>
      <c r="H1340" s="15">
        <v>-0.12589474539305601</v>
      </c>
      <c r="I1340" s="15">
        <v>0.34003885137897399</v>
      </c>
      <c r="J1340" s="15" t="b">
        <v>0</v>
      </c>
      <c r="K1340" s="15" t="b">
        <v>1</v>
      </c>
      <c r="L1340" s="15" t="b">
        <v>0</v>
      </c>
      <c r="M1340" s="15" t="s">
        <v>3887</v>
      </c>
    </row>
    <row r="1341" spans="1:13" x14ac:dyDescent="0.4">
      <c r="A1341" s="15" t="s">
        <v>3748</v>
      </c>
      <c r="B1341" s="15" t="s">
        <v>620</v>
      </c>
      <c r="C1341" s="15" t="s">
        <v>3546</v>
      </c>
      <c r="D1341" s="15">
        <v>0.20530984624947199</v>
      </c>
      <c r="E1341" s="93">
        <v>3.50091226400324E-9</v>
      </c>
      <c r="F1341" s="93"/>
      <c r="G1341" s="15"/>
      <c r="H1341" s="15">
        <v>5.6974216346075801E-2</v>
      </c>
      <c r="I1341" s="15">
        <v>0.37172054847526198</v>
      </c>
      <c r="J1341" s="15" t="b">
        <v>0</v>
      </c>
      <c r="K1341" s="15" t="b">
        <v>1</v>
      </c>
      <c r="L1341" s="15" t="b">
        <v>0</v>
      </c>
      <c r="M1341" s="15" t="s">
        <v>3887</v>
      </c>
    </row>
    <row r="1342" spans="1:13" x14ac:dyDescent="0.4">
      <c r="A1342" s="15" t="s">
        <v>3750</v>
      </c>
      <c r="B1342" s="15" t="s">
        <v>616</v>
      </c>
      <c r="C1342" s="15" t="s">
        <v>3546</v>
      </c>
      <c r="D1342" s="15">
        <v>0.227334795606495</v>
      </c>
      <c r="E1342" s="93">
        <v>0</v>
      </c>
      <c r="F1342" s="93">
        <v>-2.9505546823322099E-2</v>
      </c>
      <c r="G1342" s="15">
        <v>1</v>
      </c>
      <c r="H1342" s="15">
        <v>2.31240485745292E-2</v>
      </c>
      <c r="I1342" s="15">
        <v>0.68410764417272296</v>
      </c>
      <c r="J1342" s="15" t="b">
        <v>0</v>
      </c>
      <c r="K1342" s="15" t="b">
        <v>1</v>
      </c>
      <c r="L1342" s="15" t="b">
        <v>0</v>
      </c>
      <c r="M1342" s="15" t="s">
        <v>3887</v>
      </c>
    </row>
    <row r="1343" spans="1:13" x14ac:dyDescent="0.4">
      <c r="A1343" s="15" t="s">
        <v>3751</v>
      </c>
      <c r="B1343" s="15" t="s">
        <v>618</v>
      </c>
      <c r="C1343" s="15" t="s">
        <v>3546</v>
      </c>
      <c r="D1343" s="15">
        <v>0.41581927065035001</v>
      </c>
      <c r="E1343" s="93">
        <v>0</v>
      </c>
      <c r="F1343" s="93"/>
      <c r="G1343" s="15"/>
      <c r="H1343" s="15">
        <v>0.106555969291181</v>
      </c>
      <c r="I1343" s="15">
        <v>0.25659195527136203</v>
      </c>
      <c r="J1343" s="15" t="b">
        <v>0</v>
      </c>
      <c r="K1343" s="15" t="b">
        <v>1</v>
      </c>
      <c r="L1343" s="15" t="b">
        <v>0</v>
      </c>
      <c r="M1343" s="15" t="s">
        <v>3887</v>
      </c>
    </row>
    <row r="1344" spans="1:13" x14ac:dyDescent="0.4">
      <c r="A1344" s="15" t="s">
        <v>3751</v>
      </c>
      <c r="B1344" s="15" t="s">
        <v>620</v>
      </c>
      <c r="C1344" s="15" t="s">
        <v>3546</v>
      </c>
      <c r="D1344" s="15">
        <v>0.201141722097325</v>
      </c>
      <c r="E1344" s="93">
        <v>4.4172166578077301E-10</v>
      </c>
      <c r="F1344" s="93"/>
      <c r="G1344" s="15"/>
      <c r="H1344" s="15">
        <v>5.4217156957842898E-2</v>
      </c>
      <c r="I1344" s="15">
        <v>0.41056435969090299</v>
      </c>
      <c r="J1344" s="15" t="b">
        <v>0</v>
      </c>
      <c r="K1344" s="15" t="b">
        <v>1</v>
      </c>
      <c r="L1344" s="15" t="b">
        <v>0</v>
      </c>
      <c r="M1344" s="15" t="s">
        <v>3887</v>
      </c>
    </row>
    <row r="1345" spans="1:13" x14ac:dyDescent="0.4">
      <c r="A1345" s="15" t="s">
        <v>3752</v>
      </c>
      <c r="B1345" s="15" t="s">
        <v>616</v>
      </c>
      <c r="C1345" s="15" t="s">
        <v>3546</v>
      </c>
      <c r="D1345" s="15">
        <v>0.14844483423427501</v>
      </c>
      <c r="E1345" s="93">
        <v>0</v>
      </c>
      <c r="F1345" s="93"/>
      <c r="G1345" s="15"/>
      <c r="H1345" s="15">
        <v>-5.5130513355110801E-2</v>
      </c>
      <c r="I1345" s="15">
        <v>0.34965147035073602</v>
      </c>
      <c r="J1345" s="15" t="b">
        <v>0</v>
      </c>
      <c r="K1345" s="15" t="b">
        <v>0</v>
      </c>
      <c r="L1345" s="15" t="b">
        <v>0</v>
      </c>
      <c r="M1345" s="15" t="s">
        <v>3887</v>
      </c>
    </row>
    <row r="1346" spans="1:13" x14ac:dyDescent="0.4">
      <c r="A1346" s="15" t="s">
        <v>3752</v>
      </c>
      <c r="B1346" s="15" t="s">
        <v>618</v>
      </c>
      <c r="C1346" s="15" t="s">
        <v>3546</v>
      </c>
      <c r="D1346" s="15">
        <v>0.33716615957436702</v>
      </c>
      <c r="E1346" s="93">
        <v>0</v>
      </c>
      <c r="F1346" s="93"/>
      <c r="G1346" s="15"/>
      <c r="H1346" s="15">
        <v>2.9398230857290202E-2</v>
      </c>
      <c r="I1346" s="15">
        <v>0.758494171974336</v>
      </c>
      <c r="J1346" s="15" t="b">
        <v>0</v>
      </c>
      <c r="K1346" s="15" t="b">
        <v>1</v>
      </c>
      <c r="L1346" s="15" t="b">
        <v>0</v>
      </c>
      <c r="M1346" s="15" t="s">
        <v>3887</v>
      </c>
    </row>
    <row r="1347" spans="1:13" x14ac:dyDescent="0.4">
      <c r="A1347" s="15" t="s">
        <v>3752</v>
      </c>
      <c r="B1347" s="15" t="s">
        <v>620</v>
      </c>
      <c r="C1347" s="15" t="s">
        <v>3546</v>
      </c>
      <c r="D1347" s="15">
        <v>0.22859237184849901</v>
      </c>
      <c r="E1347" s="93">
        <v>4.1239946855639203E-12</v>
      </c>
      <c r="F1347" s="93"/>
      <c r="G1347" s="15"/>
      <c r="H1347" s="15">
        <v>8.5607559181034701E-2</v>
      </c>
      <c r="I1347" s="15">
        <v>0.18242043633944</v>
      </c>
      <c r="J1347" s="15" t="b">
        <v>0</v>
      </c>
      <c r="K1347" s="15" t="b">
        <v>1</v>
      </c>
      <c r="L1347" s="15" t="b">
        <v>0</v>
      </c>
      <c r="M1347" s="15" t="s">
        <v>3887</v>
      </c>
    </row>
    <row r="1348" spans="1:13" x14ac:dyDescent="0.4">
      <c r="A1348" s="15" t="s">
        <v>3753</v>
      </c>
      <c r="B1348" s="15" t="s">
        <v>620</v>
      </c>
      <c r="C1348" s="15" t="s">
        <v>3546</v>
      </c>
      <c r="D1348" s="15">
        <v>0.253873018089805</v>
      </c>
      <c r="E1348" s="93">
        <v>3.4371731110286102E-11</v>
      </c>
      <c r="F1348" s="93"/>
      <c r="G1348" s="15"/>
      <c r="H1348" s="15">
        <v>9.8925802781054603E-2</v>
      </c>
      <c r="I1348" s="15">
        <v>0.112400070241805</v>
      </c>
      <c r="J1348" s="15" t="b">
        <v>0</v>
      </c>
      <c r="K1348" s="15" t="b">
        <v>1</v>
      </c>
      <c r="L1348" s="15" t="b">
        <v>0</v>
      </c>
      <c r="M1348" s="15" t="s">
        <v>3887</v>
      </c>
    </row>
    <row r="1349" spans="1:13" x14ac:dyDescent="0.4">
      <c r="A1349" s="15" t="s">
        <v>3754</v>
      </c>
      <c r="B1349" s="15" t="s">
        <v>616</v>
      </c>
      <c r="C1349" s="15" t="s">
        <v>3546</v>
      </c>
      <c r="D1349" s="15">
        <v>0.167968247334364</v>
      </c>
      <c r="E1349" s="93">
        <v>0</v>
      </c>
      <c r="F1349" s="93"/>
      <c r="G1349" s="15"/>
      <c r="H1349" s="15">
        <v>-3.6762708547110903E-2</v>
      </c>
      <c r="I1349" s="15">
        <v>0.53737168272748603</v>
      </c>
      <c r="J1349" s="15" t="b">
        <v>0</v>
      </c>
      <c r="K1349" s="15" t="b">
        <v>0</v>
      </c>
      <c r="L1349" s="15" t="b">
        <v>0</v>
      </c>
      <c r="M1349" s="15" t="s">
        <v>3887</v>
      </c>
    </row>
    <row r="1350" spans="1:13" x14ac:dyDescent="0.4">
      <c r="A1350" s="15" t="s">
        <v>3754</v>
      </c>
      <c r="B1350" s="15" t="s">
        <v>620</v>
      </c>
      <c r="C1350" s="15" t="s">
        <v>3546</v>
      </c>
      <c r="D1350" s="15">
        <v>0.102795011618786</v>
      </c>
      <c r="E1350" s="93">
        <v>1.4649981792876399E-6</v>
      </c>
      <c r="F1350" s="93"/>
      <c r="G1350" s="15"/>
      <c r="H1350" s="15">
        <v>-3.8866113062973197E-2</v>
      </c>
      <c r="I1350" s="15">
        <v>0.56303199444624596</v>
      </c>
      <c r="J1350" s="15" t="b">
        <v>0</v>
      </c>
      <c r="K1350" s="15" t="b">
        <v>0</v>
      </c>
      <c r="L1350" s="15" t="b">
        <v>0</v>
      </c>
      <c r="M1350" s="15" t="s">
        <v>3887</v>
      </c>
    </row>
    <row r="1351" spans="1:13" x14ac:dyDescent="0.4">
      <c r="A1351" s="15" t="s">
        <v>3757</v>
      </c>
      <c r="B1351" s="15" t="s">
        <v>616</v>
      </c>
      <c r="C1351" s="15" t="s">
        <v>3546</v>
      </c>
      <c r="D1351" s="15">
        <v>0.29079403726697001</v>
      </c>
      <c r="E1351" s="93">
        <v>0</v>
      </c>
      <c r="F1351" s="93"/>
      <c r="G1351" s="15"/>
      <c r="H1351" s="15">
        <v>8.4381127260600097E-2</v>
      </c>
      <c r="I1351" s="15">
        <v>0.14451844350144999</v>
      </c>
      <c r="J1351" s="15" t="b">
        <v>0</v>
      </c>
      <c r="K1351" s="15" t="b">
        <v>1</v>
      </c>
      <c r="L1351" s="15" t="b">
        <v>0</v>
      </c>
      <c r="M1351" s="15" t="s">
        <v>3887</v>
      </c>
    </row>
    <row r="1352" spans="1:13" x14ac:dyDescent="0.4">
      <c r="A1352" s="15" t="s">
        <v>3757</v>
      </c>
      <c r="B1352" s="15" t="s">
        <v>618</v>
      </c>
      <c r="C1352" s="15" t="s">
        <v>3546</v>
      </c>
      <c r="D1352" s="15">
        <v>0.15809192240907899</v>
      </c>
      <c r="E1352" s="93">
        <v>0</v>
      </c>
      <c r="F1352" s="93"/>
      <c r="G1352" s="15"/>
      <c r="H1352" s="15">
        <v>-0.15187692407252801</v>
      </c>
      <c r="I1352" s="15">
        <v>0.102776213537368</v>
      </c>
      <c r="J1352" s="15" t="b">
        <v>0</v>
      </c>
      <c r="K1352" s="15" t="b">
        <v>0</v>
      </c>
      <c r="L1352" s="15" t="b">
        <v>0</v>
      </c>
      <c r="M1352" s="15" t="s">
        <v>3887</v>
      </c>
    </row>
    <row r="1353" spans="1:13" x14ac:dyDescent="0.4">
      <c r="A1353" s="15" t="s">
        <v>3757</v>
      </c>
      <c r="B1353" s="15" t="s">
        <v>620</v>
      </c>
      <c r="C1353" s="15" t="s">
        <v>3546</v>
      </c>
      <c r="D1353" s="15">
        <v>0.12922728812867701</v>
      </c>
      <c r="E1353" s="93">
        <v>8.9440590472652096E-8</v>
      </c>
      <c r="F1353" s="93"/>
      <c r="G1353" s="15"/>
      <c r="H1353" s="15">
        <v>-1.0017135739980299E-2</v>
      </c>
      <c r="I1353" s="15">
        <v>0.88432766146724295</v>
      </c>
      <c r="J1353" s="15" t="b">
        <v>0</v>
      </c>
      <c r="K1353" s="15" t="b">
        <v>0</v>
      </c>
      <c r="L1353" s="15" t="b">
        <v>0</v>
      </c>
      <c r="M1353" s="15" t="s">
        <v>3887</v>
      </c>
    </row>
    <row r="1354" spans="1:13" x14ac:dyDescent="0.4">
      <c r="A1354" s="15" t="s">
        <v>3758</v>
      </c>
      <c r="B1354" s="15" t="s">
        <v>616</v>
      </c>
      <c r="C1354" s="15" t="s">
        <v>3546</v>
      </c>
      <c r="D1354" s="15">
        <v>0.29708432865585099</v>
      </c>
      <c r="E1354" s="93">
        <v>0</v>
      </c>
      <c r="F1354" s="93"/>
      <c r="G1354" s="15"/>
      <c r="H1354" s="15">
        <v>8.8176568098289096E-2</v>
      </c>
      <c r="I1354" s="15">
        <v>0.12768880428852</v>
      </c>
      <c r="J1354" s="15" t="b">
        <v>0</v>
      </c>
      <c r="K1354" s="15" t="b">
        <v>1</v>
      </c>
      <c r="L1354" s="15" t="b">
        <v>0</v>
      </c>
      <c r="M1354" s="15" t="s">
        <v>3887</v>
      </c>
    </row>
    <row r="1355" spans="1:13" x14ac:dyDescent="0.4">
      <c r="A1355" s="15" t="s">
        <v>3758</v>
      </c>
      <c r="B1355" s="15" t="s">
        <v>620</v>
      </c>
      <c r="C1355" s="15" t="s">
        <v>3546</v>
      </c>
      <c r="D1355" s="15">
        <v>0.11207219780656601</v>
      </c>
      <c r="E1355" s="93">
        <v>3.5277222645534398E-7</v>
      </c>
      <c r="F1355" s="93"/>
      <c r="G1355" s="15"/>
      <c r="H1355" s="15">
        <v>-2.4530094745379399E-2</v>
      </c>
      <c r="I1355" s="15">
        <v>0.71691284163308999</v>
      </c>
      <c r="J1355" s="15" t="b">
        <v>0</v>
      </c>
      <c r="K1355" s="15" t="b">
        <v>0</v>
      </c>
      <c r="L1355" s="15" t="b">
        <v>0</v>
      </c>
      <c r="M1355" s="15" t="s">
        <v>3887</v>
      </c>
    </row>
    <row r="1356" spans="1:13" x14ac:dyDescent="0.4">
      <c r="A1356" s="15" t="s">
        <v>3760</v>
      </c>
      <c r="B1356" s="15" t="s">
        <v>617</v>
      </c>
      <c r="C1356" s="15" t="s">
        <v>3777</v>
      </c>
      <c r="D1356" s="15">
        <v>-1.70323834328692</v>
      </c>
      <c r="E1356" s="93">
        <v>1.0755801711828501E-10</v>
      </c>
      <c r="F1356" s="93">
        <v>-1.13847484394599</v>
      </c>
      <c r="G1356" s="15">
        <v>2.28805662356944E-2</v>
      </c>
      <c r="H1356" s="15">
        <v>-0.14033555702366601</v>
      </c>
      <c r="I1356" s="15">
        <v>0.30729151157137502</v>
      </c>
      <c r="J1356" s="15" t="b">
        <v>0</v>
      </c>
      <c r="K1356" s="15" t="b">
        <v>1</v>
      </c>
      <c r="L1356" s="15" t="b">
        <v>0</v>
      </c>
      <c r="M1356" s="15" t="s">
        <v>3887</v>
      </c>
    </row>
    <row r="1357" spans="1:13" x14ac:dyDescent="0.4">
      <c r="A1357" s="15" t="s">
        <v>3761</v>
      </c>
      <c r="B1357" s="15" t="s">
        <v>618</v>
      </c>
      <c r="C1357" s="15" t="s">
        <v>3546</v>
      </c>
      <c r="D1357" s="15">
        <v>0.25918283424930999</v>
      </c>
      <c r="E1357" s="93">
        <v>0</v>
      </c>
      <c r="F1357" s="93">
        <v>-3.0043527813129699E-2</v>
      </c>
      <c r="G1357" s="15">
        <v>1</v>
      </c>
      <c r="H1357" s="15">
        <v>-5.3003337622588E-2</v>
      </c>
      <c r="I1357" s="15">
        <v>0.55768301531283104</v>
      </c>
      <c r="J1357" s="15" t="b">
        <v>0</v>
      </c>
      <c r="K1357" s="15" t="b">
        <v>0</v>
      </c>
      <c r="L1357" s="15" t="b">
        <v>0</v>
      </c>
      <c r="M1357" s="15" t="s">
        <v>3887</v>
      </c>
    </row>
    <row r="1358" spans="1:13" x14ac:dyDescent="0.4">
      <c r="A1358" s="15" t="s">
        <v>3761</v>
      </c>
      <c r="B1358" s="15" t="s">
        <v>620</v>
      </c>
      <c r="C1358" s="15" t="s">
        <v>3546</v>
      </c>
      <c r="D1358" s="15">
        <v>0.109789264483837</v>
      </c>
      <c r="E1358" s="93">
        <v>1.87006622009768E-6</v>
      </c>
      <c r="F1358" s="93">
        <v>1.98800845346296E-2</v>
      </c>
      <c r="G1358" s="15">
        <v>1</v>
      </c>
      <c r="H1358" s="15">
        <v>-2.80800819229939E-2</v>
      </c>
      <c r="I1358" s="15">
        <v>0.662619585558335</v>
      </c>
      <c r="J1358" s="15" t="b">
        <v>0</v>
      </c>
      <c r="K1358" s="15" t="b">
        <v>0</v>
      </c>
      <c r="L1358" s="15" t="b">
        <v>0</v>
      </c>
      <c r="M1358" s="15" t="s">
        <v>3887</v>
      </c>
    </row>
    <row r="1359" spans="1:13" x14ac:dyDescent="0.4">
      <c r="A1359" s="15" t="s">
        <v>3762</v>
      </c>
      <c r="B1359" s="15" t="s">
        <v>617</v>
      </c>
      <c r="C1359" s="15" t="s">
        <v>3777</v>
      </c>
      <c r="D1359" s="15">
        <v>-1.34441239619977</v>
      </c>
      <c r="E1359" s="93">
        <v>4.0894239098179E-4</v>
      </c>
      <c r="F1359" s="93">
        <v>-0.99305869729655005</v>
      </c>
      <c r="G1359" s="15">
        <v>6.7695624336308498E-3</v>
      </c>
      <c r="H1359" s="15">
        <v>6.1716786295553001E-2</v>
      </c>
      <c r="I1359" s="15">
        <v>0.71205112476670496</v>
      </c>
      <c r="J1359" s="15" t="b">
        <v>0</v>
      </c>
      <c r="K1359" s="15" t="b">
        <v>0</v>
      </c>
      <c r="L1359" s="15" t="b">
        <v>0</v>
      </c>
      <c r="M1359" s="15" t="s">
        <v>3887</v>
      </c>
    </row>
    <row r="1360" spans="1:13" x14ac:dyDescent="0.4">
      <c r="A1360" s="15" t="s">
        <v>3764</v>
      </c>
      <c r="B1360" s="15" t="s">
        <v>616</v>
      </c>
      <c r="C1360" s="15" t="s">
        <v>3546</v>
      </c>
      <c r="D1360" s="15">
        <v>0.28993328295327098</v>
      </c>
      <c r="E1360" s="93">
        <v>0</v>
      </c>
      <c r="F1360" s="93"/>
      <c r="G1360" s="15"/>
      <c r="H1360" s="15">
        <v>7.7172397488682903E-2</v>
      </c>
      <c r="I1360" s="15">
        <v>0.21092964649054999</v>
      </c>
      <c r="J1360" s="15" t="b">
        <v>0</v>
      </c>
      <c r="K1360" s="15" t="b">
        <v>1</v>
      </c>
      <c r="L1360" s="15" t="b">
        <v>0</v>
      </c>
      <c r="M1360" s="15" t="s">
        <v>3887</v>
      </c>
    </row>
    <row r="1361" spans="1:13" x14ac:dyDescent="0.4">
      <c r="A1361" s="15" t="s">
        <v>3765</v>
      </c>
      <c r="B1361" s="15" t="s">
        <v>616</v>
      </c>
      <c r="C1361" s="15" t="s">
        <v>3546</v>
      </c>
      <c r="D1361" s="15">
        <v>0.25536648115710697</v>
      </c>
      <c r="E1361" s="93">
        <v>0</v>
      </c>
      <c r="F1361" s="93"/>
      <c r="G1361" s="15"/>
      <c r="H1361" s="15">
        <v>4.5128951565333503E-2</v>
      </c>
      <c r="I1361" s="15">
        <v>0.47302429889290998</v>
      </c>
      <c r="J1361" s="15" t="b">
        <v>0</v>
      </c>
      <c r="K1361" s="15" t="b">
        <v>1</v>
      </c>
      <c r="L1361" s="15" t="b">
        <v>0</v>
      </c>
      <c r="M1361" s="15" t="s">
        <v>3887</v>
      </c>
    </row>
    <row r="1362" spans="1:13" x14ac:dyDescent="0.4">
      <c r="A1362" s="15" t="s">
        <v>3766</v>
      </c>
      <c r="B1362" s="15" t="s">
        <v>616</v>
      </c>
      <c r="C1362" s="15" t="s">
        <v>3546</v>
      </c>
      <c r="D1362" s="15">
        <v>0.27249273194727203</v>
      </c>
      <c r="E1362" s="93">
        <v>0</v>
      </c>
      <c r="F1362" s="93"/>
      <c r="G1362" s="15"/>
      <c r="H1362" s="15">
        <v>6.50466789639179E-2</v>
      </c>
      <c r="I1362" s="15">
        <v>0.28070246411524602</v>
      </c>
      <c r="J1362" s="15" t="b">
        <v>0</v>
      </c>
      <c r="K1362" s="15" t="b">
        <v>1</v>
      </c>
      <c r="L1362" s="15" t="b">
        <v>0</v>
      </c>
      <c r="M1362" s="15" t="s">
        <v>3887</v>
      </c>
    </row>
    <row r="1363" spans="1:13" x14ac:dyDescent="0.4">
      <c r="A1363" s="15" t="s">
        <v>3766</v>
      </c>
      <c r="B1363" s="15" t="s">
        <v>618</v>
      </c>
      <c r="C1363" s="15" t="s">
        <v>3546</v>
      </c>
      <c r="D1363" s="15">
        <v>0.30534055609472699</v>
      </c>
      <c r="E1363" s="93">
        <v>0</v>
      </c>
      <c r="F1363" s="93"/>
      <c r="G1363" s="15"/>
      <c r="H1363" s="15">
        <v>-2.8477941858406899E-3</v>
      </c>
      <c r="I1363" s="15">
        <v>0.97561380024238398</v>
      </c>
      <c r="J1363" s="15" t="b">
        <v>0</v>
      </c>
      <c r="K1363" s="15" t="b">
        <v>0</v>
      </c>
      <c r="L1363" s="15" t="b">
        <v>0</v>
      </c>
      <c r="M1363" s="15" t="s">
        <v>3887</v>
      </c>
    </row>
    <row r="1364" spans="1:13" x14ac:dyDescent="0.4">
      <c r="A1364" s="15" t="s">
        <v>3766</v>
      </c>
      <c r="B1364" s="15" t="s">
        <v>620</v>
      </c>
      <c r="C1364" s="15" t="s">
        <v>3546</v>
      </c>
      <c r="D1364" s="15">
        <v>2.6611688960140701E-2</v>
      </c>
      <c r="E1364" s="93">
        <v>2.265103954119E-4</v>
      </c>
      <c r="F1364" s="93"/>
      <c r="G1364" s="15"/>
      <c r="H1364" s="15">
        <v>-0.12425440203667899</v>
      </c>
      <c r="I1364" s="15">
        <v>5.70783849706595E-2</v>
      </c>
      <c r="J1364" s="15" t="b">
        <v>0</v>
      </c>
      <c r="K1364" s="15" t="b">
        <v>0</v>
      </c>
      <c r="L1364" s="15" t="b">
        <v>0</v>
      </c>
      <c r="M1364" s="15" t="s">
        <v>3887</v>
      </c>
    </row>
    <row r="1365" spans="1:13" x14ac:dyDescent="0.4">
      <c r="A1365" s="15" t="s">
        <v>3769</v>
      </c>
      <c r="B1365" s="15" t="s">
        <v>617</v>
      </c>
      <c r="C1365" s="15" t="s">
        <v>3777</v>
      </c>
      <c r="D1365" s="15">
        <v>-1.65272284256588</v>
      </c>
      <c r="E1365" s="93">
        <v>1.19137418765137E-9</v>
      </c>
      <c r="F1365" s="93">
        <v>-1.23357928052847</v>
      </c>
      <c r="G1365" s="15">
        <v>2.10826024516951E-2</v>
      </c>
      <c r="H1365" s="15">
        <v>-8.6635645779453305E-2</v>
      </c>
      <c r="I1365" s="15">
        <v>0.52733428475297806</v>
      </c>
      <c r="J1365" s="15" t="b">
        <v>0</v>
      </c>
      <c r="K1365" s="15" t="b">
        <v>1</v>
      </c>
      <c r="L1365" s="15" t="b">
        <v>0</v>
      </c>
      <c r="M1365" s="15" t="s">
        <v>3887</v>
      </c>
    </row>
    <row r="1366" spans="1:13" x14ac:dyDescent="0.4">
      <c r="A1366" s="15" t="s">
        <v>3770</v>
      </c>
      <c r="B1366" s="15" t="s">
        <v>617</v>
      </c>
      <c r="C1366" s="15" t="s">
        <v>3777</v>
      </c>
      <c r="D1366" s="15">
        <v>-1.65272284256588</v>
      </c>
      <c r="E1366" s="93">
        <v>1.04691831036317E-9</v>
      </c>
      <c r="F1366" s="93">
        <v>-1.23357928052847</v>
      </c>
      <c r="G1366" s="15">
        <v>2.10826024516951E-2</v>
      </c>
      <c r="H1366" s="15">
        <v>-8.6635645779453305E-2</v>
      </c>
      <c r="I1366" s="15">
        <v>0.52733428475297806</v>
      </c>
      <c r="J1366" s="15" t="b">
        <v>0</v>
      </c>
      <c r="K1366" s="15" t="b">
        <v>1</v>
      </c>
      <c r="L1366" s="15" t="b">
        <v>0</v>
      </c>
      <c r="M1366" s="15" t="s">
        <v>3887</v>
      </c>
    </row>
    <row r="1367" spans="1:13" x14ac:dyDescent="0.4">
      <c r="A1367" s="15" t="s">
        <v>3771</v>
      </c>
      <c r="B1367" s="15" t="s">
        <v>617</v>
      </c>
      <c r="C1367" s="15" t="s">
        <v>3777</v>
      </c>
      <c r="D1367" s="15">
        <v>-1.65272284256588</v>
      </c>
      <c r="E1367" s="93">
        <v>1.1294653051062701E-9</v>
      </c>
      <c r="F1367" s="93">
        <v>-1.23357928052847</v>
      </c>
      <c r="G1367" s="15">
        <v>2.10826024516951E-2</v>
      </c>
      <c r="H1367" s="15">
        <v>-8.6635645779453305E-2</v>
      </c>
      <c r="I1367" s="15">
        <v>0.52733428475297806</v>
      </c>
      <c r="J1367" s="15" t="b">
        <v>0</v>
      </c>
      <c r="K1367" s="15" t="b">
        <v>1</v>
      </c>
      <c r="L1367" s="15" t="b">
        <v>0</v>
      </c>
      <c r="M1367" s="15" t="s">
        <v>3887</v>
      </c>
    </row>
    <row r="1368" spans="1:13" x14ac:dyDescent="0.4">
      <c r="A1368" s="15" t="s">
        <v>3772</v>
      </c>
      <c r="B1368" s="15" t="s">
        <v>617</v>
      </c>
      <c r="C1368" s="15" t="s">
        <v>3777</v>
      </c>
      <c r="D1368" s="15">
        <v>-1.65272284256588</v>
      </c>
      <c r="E1368" s="93">
        <v>1.11669463766041E-9</v>
      </c>
      <c r="F1368" s="93">
        <v>-1.23357928052847</v>
      </c>
      <c r="G1368" s="15">
        <v>2.10826024516951E-2</v>
      </c>
      <c r="H1368" s="15">
        <v>-8.6635645779453305E-2</v>
      </c>
      <c r="I1368" s="15">
        <v>0.52733428475297806</v>
      </c>
      <c r="J1368" s="15" t="b">
        <v>0</v>
      </c>
      <c r="K1368" s="15" t="b">
        <v>1</v>
      </c>
      <c r="L1368" s="15" t="b">
        <v>0</v>
      </c>
      <c r="M1368" s="15" t="s">
        <v>3887</v>
      </c>
    </row>
    <row r="1369" spans="1:13" x14ac:dyDescent="0.4">
      <c r="A1369" s="15" t="s">
        <v>3589</v>
      </c>
      <c r="B1369" s="15" t="s">
        <v>616</v>
      </c>
      <c r="C1369" s="15" t="s">
        <v>3889</v>
      </c>
      <c r="D1369" s="15">
        <v>-0.64264569791970005</v>
      </c>
      <c r="E1369" s="93">
        <v>5.72536860121272E-2</v>
      </c>
      <c r="F1369" s="93">
        <v>-4.0679956358250301E-2</v>
      </c>
      <c r="G1369" s="15">
        <v>1</v>
      </c>
      <c r="H1369" s="15">
        <v>-0.84898202257577304</v>
      </c>
      <c r="I1369" s="93">
        <v>1.2701799908650201E-41</v>
      </c>
      <c r="J1369" s="15" t="b">
        <v>1</v>
      </c>
      <c r="K1369" s="15" t="b">
        <v>1</v>
      </c>
      <c r="L1369" s="15" t="b">
        <v>0</v>
      </c>
      <c r="M1369" s="15" t="s">
        <v>3890</v>
      </c>
    </row>
    <row r="1370" spans="1:13" x14ac:dyDescent="0.4">
      <c r="A1370" s="15" t="s">
        <v>3828</v>
      </c>
      <c r="B1370" s="15" t="s">
        <v>617</v>
      </c>
      <c r="C1370" s="15" t="s">
        <v>3889</v>
      </c>
      <c r="D1370" s="15">
        <v>-1.16829970106838</v>
      </c>
      <c r="E1370" s="93">
        <v>5.60853921366367E-2</v>
      </c>
      <c r="F1370" s="93">
        <v>-0.34152975519746198</v>
      </c>
      <c r="G1370" s="15">
        <v>0.30722413021803702</v>
      </c>
      <c r="H1370" s="15">
        <v>0.48214797419876199</v>
      </c>
      <c r="I1370" s="15">
        <v>5.5836491707919704E-3</v>
      </c>
      <c r="J1370" s="15" t="b">
        <v>1</v>
      </c>
      <c r="K1370" s="15" t="b">
        <v>0</v>
      </c>
      <c r="L1370" s="15" t="b">
        <v>0</v>
      </c>
      <c r="M1370" s="15" t="s">
        <v>3890</v>
      </c>
    </row>
    <row r="1371" spans="1:13" x14ac:dyDescent="0.4">
      <c r="A1371" s="15" t="s">
        <v>3780</v>
      </c>
      <c r="B1371" s="15" t="s">
        <v>616</v>
      </c>
      <c r="C1371" s="15" t="s">
        <v>3888</v>
      </c>
      <c r="D1371" s="15">
        <v>-0.64407284390753805</v>
      </c>
      <c r="E1371" s="93">
        <v>0.54880546247337103</v>
      </c>
      <c r="F1371" s="93">
        <v>-0.658158712513641</v>
      </c>
      <c r="G1371" s="93">
        <v>9.3178203774887099E-9</v>
      </c>
      <c r="H1371" s="15">
        <v>-1.2140741120634799</v>
      </c>
      <c r="I1371" s="93">
        <v>1.6119525540613999E-19</v>
      </c>
      <c r="J1371" s="15" t="b">
        <v>1</v>
      </c>
      <c r="K1371" s="15" t="b">
        <v>1</v>
      </c>
      <c r="L1371" s="15" t="b">
        <v>0</v>
      </c>
      <c r="M1371" s="15" t="s">
        <v>3891</v>
      </c>
    </row>
    <row r="1372" spans="1:13" x14ac:dyDescent="0.4">
      <c r="A1372" s="15" t="s">
        <v>3780</v>
      </c>
      <c r="B1372" s="15" t="s">
        <v>620</v>
      </c>
      <c r="C1372" s="15" t="s">
        <v>3888</v>
      </c>
      <c r="D1372" s="15">
        <v>-0.72986903260512703</v>
      </c>
      <c r="E1372" s="93">
        <v>9.2423210583983798E-2</v>
      </c>
      <c r="F1372" s="93">
        <v>-1.0962729730868801</v>
      </c>
      <c r="G1372" s="93">
        <v>7.95369908166051E-16</v>
      </c>
      <c r="H1372" s="15">
        <v>-1.7144602453867299</v>
      </c>
      <c r="I1372" s="93">
        <v>8.0031578358633103E-32</v>
      </c>
      <c r="J1372" s="15" t="b">
        <v>1</v>
      </c>
      <c r="K1372" s="15" t="b">
        <v>1</v>
      </c>
      <c r="L1372" s="15" t="b">
        <v>0</v>
      </c>
      <c r="M1372" s="15" t="s">
        <v>3891</v>
      </c>
    </row>
    <row r="1373" spans="1:13" x14ac:dyDescent="0.4">
      <c r="A1373" s="15" t="s">
        <v>3892</v>
      </c>
      <c r="B1373" s="15" t="s">
        <v>616</v>
      </c>
      <c r="C1373" s="15" t="s">
        <v>3888</v>
      </c>
      <c r="D1373" s="15">
        <v>-0.60658456120249105</v>
      </c>
      <c r="E1373" s="93">
        <v>0.41454482826094302</v>
      </c>
      <c r="F1373" s="93">
        <v>-0.70121808684973697</v>
      </c>
      <c r="G1373" s="93">
        <v>3.0316415254672302E-8</v>
      </c>
      <c r="H1373" s="15">
        <v>-0.90763561411087601</v>
      </c>
      <c r="I1373" s="93">
        <v>1.51099089245344E-16</v>
      </c>
      <c r="J1373" s="15" t="b">
        <v>1</v>
      </c>
      <c r="K1373" s="15" t="b">
        <v>1</v>
      </c>
      <c r="L1373" s="15" t="b">
        <v>0</v>
      </c>
      <c r="M1373" s="15" t="s">
        <v>3891</v>
      </c>
    </row>
    <row r="1374" spans="1:13" x14ac:dyDescent="0.4">
      <c r="A1374" s="15" t="s">
        <v>3892</v>
      </c>
      <c r="B1374" s="15" t="s">
        <v>620</v>
      </c>
      <c r="C1374" s="15" t="s">
        <v>3888</v>
      </c>
      <c r="D1374" s="15">
        <v>-0.590911858060855</v>
      </c>
      <c r="E1374" s="93">
        <v>0.22687816956672099</v>
      </c>
      <c r="F1374" s="93">
        <v>-1.28511675396967</v>
      </c>
      <c r="G1374" s="93">
        <v>1.36197875317173E-16</v>
      </c>
      <c r="H1374" s="15">
        <v>-1.3917182629797999</v>
      </c>
      <c r="I1374" s="93">
        <v>2.45591161768594E-31</v>
      </c>
      <c r="J1374" s="15" t="b">
        <v>1</v>
      </c>
      <c r="K1374" s="15" t="b">
        <v>1</v>
      </c>
      <c r="L1374" s="15" t="b">
        <v>0</v>
      </c>
      <c r="M1374" s="15" t="s">
        <v>3891</v>
      </c>
    </row>
    <row r="1375" spans="1:13" x14ac:dyDescent="0.4">
      <c r="A1375" s="15" t="s">
        <v>3783</v>
      </c>
      <c r="B1375" s="15" t="s">
        <v>618</v>
      </c>
      <c r="C1375" s="15" t="s">
        <v>3888</v>
      </c>
      <c r="D1375" s="15">
        <v>-1.8428389120042801</v>
      </c>
      <c r="E1375" s="93">
        <v>0.94534987374971102</v>
      </c>
      <c r="F1375" s="93">
        <v>-1.9240228583807</v>
      </c>
      <c r="G1375" s="93">
        <v>2.6815376145012999E-25</v>
      </c>
      <c r="H1375" s="15">
        <v>-4.6052748522731699</v>
      </c>
      <c r="I1375" s="93">
        <v>9.1155851590355202E-60</v>
      </c>
      <c r="J1375" s="15" t="b">
        <v>1</v>
      </c>
      <c r="K1375" s="15" t="b">
        <v>1</v>
      </c>
      <c r="L1375" s="15" t="b">
        <v>0</v>
      </c>
      <c r="M1375" s="15" t="s">
        <v>3891</v>
      </c>
    </row>
    <row r="1376" spans="1:13" x14ac:dyDescent="0.4">
      <c r="A1376" s="15" t="s">
        <v>3784</v>
      </c>
      <c r="B1376" s="15" t="s">
        <v>618</v>
      </c>
      <c r="C1376" s="15" t="s">
        <v>3888</v>
      </c>
      <c r="D1376" s="15">
        <v>-1.7889807982408299</v>
      </c>
      <c r="E1376" s="93">
        <v>1</v>
      </c>
      <c r="F1376" s="93">
        <v>-1.92256712868015</v>
      </c>
      <c r="G1376" s="93">
        <v>2.91334444551832E-25</v>
      </c>
      <c r="H1376" s="15">
        <v>-4.3545977680582997</v>
      </c>
      <c r="I1376" s="93">
        <v>1.0725167238872099E-59</v>
      </c>
      <c r="J1376" s="15" t="b">
        <v>1</v>
      </c>
      <c r="K1376" s="15" t="b">
        <v>1</v>
      </c>
      <c r="L1376" s="15" t="b">
        <v>0</v>
      </c>
      <c r="M1376" s="15" t="s">
        <v>3891</v>
      </c>
    </row>
    <row r="1377" spans="1:13" x14ac:dyDescent="0.4">
      <c r="A1377" s="15" t="s">
        <v>3801</v>
      </c>
      <c r="B1377" s="15" t="s">
        <v>620</v>
      </c>
      <c r="C1377" s="15" t="s">
        <v>3888</v>
      </c>
      <c r="D1377" s="15">
        <v>-0.48073983280673399</v>
      </c>
      <c r="E1377" s="93">
        <v>0.10816965624673</v>
      </c>
      <c r="F1377" s="93">
        <v>-0.91847772283792695</v>
      </c>
      <c r="G1377" s="15">
        <v>2.6025204217746001E-3</v>
      </c>
      <c r="H1377" s="15">
        <v>-0.75902636203434803</v>
      </c>
      <c r="I1377" s="93">
        <v>9.07458942412918E-7</v>
      </c>
      <c r="J1377" s="15" t="b">
        <v>1</v>
      </c>
      <c r="K1377" s="15" t="b">
        <v>1</v>
      </c>
      <c r="L1377" s="15" t="b">
        <v>0</v>
      </c>
      <c r="M1377" s="15" t="s">
        <v>3891</v>
      </c>
    </row>
    <row r="1378" spans="1:13" x14ac:dyDescent="0.4">
      <c r="A1378" s="15" t="s">
        <v>3893</v>
      </c>
      <c r="B1378" s="15" t="s">
        <v>616</v>
      </c>
      <c r="C1378" s="15" t="s">
        <v>3888</v>
      </c>
      <c r="D1378" s="15">
        <v>-0.57812757738197096</v>
      </c>
      <c r="E1378" s="93">
        <v>0.34054150735291</v>
      </c>
      <c r="F1378" s="93">
        <v>-0.65657384324075696</v>
      </c>
      <c r="G1378" s="93">
        <v>2.44694952147707E-7</v>
      </c>
      <c r="H1378" s="15">
        <v>-0.86902595316465003</v>
      </c>
      <c r="I1378" s="93">
        <v>1.9542219766766299E-14</v>
      </c>
      <c r="J1378" s="15" t="b">
        <v>1</v>
      </c>
      <c r="K1378" s="15" t="b">
        <v>1</v>
      </c>
      <c r="L1378" s="15" t="b">
        <v>0</v>
      </c>
      <c r="M1378" s="15" t="s">
        <v>3891</v>
      </c>
    </row>
    <row r="1379" spans="1:13" x14ac:dyDescent="0.4">
      <c r="A1379" s="15" t="s">
        <v>3893</v>
      </c>
      <c r="B1379" s="15" t="s">
        <v>620</v>
      </c>
      <c r="C1379" s="15" t="s">
        <v>3888</v>
      </c>
      <c r="D1379" s="15">
        <v>-0.455093642055315</v>
      </c>
      <c r="E1379" s="93">
        <v>0.49516440243448601</v>
      </c>
      <c r="F1379" s="93">
        <v>-1.2203356771016201</v>
      </c>
      <c r="G1379" s="93">
        <v>3.6548907062453901E-15</v>
      </c>
      <c r="H1379" s="15">
        <v>-1.35108087316823</v>
      </c>
      <c r="I1379" s="93">
        <v>6.2464061032851496E-28</v>
      </c>
      <c r="J1379" s="15" t="b">
        <v>1</v>
      </c>
      <c r="K1379" s="15" t="b">
        <v>1</v>
      </c>
      <c r="L1379" s="15" t="b">
        <v>0</v>
      </c>
      <c r="M1379" s="15" t="s">
        <v>3891</v>
      </c>
    </row>
    <row r="1380" spans="1:13" x14ac:dyDescent="0.4">
      <c r="A1380" s="15" t="s">
        <v>3802</v>
      </c>
      <c r="B1380" s="15" t="s">
        <v>616</v>
      </c>
      <c r="C1380" s="15" t="s">
        <v>3888</v>
      </c>
      <c r="D1380" s="15">
        <v>-1.0947999437698701</v>
      </c>
      <c r="E1380" s="93">
        <v>5.7036159184735702E-2</v>
      </c>
      <c r="F1380" s="93">
        <v>-0.56241401430073501</v>
      </c>
      <c r="G1380" s="93">
        <v>4.5537948785696904E-6</v>
      </c>
      <c r="H1380" s="15">
        <v>-2.3359455016335202</v>
      </c>
      <c r="I1380" s="93">
        <v>1.1894311847033199E-25</v>
      </c>
      <c r="J1380" s="15" t="b">
        <v>1</v>
      </c>
      <c r="K1380" s="15" t="b">
        <v>1</v>
      </c>
      <c r="L1380" s="15" t="b">
        <v>0</v>
      </c>
      <c r="M1380" s="15" t="s">
        <v>3891</v>
      </c>
    </row>
    <row r="1381" spans="1:13" x14ac:dyDescent="0.4">
      <c r="A1381" s="15" t="s">
        <v>3894</v>
      </c>
      <c r="B1381" s="15" t="s">
        <v>616</v>
      </c>
      <c r="C1381" s="15" t="s">
        <v>3888</v>
      </c>
      <c r="D1381" s="15">
        <v>-0.57996104779215896</v>
      </c>
      <c r="E1381" s="93">
        <v>0.34079610081348699</v>
      </c>
      <c r="F1381" s="93">
        <v>-0.65657384324075696</v>
      </c>
      <c r="G1381" s="93">
        <v>2.44694952147707E-7</v>
      </c>
      <c r="H1381" s="15">
        <v>-0.92898930455169104</v>
      </c>
      <c r="I1381" s="93">
        <v>4.3508978822951198E-14</v>
      </c>
      <c r="J1381" s="15" t="b">
        <v>1</v>
      </c>
      <c r="K1381" s="15" t="b">
        <v>1</v>
      </c>
      <c r="L1381" s="15" t="b">
        <v>0</v>
      </c>
      <c r="M1381" s="15" t="s">
        <v>3891</v>
      </c>
    </row>
    <row r="1382" spans="1:13" x14ac:dyDescent="0.4">
      <c r="A1382" s="15" t="s">
        <v>3894</v>
      </c>
      <c r="B1382" s="15" t="s">
        <v>620</v>
      </c>
      <c r="C1382" s="15" t="s">
        <v>3888</v>
      </c>
      <c r="D1382" s="15">
        <v>-0.45016760826160401</v>
      </c>
      <c r="E1382" s="93">
        <v>0.50537299580019901</v>
      </c>
      <c r="F1382" s="93">
        <v>-1.2203356771016201</v>
      </c>
      <c r="G1382" s="93">
        <v>3.6548907062453901E-15</v>
      </c>
      <c r="H1382" s="15">
        <v>-1.4476130985658</v>
      </c>
      <c r="I1382" s="93">
        <v>2.4118213041878602E-27</v>
      </c>
      <c r="J1382" s="15" t="b">
        <v>1</v>
      </c>
      <c r="K1382" s="15" t="b">
        <v>1</v>
      </c>
      <c r="L1382" s="15" t="b">
        <v>0</v>
      </c>
      <c r="M1382" s="15" t="s">
        <v>3891</v>
      </c>
    </row>
    <row r="1383" spans="1:13" x14ac:dyDescent="0.4">
      <c r="A1383" s="15" t="s">
        <v>3803</v>
      </c>
      <c r="B1383" s="15" t="s">
        <v>616</v>
      </c>
      <c r="C1383" s="15" t="s">
        <v>3888</v>
      </c>
      <c r="D1383" s="15">
        <v>-1.12760083702157</v>
      </c>
      <c r="E1383" s="93">
        <v>6.1729744952370498E-2</v>
      </c>
      <c r="F1383" s="93">
        <v>-0.77953587907546096</v>
      </c>
      <c r="G1383" s="93">
        <v>3.2136418625719198E-14</v>
      </c>
      <c r="H1383" s="15">
        <v>-2.3635213951534899</v>
      </c>
      <c r="I1383" s="93">
        <v>1.40848914659082E-42</v>
      </c>
      <c r="J1383" s="15" t="b">
        <v>1</v>
      </c>
      <c r="K1383" s="15" t="b">
        <v>1</v>
      </c>
      <c r="L1383" s="15" t="b">
        <v>0</v>
      </c>
      <c r="M1383" s="15" t="s">
        <v>3891</v>
      </c>
    </row>
    <row r="1384" spans="1:13" x14ac:dyDescent="0.4">
      <c r="A1384" s="15" t="s">
        <v>3803</v>
      </c>
      <c r="B1384" s="15" t="s">
        <v>618</v>
      </c>
      <c r="C1384" s="15" t="s">
        <v>3888</v>
      </c>
      <c r="D1384" s="15">
        <v>-2.0310607892766699</v>
      </c>
      <c r="E1384" s="93">
        <v>0.62858769553298999</v>
      </c>
      <c r="F1384" s="93">
        <v>-2.0312842927971801</v>
      </c>
      <c r="G1384" s="93">
        <v>4.7053705245582403E-23</v>
      </c>
      <c r="H1384" s="15">
        <v>-4.4835875031776098</v>
      </c>
      <c r="I1384" s="93">
        <v>1.44751778376958E-56</v>
      </c>
      <c r="J1384" s="15" t="b">
        <v>1</v>
      </c>
      <c r="K1384" s="15" t="b">
        <v>1</v>
      </c>
      <c r="L1384" s="15" t="b">
        <v>0</v>
      </c>
      <c r="M1384" s="15" t="s">
        <v>3891</v>
      </c>
    </row>
    <row r="1385" spans="1:13" x14ac:dyDescent="0.4">
      <c r="A1385" s="15" t="s">
        <v>3895</v>
      </c>
      <c r="B1385" s="15" t="s">
        <v>615</v>
      </c>
      <c r="C1385" s="15" t="s">
        <v>3888</v>
      </c>
      <c r="D1385" s="15">
        <v>-1.1589742299046299</v>
      </c>
      <c r="E1385" s="93">
        <v>0.112759884926939</v>
      </c>
      <c r="F1385" s="93">
        <v>-1.4734940048772001</v>
      </c>
      <c r="G1385" s="93">
        <v>1.6829897839204E-43</v>
      </c>
      <c r="H1385" s="15">
        <v>-3.66668613046587</v>
      </c>
      <c r="I1385" s="93">
        <v>2.3903902863333199E-75</v>
      </c>
      <c r="J1385" s="15" t="b">
        <v>1</v>
      </c>
      <c r="K1385" s="15" t="b">
        <v>1</v>
      </c>
      <c r="L1385" s="15" t="b">
        <v>0</v>
      </c>
      <c r="M1385" s="15" t="s">
        <v>3891</v>
      </c>
    </row>
    <row r="1386" spans="1:13" x14ac:dyDescent="0.4">
      <c r="A1386" s="15" t="s">
        <v>3895</v>
      </c>
      <c r="B1386" s="15" t="s">
        <v>620</v>
      </c>
      <c r="C1386" s="15" t="s">
        <v>3888</v>
      </c>
      <c r="D1386" s="15">
        <v>-0.238482930007024</v>
      </c>
      <c r="E1386" s="93">
        <v>1</v>
      </c>
      <c r="F1386" s="93">
        <v>-1.28754442093636</v>
      </c>
      <c r="G1386" s="93">
        <v>1.37270906350062E-27</v>
      </c>
      <c r="H1386" s="15">
        <v>-3.1555683555637901</v>
      </c>
      <c r="I1386" s="93">
        <v>1.0276148153236601E-49</v>
      </c>
      <c r="J1386" s="15" t="b">
        <v>1</v>
      </c>
      <c r="K1386" s="15" t="b">
        <v>1</v>
      </c>
      <c r="L1386" s="15" t="b">
        <v>0</v>
      </c>
      <c r="M1386" s="15" t="s">
        <v>3891</v>
      </c>
    </row>
    <row r="1387" spans="1:13" x14ac:dyDescent="0.4">
      <c r="A1387" s="15" t="s">
        <v>3806</v>
      </c>
      <c r="B1387" s="15" t="s">
        <v>620</v>
      </c>
      <c r="C1387" s="15" t="s">
        <v>3888</v>
      </c>
      <c r="D1387" s="15">
        <v>-0.47054615496969199</v>
      </c>
      <c r="E1387" s="93">
        <v>0.21238060646773499</v>
      </c>
      <c r="F1387" s="93">
        <v>-1.2956996234974101</v>
      </c>
      <c r="G1387" s="93">
        <v>7.4825424847015899E-28</v>
      </c>
      <c r="H1387" s="15">
        <v>-3.5081177086644701</v>
      </c>
      <c r="I1387" s="93">
        <v>4.6843937911209097E-52</v>
      </c>
      <c r="J1387" s="15" t="b">
        <v>1</v>
      </c>
      <c r="K1387" s="15" t="b">
        <v>1</v>
      </c>
      <c r="L1387" s="15" t="b">
        <v>0</v>
      </c>
      <c r="M1387" s="15" t="s">
        <v>3891</v>
      </c>
    </row>
    <row r="1388" spans="1:13" x14ac:dyDescent="0.4">
      <c r="A1388" s="15" t="s">
        <v>3808</v>
      </c>
      <c r="B1388" s="15" t="s">
        <v>617</v>
      </c>
      <c r="C1388" s="15" t="s">
        <v>3888</v>
      </c>
      <c r="D1388" s="15">
        <v>-1.74404144668425</v>
      </c>
      <c r="E1388" s="93">
        <v>5.7107293414274903E-2</v>
      </c>
      <c r="F1388" s="93">
        <v>-0.464808639939646</v>
      </c>
      <c r="G1388" s="15">
        <v>7.4947045691097398E-3</v>
      </c>
      <c r="H1388" s="15">
        <v>1.2150697825051999</v>
      </c>
      <c r="I1388" s="93">
        <v>1.3019388201059199E-18</v>
      </c>
      <c r="J1388" s="15" t="b">
        <v>1</v>
      </c>
      <c r="K1388" s="15" t="b">
        <v>0</v>
      </c>
      <c r="L1388" s="15" t="b">
        <v>0</v>
      </c>
      <c r="M1388" s="15" t="s">
        <v>3891</v>
      </c>
    </row>
    <row r="1389" spans="1:13" x14ac:dyDescent="0.4">
      <c r="A1389" s="15" t="s">
        <v>3810</v>
      </c>
      <c r="B1389" s="15" t="s">
        <v>618</v>
      </c>
      <c r="C1389" s="15" t="s">
        <v>3888</v>
      </c>
      <c r="D1389" s="15">
        <v>-2.35103985423499</v>
      </c>
      <c r="E1389" s="93">
        <v>6.3896094241970403E-2</v>
      </c>
      <c r="F1389" s="93">
        <v>-1.8662608729246</v>
      </c>
      <c r="G1389" s="93">
        <v>7.11292599247411E-26</v>
      </c>
      <c r="H1389" s="15">
        <v>-4.6668922656865499</v>
      </c>
      <c r="I1389" s="93">
        <v>1.9862490661720201E-68</v>
      </c>
      <c r="J1389" s="15" t="b">
        <v>1</v>
      </c>
      <c r="K1389" s="15" t="b">
        <v>1</v>
      </c>
      <c r="L1389" s="15" t="b">
        <v>0</v>
      </c>
      <c r="M1389" s="15" t="s">
        <v>3891</v>
      </c>
    </row>
    <row r="1390" spans="1:13" x14ac:dyDescent="0.4">
      <c r="A1390" s="15" t="s">
        <v>3607</v>
      </c>
      <c r="B1390" s="15" t="s">
        <v>617</v>
      </c>
      <c r="C1390" s="15" t="s">
        <v>3888</v>
      </c>
      <c r="D1390" s="15">
        <v>-0.87984519358598101</v>
      </c>
      <c r="E1390" s="93">
        <v>1</v>
      </c>
      <c r="F1390" s="93">
        <v>-1.5263422356065</v>
      </c>
      <c r="G1390" s="15">
        <v>8.8622471091620598E-3</v>
      </c>
      <c r="H1390" s="15">
        <v>0.56610371871185805</v>
      </c>
      <c r="I1390" s="93">
        <v>4.5426967621389398E-8</v>
      </c>
      <c r="J1390" s="15" t="b">
        <v>1</v>
      </c>
      <c r="K1390" s="15" t="b">
        <v>0</v>
      </c>
      <c r="L1390" s="15" t="b">
        <v>0</v>
      </c>
      <c r="M1390" s="15" t="s">
        <v>3891</v>
      </c>
    </row>
    <row r="1391" spans="1:13" x14ac:dyDescent="0.4">
      <c r="A1391" s="15" t="s">
        <v>3814</v>
      </c>
      <c r="B1391" s="15" t="s">
        <v>618</v>
      </c>
      <c r="C1391" s="15" t="s">
        <v>3888</v>
      </c>
      <c r="D1391" s="15">
        <v>-2.03737223217682</v>
      </c>
      <c r="E1391" s="93">
        <v>0.52076572120053299</v>
      </c>
      <c r="F1391" s="93">
        <v>-2.2004539687199198</v>
      </c>
      <c r="G1391" s="93">
        <v>1.22512516939135E-31</v>
      </c>
      <c r="H1391" s="15">
        <v>-5.16698737494906</v>
      </c>
      <c r="I1391" s="93">
        <v>2.1160618613768199E-72</v>
      </c>
      <c r="J1391" s="15" t="b">
        <v>1</v>
      </c>
      <c r="K1391" s="15" t="b">
        <v>1</v>
      </c>
      <c r="L1391" s="15" t="b">
        <v>0</v>
      </c>
      <c r="M1391" s="15" t="s">
        <v>3891</v>
      </c>
    </row>
    <row r="1392" spans="1:13" x14ac:dyDescent="0.4">
      <c r="A1392" s="15" t="s">
        <v>3896</v>
      </c>
      <c r="B1392" s="15" t="s">
        <v>615</v>
      </c>
      <c r="C1392" s="15" t="s">
        <v>3888</v>
      </c>
      <c r="D1392" s="15">
        <v>-1.3110099031294</v>
      </c>
      <c r="E1392" s="93">
        <v>5.0165296937556003E-2</v>
      </c>
      <c r="F1392" s="93">
        <v>-1.5619026044708699</v>
      </c>
      <c r="G1392" s="93">
        <v>3.4647295976923101E-42</v>
      </c>
      <c r="H1392" s="15">
        <v>-2.68138580881633</v>
      </c>
      <c r="I1392" s="93">
        <v>7.5429331245900898E-78</v>
      </c>
      <c r="J1392" s="15" t="b">
        <v>1</v>
      </c>
      <c r="K1392" s="15" t="b">
        <v>1</v>
      </c>
      <c r="L1392" s="15" t="b">
        <v>0</v>
      </c>
      <c r="M1392" s="15" t="s">
        <v>3891</v>
      </c>
    </row>
    <row r="1393" spans="1:13" x14ac:dyDescent="0.4">
      <c r="A1393" s="15" t="s">
        <v>3896</v>
      </c>
      <c r="B1393" s="15" t="s">
        <v>616</v>
      </c>
      <c r="C1393" s="15" t="s">
        <v>3888</v>
      </c>
      <c r="D1393" s="15">
        <v>-0.77028719434285298</v>
      </c>
      <c r="E1393" s="93">
        <v>0.91573016678979402</v>
      </c>
      <c r="F1393" s="93">
        <v>-0.823749365104821</v>
      </c>
      <c r="G1393" s="93">
        <v>6.1687408531571195E-14</v>
      </c>
      <c r="H1393" s="15">
        <v>-1.74045364758343</v>
      </c>
      <c r="I1393" s="93">
        <v>4.4706053679487602E-35</v>
      </c>
      <c r="J1393" s="15" t="b">
        <v>1</v>
      </c>
      <c r="K1393" s="15" t="b">
        <v>1</v>
      </c>
      <c r="L1393" s="15" t="b">
        <v>0</v>
      </c>
      <c r="M1393" s="15" t="s">
        <v>3891</v>
      </c>
    </row>
    <row r="1394" spans="1:13" x14ac:dyDescent="0.4">
      <c r="A1394" s="15" t="s">
        <v>3896</v>
      </c>
      <c r="B1394" s="15" t="s">
        <v>620</v>
      </c>
      <c r="C1394" s="15" t="s">
        <v>3888</v>
      </c>
      <c r="D1394" s="15">
        <v>-0.66985999576143096</v>
      </c>
      <c r="E1394" s="93">
        <v>7.0287355437406995E-2</v>
      </c>
      <c r="F1394" s="93">
        <v>-1.1058212816430599</v>
      </c>
      <c r="G1394" s="93">
        <v>8.8094347022051594E-18</v>
      </c>
      <c r="H1394" s="15">
        <v>-2.0863772763991899</v>
      </c>
      <c r="I1394" s="93">
        <v>2.0660085701881001E-42</v>
      </c>
      <c r="J1394" s="15" t="b">
        <v>1</v>
      </c>
      <c r="K1394" s="15" t="b">
        <v>1</v>
      </c>
      <c r="L1394" s="15" t="b">
        <v>0</v>
      </c>
      <c r="M1394" s="15" t="s">
        <v>3891</v>
      </c>
    </row>
    <row r="1395" spans="1:13" x14ac:dyDescent="0.4">
      <c r="A1395" s="15" t="s">
        <v>3897</v>
      </c>
      <c r="B1395" s="15" t="s">
        <v>615</v>
      </c>
      <c r="C1395" s="15" t="s">
        <v>3888</v>
      </c>
      <c r="D1395" s="15">
        <v>-0.70802038084854901</v>
      </c>
      <c r="E1395" s="93">
        <v>0.74208697205074503</v>
      </c>
      <c r="F1395" s="93">
        <v>-1.3894644774778999</v>
      </c>
      <c r="G1395" s="93">
        <v>9.1904750343046799E-23</v>
      </c>
      <c r="H1395" s="15">
        <v>-1.29002616821169</v>
      </c>
      <c r="I1395" s="93">
        <v>3.0158614794878899E-32</v>
      </c>
      <c r="J1395" s="15" t="b">
        <v>1</v>
      </c>
      <c r="K1395" s="15" t="b">
        <v>1</v>
      </c>
      <c r="L1395" s="15" t="b">
        <v>0</v>
      </c>
      <c r="M1395" s="15" t="s">
        <v>3891</v>
      </c>
    </row>
    <row r="1396" spans="1:13" x14ac:dyDescent="0.4">
      <c r="A1396" s="15" t="s">
        <v>3897</v>
      </c>
      <c r="B1396" s="15" t="s">
        <v>616</v>
      </c>
      <c r="C1396" s="15" t="s">
        <v>3888</v>
      </c>
      <c r="D1396" s="15">
        <v>-0.51347382158250898</v>
      </c>
      <c r="E1396" s="93">
        <v>0.23302670976651299</v>
      </c>
      <c r="F1396" s="93">
        <v>-0.65408307292674495</v>
      </c>
      <c r="G1396" s="93">
        <v>4.12324764892222E-7</v>
      </c>
      <c r="H1396" s="15">
        <v>-0.94500372617434802</v>
      </c>
      <c r="I1396" s="93">
        <v>1.63745000694375E-18</v>
      </c>
      <c r="J1396" s="15" t="b">
        <v>1</v>
      </c>
      <c r="K1396" s="15" t="b">
        <v>1</v>
      </c>
      <c r="L1396" s="15" t="b">
        <v>0</v>
      </c>
      <c r="M1396" s="15" t="s">
        <v>3891</v>
      </c>
    </row>
    <row r="1397" spans="1:13" x14ac:dyDescent="0.4">
      <c r="A1397" s="15" t="s">
        <v>3897</v>
      </c>
      <c r="B1397" s="15" t="s">
        <v>618</v>
      </c>
      <c r="C1397" s="15" t="s">
        <v>3888</v>
      </c>
      <c r="D1397" s="15">
        <v>-1.4991243558123599</v>
      </c>
      <c r="E1397" s="93">
        <v>0.82775351861010704</v>
      </c>
      <c r="F1397" s="93">
        <v>-1.5173490969749499</v>
      </c>
      <c r="G1397" s="93">
        <v>5.3317383266103902E-6</v>
      </c>
      <c r="H1397" s="15">
        <v>-1.5852167068480301</v>
      </c>
      <c r="I1397" s="93">
        <v>2.10467987293802E-19</v>
      </c>
      <c r="J1397" s="15" t="b">
        <v>1</v>
      </c>
      <c r="K1397" s="15" t="b">
        <v>1</v>
      </c>
      <c r="L1397" s="15" t="b">
        <v>0</v>
      </c>
      <c r="M1397" s="15" t="s">
        <v>3891</v>
      </c>
    </row>
    <row r="1398" spans="1:13" x14ac:dyDescent="0.4">
      <c r="A1398" s="15" t="s">
        <v>3897</v>
      </c>
      <c r="B1398" s="15" t="s">
        <v>620</v>
      </c>
      <c r="C1398" s="15" t="s">
        <v>3888</v>
      </c>
      <c r="D1398" s="15">
        <v>-0.45086404406573299</v>
      </c>
      <c r="E1398" s="93">
        <v>0.53158026328076202</v>
      </c>
      <c r="F1398" s="93">
        <v>-0.67794317129057502</v>
      </c>
      <c r="G1398" s="93">
        <v>1.45537339716578E-5</v>
      </c>
      <c r="H1398" s="15">
        <v>-0.89268653317628499</v>
      </c>
      <c r="I1398" s="93">
        <v>2.6068975366767301E-14</v>
      </c>
      <c r="J1398" s="15" t="b">
        <v>1</v>
      </c>
      <c r="K1398" s="15" t="b">
        <v>1</v>
      </c>
      <c r="L1398" s="15" t="b">
        <v>0</v>
      </c>
      <c r="M1398" s="15" t="s">
        <v>3891</v>
      </c>
    </row>
    <row r="1399" spans="1:13" x14ac:dyDescent="0.4">
      <c r="A1399" s="15" t="s">
        <v>3819</v>
      </c>
      <c r="B1399" s="15" t="s">
        <v>618</v>
      </c>
      <c r="C1399" s="15" t="s">
        <v>3888</v>
      </c>
      <c r="D1399" s="15">
        <v>-1.7889807982408299</v>
      </c>
      <c r="E1399" s="93">
        <v>1</v>
      </c>
      <c r="F1399" s="93">
        <v>-1.92256712868015</v>
      </c>
      <c r="G1399" s="93">
        <v>2.91334444551832E-25</v>
      </c>
      <c r="H1399" s="15">
        <v>-4.3545977680582997</v>
      </c>
      <c r="I1399" s="93">
        <v>1.0725167238872099E-59</v>
      </c>
      <c r="J1399" s="15" t="b">
        <v>1</v>
      </c>
      <c r="K1399" s="15" t="b">
        <v>1</v>
      </c>
      <c r="L1399" s="15" t="b">
        <v>0</v>
      </c>
      <c r="M1399" s="15" t="s">
        <v>3891</v>
      </c>
    </row>
    <row r="1400" spans="1:13" x14ac:dyDescent="0.4">
      <c r="A1400" s="15" t="s">
        <v>3824</v>
      </c>
      <c r="B1400" s="15" t="s">
        <v>618</v>
      </c>
      <c r="C1400" s="15" t="s">
        <v>3888</v>
      </c>
      <c r="D1400" s="15">
        <v>-1.7968213673278699</v>
      </c>
      <c r="E1400" s="93">
        <v>0.99993002380103502</v>
      </c>
      <c r="F1400" s="93">
        <v>-1.8165516360984899</v>
      </c>
      <c r="G1400" s="93">
        <v>6.99349980798717E-22</v>
      </c>
      <c r="H1400" s="15">
        <v>-4.4913215531502502</v>
      </c>
      <c r="I1400" s="93">
        <v>1.9871953793956402E-52</v>
      </c>
      <c r="J1400" s="15" t="b">
        <v>1</v>
      </c>
      <c r="K1400" s="15" t="b">
        <v>1</v>
      </c>
      <c r="L1400" s="15" t="b">
        <v>0</v>
      </c>
      <c r="M1400" s="15" t="s">
        <v>3891</v>
      </c>
    </row>
    <row r="1401" spans="1:13" x14ac:dyDescent="0.4">
      <c r="A1401" s="15" t="s">
        <v>3826</v>
      </c>
      <c r="B1401" s="15" t="s">
        <v>620</v>
      </c>
      <c r="C1401" s="15" t="s">
        <v>3888</v>
      </c>
      <c r="D1401" s="15">
        <v>-0.42685964725306802</v>
      </c>
      <c r="E1401" s="93">
        <v>0.224875680907557</v>
      </c>
      <c r="F1401" s="93">
        <v>-0.69426128054636504</v>
      </c>
      <c r="G1401" s="15">
        <v>4.3280599735255904E-3</v>
      </c>
      <c r="H1401" s="15">
        <v>-0.97111284432895295</v>
      </c>
      <c r="I1401" s="93">
        <v>1.7883598689209899E-7</v>
      </c>
      <c r="J1401" s="15" t="b">
        <v>1</v>
      </c>
      <c r="K1401" s="15" t="b">
        <v>1</v>
      </c>
      <c r="L1401" s="15" t="b">
        <v>0</v>
      </c>
      <c r="M1401" s="15" t="s">
        <v>3891</v>
      </c>
    </row>
    <row r="1402" spans="1:13" x14ac:dyDescent="0.4">
      <c r="A1402" s="15" t="s">
        <v>3827</v>
      </c>
      <c r="B1402" s="15" t="s">
        <v>615</v>
      </c>
      <c r="C1402" s="15" t="s">
        <v>3888</v>
      </c>
      <c r="D1402" s="15">
        <v>-0.44486852076281402</v>
      </c>
      <c r="E1402" s="93">
        <v>0.147707363652786</v>
      </c>
      <c r="F1402" s="93">
        <v>-1.09598296120262</v>
      </c>
      <c r="G1402" s="93">
        <v>4.4824919054267197E-17</v>
      </c>
      <c r="H1402" s="15">
        <v>-1.22128846968192</v>
      </c>
      <c r="I1402" s="93">
        <v>2.5483725217893699E-24</v>
      </c>
      <c r="J1402" s="15" t="b">
        <v>1</v>
      </c>
      <c r="K1402" s="15" t="b">
        <v>1</v>
      </c>
      <c r="L1402" s="15" t="b">
        <v>0</v>
      </c>
      <c r="M1402" s="15" t="s">
        <v>3891</v>
      </c>
    </row>
    <row r="1403" spans="1:13" x14ac:dyDescent="0.4">
      <c r="A1403" s="15" t="s">
        <v>3827</v>
      </c>
      <c r="B1403" s="15" t="s">
        <v>618</v>
      </c>
      <c r="C1403" s="15" t="s">
        <v>3888</v>
      </c>
      <c r="D1403" s="15">
        <v>-0.70797905525209004</v>
      </c>
      <c r="E1403" s="93">
        <v>5.5594465481050799E-2</v>
      </c>
      <c r="F1403" s="93">
        <v>-1.03578850490472</v>
      </c>
      <c r="G1403" s="15">
        <v>2.4062404329497E-4</v>
      </c>
      <c r="H1403" s="15">
        <v>-1.4224776166470701</v>
      </c>
      <c r="I1403" s="93">
        <v>2.0757243520663101E-13</v>
      </c>
      <c r="J1403" s="15" t="b">
        <v>1</v>
      </c>
      <c r="K1403" s="15" t="b">
        <v>1</v>
      </c>
      <c r="L1403" s="15" t="b">
        <v>0</v>
      </c>
      <c r="M1403" s="15" t="s">
        <v>3891</v>
      </c>
    </row>
    <row r="1404" spans="1:13" x14ac:dyDescent="0.4">
      <c r="A1404" s="15" t="s">
        <v>3827</v>
      </c>
      <c r="B1404" s="15" t="s">
        <v>620</v>
      </c>
      <c r="C1404" s="15" t="s">
        <v>3888</v>
      </c>
      <c r="D1404" s="15">
        <v>-0.31159785993473799</v>
      </c>
      <c r="E1404" s="93">
        <v>0.89231030023147895</v>
      </c>
      <c r="F1404" s="93">
        <v>-0.504980204095411</v>
      </c>
      <c r="G1404" s="15">
        <v>7.0258898519819004E-4</v>
      </c>
      <c r="H1404" s="15">
        <v>-0.82562245804606205</v>
      </c>
      <c r="I1404" s="93">
        <v>1.7180127837402599E-10</v>
      </c>
      <c r="J1404" s="15" t="b">
        <v>1</v>
      </c>
      <c r="K1404" s="15" t="b">
        <v>1</v>
      </c>
      <c r="L1404" s="15" t="b">
        <v>0</v>
      </c>
      <c r="M1404" s="15" t="s">
        <v>3891</v>
      </c>
    </row>
    <row r="1405" spans="1:13" x14ac:dyDescent="0.4">
      <c r="A1405" s="15" t="s">
        <v>3828</v>
      </c>
      <c r="B1405" s="15" t="s">
        <v>616</v>
      </c>
      <c r="C1405" s="15" t="s">
        <v>3888</v>
      </c>
      <c r="D1405" s="15"/>
      <c r="E1405" s="93"/>
      <c r="F1405" s="93">
        <v>0.59241711530142305</v>
      </c>
      <c r="G1405" s="15">
        <v>4.8109232483708998E-2</v>
      </c>
      <c r="H1405" s="15">
        <v>-0.57753555394304001</v>
      </c>
      <c r="I1405" s="93">
        <v>4.4304528371392999E-5</v>
      </c>
      <c r="J1405" s="15" t="b">
        <v>1</v>
      </c>
      <c r="K1405" s="15"/>
      <c r="L1405" s="15" t="b">
        <v>0</v>
      </c>
      <c r="M1405" s="15" t="s">
        <v>3891</v>
      </c>
    </row>
    <row r="1406" spans="1:13" x14ac:dyDescent="0.4">
      <c r="A1406" s="15" t="s">
        <v>3829</v>
      </c>
      <c r="B1406" s="15" t="s">
        <v>615</v>
      </c>
      <c r="C1406" s="15" t="s">
        <v>3888</v>
      </c>
      <c r="D1406" s="15">
        <v>-0.85006753563456505</v>
      </c>
      <c r="E1406" s="93">
        <v>1</v>
      </c>
      <c r="F1406" s="93">
        <v>-1.5015082064299301</v>
      </c>
      <c r="G1406" s="93">
        <v>2.6393306212286103E-26</v>
      </c>
      <c r="H1406" s="15">
        <v>-1.20840075438969</v>
      </c>
      <c r="I1406" s="93">
        <v>9.40484089406382E-30</v>
      </c>
      <c r="J1406" s="15" t="b">
        <v>1</v>
      </c>
      <c r="K1406" s="15" t="b">
        <v>1</v>
      </c>
      <c r="L1406" s="15" t="b">
        <v>0</v>
      </c>
      <c r="M1406" s="15" t="s">
        <v>3891</v>
      </c>
    </row>
    <row r="1407" spans="1:13" x14ac:dyDescent="0.4">
      <c r="A1407" s="15" t="s">
        <v>3829</v>
      </c>
      <c r="B1407" s="15" t="s">
        <v>618</v>
      </c>
      <c r="C1407" s="15" t="s">
        <v>3888</v>
      </c>
      <c r="D1407" s="15">
        <v>-0.93358214242874804</v>
      </c>
      <c r="E1407" s="93">
        <v>0.59805471052811898</v>
      </c>
      <c r="F1407" s="93">
        <v>-1.7929215978103601</v>
      </c>
      <c r="G1407" s="93">
        <v>1.11214639907112E-6</v>
      </c>
      <c r="H1407" s="15">
        <v>-1.5146946243139401</v>
      </c>
      <c r="I1407" s="93">
        <v>1.33873927626529E-18</v>
      </c>
      <c r="J1407" s="15" t="b">
        <v>1</v>
      </c>
      <c r="K1407" s="15" t="b">
        <v>1</v>
      </c>
      <c r="L1407" s="15" t="b">
        <v>0</v>
      </c>
      <c r="M1407" s="15" t="s">
        <v>3891</v>
      </c>
    </row>
    <row r="1408" spans="1:13" x14ac:dyDescent="0.4">
      <c r="A1408" s="15" t="s">
        <v>3830</v>
      </c>
      <c r="B1408" s="15" t="s">
        <v>615</v>
      </c>
      <c r="C1408" s="15" t="s">
        <v>3888</v>
      </c>
      <c r="D1408" s="15">
        <v>-0.82987029633584997</v>
      </c>
      <c r="E1408" s="93">
        <v>1</v>
      </c>
      <c r="F1408" s="93">
        <v>-1.5115818224590101</v>
      </c>
      <c r="G1408" s="93">
        <v>1.59555826115887E-26</v>
      </c>
      <c r="H1408" s="15">
        <v>-1.20929045747484</v>
      </c>
      <c r="I1408" s="93">
        <v>8.18384149728433E-30</v>
      </c>
      <c r="J1408" s="15" t="b">
        <v>1</v>
      </c>
      <c r="K1408" s="15" t="b">
        <v>1</v>
      </c>
      <c r="L1408" s="15" t="b">
        <v>0</v>
      </c>
      <c r="M1408" s="15" t="s">
        <v>3891</v>
      </c>
    </row>
    <row r="1409" spans="1:13" x14ac:dyDescent="0.4">
      <c r="A1409" s="15" t="s">
        <v>3830</v>
      </c>
      <c r="B1409" s="15" t="s">
        <v>618</v>
      </c>
      <c r="C1409" s="15" t="s">
        <v>3888</v>
      </c>
      <c r="D1409" s="15">
        <v>-0.84495581394709696</v>
      </c>
      <c r="E1409" s="93">
        <v>0.52367077322674305</v>
      </c>
      <c r="F1409" s="93">
        <v>-1.68605468103794</v>
      </c>
      <c r="G1409" s="93">
        <v>1.80741216466522E-6</v>
      </c>
      <c r="H1409" s="15">
        <v>-1.4852222670925199</v>
      </c>
      <c r="I1409" s="93">
        <v>5.8369856370694102E-18</v>
      </c>
      <c r="J1409" s="15" t="b">
        <v>1</v>
      </c>
      <c r="K1409" s="15" t="b">
        <v>1</v>
      </c>
      <c r="L1409" s="15" t="b">
        <v>0</v>
      </c>
      <c r="M1409" s="15" t="s">
        <v>3891</v>
      </c>
    </row>
    <row r="1410" spans="1:13" x14ac:dyDescent="0.4">
      <c r="A1410" s="15" t="s">
        <v>3898</v>
      </c>
      <c r="B1410" s="15" t="s">
        <v>615</v>
      </c>
      <c r="C1410" s="15" t="s">
        <v>3888</v>
      </c>
      <c r="D1410" s="15">
        <v>-0.67116887527613001</v>
      </c>
      <c r="E1410" s="93">
        <v>0.51642615707555095</v>
      </c>
      <c r="F1410" s="93">
        <v>-1.1456679034660799</v>
      </c>
      <c r="G1410" s="93">
        <v>4.98033897232177E-21</v>
      </c>
      <c r="H1410" s="15">
        <v>-1.68461417771129</v>
      </c>
      <c r="I1410" s="93">
        <v>1.9060122358584601E-31</v>
      </c>
      <c r="J1410" s="15" t="b">
        <v>1</v>
      </c>
      <c r="K1410" s="15" t="b">
        <v>1</v>
      </c>
      <c r="L1410" s="15" t="b">
        <v>0</v>
      </c>
      <c r="M1410" s="15" t="s">
        <v>3891</v>
      </c>
    </row>
    <row r="1411" spans="1:13" x14ac:dyDescent="0.4">
      <c r="A1411" s="15" t="s">
        <v>3898</v>
      </c>
      <c r="B1411" s="15" t="s">
        <v>616</v>
      </c>
      <c r="C1411" s="15" t="s">
        <v>3888</v>
      </c>
      <c r="D1411" s="15">
        <v>-0.45745553164335401</v>
      </c>
      <c r="E1411" s="93">
        <v>7.1099768919913695E-2</v>
      </c>
      <c r="F1411" s="93">
        <v>-0.714601828409277</v>
      </c>
      <c r="G1411" s="93">
        <v>1.46167979856103E-9</v>
      </c>
      <c r="H1411" s="15">
        <v>-1.32330734746844</v>
      </c>
      <c r="I1411" s="93">
        <v>1.59827943412877E-20</v>
      </c>
      <c r="J1411" s="15" t="b">
        <v>1</v>
      </c>
      <c r="K1411" s="15" t="b">
        <v>1</v>
      </c>
      <c r="L1411" s="15" t="b">
        <v>0</v>
      </c>
      <c r="M1411" s="15" t="s">
        <v>3891</v>
      </c>
    </row>
    <row r="1412" spans="1:13" x14ac:dyDescent="0.4">
      <c r="A1412" s="15" t="s">
        <v>3898</v>
      </c>
      <c r="B1412" s="15" t="s">
        <v>618</v>
      </c>
      <c r="C1412" s="15" t="s">
        <v>3888</v>
      </c>
      <c r="D1412" s="15">
        <v>-1.0140101386445901</v>
      </c>
      <c r="E1412" s="93">
        <v>0.16302798094985901</v>
      </c>
      <c r="F1412" s="93">
        <v>-1.4003384583268901</v>
      </c>
      <c r="G1412" s="93">
        <v>5.7948300968008795E-7</v>
      </c>
      <c r="H1412" s="15">
        <v>-2.00425691730939</v>
      </c>
      <c r="I1412" s="93">
        <v>7.5149368870665299E-18</v>
      </c>
      <c r="J1412" s="15" t="b">
        <v>1</v>
      </c>
      <c r="K1412" s="15" t="b">
        <v>1</v>
      </c>
      <c r="L1412" s="15" t="b">
        <v>0</v>
      </c>
      <c r="M1412" s="15" t="s">
        <v>3891</v>
      </c>
    </row>
    <row r="1413" spans="1:13" x14ac:dyDescent="0.4">
      <c r="A1413" s="15" t="s">
        <v>3832</v>
      </c>
      <c r="B1413" s="15" t="s">
        <v>616</v>
      </c>
      <c r="C1413" s="15" t="s">
        <v>3888</v>
      </c>
      <c r="D1413" s="15">
        <v>-0.53624906949509699</v>
      </c>
      <c r="E1413" s="93">
        <v>8.2996452159664794E-2</v>
      </c>
      <c r="F1413" s="93">
        <v>-0.59116470336033</v>
      </c>
      <c r="G1413" s="93">
        <v>2.5429970479435501E-8</v>
      </c>
      <c r="H1413" s="15">
        <v>-1.8298499499679199</v>
      </c>
      <c r="I1413" s="93">
        <v>4.2754474424302999E-20</v>
      </c>
      <c r="J1413" s="15" t="b">
        <v>1</v>
      </c>
      <c r="K1413" s="15" t="b">
        <v>1</v>
      </c>
      <c r="L1413" s="15" t="b">
        <v>0</v>
      </c>
      <c r="M1413" s="15" t="s">
        <v>3891</v>
      </c>
    </row>
    <row r="1414" spans="1:13" x14ac:dyDescent="0.4">
      <c r="A1414" s="15" t="s">
        <v>3899</v>
      </c>
      <c r="B1414" s="15" t="s">
        <v>615</v>
      </c>
      <c r="C1414" s="15" t="s">
        <v>3888</v>
      </c>
      <c r="D1414" s="15">
        <v>-0.93903666532386798</v>
      </c>
      <c r="E1414" s="93">
        <v>0.88527072237982196</v>
      </c>
      <c r="F1414" s="93">
        <v>-0.95653306972766505</v>
      </c>
      <c r="G1414" s="93">
        <v>4.0634072649024501E-13</v>
      </c>
      <c r="H1414" s="15">
        <v>-0.92861512366990295</v>
      </c>
      <c r="I1414" s="93">
        <v>9.1790317394511006E-17</v>
      </c>
      <c r="J1414" s="15" t="b">
        <v>1</v>
      </c>
      <c r="K1414" s="15" t="b">
        <v>1</v>
      </c>
      <c r="L1414" s="15" t="b">
        <v>0</v>
      </c>
      <c r="M1414" s="15" t="s">
        <v>3891</v>
      </c>
    </row>
    <row r="1415" spans="1:13" x14ac:dyDescent="0.4">
      <c r="A1415" s="15" t="s">
        <v>3899</v>
      </c>
      <c r="B1415" s="15" t="s">
        <v>618</v>
      </c>
      <c r="C1415" s="15" t="s">
        <v>3888</v>
      </c>
      <c r="D1415" s="15">
        <v>-0.83628959446308604</v>
      </c>
      <c r="E1415" s="93">
        <v>0.15757086266419301</v>
      </c>
      <c r="F1415" s="93">
        <v>-1.2434756035157399</v>
      </c>
      <c r="G1415" s="93">
        <v>9.5694067119909503E-6</v>
      </c>
      <c r="H1415" s="15">
        <v>-1.34676890649046</v>
      </c>
      <c r="I1415" s="93">
        <v>8.0597333552721905E-14</v>
      </c>
      <c r="J1415" s="15" t="b">
        <v>1</v>
      </c>
      <c r="K1415" s="15" t="b">
        <v>1</v>
      </c>
      <c r="L1415" s="15" t="b">
        <v>0</v>
      </c>
      <c r="M1415" s="15" t="s">
        <v>3891</v>
      </c>
    </row>
    <row r="1416" spans="1:13" x14ac:dyDescent="0.4">
      <c r="A1416" s="15" t="s">
        <v>3899</v>
      </c>
      <c r="B1416" s="15" t="s">
        <v>620</v>
      </c>
      <c r="C1416" s="15" t="s">
        <v>3888</v>
      </c>
      <c r="D1416" s="15">
        <v>-0.19978036378002201</v>
      </c>
      <c r="E1416" s="93">
        <v>1</v>
      </c>
      <c r="F1416" s="93">
        <v>-0.60505946777352904</v>
      </c>
      <c r="G1416" s="93">
        <v>5.9173133977511801E-5</v>
      </c>
      <c r="H1416" s="15">
        <v>-0.75562382961959795</v>
      </c>
      <c r="I1416" s="93">
        <v>3.4764739982132101E-10</v>
      </c>
      <c r="J1416" s="15" t="b">
        <v>1</v>
      </c>
      <c r="K1416" s="15" t="b">
        <v>1</v>
      </c>
      <c r="L1416" s="15" t="b">
        <v>0</v>
      </c>
      <c r="M1416" s="15" t="s">
        <v>3891</v>
      </c>
    </row>
    <row r="1417" spans="1:13" x14ac:dyDescent="0.4">
      <c r="A1417" s="15" t="s">
        <v>3834</v>
      </c>
      <c r="B1417" s="15" t="s">
        <v>616</v>
      </c>
      <c r="C1417" s="15" t="s">
        <v>3888</v>
      </c>
      <c r="D1417" s="15">
        <v>-0.77307918334526604</v>
      </c>
      <c r="E1417" s="93">
        <v>0.934395732921387</v>
      </c>
      <c r="F1417" s="93">
        <v>-0.95127260496115595</v>
      </c>
      <c r="G1417" s="93">
        <v>6.1743655517912096E-17</v>
      </c>
      <c r="H1417" s="15">
        <v>-1.82294475208544</v>
      </c>
      <c r="I1417" s="93">
        <v>1.7679657680356799E-42</v>
      </c>
      <c r="J1417" s="15" t="b">
        <v>1</v>
      </c>
      <c r="K1417" s="15" t="b">
        <v>1</v>
      </c>
      <c r="L1417" s="15" t="b">
        <v>0</v>
      </c>
      <c r="M1417" s="15" t="s">
        <v>3891</v>
      </c>
    </row>
    <row r="1418" spans="1:13" x14ac:dyDescent="0.4">
      <c r="A1418" s="15" t="s">
        <v>3834</v>
      </c>
      <c r="B1418" s="15" t="s">
        <v>620</v>
      </c>
      <c r="C1418" s="15" t="s">
        <v>3888</v>
      </c>
      <c r="D1418" s="15">
        <v>-0.58966611774898703</v>
      </c>
      <c r="E1418" s="93">
        <v>0.172894682626208</v>
      </c>
      <c r="F1418" s="93">
        <v>-0.94404280160616605</v>
      </c>
      <c r="G1418" s="93">
        <v>3.46521839623084E-12</v>
      </c>
      <c r="H1418" s="15">
        <v>-1.7384778672146399</v>
      </c>
      <c r="I1418" s="93">
        <v>2.4283007524965001E-33</v>
      </c>
      <c r="J1418" s="15" t="b">
        <v>1</v>
      </c>
      <c r="K1418" s="15" t="b">
        <v>1</v>
      </c>
      <c r="L1418" s="15" t="b">
        <v>0</v>
      </c>
      <c r="M1418" s="15" t="s">
        <v>3891</v>
      </c>
    </row>
    <row r="1419" spans="1:13" x14ac:dyDescent="0.4">
      <c r="A1419" s="15" t="s">
        <v>3648</v>
      </c>
      <c r="B1419" s="15" t="s">
        <v>615</v>
      </c>
      <c r="C1419" s="15" t="s">
        <v>3888</v>
      </c>
      <c r="D1419" s="15">
        <v>-1.2755370042986001</v>
      </c>
      <c r="E1419" s="93">
        <v>5.9476636766152703E-2</v>
      </c>
      <c r="F1419" s="93">
        <v>-0.69704752480176602</v>
      </c>
      <c r="G1419" s="93">
        <v>1.1589096245015899E-9</v>
      </c>
      <c r="H1419" s="15">
        <v>-1.44484244020299</v>
      </c>
      <c r="I1419" s="93">
        <v>6.9373669700551296E-17</v>
      </c>
      <c r="J1419" s="15" t="b">
        <v>1</v>
      </c>
      <c r="K1419" s="15" t="b">
        <v>1</v>
      </c>
      <c r="L1419" s="15" t="b">
        <v>0</v>
      </c>
      <c r="M1419" s="15" t="s">
        <v>3891</v>
      </c>
    </row>
    <row r="1420" spans="1:13" x14ac:dyDescent="0.4">
      <c r="A1420" s="15" t="s">
        <v>3837</v>
      </c>
      <c r="B1420" s="15" t="s">
        <v>615</v>
      </c>
      <c r="C1420" s="15" t="s">
        <v>3888</v>
      </c>
      <c r="D1420" s="15">
        <v>-0.82613268420663799</v>
      </c>
      <c r="E1420" s="93">
        <v>1</v>
      </c>
      <c r="F1420" s="93">
        <v>-1.5115818224590101</v>
      </c>
      <c r="G1420" s="93">
        <v>1.59555826115887E-26</v>
      </c>
      <c r="H1420" s="15">
        <v>-1.2687850710936801</v>
      </c>
      <c r="I1420" s="93">
        <v>1.2282240726544101E-30</v>
      </c>
      <c r="J1420" s="15" t="b">
        <v>1</v>
      </c>
      <c r="K1420" s="15" t="b">
        <v>1</v>
      </c>
      <c r="L1420" s="15" t="b">
        <v>0</v>
      </c>
      <c r="M1420" s="15" t="s">
        <v>3891</v>
      </c>
    </row>
    <row r="1421" spans="1:13" x14ac:dyDescent="0.4">
      <c r="A1421" s="15" t="s">
        <v>3837</v>
      </c>
      <c r="B1421" s="15" t="s">
        <v>618</v>
      </c>
      <c r="C1421" s="15" t="s">
        <v>3888</v>
      </c>
      <c r="D1421" s="15">
        <v>-0.83736616387122598</v>
      </c>
      <c r="E1421" s="93">
        <v>0.517700793507063</v>
      </c>
      <c r="F1421" s="93">
        <v>-1.68605468103794</v>
      </c>
      <c r="G1421" s="93">
        <v>1.80741216466522E-6</v>
      </c>
      <c r="H1421" s="15">
        <v>-1.5447305506743301</v>
      </c>
      <c r="I1421" s="93">
        <v>3.77779834219946E-18</v>
      </c>
      <c r="J1421" s="15" t="b">
        <v>1</v>
      </c>
      <c r="K1421" s="15" t="b">
        <v>1</v>
      </c>
      <c r="L1421" s="15" t="b">
        <v>0</v>
      </c>
      <c r="M1421" s="15" t="s">
        <v>3891</v>
      </c>
    </row>
    <row r="1422" spans="1:13" x14ac:dyDescent="0.4">
      <c r="A1422" s="15" t="s">
        <v>3838</v>
      </c>
      <c r="B1422" s="15" t="s">
        <v>618</v>
      </c>
      <c r="C1422" s="15" t="s">
        <v>3888</v>
      </c>
      <c r="D1422" s="15">
        <v>-2.4557393997566401</v>
      </c>
      <c r="E1422" s="93">
        <v>5.3545755026381599E-2</v>
      </c>
      <c r="F1422" s="93">
        <v>-2.2253762214331601</v>
      </c>
      <c r="G1422" s="93">
        <v>1.46613367706746E-32</v>
      </c>
      <c r="H1422" s="15">
        <v>-5.6019844918811197</v>
      </c>
      <c r="I1422" s="93">
        <v>1.5315679199751699E-89</v>
      </c>
      <c r="J1422" s="15" t="b">
        <v>1</v>
      </c>
      <c r="K1422" s="15" t="b">
        <v>1</v>
      </c>
      <c r="L1422" s="15" t="b">
        <v>0</v>
      </c>
      <c r="M1422" s="15" t="s">
        <v>3891</v>
      </c>
    </row>
    <row r="1423" spans="1:13" x14ac:dyDescent="0.4">
      <c r="A1423" s="15" t="s">
        <v>3653</v>
      </c>
      <c r="B1423" s="15" t="s">
        <v>615</v>
      </c>
      <c r="C1423" s="15" t="s">
        <v>3888</v>
      </c>
      <c r="D1423" s="15">
        <v>-0.94968573520425403</v>
      </c>
      <c r="E1423" s="93">
        <v>0.568400355400424</v>
      </c>
      <c r="F1423" s="93">
        <v>1.1199140204306299</v>
      </c>
      <c r="G1423" s="15">
        <v>2.2788934846485299E-2</v>
      </c>
      <c r="H1423" s="15">
        <v>-0.76524442866462306</v>
      </c>
      <c r="I1423" s="93">
        <v>1.8924320461328799E-15</v>
      </c>
      <c r="J1423" s="15" t="b">
        <v>1</v>
      </c>
      <c r="K1423" s="15" t="b">
        <v>1</v>
      </c>
      <c r="L1423" s="15" t="b">
        <v>0</v>
      </c>
      <c r="M1423" s="15" t="s">
        <v>3891</v>
      </c>
    </row>
    <row r="1424" spans="1:13" x14ac:dyDescent="0.4">
      <c r="A1424" s="15" t="s">
        <v>3656</v>
      </c>
      <c r="B1424" s="15" t="s">
        <v>615</v>
      </c>
      <c r="C1424" s="15" t="s">
        <v>3888</v>
      </c>
      <c r="D1424" s="15">
        <v>-0.56508775058646699</v>
      </c>
      <c r="E1424" s="93">
        <v>5.5798824531340302E-2</v>
      </c>
      <c r="F1424" s="93">
        <v>1.2379746924299899</v>
      </c>
      <c r="G1424" s="15">
        <v>5.54097703278357E-3</v>
      </c>
      <c r="H1424" s="15">
        <v>-0.34810214588629101</v>
      </c>
      <c r="I1424" s="15">
        <v>1.85541115225542E-3</v>
      </c>
      <c r="J1424" s="15" t="b">
        <v>1</v>
      </c>
      <c r="K1424" s="15" t="b">
        <v>1</v>
      </c>
      <c r="L1424" s="15" t="b">
        <v>0</v>
      </c>
      <c r="M1424" s="15" t="s">
        <v>3891</v>
      </c>
    </row>
    <row r="1425" spans="1:13" x14ac:dyDescent="0.4">
      <c r="A1425" s="15" t="s">
        <v>3846</v>
      </c>
      <c r="B1425" s="15" t="s">
        <v>618</v>
      </c>
      <c r="C1425" s="15" t="s">
        <v>3888</v>
      </c>
      <c r="D1425" s="15">
        <v>-2.4710943787398301</v>
      </c>
      <c r="E1425" s="93">
        <v>6.2762233007829196E-2</v>
      </c>
      <c r="F1425" s="93">
        <v>-2.1407631724610399</v>
      </c>
      <c r="G1425" s="93">
        <v>8.0453326239905897E-31</v>
      </c>
      <c r="H1425" s="15">
        <v>-5.0071276016054203</v>
      </c>
      <c r="I1425" s="93">
        <v>1.40231351333725E-85</v>
      </c>
      <c r="J1425" s="15" t="b">
        <v>1</v>
      </c>
      <c r="K1425" s="15" t="b">
        <v>1</v>
      </c>
      <c r="L1425" s="15" t="b">
        <v>0</v>
      </c>
      <c r="M1425" s="15" t="s">
        <v>3891</v>
      </c>
    </row>
    <row r="1426" spans="1:13" x14ac:dyDescent="0.4">
      <c r="A1426" s="15" t="s">
        <v>3847</v>
      </c>
      <c r="B1426" s="15" t="s">
        <v>620</v>
      </c>
      <c r="C1426" s="15" t="s">
        <v>3888</v>
      </c>
      <c r="D1426" s="15">
        <v>9.4904216301757396E-2</v>
      </c>
      <c r="E1426" s="93">
        <v>5.7096259802654398E-2</v>
      </c>
      <c r="F1426" s="93">
        <v>0.77031546924647998</v>
      </c>
      <c r="G1426" s="93">
        <v>3.7641969303819501E-11</v>
      </c>
      <c r="H1426" s="15">
        <v>1.44646866728003</v>
      </c>
      <c r="I1426" s="93">
        <v>1.15677803244726E-12</v>
      </c>
      <c r="J1426" s="15" t="b">
        <v>1</v>
      </c>
      <c r="K1426" s="15" t="b">
        <v>1</v>
      </c>
      <c r="L1426" s="15" t="b">
        <v>0</v>
      </c>
      <c r="M1426" s="15" t="s">
        <v>3891</v>
      </c>
    </row>
    <row r="1427" spans="1:13" x14ac:dyDescent="0.4">
      <c r="A1427" s="15" t="s">
        <v>3851</v>
      </c>
      <c r="B1427" s="15" t="s">
        <v>618</v>
      </c>
      <c r="C1427" s="15" t="s">
        <v>3888</v>
      </c>
      <c r="D1427" s="15">
        <v>-2.2441352745601</v>
      </c>
      <c r="E1427" s="93">
        <v>5.3672413116617503E-2</v>
      </c>
      <c r="F1427" s="93">
        <v>-1.55460047227911</v>
      </c>
      <c r="G1427" s="93">
        <v>7.5361087406619294E-14</v>
      </c>
      <c r="H1427" s="15">
        <v>-4.3425681879435798</v>
      </c>
      <c r="I1427" s="93">
        <v>4.3379826204671404E-50</v>
      </c>
      <c r="J1427" s="15" t="b">
        <v>1</v>
      </c>
      <c r="K1427" s="15" t="b">
        <v>1</v>
      </c>
      <c r="L1427" s="15" t="b">
        <v>0</v>
      </c>
      <c r="M1427" s="15" t="s">
        <v>3891</v>
      </c>
    </row>
    <row r="1428" spans="1:13" x14ac:dyDescent="0.4">
      <c r="A1428" s="15" t="s">
        <v>3853</v>
      </c>
      <c r="B1428" s="15" t="s">
        <v>615</v>
      </c>
      <c r="C1428" s="15" t="s">
        <v>3888</v>
      </c>
      <c r="D1428" s="15">
        <v>-0.94272916188001799</v>
      </c>
      <c r="E1428" s="93">
        <v>0.76226698943953297</v>
      </c>
      <c r="F1428" s="93">
        <v>-1.5672451323249901</v>
      </c>
      <c r="G1428" s="93">
        <v>1.27778104346613E-44</v>
      </c>
      <c r="H1428" s="15">
        <v>-3.4692805366941899</v>
      </c>
      <c r="I1428" s="93">
        <v>6.3960032673631903E-70</v>
      </c>
      <c r="J1428" s="15" t="b">
        <v>1</v>
      </c>
      <c r="K1428" s="15" t="b">
        <v>1</v>
      </c>
      <c r="L1428" s="15" t="b">
        <v>0</v>
      </c>
      <c r="M1428" s="15" t="s">
        <v>3891</v>
      </c>
    </row>
    <row r="1429" spans="1:13" x14ac:dyDescent="0.4">
      <c r="A1429" s="15" t="s">
        <v>3853</v>
      </c>
      <c r="B1429" s="15" t="s">
        <v>618</v>
      </c>
      <c r="C1429" s="15" t="s">
        <v>3888</v>
      </c>
      <c r="D1429" s="15">
        <v>-0.98457910185523401</v>
      </c>
      <c r="E1429" s="93">
        <v>0.13259516919511799</v>
      </c>
      <c r="F1429" s="93">
        <v>-2.0685342176474801</v>
      </c>
      <c r="G1429" s="93">
        <v>1.0282080830665301E-15</v>
      </c>
      <c r="H1429" s="15">
        <v>-4.0291363521489902</v>
      </c>
      <c r="I1429" s="93">
        <v>2.0387672365092201E-37</v>
      </c>
      <c r="J1429" s="15" t="b">
        <v>1</v>
      </c>
      <c r="K1429" s="15" t="b">
        <v>1</v>
      </c>
      <c r="L1429" s="15" t="b">
        <v>0</v>
      </c>
      <c r="M1429" s="15" t="s">
        <v>3891</v>
      </c>
    </row>
    <row r="1430" spans="1:13" x14ac:dyDescent="0.4">
      <c r="A1430" s="15" t="s">
        <v>3697</v>
      </c>
      <c r="B1430" s="15" t="s">
        <v>615</v>
      </c>
      <c r="C1430" s="15" t="s">
        <v>3888</v>
      </c>
      <c r="D1430" s="15">
        <v>-0.76989090568636998</v>
      </c>
      <c r="E1430" s="93">
        <v>0.72516497956301296</v>
      </c>
      <c r="F1430" s="93">
        <v>-1.1136611662757101</v>
      </c>
      <c r="G1430" s="93">
        <v>6.78618525420581E-6</v>
      </c>
      <c r="H1430" s="15">
        <v>-1.4308254454055001</v>
      </c>
      <c r="I1430" s="93">
        <v>1.1521495623639401E-19</v>
      </c>
      <c r="J1430" s="15" t="b">
        <v>1</v>
      </c>
      <c r="K1430" s="15" t="b">
        <v>1</v>
      </c>
      <c r="L1430" s="15" t="b">
        <v>0</v>
      </c>
      <c r="M1430" s="15" t="s">
        <v>3891</v>
      </c>
    </row>
    <row r="1431" spans="1:13" x14ac:dyDescent="0.4">
      <c r="A1431" s="15" t="s">
        <v>3854</v>
      </c>
      <c r="B1431" s="15" t="s">
        <v>618</v>
      </c>
      <c r="C1431" s="15" t="s">
        <v>3888</v>
      </c>
      <c r="D1431" s="15">
        <v>-2.2283459113011999</v>
      </c>
      <c r="E1431" s="93">
        <v>6.0962458078253401E-2</v>
      </c>
      <c r="F1431" s="93">
        <v>-1.55460047227911</v>
      </c>
      <c r="G1431" s="93">
        <v>7.5361087406619294E-14</v>
      </c>
      <c r="H1431" s="15">
        <v>-4.4047980926889396</v>
      </c>
      <c r="I1431" s="93">
        <v>1.04769426332511E-48</v>
      </c>
      <c r="J1431" s="15" t="b">
        <v>1</v>
      </c>
      <c r="K1431" s="15" t="b">
        <v>1</v>
      </c>
      <c r="L1431" s="15" t="b">
        <v>0</v>
      </c>
      <c r="M1431" s="15" t="s">
        <v>3891</v>
      </c>
    </row>
    <row r="1432" spans="1:13" x14ac:dyDescent="0.4">
      <c r="A1432" s="15" t="s">
        <v>3706</v>
      </c>
      <c r="B1432" s="15" t="s">
        <v>615</v>
      </c>
      <c r="C1432" s="15" t="s">
        <v>3888</v>
      </c>
      <c r="D1432" s="15">
        <v>-1.10319706217552</v>
      </c>
      <c r="E1432" s="93">
        <v>6.9461958461385198E-2</v>
      </c>
      <c r="F1432" s="93">
        <v>-2.08092779436189</v>
      </c>
      <c r="G1432" s="15">
        <v>3.0429936557561699E-2</v>
      </c>
      <c r="H1432" s="15">
        <v>-1.2937609438797599</v>
      </c>
      <c r="I1432" s="93">
        <v>4.28030199170517E-56</v>
      </c>
      <c r="J1432" s="15" t="b">
        <v>1</v>
      </c>
      <c r="K1432" s="15" t="b">
        <v>1</v>
      </c>
      <c r="L1432" s="15" t="b">
        <v>0</v>
      </c>
      <c r="M1432" s="15" t="s">
        <v>3891</v>
      </c>
    </row>
    <row r="1433" spans="1:13" x14ac:dyDescent="0.4">
      <c r="A1433" s="15" t="s">
        <v>3858</v>
      </c>
      <c r="B1433" s="15" t="s">
        <v>616</v>
      </c>
      <c r="C1433" s="15" t="s">
        <v>3888</v>
      </c>
      <c r="D1433" s="15">
        <v>-1.10898956089367</v>
      </c>
      <c r="E1433" s="93">
        <v>6.2788003343437496E-2</v>
      </c>
      <c r="F1433" s="93">
        <v>-0.55217709520837499</v>
      </c>
      <c r="G1433" s="93">
        <v>3.9064781674467901E-7</v>
      </c>
      <c r="H1433" s="15">
        <v>-2.0074226946818201</v>
      </c>
      <c r="I1433" s="93">
        <v>2.5181566920226699E-27</v>
      </c>
      <c r="J1433" s="15" t="b">
        <v>1</v>
      </c>
      <c r="K1433" s="15" t="b">
        <v>1</v>
      </c>
      <c r="L1433" s="15" t="b">
        <v>0</v>
      </c>
      <c r="M1433" s="15" t="s">
        <v>3891</v>
      </c>
    </row>
    <row r="1434" spans="1:13" x14ac:dyDescent="0.4">
      <c r="A1434" s="15" t="s">
        <v>3900</v>
      </c>
      <c r="B1434" s="15" t="s">
        <v>615</v>
      </c>
      <c r="C1434" s="15" t="s">
        <v>3888</v>
      </c>
      <c r="D1434" s="15">
        <v>-1.1998425870371801</v>
      </c>
      <c r="E1434" s="93">
        <v>0.16484759370987301</v>
      </c>
      <c r="F1434" s="93">
        <v>-1.7048945308591099</v>
      </c>
      <c r="G1434" s="93">
        <v>1.10976494444798E-41</v>
      </c>
      <c r="H1434" s="15">
        <v>-2.4699996650077298</v>
      </c>
      <c r="I1434" s="93">
        <v>1.2502655303819901E-77</v>
      </c>
      <c r="J1434" s="15" t="b">
        <v>1</v>
      </c>
      <c r="K1434" s="15" t="b">
        <v>1</v>
      </c>
      <c r="L1434" s="15" t="b">
        <v>0</v>
      </c>
      <c r="M1434" s="15" t="s">
        <v>3891</v>
      </c>
    </row>
    <row r="1435" spans="1:13" x14ac:dyDescent="0.4">
      <c r="A1435" s="15" t="s">
        <v>3900</v>
      </c>
      <c r="B1435" s="15" t="s">
        <v>620</v>
      </c>
      <c r="C1435" s="15" t="s">
        <v>3888</v>
      </c>
      <c r="D1435" s="15">
        <v>-0.45585989883543299</v>
      </c>
      <c r="E1435" s="93">
        <v>0.416938253896047</v>
      </c>
      <c r="F1435" s="93">
        <v>-0.95254334662331297</v>
      </c>
      <c r="G1435" s="93">
        <v>2.2668132962775201E-11</v>
      </c>
      <c r="H1435" s="15">
        <v>-1.6350838679269899</v>
      </c>
      <c r="I1435" s="93">
        <v>3.9436540891741399E-31</v>
      </c>
      <c r="J1435" s="15" t="b">
        <v>1</v>
      </c>
      <c r="K1435" s="15" t="b">
        <v>1</v>
      </c>
      <c r="L1435" s="15" t="b">
        <v>0</v>
      </c>
      <c r="M1435" s="15" t="s">
        <v>3891</v>
      </c>
    </row>
    <row r="1436" spans="1:13" x14ac:dyDescent="0.4">
      <c r="A1436" s="15" t="s">
        <v>3869</v>
      </c>
      <c r="B1436" s="15" t="s">
        <v>620</v>
      </c>
      <c r="C1436" s="15" t="s">
        <v>3888</v>
      </c>
      <c r="D1436" s="15"/>
      <c r="E1436" s="93"/>
      <c r="F1436" s="93">
        <v>-0.44700363213991001</v>
      </c>
      <c r="G1436" s="15">
        <v>4.7039239412836199E-2</v>
      </c>
      <c r="H1436" s="15">
        <v>-0.489924206290623</v>
      </c>
      <c r="I1436" s="15">
        <v>4.1094515814454197E-3</v>
      </c>
      <c r="J1436" s="15" t="b">
        <v>1</v>
      </c>
      <c r="K1436" s="15"/>
      <c r="L1436" s="15" t="b">
        <v>0</v>
      </c>
      <c r="M1436" s="15" t="s">
        <v>3891</v>
      </c>
    </row>
    <row r="1437" spans="1:13" x14ac:dyDescent="0.4">
      <c r="A1437" s="15" t="s">
        <v>3726</v>
      </c>
      <c r="B1437" s="15" t="s">
        <v>617</v>
      </c>
      <c r="C1437" s="15" t="s">
        <v>3888</v>
      </c>
      <c r="D1437" s="15">
        <v>-0.86109348534938002</v>
      </c>
      <c r="E1437" s="93">
        <v>1</v>
      </c>
      <c r="F1437" s="93">
        <v>-1.3303498971048699</v>
      </c>
      <c r="G1437" s="15">
        <v>5.0396002977995001E-4</v>
      </c>
      <c r="H1437" s="15">
        <v>0.62450535362575599</v>
      </c>
      <c r="I1437" s="15">
        <v>1.8598991247922601E-4</v>
      </c>
      <c r="J1437" s="15" t="b">
        <v>1</v>
      </c>
      <c r="K1437" s="15" t="b">
        <v>0</v>
      </c>
      <c r="L1437" s="15" t="b">
        <v>0</v>
      </c>
      <c r="M1437" s="15" t="s">
        <v>3891</v>
      </c>
    </row>
    <row r="1438" spans="1:13" x14ac:dyDescent="0.4">
      <c r="A1438" s="15" t="s">
        <v>3729</v>
      </c>
      <c r="B1438" s="15" t="s">
        <v>617</v>
      </c>
      <c r="C1438" s="15" t="s">
        <v>3888</v>
      </c>
      <c r="D1438" s="15">
        <v>-1.0373507089741101</v>
      </c>
      <c r="E1438" s="93">
        <v>0.20100360641860901</v>
      </c>
      <c r="F1438" s="93">
        <v>-1.33809001308831</v>
      </c>
      <c r="G1438" s="15">
        <v>2.4153088770924199E-2</v>
      </c>
      <c r="H1438" s="15">
        <v>0.54825616949067602</v>
      </c>
      <c r="I1438" s="93">
        <v>1.88999896225745E-5</v>
      </c>
      <c r="J1438" s="15" t="b">
        <v>1</v>
      </c>
      <c r="K1438" s="15" t="b">
        <v>0</v>
      </c>
      <c r="L1438" s="15" t="b">
        <v>0</v>
      </c>
      <c r="M1438" s="15" t="s">
        <v>3891</v>
      </c>
    </row>
    <row r="1439" spans="1:13" x14ac:dyDescent="0.4">
      <c r="A1439" s="15" t="s">
        <v>3730</v>
      </c>
      <c r="B1439" s="15" t="s">
        <v>617</v>
      </c>
      <c r="C1439" s="15" t="s">
        <v>3888</v>
      </c>
      <c r="D1439" s="15">
        <v>-1.00357777650113</v>
      </c>
      <c r="E1439" s="93">
        <v>0.37814533333471201</v>
      </c>
      <c r="F1439" s="93">
        <v>-1.35378386592151</v>
      </c>
      <c r="G1439" s="15">
        <v>2.2260058134998002E-2</v>
      </c>
      <c r="H1439" s="15">
        <v>0.58113719600747904</v>
      </c>
      <c r="I1439" s="93">
        <v>1.6640852198993901E-5</v>
      </c>
      <c r="J1439" s="15" t="b">
        <v>1</v>
      </c>
      <c r="K1439" s="15" t="b">
        <v>0</v>
      </c>
      <c r="L1439" s="15" t="b">
        <v>0</v>
      </c>
      <c r="M1439" s="15" t="s">
        <v>3891</v>
      </c>
    </row>
    <row r="1440" spans="1:13" x14ac:dyDescent="0.4">
      <c r="A1440" s="15" t="s">
        <v>3881</v>
      </c>
      <c r="B1440" s="15" t="s">
        <v>616</v>
      </c>
      <c r="C1440" s="15" t="s">
        <v>3888</v>
      </c>
      <c r="D1440" s="15">
        <v>-0.72271725358711403</v>
      </c>
      <c r="E1440" s="93">
        <v>0.44768866023277498</v>
      </c>
      <c r="F1440" s="93">
        <v>-1.7106531311859701</v>
      </c>
      <c r="G1440" s="15">
        <v>5.2333037395493201E-3</v>
      </c>
      <c r="H1440" s="15">
        <v>-1.2215225087307799</v>
      </c>
      <c r="I1440" s="93">
        <v>6.1346960350529404E-22</v>
      </c>
      <c r="J1440" s="15" t="b">
        <v>1</v>
      </c>
      <c r="K1440" s="15" t="b">
        <v>1</v>
      </c>
      <c r="L1440" s="15" t="b">
        <v>0</v>
      </c>
      <c r="M1440" s="15" t="s">
        <v>3891</v>
      </c>
    </row>
    <row r="1441" spans="1:13" x14ac:dyDescent="0.4">
      <c r="A1441" s="15" t="s">
        <v>3759</v>
      </c>
      <c r="B1441" s="15" t="s">
        <v>616</v>
      </c>
      <c r="C1441" s="15" t="s">
        <v>3888</v>
      </c>
      <c r="D1441" s="15">
        <v>-0.68883902094704197</v>
      </c>
      <c r="E1441" s="93">
        <v>0.277018396744804</v>
      </c>
      <c r="F1441" s="93">
        <v>-1.5905286217816801</v>
      </c>
      <c r="G1441" s="15">
        <v>3.24321289441643E-2</v>
      </c>
      <c r="H1441" s="15">
        <v>-1.08651071485575</v>
      </c>
      <c r="I1441" s="93">
        <v>3.3413996877546801E-24</v>
      </c>
      <c r="J1441" s="15" t="b">
        <v>1</v>
      </c>
      <c r="K1441" s="15" t="b">
        <v>1</v>
      </c>
      <c r="L1441" s="15" t="b">
        <v>0</v>
      </c>
      <c r="M1441" s="15" t="s">
        <v>3891</v>
      </c>
    </row>
    <row r="1442" spans="1:13" x14ac:dyDescent="0.4">
      <c r="A1442" s="15" t="s">
        <v>3885</v>
      </c>
      <c r="B1442" s="15" t="s">
        <v>618</v>
      </c>
      <c r="C1442" s="15" t="s">
        <v>3888</v>
      </c>
      <c r="D1442" s="15">
        <v>-1.7562789914313901</v>
      </c>
      <c r="E1442" s="93">
        <v>1</v>
      </c>
      <c r="F1442" s="93">
        <v>-2.3946728650685301</v>
      </c>
      <c r="G1442" s="93">
        <v>5.8577182781314401E-22</v>
      </c>
      <c r="H1442" s="15">
        <v>-3.9958590846006801</v>
      </c>
      <c r="I1442" s="93">
        <v>8.1884501881250398E-62</v>
      </c>
      <c r="J1442" s="15" t="b">
        <v>1</v>
      </c>
      <c r="K1442" s="15" t="b">
        <v>1</v>
      </c>
      <c r="L1442" s="15" t="b">
        <v>0</v>
      </c>
      <c r="M1442" s="15" t="s">
        <v>3891</v>
      </c>
    </row>
    <row r="1443" spans="1:13" x14ac:dyDescent="0.4">
      <c r="A1443" s="15" t="s">
        <v>3885</v>
      </c>
      <c r="B1443" s="15" t="s">
        <v>620</v>
      </c>
      <c r="C1443" s="15" t="s">
        <v>3888</v>
      </c>
      <c r="D1443" s="15">
        <v>-0.59898006894950195</v>
      </c>
      <c r="E1443" s="93">
        <v>8.3821743010016506E-2</v>
      </c>
      <c r="F1443" s="93">
        <v>-1.1080900500766</v>
      </c>
      <c r="G1443" s="93">
        <v>8.1926280069554704E-19</v>
      </c>
      <c r="H1443" s="15">
        <v>-2.25671240355183</v>
      </c>
      <c r="I1443" s="93">
        <v>1.4477701315464799E-45</v>
      </c>
      <c r="J1443" s="15" t="b">
        <v>1</v>
      </c>
      <c r="K1443" s="15" t="b">
        <v>1</v>
      </c>
      <c r="L1443" s="15" t="b">
        <v>0</v>
      </c>
      <c r="M1443" s="15" t="s">
        <v>3891</v>
      </c>
    </row>
    <row r="1444" spans="1:13" x14ac:dyDescent="0.4">
      <c r="E1444" s="57"/>
      <c r="F1444" s="57"/>
    </row>
    <row r="1445" spans="1:13" x14ac:dyDescent="0.4">
      <c r="E1445" s="57"/>
      <c r="F1445" s="57"/>
    </row>
    <row r="1446" spans="1:13" x14ac:dyDescent="0.4">
      <c r="E1446" s="57"/>
      <c r="F1446" s="57"/>
    </row>
    <row r="1447" spans="1:13" x14ac:dyDescent="0.4">
      <c r="E1447" s="57"/>
      <c r="F1447" s="57"/>
    </row>
    <row r="1448" spans="1:13" x14ac:dyDescent="0.4">
      <c r="E1448" s="57"/>
      <c r="F1448" s="57"/>
    </row>
    <row r="1449" spans="1:13" x14ac:dyDescent="0.4">
      <c r="E1449" s="57"/>
      <c r="F1449" s="57"/>
    </row>
    <row r="1450" spans="1:13" x14ac:dyDescent="0.4">
      <c r="E1450" s="57"/>
      <c r="F1450" s="57"/>
    </row>
    <row r="1451" spans="1:13" x14ac:dyDescent="0.4">
      <c r="E1451" s="57"/>
      <c r="F1451" s="57"/>
    </row>
    <row r="1452" spans="1:13" x14ac:dyDescent="0.4">
      <c r="E1452" s="57"/>
      <c r="F1452" s="57"/>
    </row>
    <row r="1453" spans="1:13" x14ac:dyDescent="0.4">
      <c r="E1453" s="57"/>
      <c r="F1453" s="57"/>
    </row>
    <row r="1454" spans="1:13" x14ac:dyDescent="0.4">
      <c r="E1454" s="57"/>
      <c r="F1454" s="57"/>
    </row>
    <row r="1455" spans="1:13" x14ac:dyDescent="0.4">
      <c r="E1455" s="57"/>
      <c r="F1455" s="57"/>
    </row>
    <row r="1456" spans="1:13" x14ac:dyDescent="0.4">
      <c r="E1456" s="57"/>
      <c r="F1456" s="57"/>
    </row>
    <row r="1457" spans="5:6" x14ac:dyDescent="0.4">
      <c r="E1457" s="57"/>
      <c r="F1457" s="57"/>
    </row>
    <row r="1458" spans="5:6" x14ac:dyDescent="0.4">
      <c r="E1458" s="57"/>
      <c r="F1458" s="57"/>
    </row>
    <row r="1459" spans="5:6" x14ac:dyDescent="0.4">
      <c r="E1459" s="57"/>
      <c r="F1459" s="57"/>
    </row>
    <row r="1460" spans="5:6" x14ac:dyDescent="0.4">
      <c r="E1460" s="57"/>
      <c r="F1460" s="57"/>
    </row>
    <row r="1461" spans="5:6" x14ac:dyDescent="0.4">
      <c r="E1461" s="57"/>
      <c r="F1461" s="57"/>
    </row>
    <row r="1462" spans="5:6" x14ac:dyDescent="0.4">
      <c r="E1462" s="57"/>
      <c r="F1462" s="57"/>
    </row>
    <row r="1463" spans="5:6" x14ac:dyDescent="0.4">
      <c r="E1463" s="57"/>
      <c r="F1463" s="57"/>
    </row>
    <row r="1464" spans="5:6" x14ac:dyDescent="0.4">
      <c r="E1464" s="57"/>
      <c r="F1464" s="57"/>
    </row>
    <row r="1465" spans="5:6" x14ac:dyDescent="0.4">
      <c r="E1465" s="57"/>
      <c r="F1465" s="57"/>
    </row>
    <row r="1466" spans="5:6" x14ac:dyDescent="0.4">
      <c r="E1466" s="57"/>
      <c r="F1466" s="57"/>
    </row>
    <row r="1467" spans="5:6" x14ac:dyDescent="0.4">
      <c r="E1467" s="57"/>
      <c r="F1467" s="57"/>
    </row>
    <row r="1468" spans="5:6" x14ac:dyDescent="0.4">
      <c r="E1468" s="57"/>
      <c r="F1468" s="57"/>
    </row>
    <row r="1469" spans="5:6" x14ac:dyDescent="0.4">
      <c r="E1469" s="57"/>
      <c r="F1469" s="57"/>
    </row>
    <row r="1470" spans="5:6" x14ac:dyDescent="0.4">
      <c r="E1470" s="57"/>
      <c r="F1470" s="57"/>
    </row>
    <row r="1471" spans="5:6" x14ac:dyDescent="0.4">
      <c r="E1471" s="57"/>
      <c r="F1471" s="57"/>
    </row>
    <row r="1472" spans="5:6" x14ac:dyDescent="0.4">
      <c r="E1472" s="57"/>
      <c r="F1472" s="57"/>
    </row>
    <row r="1473" spans="5:6" x14ac:dyDescent="0.4">
      <c r="E1473" s="57"/>
      <c r="F1473" s="57"/>
    </row>
    <row r="1474" spans="5:6" x14ac:dyDescent="0.4">
      <c r="E1474" s="57"/>
      <c r="F1474" s="57"/>
    </row>
    <row r="1475" spans="5:6" x14ac:dyDescent="0.4">
      <c r="E1475" s="57"/>
      <c r="F1475" s="57"/>
    </row>
    <row r="1476" spans="5:6" x14ac:dyDescent="0.4">
      <c r="E1476" s="57"/>
      <c r="F1476" s="57"/>
    </row>
    <row r="1477" spans="5:6" x14ac:dyDescent="0.4">
      <c r="E1477" s="57"/>
      <c r="F1477" s="57"/>
    </row>
    <row r="1478" spans="5:6" x14ac:dyDescent="0.4">
      <c r="E1478" s="57"/>
      <c r="F1478" s="57"/>
    </row>
    <row r="1479" spans="5:6" x14ac:dyDescent="0.4">
      <c r="E1479" s="57"/>
      <c r="F1479" s="57"/>
    </row>
    <row r="1480" spans="5:6" x14ac:dyDescent="0.4">
      <c r="E1480" s="57"/>
      <c r="F1480" s="57"/>
    </row>
    <row r="1481" spans="5:6" x14ac:dyDescent="0.4">
      <c r="E1481" s="57"/>
      <c r="F1481" s="57"/>
    </row>
    <row r="1482" spans="5:6" x14ac:dyDescent="0.4">
      <c r="E1482" s="57"/>
      <c r="F1482" s="57"/>
    </row>
    <row r="1483" spans="5:6" x14ac:dyDescent="0.4">
      <c r="E1483" s="57"/>
      <c r="F1483" s="57"/>
    </row>
    <row r="1484" spans="5:6" x14ac:dyDescent="0.4">
      <c r="E1484" s="57"/>
      <c r="F1484" s="57"/>
    </row>
    <row r="1485" spans="5:6" x14ac:dyDescent="0.4">
      <c r="E1485" s="57"/>
      <c r="F1485" s="57"/>
    </row>
    <row r="1486" spans="5:6" x14ac:dyDescent="0.4">
      <c r="E1486" s="57"/>
      <c r="F1486" s="57"/>
    </row>
    <row r="1487" spans="5:6" x14ac:dyDescent="0.4">
      <c r="E1487" s="57"/>
      <c r="F1487" s="57"/>
    </row>
    <row r="1488" spans="5:6" x14ac:dyDescent="0.4">
      <c r="E1488" s="57"/>
      <c r="F1488" s="57"/>
    </row>
    <row r="1489" spans="5:6" x14ac:dyDescent="0.4">
      <c r="E1489" s="57"/>
      <c r="F1489" s="57"/>
    </row>
    <row r="1490" spans="5:6" x14ac:dyDescent="0.4">
      <c r="E1490" s="57"/>
      <c r="F1490" s="57"/>
    </row>
    <row r="1491" spans="5:6" x14ac:dyDescent="0.4">
      <c r="E1491" s="57"/>
      <c r="F1491" s="57"/>
    </row>
    <row r="1492" spans="5:6" x14ac:dyDescent="0.4">
      <c r="E1492" s="57"/>
      <c r="F1492" s="57"/>
    </row>
    <row r="1493" spans="5:6" x14ac:dyDescent="0.4">
      <c r="E1493" s="57"/>
      <c r="F1493" s="57"/>
    </row>
    <row r="1494" spans="5:6" x14ac:dyDescent="0.4">
      <c r="E1494" s="57"/>
      <c r="F1494" s="57"/>
    </row>
    <row r="1495" spans="5:6" x14ac:dyDescent="0.4">
      <c r="E1495" s="57"/>
      <c r="F1495" s="57"/>
    </row>
    <row r="1496" spans="5:6" x14ac:dyDescent="0.4">
      <c r="E1496" s="57"/>
      <c r="F1496" s="57"/>
    </row>
    <row r="1497" spans="5:6" x14ac:dyDescent="0.4">
      <c r="E1497" s="57"/>
      <c r="F1497" s="57"/>
    </row>
    <row r="1498" spans="5:6" x14ac:dyDescent="0.4">
      <c r="E1498" s="57"/>
      <c r="F1498" s="57"/>
    </row>
    <row r="1499" spans="5:6" x14ac:dyDescent="0.4">
      <c r="E1499" s="57"/>
      <c r="F1499" s="57"/>
    </row>
    <row r="1500" spans="5:6" x14ac:dyDescent="0.4">
      <c r="E1500" s="57"/>
      <c r="F1500" s="57"/>
    </row>
    <row r="1501" spans="5:6" x14ac:dyDescent="0.4">
      <c r="E1501" s="57"/>
      <c r="F1501" s="57"/>
    </row>
    <row r="1502" spans="5:6" x14ac:dyDescent="0.4">
      <c r="E1502" s="57"/>
      <c r="F1502" s="57"/>
    </row>
    <row r="1503" spans="5:6" x14ac:dyDescent="0.4">
      <c r="E1503" s="57"/>
      <c r="F1503" s="57"/>
    </row>
    <row r="1504" spans="5:6" x14ac:dyDescent="0.4">
      <c r="E1504" s="57"/>
      <c r="F1504" s="57"/>
    </row>
    <row r="1505" spans="5:6" x14ac:dyDescent="0.4">
      <c r="E1505" s="57"/>
      <c r="F1505" s="57"/>
    </row>
    <row r="1506" spans="5:6" x14ac:dyDescent="0.4">
      <c r="E1506" s="57"/>
      <c r="F1506" s="57"/>
    </row>
    <row r="1507" spans="5:6" x14ac:dyDescent="0.4">
      <c r="E1507" s="57"/>
      <c r="F1507" s="57"/>
    </row>
    <row r="1508" spans="5:6" x14ac:dyDescent="0.4">
      <c r="E1508" s="57"/>
      <c r="F1508" s="57"/>
    </row>
    <row r="1509" spans="5:6" x14ac:dyDescent="0.4">
      <c r="E1509" s="57"/>
      <c r="F1509" s="57"/>
    </row>
    <row r="1510" spans="5:6" x14ac:dyDescent="0.4">
      <c r="E1510" s="57"/>
      <c r="F1510" s="57"/>
    </row>
    <row r="1511" spans="5:6" x14ac:dyDescent="0.4">
      <c r="E1511" s="57"/>
      <c r="F1511" s="57"/>
    </row>
    <row r="1512" spans="5:6" x14ac:dyDescent="0.4">
      <c r="E1512" s="57"/>
      <c r="F1512" s="57"/>
    </row>
    <row r="1513" spans="5:6" x14ac:dyDescent="0.4">
      <c r="E1513" s="57"/>
      <c r="F1513" s="57"/>
    </row>
    <row r="1514" spans="5:6" x14ac:dyDescent="0.4">
      <c r="E1514" s="57"/>
      <c r="F1514" s="57"/>
    </row>
    <row r="1515" spans="5:6" x14ac:dyDescent="0.4">
      <c r="E1515" s="57"/>
      <c r="F1515" s="57"/>
    </row>
    <row r="1516" spans="5:6" x14ac:dyDescent="0.4">
      <c r="E1516" s="57"/>
      <c r="F1516" s="57"/>
    </row>
    <row r="1517" spans="5:6" x14ac:dyDescent="0.4">
      <c r="E1517" s="57"/>
      <c r="F1517" s="57"/>
    </row>
    <row r="1518" spans="5:6" x14ac:dyDescent="0.4">
      <c r="E1518" s="57"/>
      <c r="F1518" s="57"/>
    </row>
    <row r="1519" spans="5:6" x14ac:dyDescent="0.4">
      <c r="E1519" s="57"/>
      <c r="F1519" s="57"/>
    </row>
    <row r="1520" spans="5:6" x14ac:dyDescent="0.4">
      <c r="E1520" s="57"/>
      <c r="F1520" s="57"/>
    </row>
    <row r="1521" spans="5:6" x14ac:dyDescent="0.4">
      <c r="E1521" s="57"/>
      <c r="F1521" s="57"/>
    </row>
    <row r="1522" spans="5:6" x14ac:dyDescent="0.4">
      <c r="E1522" s="57"/>
      <c r="F1522" s="57"/>
    </row>
    <row r="1523" spans="5:6" x14ac:dyDescent="0.4">
      <c r="E1523" s="57"/>
      <c r="F1523" s="57"/>
    </row>
    <row r="1524" spans="5:6" x14ac:dyDescent="0.4">
      <c r="E1524" s="57"/>
      <c r="F1524" s="57"/>
    </row>
    <row r="1525" spans="5:6" x14ac:dyDescent="0.4">
      <c r="E1525" s="57"/>
      <c r="F1525" s="57"/>
    </row>
    <row r="1526" spans="5:6" x14ac:dyDescent="0.4">
      <c r="E1526" s="57"/>
      <c r="F1526" s="57"/>
    </row>
    <row r="1527" spans="5:6" x14ac:dyDescent="0.4">
      <c r="E1527" s="57"/>
      <c r="F1527" s="57"/>
    </row>
    <row r="1528" spans="5:6" x14ac:dyDescent="0.4">
      <c r="E1528" s="57"/>
      <c r="F1528" s="57"/>
    </row>
    <row r="1529" spans="5:6" x14ac:dyDescent="0.4">
      <c r="E1529" s="57"/>
      <c r="F1529" s="57"/>
    </row>
    <row r="1530" spans="5:6" x14ac:dyDescent="0.4">
      <c r="E1530" s="57"/>
      <c r="F1530" s="57"/>
    </row>
    <row r="1531" spans="5:6" x14ac:dyDescent="0.4">
      <c r="E1531" s="57"/>
      <c r="F1531" s="57"/>
    </row>
    <row r="1532" spans="5:6" x14ac:dyDescent="0.4">
      <c r="E1532" s="57"/>
      <c r="F1532" s="57"/>
    </row>
    <row r="1533" spans="5:6" x14ac:dyDescent="0.4">
      <c r="E1533" s="57"/>
      <c r="F1533" s="57"/>
    </row>
    <row r="1534" spans="5:6" x14ac:dyDescent="0.4">
      <c r="E1534" s="57"/>
      <c r="F1534" s="57"/>
    </row>
    <row r="1535" spans="5:6" x14ac:dyDescent="0.4">
      <c r="E1535" s="57"/>
      <c r="F1535" s="57"/>
    </row>
    <row r="1536" spans="5:6" x14ac:dyDescent="0.4">
      <c r="E1536" s="57"/>
      <c r="F1536" s="57"/>
    </row>
    <row r="1537" spans="5:6" x14ac:dyDescent="0.4">
      <c r="E1537" s="57"/>
      <c r="F1537" s="57"/>
    </row>
    <row r="1538" spans="5:6" x14ac:dyDescent="0.4">
      <c r="E1538" s="57"/>
      <c r="F1538" s="57"/>
    </row>
    <row r="1539" spans="5:6" x14ac:dyDescent="0.4">
      <c r="E1539" s="57"/>
      <c r="F1539" s="57"/>
    </row>
    <row r="1540" spans="5:6" x14ac:dyDescent="0.4">
      <c r="E1540" s="57"/>
      <c r="F1540" s="57"/>
    </row>
    <row r="1541" spans="5:6" x14ac:dyDescent="0.4">
      <c r="E1541" s="57"/>
      <c r="F1541" s="57"/>
    </row>
    <row r="1542" spans="5:6" x14ac:dyDescent="0.4">
      <c r="E1542" s="57"/>
      <c r="F1542" s="57"/>
    </row>
    <row r="1543" spans="5:6" x14ac:dyDescent="0.4">
      <c r="E1543" s="57"/>
      <c r="F1543" s="57"/>
    </row>
    <row r="1544" spans="5:6" x14ac:dyDescent="0.4">
      <c r="E1544" s="57"/>
      <c r="F1544" s="57"/>
    </row>
    <row r="1545" spans="5:6" x14ac:dyDescent="0.4">
      <c r="E1545" s="57"/>
      <c r="F1545" s="57"/>
    </row>
    <row r="1546" spans="5:6" x14ac:dyDescent="0.4">
      <c r="E1546" s="57"/>
      <c r="F1546" s="57"/>
    </row>
    <row r="1547" spans="5:6" x14ac:dyDescent="0.4">
      <c r="E1547" s="57"/>
      <c r="F1547" s="57"/>
    </row>
    <row r="1548" spans="5:6" x14ac:dyDescent="0.4">
      <c r="E1548" s="57"/>
      <c r="F1548" s="57"/>
    </row>
    <row r="1549" spans="5:6" x14ac:dyDescent="0.4">
      <c r="E1549" s="57"/>
      <c r="F1549" s="57"/>
    </row>
    <row r="1550" spans="5:6" x14ac:dyDescent="0.4">
      <c r="E1550" s="57"/>
      <c r="F1550" s="57"/>
    </row>
    <row r="1551" spans="5:6" x14ac:dyDescent="0.4">
      <c r="E1551" s="57"/>
    </row>
    <row r="1552" spans="5:6" x14ac:dyDescent="0.4">
      <c r="E1552" s="57"/>
    </row>
    <row r="1553" spans="5:5" x14ac:dyDescent="0.4">
      <c r="E1553" s="57"/>
    </row>
    <row r="1554" spans="5:5" x14ac:dyDescent="0.4">
      <c r="E1554" s="57"/>
    </row>
    <row r="1555" spans="5:5" x14ac:dyDescent="0.4">
      <c r="E1555" s="57"/>
    </row>
    <row r="1556" spans="5:5" x14ac:dyDescent="0.4">
      <c r="E1556" s="57"/>
    </row>
    <row r="1557" spans="5:5" x14ac:dyDescent="0.4">
      <c r="E1557" s="57"/>
    </row>
    <row r="1558" spans="5:5" x14ac:dyDescent="0.4">
      <c r="E1558" s="57"/>
    </row>
    <row r="1559" spans="5:5" x14ac:dyDescent="0.4">
      <c r="E1559" s="57"/>
    </row>
    <row r="1560" spans="5:5" x14ac:dyDescent="0.4">
      <c r="E1560" s="57"/>
    </row>
  </sheetData>
  <mergeCells count="1">
    <mergeCell ref="A1:M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6CC9-7ECE-4645-8277-FFEDE7A0DFD0}">
  <dimension ref="A1:I17"/>
  <sheetViews>
    <sheetView zoomScale="130" zoomScaleNormal="130" workbookViewId="0">
      <selection activeCell="E33" sqref="E33"/>
    </sheetView>
  </sheetViews>
  <sheetFormatPr defaultRowHeight="14.6" x14ac:dyDescent="0.4"/>
  <cols>
    <col min="3" max="5" width="17.84375" customWidth="1"/>
    <col min="6" max="9" width="14.84375" customWidth="1"/>
  </cols>
  <sheetData>
    <row r="1" spans="1:9" ht="39" customHeight="1" x14ac:dyDescent="0.4">
      <c r="A1" s="147" t="s">
        <v>4000</v>
      </c>
      <c r="B1" s="147"/>
      <c r="C1" s="147"/>
      <c r="D1" s="147"/>
      <c r="E1" s="147"/>
      <c r="F1" s="147"/>
      <c r="G1" s="147"/>
      <c r="H1" s="147"/>
      <c r="I1" s="147"/>
    </row>
    <row r="2" spans="1:9" ht="29.15" x14ac:dyDescent="0.4">
      <c r="A2" s="108" t="s">
        <v>3993</v>
      </c>
      <c r="B2" s="108" t="s">
        <v>3994</v>
      </c>
      <c r="C2" s="108" t="s">
        <v>3997</v>
      </c>
      <c r="D2" s="108" t="s">
        <v>3998</v>
      </c>
      <c r="E2" s="108" t="s">
        <v>3984</v>
      </c>
      <c r="F2" s="108" t="s">
        <v>3999</v>
      </c>
      <c r="G2" s="108" t="s">
        <v>3983</v>
      </c>
      <c r="H2" s="108" t="s">
        <v>3995</v>
      </c>
      <c r="I2" s="108" t="s">
        <v>3996</v>
      </c>
    </row>
    <row r="3" spans="1:9" x14ac:dyDescent="0.4">
      <c r="A3" s="15" t="s">
        <v>616</v>
      </c>
      <c r="B3" s="15" t="s">
        <v>617</v>
      </c>
      <c r="C3" s="109">
        <v>0.18471337858682299</v>
      </c>
      <c r="D3" s="110">
        <v>499.11719674906999</v>
      </c>
      <c r="E3" s="15">
        <v>1E-3</v>
      </c>
      <c r="F3" s="15">
        <v>1E-3</v>
      </c>
      <c r="G3" s="96">
        <v>0.66708213997980703</v>
      </c>
      <c r="H3" s="96">
        <v>0.24215514955217299</v>
      </c>
      <c r="I3" s="96">
        <v>0.19314799632562099</v>
      </c>
    </row>
    <row r="4" spans="1:9" x14ac:dyDescent="0.4">
      <c r="A4" s="15" t="s">
        <v>616</v>
      </c>
      <c r="B4" s="15" t="s">
        <v>619</v>
      </c>
      <c r="C4" s="109">
        <v>0.16856896142939301</v>
      </c>
      <c r="D4" s="110">
        <v>470.369726860973</v>
      </c>
      <c r="E4" s="15">
        <v>1E-3</v>
      </c>
      <c r="F4" s="15">
        <v>1E-3</v>
      </c>
      <c r="G4" s="96">
        <v>0.48042146697128602</v>
      </c>
      <c r="H4" s="96">
        <v>0.23274349753822399</v>
      </c>
      <c r="I4" s="96">
        <v>0.19338972106798799</v>
      </c>
    </row>
    <row r="5" spans="1:9" x14ac:dyDescent="0.4">
      <c r="A5" s="15" t="s">
        <v>616</v>
      </c>
      <c r="B5" s="15" t="s">
        <v>620</v>
      </c>
      <c r="C5" s="109">
        <v>0.210342331913172</v>
      </c>
      <c r="D5" s="110">
        <v>707.749191174629</v>
      </c>
      <c r="E5" s="15">
        <v>1E-3</v>
      </c>
      <c r="F5" s="15">
        <v>1E-3</v>
      </c>
      <c r="G5" s="96">
        <v>0.72340720284166604</v>
      </c>
      <c r="H5" s="96">
        <v>0.25363894448405699</v>
      </c>
      <c r="I5" s="96">
        <v>0.195886350716928</v>
      </c>
    </row>
    <row r="6" spans="1:9" x14ac:dyDescent="0.4">
      <c r="A6" s="15" t="s">
        <v>616</v>
      </c>
      <c r="B6" s="15" t="s">
        <v>615</v>
      </c>
      <c r="C6" s="109">
        <v>0.25943180100568503</v>
      </c>
      <c r="D6" s="110">
        <v>1067.40837472876</v>
      </c>
      <c r="E6" s="15">
        <v>1E-3</v>
      </c>
      <c r="F6" s="15">
        <v>1E-3</v>
      </c>
      <c r="G6" s="96">
        <v>0.88239564572401696</v>
      </c>
      <c r="H6" s="96">
        <v>0.24645994938992299</v>
      </c>
      <c r="I6" s="96">
        <v>0.18379226431821799</v>
      </c>
    </row>
    <row r="7" spans="1:9" x14ac:dyDescent="0.4">
      <c r="A7" s="15" t="s">
        <v>616</v>
      </c>
      <c r="B7" s="15" t="s">
        <v>618</v>
      </c>
      <c r="C7" s="109">
        <v>0.26145057292207202</v>
      </c>
      <c r="D7" s="110">
        <v>645.35206035255703</v>
      </c>
      <c r="E7" s="15">
        <v>1E-3</v>
      </c>
      <c r="F7" s="15">
        <v>1E-3</v>
      </c>
      <c r="G7" s="96">
        <v>1.4688762243787501</v>
      </c>
      <c r="H7" s="96">
        <v>0.305287638756288</v>
      </c>
      <c r="I7" s="96">
        <v>0.194215460737793</v>
      </c>
    </row>
    <row r="8" spans="1:9" x14ac:dyDescent="0.4">
      <c r="A8" s="15" t="s">
        <v>617</v>
      </c>
      <c r="B8" s="15" t="s">
        <v>619</v>
      </c>
      <c r="C8" s="109">
        <v>0.27087855310525299</v>
      </c>
      <c r="D8" s="110">
        <v>521.23361838447295</v>
      </c>
      <c r="E8" s="15">
        <v>1E-3</v>
      </c>
      <c r="F8" s="15">
        <v>1E-3</v>
      </c>
      <c r="G8" s="96">
        <v>0.78667456546237002</v>
      </c>
      <c r="H8" s="96">
        <v>0.244505235680681</v>
      </c>
      <c r="I8" s="96">
        <v>0.18331044643553701</v>
      </c>
    </row>
    <row r="9" spans="1:9" x14ac:dyDescent="0.4">
      <c r="A9" s="15" t="s">
        <v>617</v>
      </c>
      <c r="B9" s="15" t="s">
        <v>620</v>
      </c>
      <c r="C9" s="109">
        <v>0.28005869100945102</v>
      </c>
      <c r="D9" s="110">
        <v>676.86367801245103</v>
      </c>
      <c r="E9" s="15">
        <v>1E-3</v>
      </c>
      <c r="F9" s="15">
        <v>1E-3</v>
      </c>
      <c r="G9" s="96">
        <v>0.99181293241555801</v>
      </c>
      <c r="H9" s="96">
        <v>0.26779946292825801</v>
      </c>
      <c r="I9" s="96">
        <v>0.192823614956596</v>
      </c>
    </row>
    <row r="10" spans="1:9" x14ac:dyDescent="0.4">
      <c r="A10" s="15" t="s">
        <v>617</v>
      </c>
      <c r="B10" s="15" t="s">
        <v>615</v>
      </c>
      <c r="C10" s="109">
        <v>0.34402415233128097</v>
      </c>
      <c r="D10" s="110">
        <v>1117.0707687940701</v>
      </c>
      <c r="E10" s="15">
        <v>1E-3</v>
      </c>
      <c r="F10" s="15">
        <v>1E-3</v>
      </c>
      <c r="G10" s="96">
        <v>1.4951849874313401</v>
      </c>
      <c r="H10" s="96">
        <v>0.27160870465116999</v>
      </c>
      <c r="I10" s="96">
        <v>0.17259959985787801</v>
      </c>
    </row>
    <row r="11" spans="1:9" x14ac:dyDescent="0.4">
      <c r="A11" s="15" t="s">
        <v>617</v>
      </c>
      <c r="B11" s="15" t="s">
        <v>618</v>
      </c>
      <c r="C11" s="109">
        <v>0.45071468015662203</v>
      </c>
      <c r="D11" s="110">
        <v>743.41600889376002</v>
      </c>
      <c r="E11" s="15">
        <v>1E-3</v>
      </c>
      <c r="F11" s="15">
        <v>1E-3</v>
      </c>
      <c r="G11" s="96">
        <v>1.94021020040631</v>
      </c>
      <c r="H11" s="96">
        <v>0.314979801747794</v>
      </c>
      <c r="I11" s="96">
        <v>0.17697883909222201</v>
      </c>
    </row>
    <row r="12" spans="1:9" x14ac:dyDescent="0.4">
      <c r="A12" s="15" t="s">
        <v>619</v>
      </c>
      <c r="B12" s="15" t="s">
        <v>620</v>
      </c>
      <c r="C12" s="109">
        <v>0.13626994323789701</v>
      </c>
      <c r="D12" s="110">
        <v>292.97728220944902</v>
      </c>
      <c r="E12" s="15">
        <v>1E-3</v>
      </c>
      <c r="F12" s="15">
        <v>1E-3</v>
      </c>
      <c r="G12" s="96">
        <v>0.39444040657583801</v>
      </c>
      <c r="H12" s="96">
        <v>0.22632821791963401</v>
      </c>
      <c r="I12" s="96">
        <v>0.19326208191055899</v>
      </c>
    </row>
    <row r="13" spans="1:9" x14ac:dyDescent="0.4">
      <c r="A13" s="15" t="s">
        <v>619</v>
      </c>
      <c r="B13" s="15" t="s">
        <v>615</v>
      </c>
      <c r="C13" s="109">
        <v>0.25000491131970698</v>
      </c>
      <c r="D13" s="110">
        <v>749.01961921359305</v>
      </c>
      <c r="E13" s="15">
        <v>1E-3</v>
      </c>
      <c r="F13" s="15">
        <v>1E-3</v>
      </c>
      <c r="G13" s="96">
        <v>0.89641148529118897</v>
      </c>
      <c r="H13" s="96">
        <v>0.241735070458061</v>
      </c>
      <c r="I13" s="96">
        <v>0.17406999140582299</v>
      </c>
    </row>
    <row r="14" spans="1:9" x14ac:dyDescent="0.4">
      <c r="A14" s="15" t="s">
        <v>619</v>
      </c>
      <c r="B14" s="15" t="s">
        <v>618</v>
      </c>
      <c r="C14" s="109">
        <v>0.36497911347779299</v>
      </c>
      <c r="D14" s="110">
        <v>587.97063374185996</v>
      </c>
      <c r="E14" s="15">
        <v>1E-3</v>
      </c>
      <c r="F14" s="15">
        <v>1E-3</v>
      </c>
      <c r="G14" s="96">
        <v>1.4373271279842501</v>
      </c>
      <c r="H14" s="96">
        <v>0.29693798773122498</v>
      </c>
      <c r="I14" s="96">
        <v>0.18220353693664401</v>
      </c>
    </row>
    <row r="15" spans="1:9" x14ac:dyDescent="0.4">
      <c r="A15" s="15" t="s">
        <v>620</v>
      </c>
      <c r="B15" s="15" t="s">
        <v>615</v>
      </c>
      <c r="C15" s="109">
        <v>0.27194762697527602</v>
      </c>
      <c r="D15" s="110">
        <v>965.19521691093905</v>
      </c>
      <c r="E15" s="15">
        <v>1E-3</v>
      </c>
      <c r="F15" s="15">
        <v>1E-3</v>
      </c>
      <c r="G15" s="96">
        <v>0.97083025350202401</v>
      </c>
      <c r="H15" s="96">
        <v>0.251354308680797</v>
      </c>
      <c r="I15" s="96">
        <v>0.180269249590505</v>
      </c>
    </row>
    <row r="16" spans="1:9" x14ac:dyDescent="0.4">
      <c r="A16" s="15" t="s">
        <v>620</v>
      </c>
      <c r="B16" s="15" t="s">
        <v>618</v>
      </c>
      <c r="C16" s="109">
        <v>0.17595958136414599</v>
      </c>
      <c r="D16" s="110">
        <v>290.40448167748002</v>
      </c>
      <c r="E16" s="15">
        <v>1E-3</v>
      </c>
      <c r="F16" s="15">
        <v>1E-3</v>
      </c>
      <c r="G16" s="96">
        <v>0.70318401713571499</v>
      </c>
      <c r="H16" s="96">
        <v>0.249463428642271</v>
      </c>
      <c r="I16" s="96">
        <v>0.19483451465843399</v>
      </c>
    </row>
    <row r="17" spans="1:9" x14ac:dyDescent="0.4">
      <c r="A17" s="15" t="s">
        <v>615</v>
      </c>
      <c r="B17" s="15" t="s">
        <v>618</v>
      </c>
      <c r="C17" s="109">
        <v>0.24207485056535299</v>
      </c>
      <c r="D17" s="110">
        <v>558.93512546108502</v>
      </c>
      <c r="E17" s="15">
        <v>1E-3</v>
      </c>
      <c r="F17" s="15">
        <v>1E-3</v>
      </c>
      <c r="G17" s="96">
        <v>1.30892812647289</v>
      </c>
      <c r="H17" s="96">
        <v>0.26045828095822099</v>
      </c>
      <c r="I17" s="96">
        <v>0.17066775169971601</v>
      </c>
    </row>
  </sheetData>
  <mergeCells count="1">
    <mergeCell ref="A1:I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439BF-D0EB-4C27-B321-94320ED95758}">
  <dimension ref="A1:R102"/>
  <sheetViews>
    <sheetView topLeftCell="A44" zoomScale="115" zoomScaleNormal="115" workbookViewId="0">
      <selection activeCell="J39" sqref="J39"/>
    </sheetView>
  </sheetViews>
  <sheetFormatPr defaultRowHeight="14.6" x14ac:dyDescent="0.4"/>
  <cols>
    <col min="1" max="1" width="9.69140625" customWidth="1"/>
    <col min="2" max="2" width="12.3046875" customWidth="1"/>
    <col min="3" max="6" width="9.69140625" customWidth="1"/>
    <col min="7" max="7" width="10.84375" customWidth="1"/>
    <col min="8" max="8" width="1.84375" customWidth="1"/>
    <col min="9" max="9" width="9.69140625" customWidth="1"/>
    <col min="10" max="10" width="12.3046875" customWidth="1"/>
    <col min="11" max="14" width="9.69140625" customWidth="1"/>
    <col min="15" max="15" width="11.3828125" customWidth="1"/>
    <col min="18" max="18" width="23.3046875" bestFit="1" customWidth="1"/>
    <col min="19" max="19" width="10.53515625" bestFit="1" customWidth="1"/>
  </cols>
  <sheetData>
    <row r="1" spans="1:15" x14ac:dyDescent="0.4">
      <c r="A1" s="155" t="s">
        <v>3991</v>
      </c>
      <c r="B1" s="155"/>
      <c r="C1" s="155"/>
      <c r="D1" s="155"/>
      <c r="E1" s="155"/>
      <c r="F1" s="155"/>
      <c r="G1" s="155"/>
      <c r="H1" s="155"/>
      <c r="I1" s="155"/>
      <c r="J1" s="155"/>
      <c r="K1" s="155"/>
      <c r="L1" s="155"/>
      <c r="M1" s="155"/>
      <c r="N1" s="155"/>
      <c r="O1" s="155"/>
    </row>
    <row r="2" spans="1:15" x14ac:dyDescent="0.4">
      <c r="A2" s="156" t="s">
        <v>3926</v>
      </c>
      <c r="B2" s="156"/>
      <c r="C2" s="156"/>
      <c r="D2" s="156"/>
      <c r="E2" s="156"/>
      <c r="F2" s="156"/>
      <c r="G2" s="156"/>
      <c r="H2" s="156"/>
      <c r="I2" s="156"/>
      <c r="J2" s="156"/>
      <c r="K2" s="156"/>
      <c r="L2" s="156"/>
      <c r="M2" s="156"/>
      <c r="N2" s="156"/>
      <c r="O2" s="156"/>
    </row>
    <row r="3" spans="1:15" x14ac:dyDescent="0.4">
      <c r="A3" s="134" t="s">
        <v>3927</v>
      </c>
      <c r="B3" s="134"/>
      <c r="C3" s="134"/>
      <c r="D3" s="134"/>
      <c r="E3" s="134"/>
      <c r="F3" s="134"/>
      <c r="G3" s="134"/>
      <c r="H3" s="157"/>
      <c r="I3" s="134" t="s">
        <v>3928</v>
      </c>
      <c r="J3" s="134"/>
      <c r="K3" s="134"/>
      <c r="L3" s="134"/>
      <c r="M3" s="134"/>
      <c r="N3" s="134"/>
      <c r="O3" s="134"/>
    </row>
    <row r="4" spans="1:15" ht="58.4" customHeight="1" x14ac:dyDescent="0.4">
      <c r="A4" s="94" t="s">
        <v>3929</v>
      </c>
      <c r="B4" s="94" t="s">
        <v>3930</v>
      </c>
      <c r="C4" s="94" t="s">
        <v>621</v>
      </c>
      <c r="D4" s="94" t="s">
        <v>3931</v>
      </c>
      <c r="E4" s="94" t="s">
        <v>3932</v>
      </c>
      <c r="F4" s="94" t="s">
        <v>3933</v>
      </c>
      <c r="G4" s="94" t="s">
        <v>3934</v>
      </c>
      <c r="H4" s="158"/>
      <c r="I4" s="94" t="s">
        <v>3929</v>
      </c>
      <c r="J4" s="94" t="s">
        <v>3930</v>
      </c>
      <c r="K4" s="94" t="s">
        <v>621</v>
      </c>
      <c r="L4" s="94" t="s">
        <v>3931</v>
      </c>
      <c r="M4" s="94" t="s">
        <v>3932</v>
      </c>
      <c r="N4" s="94" t="s">
        <v>3933</v>
      </c>
      <c r="O4" s="94" t="s">
        <v>3934</v>
      </c>
    </row>
    <row r="5" spans="1:15" x14ac:dyDescent="0.4">
      <c r="A5" s="56" t="s">
        <v>3935</v>
      </c>
      <c r="B5" s="95">
        <v>1573</v>
      </c>
      <c r="C5" s="95">
        <v>5435</v>
      </c>
      <c r="D5" s="96">
        <v>2.9999999999999997E-4</v>
      </c>
      <c r="E5" s="97">
        <v>0.803131628716372</v>
      </c>
      <c r="F5" s="97">
        <v>0.88571006066097802</v>
      </c>
      <c r="G5" s="81">
        <v>0</v>
      </c>
      <c r="H5" s="158"/>
      <c r="I5" s="56" t="s">
        <v>3935</v>
      </c>
      <c r="J5" s="95">
        <v>1554</v>
      </c>
      <c r="K5" s="95">
        <v>5069</v>
      </c>
      <c r="L5" s="96">
        <v>2.9999999999999997E-4</v>
      </c>
      <c r="M5" s="97">
        <v>0.81121593509465395</v>
      </c>
      <c r="N5" s="97">
        <v>0.88986694750710804</v>
      </c>
      <c r="O5" s="81">
        <v>0</v>
      </c>
    </row>
    <row r="6" spans="1:15" x14ac:dyDescent="0.4">
      <c r="A6" s="56" t="s">
        <v>3935</v>
      </c>
      <c r="B6" s="95">
        <v>481</v>
      </c>
      <c r="C6" s="95">
        <v>5435</v>
      </c>
      <c r="D6" s="96">
        <v>1E-4</v>
      </c>
      <c r="E6" s="97">
        <v>0.80459602442914402</v>
      </c>
      <c r="F6" s="97">
        <v>0.88293293598218803</v>
      </c>
      <c r="G6" s="81">
        <v>0.01</v>
      </c>
      <c r="H6" s="158"/>
      <c r="I6" s="56" t="s">
        <v>3935</v>
      </c>
      <c r="J6" s="95">
        <v>491</v>
      </c>
      <c r="K6" s="95">
        <v>5069</v>
      </c>
      <c r="L6" s="96">
        <v>1E-4</v>
      </c>
      <c r="M6" s="97">
        <v>0.80813111087996703</v>
      </c>
      <c r="N6" s="97">
        <v>0.88490465293668996</v>
      </c>
      <c r="O6" s="81">
        <v>0.01</v>
      </c>
    </row>
    <row r="7" spans="1:15" x14ac:dyDescent="0.4">
      <c r="A7" s="56" t="s">
        <v>3935</v>
      </c>
      <c r="B7" s="95">
        <v>249</v>
      </c>
      <c r="C7" s="95">
        <v>5435</v>
      </c>
      <c r="D7" s="96">
        <v>2.9999999999999997E-4</v>
      </c>
      <c r="E7" s="97">
        <v>0.78698387541502801</v>
      </c>
      <c r="F7" s="97">
        <v>0.86953599271427595</v>
      </c>
      <c r="G7" s="81">
        <v>0.05</v>
      </c>
      <c r="H7" s="158"/>
      <c r="I7" s="56" t="s">
        <v>3935</v>
      </c>
      <c r="J7" s="95">
        <v>251</v>
      </c>
      <c r="K7" s="95">
        <v>5069</v>
      </c>
      <c r="L7" s="96">
        <v>2.9999999999999997E-4</v>
      </c>
      <c r="M7" s="97">
        <v>0.79259005963525397</v>
      </c>
      <c r="N7" s="97">
        <v>0.87283076763053902</v>
      </c>
      <c r="O7" s="81">
        <v>0.05</v>
      </c>
    </row>
    <row r="8" spans="1:15" x14ac:dyDescent="0.4">
      <c r="A8" s="56" t="s">
        <v>3936</v>
      </c>
      <c r="B8" s="95">
        <v>554</v>
      </c>
      <c r="C8" s="95">
        <v>5433</v>
      </c>
      <c r="D8" s="96">
        <v>2.9999999999999997E-4</v>
      </c>
      <c r="E8" s="97">
        <v>0.76459470431813004</v>
      </c>
      <c r="F8" s="97">
        <v>0.84715506835760801</v>
      </c>
      <c r="G8" s="81">
        <v>0</v>
      </c>
      <c r="H8" s="158"/>
      <c r="I8" s="56" t="s">
        <v>3936</v>
      </c>
      <c r="J8" s="95">
        <v>551</v>
      </c>
      <c r="K8" s="95">
        <v>5067</v>
      </c>
      <c r="L8" s="96">
        <v>2.9999999999999997E-4</v>
      </c>
      <c r="M8" s="97">
        <v>0.77250520331456995</v>
      </c>
      <c r="N8" s="97">
        <v>0.85508925125032298</v>
      </c>
      <c r="O8" s="81">
        <v>0</v>
      </c>
    </row>
    <row r="9" spans="1:15" x14ac:dyDescent="0.4">
      <c r="A9" s="56" t="s">
        <v>3936</v>
      </c>
      <c r="B9" s="95">
        <v>185</v>
      </c>
      <c r="C9" s="95">
        <v>5433</v>
      </c>
      <c r="D9" s="96">
        <v>1E-4</v>
      </c>
      <c r="E9" s="97">
        <v>0.764893747380331</v>
      </c>
      <c r="F9" s="97">
        <v>0.84645920989644996</v>
      </c>
      <c r="G9" s="81">
        <v>0.01</v>
      </c>
      <c r="H9" s="158"/>
      <c r="I9" s="56" t="s">
        <v>3936</v>
      </c>
      <c r="J9" s="95">
        <v>192</v>
      </c>
      <c r="K9" s="95">
        <v>5067</v>
      </c>
      <c r="L9" s="96">
        <v>1E-4</v>
      </c>
      <c r="M9" s="97">
        <v>0.77809850613845299</v>
      </c>
      <c r="N9" s="97">
        <v>0.85506920512514295</v>
      </c>
      <c r="O9" s="81">
        <v>0.01</v>
      </c>
    </row>
    <row r="10" spans="1:15" x14ac:dyDescent="0.4">
      <c r="A10" s="56" t="s">
        <v>3935</v>
      </c>
      <c r="B10" s="95">
        <v>173</v>
      </c>
      <c r="C10" s="95">
        <v>5435</v>
      </c>
      <c r="D10" s="96">
        <v>3.0000000000000001E-3</v>
      </c>
      <c r="E10" s="97">
        <v>0.75304649225777398</v>
      </c>
      <c r="F10" s="97">
        <v>0.83284515375761703</v>
      </c>
      <c r="G10" s="81">
        <v>0.1</v>
      </c>
      <c r="H10" s="158"/>
      <c r="I10" s="56" t="s">
        <v>3935</v>
      </c>
      <c r="J10" s="95">
        <v>176</v>
      </c>
      <c r="K10" s="95">
        <v>5069</v>
      </c>
      <c r="L10" s="96">
        <v>1E-4</v>
      </c>
      <c r="M10" s="97">
        <v>0.77096872616323397</v>
      </c>
      <c r="N10" s="97">
        <v>0.85075246168781604</v>
      </c>
      <c r="O10" s="81">
        <v>0.1</v>
      </c>
    </row>
    <row r="11" spans="1:15" x14ac:dyDescent="0.4">
      <c r="A11" s="56" t="s">
        <v>3935</v>
      </c>
      <c r="B11" s="95">
        <v>117</v>
      </c>
      <c r="C11" s="95">
        <v>5435</v>
      </c>
      <c r="D11" s="96">
        <v>1E-3</v>
      </c>
      <c r="E11" s="97">
        <v>0.75164259162645097</v>
      </c>
      <c r="F11" s="97">
        <v>0.82580319734382301</v>
      </c>
      <c r="G11" s="81">
        <v>0.2</v>
      </c>
      <c r="H11" s="158"/>
      <c r="I11" s="56" t="s">
        <v>3935</v>
      </c>
      <c r="J11" s="95">
        <v>121</v>
      </c>
      <c r="K11" s="95">
        <v>5069</v>
      </c>
      <c r="L11" s="96">
        <v>1E-4</v>
      </c>
      <c r="M11" s="97">
        <v>0.75920913944941404</v>
      </c>
      <c r="N11" s="97">
        <v>0.83730713889466701</v>
      </c>
      <c r="O11" s="81">
        <v>0.2</v>
      </c>
    </row>
    <row r="12" spans="1:15" x14ac:dyDescent="0.4">
      <c r="A12" s="56" t="s">
        <v>3936</v>
      </c>
      <c r="B12" s="95">
        <v>88</v>
      </c>
      <c r="C12" s="95">
        <v>5433</v>
      </c>
      <c r="D12" s="96">
        <v>1E-3</v>
      </c>
      <c r="E12" s="97">
        <v>0.73884343198939095</v>
      </c>
      <c r="F12" s="97">
        <v>0.82411944773374302</v>
      </c>
      <c r="G12" s="81">
        <v>0.05</v>
      </c>
      <c r="H12" s="158"/>
      <c r="I12" s="56" t="s">
        <v>3936</v>
      </c>
      <c r="J12" s="95">
        <v>89</v>
      </c>
      <c r="K12" s="95">
        <v>5067</v>
      </c>
      <c r="L12" s="96">
        <v>1E-3</v>
      </c>
      <c r="M12" s="97">
        <v>0.75203941120278095</v>
      </c>
      <c r="N12" s="97">
        <v>0.83342824146711902</v>
      </c>
      <c r="O12" s="81">
        <v>0.05</v>
      </c>
    </row>
    <row r="13" spans="1:15" x14ac:dyDescent="0.4">
      <c r="A13" s="56" t="s">
        <v>3937</v>
      </c>
      <c r="B13" s="95">
        <v>901</v>
      </c>
      <c r="C13" s="95">
        <v>5419</v>
      </c>
      <c r="D13" s="96">
        <v>2.9999999999999997E-4</v>
      </c>
      <c r="E13" s="97">
        <v>0.72090562880396103</v>
      </c>
      <c r="F13" s="97">
        <v>0.79841530363017998</v>
      </c>
      <c r="G13" s="81">
        <v>0</v>
      </c>
      <c r="H13" s="158"/>
      <c r="I13" s="56" t="s">
        <v>3937</v>
      </c>
      <c r="J13" s="95">
        <v>190</v>
      </c>
      <c r="K13" s="95">
        <v>5054</v>
      </c>
      <c r="L13" s="96">
        <v>2.9999999999999997E-4</v>
      </c>
      <c r="M13" s="97">
        <v>0.74011680849607797</v>
      </c>
      <c r="N13" s="97">
        <v>0.81347669207165896</v>
      </c>
      <c r="O13" s="81">
        <v>0.01</v>
      </c>
    </row>
    <row r="14" spans="1:15" x14ac:dyDescent="0.4">
      <c r="A14" s="56" t="s">
        <v>3936</v>
      </c>
      <c r="B14" s="95">
        <v>63</v>
      </c>
      <c r="C14" s="95">
        <v>5433</v>
      </c>
      <c r="D14" s="96">
        <v>1E-4</v>
      </c>
      <c r="E14" s="97">
        <v>0.71225357935506295</v>
      </c>
      <c r="F14" s="97">
        <v>0.79388567880055205</v>
      </c>
      <c r="G14" s="81">
        <v>0.1</v>
      </c>
      <c r="H14" s="158"/>
      <c r="I14" s="56" t="s">
        <v>3936</v>
      </c>
      <c r="J14" s="95">
        <v>65</v>
      </c>
      <c r="K14" s="95">
        <v>5067</v>
      </c>
      <c r="L14" s="96">
        <v>1E-3</v>
      </c>
      <c r="M14" s="97">
        <v>0.72827624844837802</v>
      </c>
      <c r="N14" s="97">
        <v>0.80708381467175005</v>
      </c>
      <c r="O14" s="81">
        <v>0.1</v>
      </c>
    </row>
    <row r="15" spans="1:15" x14ac:dyDescent="0.4">
      <c r="A15" s="56" t="s">
        <v>3937</v>
      </c>
      <c r="B15" s="95">
        <v>187</v>
      </c>
      <c r="C15" s="95">
        <v>5419</v>
      </c>
      <c r="D15" s="96">
        <v>1E-4</v>
      </c>
      <c r="E15" s="97">
        <v>0.71862760707810602</v>
      </c>
      <c r="F15" s="97">
        <v>0.79236977889772198</v>
      </c>
      <c r="G15" s="81">
        <v>0.01</v>
      </c>
      <c r="H15" s="158"/>
      <c r="I15" s="56" t="s">
        <v>3937</v>
      </c>
      <c r="J15" s="95">
        <v>885</v>
      </c>
      <c r="K15" s="95">
        <v>5054</v>
      </c>
      <c r="L15" s="96">
        <v>1E-3</v>
      </c>
      <c r="M15" s="97">
        <v>0.72433540595613699</v>
      </c>
      <c r="N15" s="97">
        <v>0.80680229496886202</v>
      </c>
      <c r="O15" s="81">
        <v>0</v>
      </c>
    </row>
    <row r="16" spans="1:15" x14ac:dyDescent="0.4">
      <c r="A16" s="56" t="s">
        <v>3937</v>
      </c>
      <c r="B16" s="95">
        <v>70</v>
      </c>
      <c r="C16" s="95">
        <v>5419</v>
      </c>
      <c r="D16" s="96">
        <v>1E-4</v>
      </c>
      <c r="E16" s="97">
        <v>0.70683138752310903</v>
      </c>
      <c r="F16" s="97">
        <v>0.780397568344251</v>
      </c>
      <c r="G16" s="81">
        <v>0.05</v>
      </c>
      <c r="H16" s="158"/>
      <c r="I16" s="56" t="s">
        <v>3937</v>
      </c>
      <c r="J16" s="95">
        <v>72</v>
      </c>
      <c r="K16" s="95">
        <v>5054</v>
      </c>
      <c r="L16" s="96">
        <v>1E-4</v>
      </c>
      <c r="M16" s="97">
        <v>0.71722560443351302</v>
      </c>
      <c r="N16" s="97">
        <v>0.79613183151978795</v>
      </c>
      <c r="O16" s="81">
        <v>0.05</v>
      </c>
    </row>
    <row r="17" spans="1:15" x14ac:dyDescent="0.4">
      <c r="A17" s="56" t="s">
        <v>79</v>
      </c>
      <c r="B17" s="95">
        <v>64</v>
      </c>
      <c r="C17" s="95">
        <v>5435</v>
      </c>
      <c r="D17" s="96">
        <v>1E-4</v>
      </c>
      <c r="E17" s="97">
        <v>0.71747466929355497</v>
      </c>
      <c r="F17" s="97">
        <v>0.77993548335427099</v>
      </c>
      <c r="G17" s="81">
        <v>0</v>
      </c>
      <c r="H17" s="158"/>
      <c r="I17" s="56" t="s">
        <v>79</v>
      </c>
      <c r="J17" s="95">
        <v>64</v>
      </c>
      <c r="K17" s="95">
        <v>5069</v>
      </c>
      <c r="L17" s="96">
        <v>2.9999999999999997E-4</v>
      </c>
      <c r="M17" s="97">
        <v>0.71465250329380803</v>
      </c>
      <c r="N17" s="97">
        <v>0.78068268497330295</v>
      </c>
      <c r="O17" s="81">
        <v>0</v>
      </c>
    </row>
    <row r="18" spans="1:15" x14ac:dyDescent="0.4">
      <c r="A18" s="56" t="s">
        <v>79</v>
      </c>
      <c r="B18" s="95">
        <v>46</v>
      </c>
      <c r="C18" s="95">
        <v>5435</v>
      </c>
      <c r="D18" s="96">
        <v>2.9999999999999997E-4</v>
      </c>
      <c r="E18" s="97">
        <v>0.71559138447069803</v>
      </c>
      <c r="F18" s="97">
        <v>0.77920153357176702</v>
      </c>
      <c r="G18" s="81">
        <v>0.05</v>
      </c>
      <c r="H18" s="158"/>
      <c r="I18" s="56" t="s">
        <v>79</v>
      </c>
      <c r="J18" s="95">
        <v>46</v>
      </c>
      <c r="K18" s="95">
        <v>5069</v>
      </c>
      <c r="L18" s="96">
        <v>1E-4</v>
      </c>
      <c r="M18" s="97">
        <v>0.71451216975244403</v>
      </c>
      <c r="N18" s="97">
        <v>0.78066742944317302</v>
      </c>
      <c r="O18" s="81">
        <v>0.05</v>
      </c>
    </row>
    <row r="19" spans="1:15" x14ac:dyDescent="0.4">
      <c r="A19" s="56" t="s">
        <v>79</v>
      </c>
      <c r="B19" s="95">
        <v>58</v>
      </c>
      <c r="C19" s="95">
        <v>5435</v>
      </c>
      <c r="D19" s="96">
        <v>1E-4</v>
      </c>
      <c r="E19" s="97">
        <v>0.71487402435591996</v>
      </c>
      <c r="F19" s="97">
        <v>0.77778182985179101</v>
      </c>
      <c r="G19" s="81">
        <v>0.01</v>
      </c>
      <c r="H19" s="158"/>
      <c r="I19" s="56" t="s">
        <v>79</v>
      </c>
      <c r="J19" s="95">
        <v>58</v>
      </c>
      <c r="K19" s="95">
        <v>5069</v>
      </c>
      <c r="L19" s="96">
        <v>1E-4</v>
      </c>
      <c r="M19" s="97">
        <v>0.71276385132792497</v>
      </c>
      <c r="N19" s="97">
        <v>0.779196484293738</v>
      </c>
      <c r="O19" s="81">
        <v>0.01</v>
      </c>
    </row>
    <row r="20" spans="1:15" x14ac:dyDescent="0.4">
      <c r="A20" s="56" t="s">
        <v>3936</v>
      </c>
      <c r="B20" s="95">
        <v>38</v>
      </c>
      <c r="C20" s="95">
        <v>5433</v>
      </c>
      <c r="D20" s="96">
        <v>1E-3</v>
      </c>
      <c r="E20" s="97">
        <v>0.70058803690325999</v>
      </c>
      <c r="F20" s="97">
        <v>0.77475193311513302</v>
      </c>
      <c r="G20" s="81">
        <v>0.2</v>
      </c>
      <c r="H20" s="158"/>
      <c r="I20" s="56" t="s">
        <v>3936</v>
      </c>
      <c r="J20" s="95">
        <v>40</v>
      </c>
      <c r="K20" s="95">
        <v>5067</v>
      </c>
      <c r="L20" s="96">
        <v>1E-3</v>
      </c>
      <c r="M20" s="97">
        <v>0.706087964827121</v>
      </c>
      <c r="N20" s="97">
        <v>0.77897689089631705</v>
      </c>
      <c r="O20" s="81">
        <v>0.2</v>
      </c>
    </row>
    <row r="21" spans="1:15" x14ac:dyDescent="0.4">
      <c r="A21" s="56" t="s">
        <v>79</v>
      </c>
      <c r="B21" s="95">
        <v>37</v>
      </c>
      <c r="C21" s="95">
        <v>5435</v>
      </c>
      <c r="D21" s="96">
        <v>2.9999999999999997E-4</v>
      </c>
      <c r="E21" s="97">
        <v>0.70823858630860403</v>
      </c>
      <c r="F21" s="97">
        <v>0.76714913996874301</v>
      </c>
      <c r="G21" s="81">
        <v>0.1</v>
      </c>
      <c r="H21" s="158"/>
      <c r="I21" s="56" t="s">
        <v>79</v>
      </c>
      <c r="J21" s="95">
        <v>37</v>
      </c>
      <c r="K21" s="95">
        <v>5069</v>
      </c>
      <c r="L21" s="96">
        <v>1E-4</v>
      </c>
      <c r="M21" s="97">
        <v>0.70745458012620499</v>
      </c>
      <c r="N21" s="97">
        <v>0.76478546910755196</v>
      </c>
      <c r="O21" s="81">
        <v>0.1</v>
      </c>
    </row>
    <row r="22" spans="1:15" x14ac:dyDescent="0.4">
      <c r="A22" s="56" t="s">
        <v>79</v>
      </c>
      <c r="B22" s="95">
        <v>30</v>
      </c>
      <c r="C22" s="95">
        <v>5435</v>
      </c>
      <c r="D22" s="96">
        <v>1E-4</v>
      </c>
      <c r="E22" s="97">
        <v>0.70070716318970105</v>
      </c>
      <c r="F22" s="97">
        <v>0.76161727236115595</v>
      </c>
      <c r="G22" s="81">
        <v>0.2</v>
      </c>
      <c r="H22" s="158"/>
      <c r="I22" s="56" t="s">
        <v>79</v>
      </c>
      <c r="J22" s="95">
        <v>31</v>
      </c>
      <c r="K22" s="95">
        <v>5069</v>
      </c>
      <c r="L22" s="96">
        <v>1E-4</v>
      </c>
      <c r="M22" s="97">
        <v>0.69407530684418595</v>
      </c>
      <c r="N22" s="97">
        <v>0.75841082449205999</v>
      </c>
      <c r="O22" s="81">
        <v>0.2</v>
      </c>
    </row>
    <row r="23" spans="1:15" x14ac:dyDescent="0.4">
      <c r="A23" s="56" t="s">
        <v>3937</v>
      </c>
      <c r="B23" s="95">
        <v>35</v>
      </c>
      <c r="C23" s="95">
        <v>5419</v>
      </c>
      <c r="D23" s="96">
        <v>2.9999999999999997E-4</v>
      </c>
      <c r="E23" s="97">
        <v>0.66943707929513796</v>
      </c>
      <c r="F23" s="97">
        <v>0.74122125228428404</v>
      </c>
      <c r="G23" s="81">
        <v>0.1</v>
      </c>
      <c r="H23" s="158"/>
      <c r="I23" s="56" t="s">
        <v>3937</v>
      </c>
      <c r="J23" s="95">
        <v>35</v>
      </c>
      <c r="K23" s="95">
        <v>5054</v>
      </c>
      <c r="L23" s="96">
        <v>2.9999999999999997E-4</v>
      </c>
      <c r="M23" s="97">
        <v>0.67905771081325295</v>
      </c>
      <c r="N23" s="97">
        <v>0.75057873522523</v>
      </c>
      <c r="O23" s="81">
        <v>0.1</v>
      </c>
    </row>
    <row r="24" spans="1:15" x14ac:dyDescent="0.4">
      <c r="A24" s="56" t="s">
        <v>3938</v>
      </c>
      <c r="B24" s="95">
        <v>30</v>
      </c>
      <c r="C24" s="95">
        <v>5435</v>
      </c>
      <c r="D24" s="96">
        <v>1E-4</v>
      </c>
      <c r="E24" s="97">
        <v>0.65564583576457802</v>
      </c>
      <c r="F24" s="97">
        <v>0.71163682242648496</v>
      </c>
      <c r="G24" s="81">
        <v>0.01</v>
      </c>
      <c r="H24" s="158"/>
      <c r="I24" s="56" t="s">
        <v>3938</v>
      </c>
      <c r="J24" s="95">
        <v>31</v>
      </c>
      <c r="K24" s="95">
        <v>5069</v>
      </c>
      <c r="L24" s="96">
        <v>1E-3</v>
      </c>
      <c r="M24" s="97">
        <v>0.64616574786769299</v>
      </c>
      <c r="N24" s="97">
        <v>0.69697793148880105</v>
      </c>
      <c r="O24" s="81">
        <v>0</v>
      </c>
    </row>
    <row r="25" spans="1:15" x14ac:dyDescent="0.4">
      <c r="A25" s="56" t="s">
        <v>3938</v>
      </c>
      <c r="B25" s="95">
        <v>26</v>
      </c>
      <c r="C25" s="95">
        <v>5435</v>
      </c>
      <c r="D25" s="96">
        <v>2.9999999999999997E-4</v>
      </c>
      <c r="E25" s="97">
        <v>0.66075752713268798</v>
      </c>
      <c r="F25" s="97">
        <v>0.71161458369086905</v>
      </c>
      <c r="G25" s="81">
        <v>0.05</v>
      </c>
      <c r="H25" s="158"/>
      <c r="I25" s="56" t="s">
        <v>3938</v>
      </c>
      <c r="J25" s="95">
        <v>30</v>
      </c>
      <c r="K25" s="95">
        <v>5069</v>
      </c>
      <c r="L25" s="96">
        <v>1E-3</v>
      </c>
      <c r="M25" s="97">
        <v>0.64616574786769299</v>
      </c>
      <c r="N25" s="97">
        <v>0.69697793148880105</v>
      </c>
      <c r="O25" s="81">
        <v>0.01</v>
      </c>
    </row>
    <row r="26" spans="1:15" x14ac:dyDescent="0.4">
      <c r="A26" s="56" t="s">
        <v>3938</v>
      </c>
      <c r="B26" s="95">
        <v>31</v>
      </c>
      <c r="C26" s="95">
        <v>5435</v>
      </c>
      <c r="D26" s="96">
        <v>1E-4</v>
      </c>
      <c r="E26" s="97">
        <v>0.65540671572631903</v>
      </c>
      <c r="F26" s="97">
        <v>0.71141436356314003</v>
      </c>
      <c r="G26" s="81">
        <v>0</v>
      </c>
      <c r="H26" s="158"/>
      <c r="I26" s="56" t="s">
        <v>3938</v>
      </c>
      <c r="J26" s="95">
        <v>26</v>
      </c>
      <c r="K26" s="95">
        <v>5069</v>
      </c>
      <c r="L26" s="96">
        <v>1E-3</v>
      </c>
      <c r="M26" s="97">
        <v>0.64744712571943697</v>
      </c>
      <c r="N26" s="97">
        <v>0.69682858331599795</v>
      </c>
      <c r="O26" s="81">
        <v>0.05</v>
      </c>
    </row>
    <row r="27" spans="1:15" x14ac:dyDescent="0.4">
      <c r="A27" s="56" t="s">
        <v>3938</v>
      </c>
      <c r="B27" s="95">
        <v>22</v>
      </c>
      <c r="C27" s="95">
        <v>5435</v>
      </c>
      <c r="D27" s="96">
        <v>1E-4</v>
      </c>
      <c r="E27" s="97">
        <v>0.66377763323791406</v>
      </c>
      <c r="F27" s="97">
        <v>0.71063529274470905</v>
      </c>
      <c r="G27" s="81">
        <v>0.1</v>
      </c>
      <c r="H27" s="158"/>
      <c r="I27" s="56" t="s">
        <v>3938</v>
      </c>
      <c r="J27" s="95">
        <v>22</v>
      </c>
      <c r="K27" s="95">
        <v>5069</v>
      </c>
      <c r="L27" s="96">
        <v>1E-3</v>
      </c>
      <c r="M27" s="97">
        <v>0.64677553567713797</v>
      </c>
      <c r="N27" s="97">
        <v>0.69339912280701799</v>
      </c>
      <c r="O27" s="81">
        <v>0.1</v>
      </c>
    </row>
    <row r="28" spans="1:15" x14ac:dyDescent="0.4">
      <c r="A28" s="56" t="s">
        <v>3938</v>
      </c>
      <c r="B28" s="95">
        <v>20</v>
      </c>
      <c r="C28" s="95">
        <v>5435</v>
      </c>
      <c r="D28" s="96">
        <v>1E-4</v>
      </c>
      <c r="E28" s="97">
        <v>0.65935133827133396</v>
      </c>
      <c r="F28" s="97">
        <v>0.71041290538855295</v>
      </c>
      <c r="G28" s="81">
        <v>0.2</v>
      </c>
      <c r="H28" s="158"/>
      <c r="I28" s="56" t="s">
        <v>3938</v>
      </c>
      <c r="J28" s="95">
        <v>20</v>
      </c>
      <c r="K28" s="95">
        <v>5069</v>
      </c>
      <c r="L28" s="96">
        <v>1E-3</v>
      </c>
      <c r="M28" s="97">
        <v>0.64980271825809599</v>
      </c>
      <c r="N28" s="97">
        <v>0.69327057762984501</v>
      </c>
      <c r="O28" s="81">
        <v>0.2</v>
      </c>
    </row>
    <row r="29" spans="1:15" x14ac:dyDescent="0.4">
      <c r="A29" s="56" t="s">
        <v>3937</v>
      </c>
      <c r="B29" s="95">
        <v>14</v>
      </c>
      <c r="C29" s="95">
        <v>5419</v>
      </c>
      <c r="D29" s="96">
        <v>1E-4</v>
      </c>
      <c r="E29" s="97">
        <v>0.61331668100987302</v>
      </c>
      <c r="F29" s="97">
        <v>0.66452077615125504</v>
      </c>
      <c r="G29" s="81">
        <v>0.2</v>
      </c>
      <c r="H29" s="158"/>
      <c r="I29" s="56" t="s">
        <v>3937</v>
      </c>
      <c r="J29" s="95">
        <v>15</v>
      </c>
      <c r="K29" s="95">
        <v>5054</v>
      </c>
      <c r="L29" s="96">
        <v>1E-4</v>
      </c>
      <c r="M29" s="97">
        <v>0.60903947759849497</v>
      </c>
      <c r="N29" s="97">
        <v>0.65623258556901498</v>
      </c>
      <c r="O29" s="81">
        <v>0.2</v>
      </c>
    </row>
    <row r="30" spans="1:15" x14ac:dyDescent="0.4">
      <c r="A30" s="56" t="s">
        <v>3939</v>
      </c>
      <c r="B30" s="95">
        <v>13</v>
      </c>
      <c r="C30" s="95">
        <v>5435</v>
      </c>
      <c r="D30" s="96">
        <v>0.03</v>
      </c>
      <c r="E30" s="97">
        <v>0.39278648353961698</v>
      </c>
      <c r="F30" s="97">
        <v>0.63805463835668497</v>
      </c>
      <c r="G30" s="81">
        <v>0</v>
      </c>
      <c r="H30" s="158"/>
      <c r="I30" s="56" t="s">
        <v>3940</v>
      </c>
      <c r="J30" s="95">
        <v>10</v>
      </c>
      <c r="K30" s="95">
        <v>5069</v>
      </c>
      <c r="L30" s="96">
        <v>0.03</v>
      </c>
      <c r="M30" s="97">
        <v>0.38464747590319698</v>
      </c>
      <c r="N30" s="97">
        <v>0.64189992025518305</v>
      </c>
      <c r="O30" s="81">
        <v>0</v>
      </c>
    </row>
    <row r="31" spans="1:15" x14ac:dyDescent="0.4">
      <c r="A31" s="56" t="s">
        <v>3939</v>
      </c>
      <c r="B31" s="95">
        <v>12</v>
      </c>
      <c r="C31" s="95">
        <v>5435</v>
      </c>
      <c r="D31" s="96">
        <v>0.03</v>
      </c>
      <c r="E31" s="97">
        <v>0.39278648353961698</v>
      </c>
      <c r="F31" s="97">
        <v>0.63805463835668497</v>
      </c>
      <c r="G31" s="81">
        <v>0.01</v>
      </c>
      <c r="H31" s="158"/>
      <c r="I31" s="56" t="s">
        <v>3940</v>
      </c>
      <c r="J31" s="95">
        <v>9</v>
      </c>
      <c r="K31" s="95">
        <v>5069</v>
      </c>
      <c r="L31" s="96">
        <v>0.03</v>
      </c>
      <c r="M31" s="97">
        <v>0.38464747590319698</v>
      </c>
      <c r="N31" s="97">
        <v>0.64189992025518305</v>
      </c>
      <c r="O31" s="81">
        <v>0.01</v>
      </c>
    </row>
    <row r="32" spans="1:15" x14ac:dyDescent="0.4">
      <c r="A32" s="56" t="s">
        <v>3939</v>
      </c>
      <c r="B32" s="95">
        <v>11</v>
      </c>
      <c r="C32" s="95">
        <v>5435</v>
      </c>
      <c r="D32" s="96">
        <v>0.03</v>
      </c>
      <c r="E32" s="97">
        <v>0.39278648353961698</v>
      </c>
      <c r="F32" s="97">
        <v>0.63805463835668497</v>
      </c>
      <c r="G32" s="81">
        <v>0.05</v>
      </c>
      <c r="H32" s="158"/>
      <c r="I32" s="56" t="s">
        <v>3940</v>
      </c>
      <c r="J32" s="95">
        <v>8</v>
      </c>
      <c r="K32" s="95">
        <v>5069</v>
      </c>
      <c r="L32" s="96">
        <v>0.03</v>
      </c>
      <c r="M32" s="97">
        <v>0.38464747590319698</v>
      </c>
      <c r="N32" s="97">
        <v>0.64189992025518305</v>
      </c>
      <c r="O32" s="81">
        <v>0.05</v>
      </c>
    </row>
    <row r="33" spans="1:17" x14ac:dyDescent="0.4">
      <c r="A33" s="56" t="s">
        <v>3939</v>
      </c>
      <c r="B33" s="95">
        <v>10</v>
      </c>
      <c r="C33" s="95">
        <v>5435</v>
      </c>
      <c r="D33" s="96">
        <v>0.03</v>
      </c>
      <c r="E33" s="97">
        <v>0.39278648353961698</v>
      </c>
      <c r="F33" s="97">
        <v>0.63805463835668497</v>
      </c>
      <c r="G33" s="81">
        <v>0.1</v>
      </c>
      <c r="H33" s="158"/>
      <c r="I33" s="56" t="s">
        <v>3940</v>
      </c>
      <c r="J33" s="95">
        <v>7</v>
      </c>
      <c r="K33" s="95">
        <v>5069</v>
      </c>
      <c r="L33" s="96">
        <v>0.03</v>
      </c>
      <c r="M33" s="97">
        <v>0.38464747590319698</v>
      </c>
      <c r="N33" s="97">
        <v>0.64189992025518305</v>
      </c>
      <c r="O33" s="81">
        <v>0.1</v>
      </c>
    </row>
    <row r="34" spans="1:17" x14ac:dyDescent="0.4">
      <c r="A34" s="56" t="s">
        <v>3939</v>
      </c>
      <c r="B34" s="95">
        <v>9</v>
      </c>
      <c r="C34" s="95">
        <v>5435</v>
      </c>
      <c r="D34" s="96">
        <v>0.03</v>
      </c>
      <c r="E34" s="97">
        <v>0.39278648353961698</v>
      </c>
      <c r="F34" s="97">
        <v>0.63805463835668497</v>
      </c>
      <c r="G34" s="81">
        <v>0.2</v>
      </c>
      <c r="H34" s="158"/>
      <c r="I34" s="56" t="s">
        <v>3940</v>
      </c>
      <c r="J34" s="95">
        <v>6</v>
      </c>
      <c r="K34" s="95">
        <v>5069</v>
      </c>
      <c r="L34" s="96">
        <v>0.03</v>
      </c>
      <c r="M34" s="97">
        <v>0.38464747590319698</v>
      </c>
      <c r="N34" s="97">
        <v>0.64189992025518305</v>
      </c>
      <c r="O34" s="81">
        <v>0.2</v>
      </c>
    </row>
    <row r="35" spans="1:17" x14ac:dyDescent="0.4">
      <c r="A35" s="56" t="s">
        <v>3940</v>
      </c>
      <c r="B35" s="95">
        <v>10</v>
      </c>
      <c r="C35" s="95">
        <v>5435</v>
      </c>
      <c r="D35" s="96">
        <v>0.03</v>
      </c>
      <c r="E35" s="97">
        <v>0.39278648353961698</v>
      </c>
      <c r="F35" s="97">
        <v>0.63606015985575004</v>
      </c>
      <c r="G35" s="81">
        <v>0</v>
      </c>
      <c r="H35" s="158"/>
      <c r="I35" s="56" t="s">
        <v>3939</v>
      </c>
      <c r="J35" s="95">
        <v>13</v>
      </c>
      <c r="K35" s="95">
        <v>5069</v>
      </c>
      <c r="L35" s="96">
        <v>0.03</v>
      </c>
      <c r="M35" s="97">
        <v>0.41445305457319198</v>
      </c>
      <c r="N35" s="97">
        <v>0.63908952222453397</v>
      </c>
      <c r="O35" s="81">
        <v>0</v>
      </c>
    </row>
    <row r="36" spans="1:17" x14ac:dyDescent="0.4">
      <c r="A36" s="56" t="s">
        <v>3940</v>
      </c>
      <c r="B36" s="95">
        <v>9</v>
      </c>
      <c r="C36" s="95">
        <v>5435</v>
      </c>
      <c r="D36" s="96">
        <v>0.03</v>
      </c>
      <c r="E36" s="97">
        <v>0.39278648353961698</v>
      </c>
      <c r="F36" s="97">
        <v>0.63606015985575004</v>
      </c>
      <c r="G36" s="81">
        <v>0.01</v>
      </c>
      <c r="H36" s="158"/>
      <c r="I36" s="56" t="s">
        <v>3939</v>
      </c>
      <c r="J36" s="95">
        <v>12</v>
      </c>
      <c r="K36" s="95">
        <v>5069</v>
      </c>
      <c r="L36" s="96">
        <v>0.03</v>
      </c>
      <c r="M36" s="97">
        <v>0.41445305457319198</v>
      </c>
      <c r="N36" s="97">
        <v>0.63908952222453397</v>
      </c>
      <c r="O36" s="81">
        <v>0.01</v>
      </c>
    </row>
    <row r="37" spans="1:17" x14ac:dyDescent="0.4">
      <c r="A37" s="56" t="s">
        <v>3940</v>
      </c>
      <c r="B37" s="95">
        <v>8</v>
      </c>
      <c r="C37" s="95">
        <v>5435</v>
      </c>
      <c r="D37" s="96">
        <v>0.03</v>
      </c>
      <c r="E37" s="97">
        <v>0.39278648353961698</v>
      </c>
      <c r="F37" s="97">
        <v>0.63606015985575004</v>
      </c>
      <c r="G37" s="81">
        <v>0.05</v>
      </c>
      <c r="H37" s="158"/>
      <c r="I37" s="56" t="s">
        <v>3939</v>
      </c>
      <c r="J37" s="95">
        <v>11</v>
      </c>
      <c r="K37" s="95">
        <v>5069</v>
      </c>
      <c r="L37" s="96">
        <v>0.03</v>
      </c>
      <c r="M37" s="97">
        <v>0.41445305457319198</v>
      </c>
      <c r="N37" s="97">
        <v>0.63908952222453397</v>
      </c>
      <c r="O37" s="81">
        <v>0.05</v>
      </c>
    </row>
    <row r="38" spans="1:17" x14ac:dyDescent="0.4">
      <c r="A38" s="56" t="s">
        <v>3940</v>
      </c>
      <c r="B38" s="95">
        <v>7</v>
      </c>
      <c r="C38" s="95">
        <v>5435</v>
      </c>
      <c r="D38" s="96">
        <v>0.03</v>
      </c>
      <c r="E38" s="97">
        <v>0.39278648353961698</v>
      </c>
      <c r="F38" s="97">
        <v>0.63606015985575004</v>
      </c>
      <c r="G38" s="81">
        <v>0.1</v>
      </c>
      <c r="H38" s="158"/>
      <c r="I38" s="56" t="s">
        <v>3939</v>
      </c>
      <c r="J38" s="95">
        <v>10</v>
      </c>
      <c r="K38" s="95">
        <v>5069</v>
      </c>
      <c r="L38" s="96">
        <v>0.03</v>
      </c>
      <c r="M38" s="97">
        <v>0.41445305457319198</v>
      </c>
      <c r="N38" s="97">
        <v>0.63908952222453397</v>
      </c>
      <c r="O38" s="81">
        <v>0.1</v>
      </c>
    </row>
    <row r="39" spans="1:17" x14ac:dyDescent="0.4">
      <c r="A39" s="56" t="s">
        <v>3940</v>
      </c>
      <c r="B39" s="95">
        <v>6</v>
      </c>
      <c r="C39" s="95">
        <v>5435</v>
      </c>
      <c r="D39" s="96">
        <v>0.03</v>
      </c>
      <c r="E39" s="97">
        <v>0.39278648353961698</v>
      </c>
      <c r="F39" s="97">
        <v>0.63606015985575004</v>
      </c>
      <c r="G39" s="81">
        <v>0.2</v>
      </c>
      <c r="H39" s="159"/>
      <c r="I39" s="56" t="s">
        <v>3939</v>
      </c>
      <c r="J39" s="95">
        <v>9</v>
      </c>
      <c r="K39" s="95">
        <v>5069</v>
      </c>
      <c r="L39" s="96">
        <v>0.03</v>
      </c>
      <c r="M39" s="97">
        <v>0.41445305457319198</v>
      </c>
      <c r="N39" s="97">
        <v>0.63908952222453397</v>
      </c>
      <c r="O39" s="81">
        <v>0.2</v>
      </c>
    </row>
    <row r="40" spans="1:17" x14ac:dyDescent="0.4">
      <c r="A40" s="160" t="s">
        <v>3941</v>
      </c>
      <c r="B40" s="160"/>
      <c r="C40" s="160"/>
      <c r="D40" s="160"/>
      <c r="E40" s="160"/>
      <c r="F40" s="160"/>
      <c r="G40" s="160"/>
      <c r="H40" s="160"/>
      <c r="I40" s="160"/>
      <c r="J40" s="160"/>
      <c r="K40" s="160"/>
      <c r="L40" s="160"/>
      <c r="M40" s="160"/>
      <c r="N40" s="160"/>
      <c r="O40" s="160"/>
    </row>
    <row r="41" spans="1:17" x14ac:dyDescent="0.4">
      <c r="A41" s="163" t="s">
        <v>3927</v>
      </c>
      <c r="B41" s="164"/>
      <c r="C41" s="164"/>
      <c r="D41" s="164"/>
      <c r="E41" s="164"/>
      <c r="F41" s="164"/>
      <c r="G41" s="98"/>
      <c r="H41" s="99"/>
      <c r="I41" s="165" t="s">
        <v>3928</v>
      </c>
      <c r="J41" s="166"/>
      <c r="K41" s="166"/>
      <c r="L41" s="166"/>
      <c r="M41" s="166"/>
      <c r="N41" s="166"/>
      <c r="O41" s="98"/>
      <c r="P41" s="17"/>
    </row>
    <row r="42" spans="1:17" ht="43.75" x14ac:dyDescent="0.4">
      <c r="A42" s="94" t="s">
        <v>3929</v>
      </c>
      <c r="B42" s="100" t="s">
        <v>3934</v>
      </c>
      <c r="C42" s="94" t="s">
        <v>3942</v>
      </c>
      <c r="D42" s="94" t="s">
        <v>3943</v>
      </c>
      <c r="E42" s="94" t="s">
        <v>4004</v>
      </c>
      <c r="F42" s="94" t="s">
        <v>4003</v>
      </c>
      <c r="G42" s="17"/>
      <c r="H42" s="101"/>
      <c r="I42" s="94" t="s">
        <v>3929</v>
      </c>
      <c r="J42" s="100" t="s">
        <v>3934</v>
      </c>
      <c r="K42" s="94" t="s">
        <v>3942</v>
      </c>
      <c r="L42" s="94" t="s">
        <v>3943</v>
      </c>
      <c r="M42" s="94" t="s">
        <v>4004</v>
      </c>
      <c r="N42" s="94" t="s">
        <v>4003</v>
      </c>
      <c r="O42" s="102"/>
      <c r="P42" s="17"/>
    </row>
    <row r="43" spans="1:17" x14ac:dyDescent="0.4">
      <c r="A43" s="46" t="s">
        <v>3935</v>
      </c>
      <c r="B43" s="103">
        <v>0</v>
      </c>
      <c r="C43" s="104">
        <v>0.79155299171743698</v>
      </c>
      <c r="D43" s="104">
        <v>0.87696638378619096</v>
      </c>
      <c r="E43" s="104">
        <v>0.78905338755412102</v>
      </c>
      <c r="F43" s="104">
        <v>0.87513433452741296</v>
      </c>
      <c r="G43" s="105"/>
      <c r="H43" s="101"/>
      <c r="I43" s="46" t="s">
        <v>3935</v>
      </c>
      <c r="J43" s="103">
        <v>0</v>
      </c>
      <c r="K43" s="104">
        <v>0.80378064310136799</v>
      </c>
      <c r="L43" s="104">
        <v>0.88450690200346305</v>
      </c>
      <c r="M43" s="104">
        <v>0.79825355910365303</v>
      </c>
      <c r="N43" s="104">
        <v>0.884149522481399</v>
      </c>
      <c r="O43" s="105"/>
      <c r="P43" s="17"/>
      <c r="Q43" s="106"/>
    </row>
    <row r="44" spans="1:17" x14ac:dyDescent="0.4">
      <c r="A44" s="46" t="s">
        <v>3935</v>
      </c>
      <c r="B44" s="103">
        <v>0.01</v>
      </c>
      <c r="C44" s="104">
        <v>0.79132317158028997</v>
      </c>
      <c r="D44" s="104">
        <v>0.87435705631576499</v>
      </c>
      <c r="E44" s="104">
        <v>0.78076145552192899</v>
      </c>
      <c r="F44" s="104">
        <v>0.87297581022377202</v>
      </c>
      <c r="G44" s="105"/>
      <c r="H44" s="101"/>
      <c r="I44" s="46" t="s">
        <v>3935</v>
      </c>
      <c r="J44" s="103">
        <v>0.01</v>
      </c>
      <c r="K44" s="104">
        <v>0.79936424734203704</v>
      </c>
      <c r="L44" s="104">
        <v>0.87961241017251601</v>
      </c>
      <c r="M44" s="104">
        <v>0.79943603834390597</v>
      </c>
      <c r="N44" s="104">
        <v>0.88086619903320695</v>
      </c>
      <c r="O44" s="105"/>
      <c r="P44" s="17"/>
      <c r="Q44" s="106"/>
    </row>
    <row r="45" spans="1:17" x14ac:dyDescent="0.4">
      <c r="A45" s="46" t="s">
        <v>3935</v>
      </c>
      <c r="B45" s="103">
        <v>0.05</v>
      </c>
      <c r="C45" s="104">
        <v>0.77299360809325701</v>
      </c>
      <c r="D45" s="104">
        <v>0.85690770550958495</v>
      </c>
      <c r="E45" s="104">
        <v>0.77354550947853695</v>
      </c>
      <c r="F45" s="104">
        <v>0.84985796464348695</v>
      </c>
      <c r="G45" s="105"/>
      <c r="H45" s="101"/>
      <c r="I45" s="46" t="s">
        <v>3935</v>
      </c>
      <c r="J45" s="103">
        <v>0.05</v>
      </c>
      <c r="K45" s="104">
        <v>0.78481690083434497</v>
      </c>
      <c r="L45" s="104">
        <v>0.857220250448118</v>
      </c>
      <c r="M45" s="104">
        <v>0.78246306039826896</v>
      </c>
      <c r="N45" s="104">
        <v>0.86348752351844504</v>
      </c>
      <c r="O45" s="105"/>
      <c r="P45" s="17"/>
      <c r="Q45" s="106"/>
    </row>
    <row r="46" spans="1:17" x14ac:dyDescent="0.4">
      <c r="A46" s="46" t="s">
        <v>3935</v>
      </c>
      <c r="B46" s="103">
        <v>0.1</v>
      </c>
      <c r="C46" s="104">
        <v>0.743026044565263</v>
      </c>
      <c r="D46" s="104">
        <v>0.82559641222626301</v>
      </c>
      <c r="E46" s="104">
        <v>0.73654766288052598</v>
      </c>
      <c r="F46" s="104">
        <v>0.82383436028509704</v>
      </c>
      <c r="G46" s="105"/>
      <c r="H46" s="101"/>
      <c r="I46" s="46" t="s">
        <v>3935</v>
      </c>
      <c r="J46" s="103">
        <v>0.1</v>
      </c>
      <c r="K46" s="104">
        <v>0.76086337462729403</v>
      </c>
      <c r="L46" s="104">
        <v>0.84225258181631402</v>
      </c>
      <c r="M46" s="104">
        <v>0.76249513303097405</v>
      </c>
      <c r="N46" s="104">
        <v>0.84718802375019098</v>
      </c>
      <c r="O46" s="105"/>
      <c r="P46" s="17"/>
      <c r="Q46" s="106"/>
    </row>
    <row r="47" spans="1:17" x14ac:dyDescent="0.4">
      <c r="A47" s="46" t="s">
        <v>3935</v>
      </c>
      <c r="B47" s="103">
        <v>0.2</v>
      </c>
      <c r="C47" s="104">
        <v>0.73784025760279703</v>
      </c>
      <c r="D47" s="104">
        <v>0.81572257654983005</v>
      </c>
      <c r="E47" s="104">
        <v>0.73240552122064095</v>
      </c>
      <c r="F47" s="104">
        <v>0.81312478950105704</v>
      </c>
      <c r="G47" s="105"/>
      <c r="H47" s="101"/>
      <c r="I47" s="46" t="s">
        <v>3935</v>
      </c>
      <c r="J47" s="103">
        <v>0.2</v>
      </c>
      <c r="K47" s="104">
        <v>0.75205025937762005</v>
      </c>
      <c r="L47" s="104">
        <v>0.83027703709024903</v>
      </c>
      <c r="M47" s="104">
        <v>0.75031636371390498</v>
      </c>
      <c r="N47" s="104">
        <v>0.83010049140297903</v>
      </c>
      <c r="O47" s="105"/>
      <c r="P47" s="17"/>
      <c r="Q47" s="106"/>
    </row>
    <row r="48" spans="1:17" x14ac:dyDescent="0.4">
      <c r="A48" s="46" t="s">
        <v>3944</v>
      </c>
      <c r="B48" s="103">
        <v>0</v>
      </c>
      <c r="C48" s="104">
        <v>0.75683611928679095</v>
      </c>
      <c r="D48" s="104">
        <v>0.84004941747192796</v>
      </c>
      <c r="E48" s="104">
        <v>0.75993389022371405</v>
      </c>
      <c r="F48" s="104">
        <v>0.84523653590807701</v>
      </c>
      <c r="G48" s="105"/>
      <c r="H48" s="101"/>
      <c r="I48" s="46" t="s">
        <v>3944</v>
      </c>
      <c r="J48" s="103">
        <v>0</v>
      </c>
      <c r="K48" s="104">
        <v>0.768994265243514</v>
      </c>
      <c r="L48" s="104">
        <v>0.84912658553235298</v>
      </c>
      <c r="M48" s="104">
        <v>0.77911484571192002</v>
      </c>
      <c r="N48" s="104">
        <v>0.85116746340786098</v>
      </c>
      <c r="O48" s="105"/>
      <c r="P48" s="17"/>
      <c r="Q48" s="106"/>
    </row>
    <row r="49" spans="1:18" x14ac:dyDescent="0.4">
      <c r="A49" s="46" t="s">
        <v>3944</v>
      </c>
      <c r="B49" s="103">
        <v>0.01</v>
      </c>
      <c r="C49" s="104">
        <v>0.75791265305333</v>
      </c>
      <c r="D49" s="104">
        <v>0.83905067678113998</v>
      </c>
      <c r="E49" s="104">
        <v>0.75892582570758504</v>
      </c>
      <c r="F49" s="104">
        <v>0.83997597031485804</v>
      </c>
      <c r="G49" s="105"/>
      <c r="H49" s="101"/>
      <c r="I49" s="46" t="s">
        <v>3944</v>
      </c>
      <c r="J49" s="103">
        <v>0.01</v>
      </c>
      <c r="K49" s="104">
        <v>0.77287906994191202</v>
      </c>
      <c r="L49" s="104">
        <v>0.84833612899266397</v>
      </c>
      <c r="M49" s="104">
        <v>0.77831277585119796</v>
      </c>
      <c r="N49" s="104">
        <v>0.84779328241892205</v>
      </c>
      <c r="O49" s="105"/>
      <c r="P49" s="17"/>
      <c r="Q49" s="106"/>
    </row>
    <row r="50" spans="1:18" x14ac:dyDescent="0.4">
      <c r="A50" s="46" t="s">
        <v>3944</v>
      </c>
      <c r="B50" s="103">
        <v>0.05</v>
      </c>
      <c r="C50" s="104">
        <v>0.73214338407128698</v>
      </c>
      <c r="D50" s="104">
        <v>0.81414222611972498</v>
      </c>
      <c r="E50" s="104">
        <v>0.72798056680631495</v>
      </c>
      <c r="F50" s="104">
        <v>0.81710582824381905</v>
      </c>
      <c r="G50" s="105"/>
      <c r="H50" s="101"/>
      <c r="I50" s="46" t="s">
        <v>3944</v>
      </c>
      <c r="J50" s="103">
        <v>0.05</v>
      </c>
      <c r="K50" s="104">
        <v>0.75087641780480596</v>
      </c>
      <c r="L50" s="104">
        <v>0.824214004401572</v>
      </c>
      <c r="M50" s="104">
        <v>0.75095690761619305</v>
      </c>
      <c r="N50" s="104">
        <v>0.83358260699404496</v>
      </c>
      <c r="O50" s="105"/>
      <c r="P50" s="17"/>
      <c r="Q50" s="106"/>
    </row>
    <row r="51" spans="1:18" x14ac:dyDescent="0.4">
      <c r="A51" s="46" t="s">
        <v>3944</v>
      </c>
      <c r="B51" s="103">
        <v>0.1</v>
      </c>
      <c r="C51" s="104">
        <v>0.69716710876233001</v>
      </c>
      <c r="D51" s="104">
        <v>0.78413727967875702</v>
      </c>
      <c r="E51" s="104">
        <v>0.69627324438067295</v>
      </c>
      <c r="F51" s="104">
        <v>0.77804393183354803</v>
      </c>
      <c r="G51" s="105"/>
      <c r="H51" s="101"/>
      <c r="I51" s="46" t="s">
        <v>3944</v>
      </c>
      <c r="J51" s="103">
        <v>0.1</v>
      </c>
      <c r="K51" s="104">
        <v>0.72335694043861098</v>
      </c>
      <c r="L51" s="104">
        <v>0.80204896699904005</v>
      </c>
      <c r="M51" s="104">
        <v>0.72491165920454503</v>
      </c>
      <c r="N51" s="104">
        <v>0.805264274434357</v>
      </c>
      <c r="O51" s="105"/>
      <c r="P51" s="17"/>
      <c r="Q51" s="106"/>
    </row>
    <row r="52" spans="1:18" x14ac:dyDescent="0.4">
      <c r="A52" s="46" t="s">
        <v>3944</v>
      </c>
      <c r="B52" s="103">
        <v>0.2</v>
      </c>
      <c r="C52" s="104">
        <v>0.69443032168882701</v>
      </c>
      <c r="D52" s="104">
        <v>0.77016438040017998</v>
      </c>
      <c r="E52" s="104">
        <v>0.69782388197669398</v>
      </c>
      <c r="F52" s="104">
        <v>0.76747124692411905</v>
      </c>
      <c r="G52" s="105"/>
      <c r="H52" s="101"/>
      <c r="I52" s="46" t="s">
        <v>3944</v>
      </c>
      <c r="J52" s="103">
        <v>0.2</v>
      </c>
      <c r="K52" s="104">
        <v>0.70623379435957301</v>
      </c>
      <c r="L52" s="104">
        <v>0.77530795407347197</v>
      </c>
      <c r="M52" s="104">
        <v>0.70322462054379697</v>
      </c>
      <c r="N52" s="104">
        <v>0.77463323677205698</v>
      </c>
      <c r="O52" s="105"/>
      <c r="P52" s="17"/>
      <c r="Q52" s="106"/>
    </row>
    <row r="53" spans="1:18" x14ac:dyDescent="0.4">
      <c r="A53" s="160" t="s">
        <v>3945</v>
      </c>
      <c r="B53" s="160"/>
      <c r="C53" s="160"/>
      <c r="D53" s="160"/>
      <c r="E53" s="160"/>
      <c r="F53" s="160"/>
      <c r="G53" s="160"/>
      <c r="H53" s="160"/>
      <c r="I53" s="160"/>
      <c r="J53" s="160"/>
      <c r="K53" s="160"/>
      <c r="L53" s="160"/>
      <c r="M53" s="160"/>
      <c r="N53" s="160"/>
      <c r="O53" s="160"/>
      <c r="P53" s="17"/>
      <c r="Q53" s="106"/>
    </row>
    <row r="54" spans="1:18" ht="42.45" customHeight="1" x14ac:dyDescent="0.4">
      <c r="A54" s="94" t="s">
        <v>3929</v>
      </c>
      <c r="B54" s="100" t="s">
        <v>3934</v>
      </c>
      <c r="C54" s="94" t="s">
        <v>3942</v>
      </c>
      <c r="D54" s="94" t="s">
        <v>3943</v>
      </c>
      <c r="E54" s="94" t="s">
        <v>4004</v>
      </c>
      <c r="F54" s="94" t="s">
        <v>4003</v>
      </c>
      <c r="G54" s="105"/>
      <c r="H54" s="101"/>
      <c r="I54" s="94" t="s">
        <v>3929</v>
      </c>
      <c r="J54" s="100" t="s">
        <v>3934</v>
      </c>
      <c r="K54" s="94" t="s">
        <v>3942</v>
      </c>
      <c r="L54" s="94" t="s">
        <v>3943</v>
      </c>
      <c r="M54" s="94" t="s">
        <v>4004</v>
      </c>
      <c r="N54" s="94" t="s">
        <v>4003</v>
      </c>
      <c r="O54" s="105"/>
      <c r="P54" s="17"/>
      <c r="Q54" s="106"/>
    </row>
    <row r="55" spans="1:18" x14ac:dyDescent="0.4">
      <c r="A55" s="46" t="s">
        <v>3935</v>
      </c>
      <c r="B55" s="103">
        <v>0</v>
      </c>
      <c r="C55" s="104">
        <v>0.82454421180950399</v>
      </c>
      <c r="D55" s="104">
        <v>0.90675820269532004</v>
      </c>
      <c r="E55" s="104">
        <v>0.81326739998324904</v>
      </c>
      <c r="F55" s="104">
        <v>0.90016561276723905</v>
      </c>
      <c r="G55" s="105"/>
      <c r="H55" s="101"/>
      <c r="I55" s="46" t="s">
        <v>3935</v>
      </c>
      <c r="J55" s="103">
        <v>0</v>
      </c>
      <c r="K55" s="104">
        <v>0.83917603790814299</v>
      </c>
      <c r="L55" s="104">
        <v>0.91290017068128504</v>
      </c>
      <c r="M55" s="104">
        <v>0.83130493576741005</v>
      </c>
      <c r="N55" s="104">
        <v>0.91388888888888897</v>
      </c>
      <c r="O55" s="105"/>
      <c r="P55" s="17"/>
      <c r="Q55" s="106"/>
      <c r="R55" s="106"/>
    </row>
    <row r="56" spans="1:18" x14ac:dyDescent="0.4">
      <c r="A56" s="46" t="s">
        <v>3935</v>
      </c>
      <c r="B56" s="103">
        <v>0.01</v>
      </c>
      <c r="C56" s="104">
        <v>0.821144582008281</v>
      </c>
      <c r="D56" s="104">
        <v>0.90179744792928995</v>
      </c>
      <c r="E56" s="104">
        <v>0.80952380952380998</v>
      </c>
      <c r="F56" s="104">
        <v>0.89303051317614401</v>
      </c>
      <c r="G56" s="105"/>
      <c r="H56" s="101"/>
      <c r="I56" s="46" t="s">
        <v>3935</v>
      </c>
      <c r="J56" s="103">
        <v>0.01</v>
      </c>
      <c r="K56" s="104">
        <v>0.83719190688834799</v>
      </c>
      <c r="L56" s="104">
        <v>0.91152231754449298</v>
      </c>
      <c r="M56" s="104">
        <v>0.83105335157318705</v>
      </c>
      <c r="N56" s="104">
        <v>0.90674318507891005</v>
      </c>
      <c r="O56" s="105"/>
      <c r="P56" s="17"/>
      <c r="Q56" s="106"/>
      <c r="R56" s="106"/>
    </row>
    <row r="57" spans="1:18" x14ac:dyDescent="0.4">
      <c r="A57" s="46" t="s">
        <v>3935</v>
      </c>
      <c r="B57" s="103">
        <v>0.05</v>
      </c>
      <c r="C57" s="104">
        <v>0.80389512578022804</v>
      </c>
      <c r="D57" s="104">
        <v>0.88914073348812706</v>
      </c>
      <c r="E57" s="104">
        <v>0.78995601173020502</v>
      </c>
      <c r="F57" s="104">
        <v>0.88132094943240502</v>
      </c>
      <c r="G57" s="105"/>
      <c r="H57" s="101"/>
      <c r="I57" s="46" t="s">
        <v>3935</v>
      </c>
      <c r="J57" s="103">
        <v>0.05</v>
      </c>
      <c r="K57" s="104">
        <v>0.81892907375064605</v>
      </c>
      <c r="L57" s="104">
        <v>0.89869143466211199</v>
      </c>
      <c r="M57" s="104">
        <v>0.80616883116883098</v>
      </c>
      <c r="N57" s="104">
        <v>0.89090909090909098</v>
      </c>
      <c r="O57" s="105"/>
      <c r="P57" s="17"/>
      <c r="Q57" s="106"/>
      <c r="R57" s="106"/>
    </row>
    <row r="58" spans="1:18" x14ac:dyDescent="0.4">
      <c r="A58" s="46" t="s">
        <v>3935</v>
      </c>
      <c r="B58" s="103">
        <v>0.1</v>
      </c>
      <c r="C58" s="104">
        <v>0.77425712292178495</v>
      </c>
      <c r="D58" s="104">
        <v>0.855248399543035</v>
      </c>
      <c r="E58" s="104">
        <v>0.75864088304684896</v>
      </c>
      <c r="F58" s="104">
        <v>0.84538848832327096</v>
      </c>
      <c r="G58" s="105"/>
      <c r="H58" s="101"/>
      <c r="I58" s="46" t="s">
        <v>3935</v>
      </c>
      <c r="J58" s="103">
        <v>0.1</v>
      </c>
      <c r="K58" s="104">
        <v>0.79482754156489999</v>
      </c>
      <c r="L58" s="104">
        <v>0.874277096882497</v>
      </c>
      <c r="M58" s="104">
        <v>0.78395399780941899</v>
      </c>
      <c r="N58" s="104">
        <v>0.86734693877550995</v>
      </c>
      <c r="O58" s="105"/>
      <c r="P58" s="17"/>
      <c r="Q58" s="106"/>
      <c r="R58" s="106"/>
    </row>
    <row r="59" spans="1:18" x14ac:dyDescent="0.4">
      <c r="A59" s="46" t="s">
        <v>3935</v>
      </c>
      <c r="B59" s="103">
        <v>0.2</v>
      </c>
      <c r="C59" s="104">
        <v>0.76805506042426197</v>
      </c>
      <c r="D59" s="104">
        <v>0.84462708273124898</v>
      </c>
      <c r="E59" s="104">
        <v>0.75009170946441694</v>
      </c>
      <c r="F59" s="104">
        <v>0.83131562881562904</v>
      </c>
      <c r="G59" s="105"/>
      <c r="H59" s="101"/>
      <c r="I59" s="46" t="s">
        <v>3935</v>
      </c>
      <c r="J59" s="103">
        <v>0.2</v>
      </c>
      <c r="K59" s="104">
        <v>0.78357895328455995</v>
      </c>
      <c r="L59" s="104">
        <v>0.86142644594393902</v>
      </c>
      <c r="M59" s="104">
        <v>0.76666666666666705</v>
      </c>
      <c r="N59" s="104">
        <v>0.85098039215686305</v>
      </c>
      <c r="O59" s="105"/>
      <c r="P59" s="17"/>
      <c r="Q59" s="106"/>
      <c r="R59" s="106"/>
    </row>
    <row r="60" spans="1:18" x14ac:dyDescent="0.4">
      <c r="A60" s="46" t="s">
        <v>3944</v>
      </c>
      <c r="B60" s="103">
        <v>0</v>
      </c>
      <c r="C60" s="104">
        <v>0.79055032441862805</v>
      </c>
      <c r="D60" s="104">
        <v>0.87055825258563302</v>
      </c>
      <c r="E60" s="104">
        <v>0.77686622429272401</v>
      </c>
      <c r="F60" s="104">
        <v>0.85960643504774104</v>
      </c>
      <c r="G60" s="105"/>
      <c r="H60" s="101"/>
      <c r="I60" s="46" t="s">
        <v>3944</v>
      </c>
      <c r="J60" s="103">
        <v>0</v>
      </c>
      <c r="K60" s="104">
        <v>0.80137901521692501</v>
      </c>
      <c r="L60" s="104">
        <v>0.88072707786784699</v>
      </c>
      <c r="M60" s="104">
        <v>0.78974059188892998</v>
      </c>
      <c r="N60" s="104">
        <v>0.87342565978573306</v>
      </c>
      <c r="O60" s="105"/>
      <c r="P60" s="17"/>
      <c r="Q60" s="106"/>
      <c r="R60" s="106"/>
    </row>
    <row r="61" spans="1:18" x14ac:dyDescent="0.4">
      <c r="A61" s="46" t="s">
        <v>3944</v>
      </c>
      <c r="B61" s="103">
        <v>0.01</v>
      </c>
      <c r="C61" s="104">
        <v>0.78845510461302304</v>
      </c>
      <c r="D61" s="104">
        <v>0.867894462055671</v>
      </c>
      <c r="E61" s="104">
        <v>0.77291552819426901</v>
      </c>
      <c r="F61" s="104">
        <v>0.85727659400672096</v>
      </c>
      <c r="G61" s="105"/>
      <c r="H61" s="101"/>
      <c r="I61" s="46" t="s">
        <v>3944</v>
      </c>
      <c r="J61" s="103">
        <v>0.01</v>
      </c>
      <c r="K61" s="104">
        <v>0.80250051281757495</v>
      </c>
      <c r="L61" s="104">
        <v>0.88221024094417</v>
      </c>
      <c r="M61" s="104">
        <v>0.78619236382511704</v>
      </c>
      <c r="N61" s="104">
        <v>0.87057921447484499</v>
      </c>
      <c r="O61" s="105"/>
      <c r="P61" s="17"/>
      <c r="Q61" s="106"/>
      <c r="R61" s="106"/>
    </row>
    <row r="62" spans="1:18" x14ac:dyDescent="0.4">
      <c r="A62" s="46" t="s">
        <v>3944</v>
      </c>
      <c r="B62" s="103">
        <v>0.05</v>
      </c>
      <c r="C62" s="104">
        <v>0.76526900625333505</v>
      </c>
      <c r="D62" s="104">
        <v>0.84730324201430895</v>
      </c>
      <c r="E62" s="104">
        <v>0.74478588673746204</v>
      </c>
      <c r="F62" s="104">
        <v>0.83357170099160904</v>
      </c>
      <c r="G62" s="105"/>
      <c r="H62" s="101"/>
      <c r="I62" s="46" t="s">
        <v>3944</v>
      </c>
      <c r="J62" s="103">
        <v>0.05</v>
      </c>
      <c r="K62" s="104">
        <v>0.78652578365830395</v>
      </c>
      <c r="L62" s="104">
        <v>0.86358243940546497</v>
      </c>
      <c r="M62" s="104">
        <v>0.76794185416101901</v>
      </c>
      <c r="N62" s="104">
        <v>0.848708047292143</v>
      </c>
      <c r="O62" s="105"/>
      <c r="P62" s="17"/>
      <c r="Q62" s="106"/>
      <c r="R62" s="106"/>
    </row>
    <row r="63" spans="1:18" x14ac:dyDescent="0.4">
      <c r="A63" s="46" t="s">
        <v>3944</v>
      </c>
      <c r="B63" s="103">
        <v>0.1</v>
      </c>
      <c r="C63" s="104">
        <v>0.73400053361001405</v>
      </c>
      <c r="D63" s="104">
        <v>0.81851942227716701</v>
      </c>
      <c r="E63" s="104">
        <v>0.71140982086941495</v>
      </c>
      <c r="F63" s="104">
        <v>0.80480588425982102</v>
      </c>
      <c r="G63" s="105"/>
      <c r="H63" s="101"/>
      <c r="I63" s="46" t="s">
        <v>3944</v>
      </c>
      <c r="J63" s="103">
        <v>0.1</v>
      </c>
      <c r="K63" s="104">
        <v>0.75969637916934296</v>
      </c>
      <c r="L63" s="104">
        <v>0.841994669705869</v>
      </c>
      <c r="M63" s="104">
        <v>0.74254769475357696</v>
      </c>
      <c r="N63" s="104">
        <v>0.82552977712824305</v>
      </c>
      <c r="O63" s="105"/>
      <c r="P63" s="17"/>
      <c r="Q63" s="106"/>
      <c r="R63" s="106"/>
    </row>
    <row r="64" spans="1:18" x14ac:dyDescent="0.4">
      <c r="A64" s="46" t="s">
        <v>3944</v>
      </c>
      <c r="B64" s="103">
        <v>0.2</v>
      </c>
      <c r="C64" s="104">
        <v>0.72717186869899697</v>
      </c>
      <c r="D64" s="104">
        <v>0.80400937507290005</v>
      </c>
      <c r="E64" s="104">
        <v>0.70607165634230795</v>
      </c>
      <c r="F64" s="104">
        <v>0.78571428571428603</v>
      </c>
      <c r="G64" s="105"/>
      <c r="H64" s="101"/>
      <c r="I64" s="46" t="s">
        <v>3944</v>
      </c>
      <c r="J64" s="103">
        <v>0.2</v>
      </c>
      <c r="K64" s="104">
        <v>0.74186294403723596</v>
      </c>
      <c r="L64" s="104">
        <v>0.81980891257053101</v>
      </c>
      <c r="M64" s="104">
        <v>0.72222222222222199</v>
      </c>
      <c r="N64" s="104">
        <v>0.80265876468029596</v>
      </c>
      <c r="O64" s="105"/>
      <c r="P64" s="17"/>
      <c r="Q64" s="106"/>
      <c r="R64" s="106"/>
    </row>
    <row r="65" spans="1:16" x14ac:dyDescent="0.4">
      <c r="A65" s="160" t="s">
        <v>3946</v>
      </c>
      <c r="B65" s="160"/>
      <c r="C65" s="160"/>
      <c r="D65" s="160"/>
      <c r="E65" s="160"/>
      <c r="F65" s="160"/>
      <c r="G65" s="160"/>
      <c r="H65" s="160"/>
      <c r="I65" s="160"/>
      <c r="J65" s="160"/>
      <c r="K65" s="160"/>
      <c r="L65" s="160"/>
      <c r="M65" s="160"/>
      <c r="N65" s="160"/>
      <c r="O65" s="160"/>
      <c r="P65" s="17"/>
    </row>
    <row r="66" spans="1:16" ht="43.75" x14ac:dyDescent="0.4">
      <c r="A66" s="94" t="s">
        <v>3947</v>
      </c>
      <c r="B66" s="94" t="s">
        <v>3948</v>
      </c>
      <c r="C66" s="94" t="s">
        <v>3933</v>
      </c>
      <c r="D66" s="161" t="s">
        <v>4002</v>
      </c>
      <c r="E66" s="162"/>
      <c r="F66" s="94" t="s">
        <v>3932</v>
      </c>
      <c r="L66" s="17"/>
    </row>
    <row r="67" spans="1:16" x14ac:dyDescent="0.4">
      <c r="A67" s="46" t="s">
        <v>3949</v>
      </c>
      <c r="B67" s="46">
        <v>0.2</v>
      </c>
      <c r="C67" s="46">
        <v>0.92200000000000004</v>
      </c>
      <c r="D67" s="153" t="s">
        <v>3950</v>
      </c>
      <c r="E67" s="154"/>
      <c r="F67" s="46">
        <v>0.81499999999999995</v>
      </c>
      <c r="L67" s="17"/>
    </row>
    <row r="68" spans="1:16" x14ac:dyDescent="0.4">
      <c r="A68" s="46" t="s">
        <v>3951</v>
      </c>
      <c r="B68" s="46">
        <v>0.4</v>
      </c>
      <c r="C68" s="46">
        <v>0.84799999999999998</v>
      </c>
      <c r="D68" s="153" t="s">
        <v>3952</v>
      </c>
      <c r="E68" s="154"/>
      <c r="F68" s="46">
        <v>0.76500000000000001</v>
      </c>
      <c r="L68" s="17"/>
    </row>
    <row r="69" spans="1:16" x14ac:dyDescent="0.4">
      <c r="A69" s="46" t="s">
        <v>3953</v>
      </c>
      <c r="B69" s="46">
        <v>0.5</v>
      </c>
      <c r="C69" s="46">
        <v>0.89100000000000001</v>
      </c>
      <c r="D69" s="153" t="s">
        <v>3954</v>
      </c>
      <c r="E69" s="154"/>
      <c r="F69" s="46">
        <v>0.71099999999999997</v>
      </c>
      <c r="L69" s="17"/>
    </row>
    <row r="70" spans="1:16" x14ac:dyDescent="0.4">
      <c r="A70" s="46" t="s">
        <v>3955</v>
      </c>
      <c r="B70" s="46">
        <v>0.5</v>
      </c>
      <c r="C70" s="46">
        <v>0.95299999999999996</v>
      </c>
      <c r="D70" s="153" t="s">
        <v>3956</v>
      </c>
      <c r="E70" s="154"/>
      <c r="F70" s="46">
        <v>0.79800000000000004</v>
      </c>
      <c r="L70" s="17"/>
    </row>
    <row r="71" spans="1:16" x14ac:dyDescent="0.4">
      <c r="A71" s="46" t="s">
        <v>3957</v>
      </c>
      <c r="B71" s="46">
        <v>0.5</v>
      </c>
      <c r="C71" s="46">
        <v>0.91700000000000004</v>
      </c>
      <c r="D71" s="153" t="s">
        <v>3958</v>
      </c>
      <c r="E71" s="154"/>
      <c r="F71" s="46">
        <v>0.875</v>
      </c>
      <c r="L71" s="17"/>
    </row>
    <row r="72" spans="1:16" x14ac:dyDescent="0.4">
      <c r="A72" s="46" t="s">
        <v>3959</v>
      </c>
      <c r="B72" s="46">
        <v>-0.9</v>
      </c>
      <c r="C72" s="46">
        <v>0.89</v>
      </c>
      <c r="D72" s="153" t="s">
        <v>3960</v>
      </c>
      <c r="E72" s="154"/>
      <c r="F72" s="46">
        <v>0.76500000000000001</v>
      </c>
      <c r="L72" s="17"/>
    </row>
    <row r="73" spans="1:16" x14ac:dyDescent="0.4">
      <c r="O73" s="17"/>
    </row>
    <row r="74" spans="1:16" x14ac:dyDescent="0.4">
      <c r="P74" s="17"/>
    </row>
    <row r="75" spans="1:16" x14ac:dyDescent="0.4">
      <c r="P75" s="17"/>
    </row>
    <row r="76" spans="1:16" x14ac:dyDescent="0.4">
      <c r="P76" s="17"/>
    </row>
    <row r="77" spans="1:16" x14ac:dyDescent="0.4">
      <c r="P77" s="17"/>
    </row>
    <row r="78" spans="1:16" x14ac:dyDescent="0.4">
      <c r="P78" s="17"/>
    </row>
    <row r="79" spans="1:16" x14ac:dyDescent="0.4">
      <c r="P79" s="17"/>
    </row>
    <row r="80" spans="1:16" x14ac:dyDescent="0.4">
      <c r="P80" s="17"/>
    </row>
    <row r="81" spans="16:16" x14ac:dyDescent="0.4">
      <c r="P81" s="17"/>
    </row>
    <row r="82" spans="16:16" x14ac:dyDescent="0.4">
      <c r="P82" s="17"/>
    </row>
    <row r="83" spans="16:16" x14ac:dyDescent="0.4">
      <c r="P83" s="17"/>
    </row>
    <row r="84" spans="16:16" x14ac:dyDescent="0.4">
      <c r="P84" s="17"/>
    </row>
    <row r="85" spans="16:16" x14ac:dyDescent="0.4">
      <c r="P85" s="17"/>
    </row>
    <row r="86" spans="16:16" x14ac:dyDescent="0.4">
      <c r="P86" s="17"/>
    </row>
    <row r="87" spans="16:16" x14ac:dyDescent="0.4">
      <c r="P87" s="17"/>
    </row>
    <row r="88" spans="16:16" x14ac:dyDescent="0.4">
      <c r="P88" s="17"/>
    </row>
    <row r="89" spans="16:16" x14ac:dyDescent="0.4">
      <c r="P89" s="17"/>
    </row>
    <row r="90" spans="16:16" x14ac:dyDescent="0.4">
      <c r="P90" s="17"/>
    </row>
    <row r="91" spans="16:16" x14ac:dyDescent="0.4">
      <c r="P91" s="17"/>
    </row>
    <row r="92" spans="16:16" x14ac:dyDescent="0.4">
      <c r="P92" s="17"/>
    </row>
    <row r="93" spans="16:16" x14ac:dyDescent="0.4">
      <c r="P93" s="17"/>
    </row>
    <row r="94" spans="16:16" x14ac:dyDescent="0.4">
      <c r="P94" s="17"/>
    </row>
    <row r="95" spans="16:16" x14ac:dyDescent="0.4">
      <c r="P95" s="17"/>
    </row>
    <row r="96" spans="16:16" x14ac:dyDescent="0.4">
      <c r="P96" s="17"/>
    </row>
    <row r="97" spans="16:16" x14ac:dyDescent="0.4">
      <c r="P97" s="17"/>
    </row>
    <row r="98" spans="16:16" x14ac:dyDescent="0.4">
      <c r="P98" s="17"/>
    </row>
    <row r="99" spans="16:16" x14ac:dyDescent="0.4">
      <c r="P99" s="17"/>
    </row>
    <row r="100" spans="16:16" x14ac:dyDescent="0.4">
      <c r="P100" s="17"/>
    </row>
    <row r="101" spans="16:16" x14ac:dyDescent="0.4">
      <c r="P101" s="17"/>
    </row>
    <row r="102" spans="16:16" x14ac:dyDescent="0.4">
      <c r="P102" s="17"/>
    </row>
  </sheetData>
  <mergeCells count="17">
    <mergeCell ref="D67:E67"/>
    <mergeCell ref="A1:O1"/>
    <mergeCell ref="A2:O2"/>
    <mergeCell ref="A3:G3"/>
    <mergeCell ref="H3:H39"/>
    <mergeCell ref="I3:O3"/>
    <mergeCell ref="A40:O40"/>
    <mergeCell ref="A53:O53"/>
    <mergeCell ref="A65:O65"/>
    <mergeCell ref="D66:E66"/>
    <mergeCell ref="A41:F41"/>
    <mergeCell ref="I41:N41"/>
    <mergeCell ref="D68:E68"/>
    <mergeCell ref="D69:E69"/>
    <mergeCell ref="D70:E70"/>
    <mergeCell ref="D71:E71"/>
    <mergeCell ref="D72:E7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42F62-7EFE-4604-BA69-8B5209272657}">
  <dimension ref="A1:D49"/>
  <sheetViews>
    <sheetView topLeftCell="A16" workbookViewId="0">
      <selection activeCell="G32" sqref="G32"/>
    </sheetView>
  </sheetViews>
  <sheetFormatPr defaultRowHeight="14.6" x14ac:dyDescent="0.4"/>
  <cols>
    <col min="1" max="1" width="20.3828125" bestFit="1" customWidth="1"/>
    <col min="2" max="2" width="32.3046875" bestFit="1" customWidth="1"/>
    <col min="3" max="3" width="22.69140625" bestFit="1" customWidth="1"/>
    <col min="4" max="4" width="18.3046875" bestFit="1" customWidth="1"/>
    <col min="5" max="5" width="11.84375" bestFit="1" customWidth="1"/>
  </cols>
  <sheetData>
    <row r="1" spans="1:4" x14ac:dyDescent="0.4">
      <c r="A1" s="167" t="s">
        <v>3992</v>
      </c>
      <c r="B1" s="167"/>
      <c r="C1" s="167"/>
      <c r="D1" s="167"/>
    </row>
    <row r="2" spans="1:4" x14ac:dyDescent="0.4">
      <c r="A2" s="168" t="s">
        <v>3961</v>
      </c>
      <c r="B2" s="168"/>
      <c r="C2" s="168"/>
      <c r="D2" s="168"/>
    </row>
    <row r="3" spans="1:4" x14ac:dyDescent="0.4">
      <c r="A3" s="49" t="s">
        <v>3962</v>
      </c>
      <c r="B3" s="49" t="s">
        <v>3947</v>
      </c>
      <c r="C3" s="49" t="s">
        <v>3963</v>
      </c>
      <c r="D3" s="49" t="s">
        <v>3964</v>
      </c>
    </row>
    <row r="4" spans="1:4" x14ac:dyDescent="0.4">
      <c r="A4" s="15" t="s">
        <v>3965</v>
      </c>
      <c r="B4" s="15" t="s">
        <v>3966</v>
      </c>
      <c r="C4" s="15">
        <v>0</v>
      </c>
      <c r="D4" s="15">
        <v>0</v>
      </c>
    </row>
    <row r="5" spans="1:4" x14ac:dyDescent="0.4">
      <c r="A5" s="15" t="s">
        <v>3965</v>
      </c>
      <c r="B5" s="15" t="s">
        <v>3967</v>
      </c>
      <c r="C5" s="93">
        <v>1.11088907405836E-250</v>
      </c>
      <c r="D5" s="93">
        <v>7.0356308023695906E-250</v>
      </c>
    </row>
    <row r="6" spans="1:4" x14ac:dyDescent="0.4">
      <c r="A6" s="15" t="s">
        <v>3965</v>
      </c>
      <c r="B6" s="15" t="s">
        <v>3968</v>
      </c>
      <c r="C6" s="15">
        <v>0</v>
      </c>
      <c r="D6" s="15">
        <v>0</v>
      </c>
    </row>
    <row r="7" spans="1:4" x14ac:dyDescent="0.4">
      <c r="A7" s="15" t="s">
        <v>3965</v>
      </c>
      <c r="B7" s="15" t="s">
        <v>3969</v>
      </c>
      <c r="C7" s="93">
        <v>1.10304535053764E-271</v>
      </c>
      <c r="D7" s="93">
        <v>1.0478930830107501E-270</v>
      </c>
    </row>
    <row r="8" spans="1:4" x14ac:dyDescent="0.4">
      <c r="A8" s="15" t="s">
        <v>3970</v>
      </c>
      <c r="B8" s="15" t="s">
        <v>3966</v>
      </c>
      <c r="C8" s="93">
        <v>7.9059445697034597E-17</v>
      </c>
      <c r="D8" s="93">
        <v>2.3109684126825501E-16</v>
      </c>
    </row>
    <row r="9" spans="1:4" x14ac:dyDescent="0.4">
      <c r="A9" s="15" t="s">
        <v>3970</v>
      </c>
      <c r="B9" s="15" t="s">
        <v>3967</v>
      </c>
      <c r="C9" s="93">
        <v>9.4255611979519507E-9</v>
      </c>
      <c r="D9" s="93">
        <v>1.49238052300906E-8</v>
      </c>
    </row>
    <row r="10" spans="1:4" x14ac:dyDescent="0.4">
      <c r="A10" s="15" t="s">
        <v>3970</v>
      </c>
      <c r="B10" s="15" t="s">
        <v>3968</v>
      </c>
      <c r="C10" s="93">
        <v>7.1525280033301407E-15</v>
      </c>
      <c r="D10" s="93">
        <v>1.9414004580467499E-14</v>
      </c>
    </row>
    <row r="11" spans="1:4" x14ac:dyDescent="0.4">
      <c r="A11" s="15" t="s">
        <v>3970</v>
      </c>
      <c r="B11" s="15" t="s">
        <v>3969</v>
      </c>
      <c r="C11" s="93">
        <v>3.6345201506229001E-9</v>
      </c>
      <c r="D11" s="93">
        <v>6.0048593792900201E-9</v>
      </c>
    </row>
    <row r="12" spans="1:4" x14ac:dyDescent="0.4">
      <c r="A12" s="15" t="s">
        <v>3971</v>
      </c>
      <c r="B12" s="15" t="s">
        <v>3966</v>
      </c>
      <c r="C12" s="93">
        <v>5.9742838108026499E-13</v>
      </c>
      <c r="D12" s="93">
        <v>1.41889240506563E-12</v>
      </c>
    </row>
    <row r="13" spans="1:4" x14ac:dyDescent="0.4">
      <c r="A13" s="15" t="s">
        <v>3971</v>
      </c>
      <c r="B13" s="15" t="s">
        <v>3967</v>
      </c>
      <c r="C13" s="93">
        <v>1.44654527999384E-10</v>
      </c>
      <c r="D13" s="93">
        <v>2.8930905599876701E-10</v>
      </c>
    </row>
    <row r="14" spans="1:4" x14ac:dyDescent="0.4">
      <c r="A14" s="15" t="s">
        <v>3971</v>
      </c>
      <c r="B14" s="15" t="s">
        <v>3968</v>
      </c>
      <c r="C14" s="93">
        <v>1.0818024155996399E-12</v>
      </c>
      <c r="D14" s="93">
        <v>2.41814657604625E-12</v>
      </c>
    </row>
    <row r="15" spans="1:4" x14ac:dyDescent="0.4">
      <c r="A15" s="15" t="s">
        <v>3971</v>
      </c>
      <c r="B15" s="15" t="s">
        <v>3969</v>
      </c>
      <c r="C15" s="93">
        <v>1.124329953213E-11</v>
      </c>
      <c r="D15" s="93">
        <v>2.3735854567830001E-11</v>
      </c>
    </row>
    <row r="16" spans="1:4" x14ac:dyDescent="0.4">
      <c r="A16" s="15" t="s">
        <v>3972</v>
      </c>
      <c r="B16" s="15" t="s">
        <v>3966</v>
      </c>
      <c r="C16" s="93">
        <v>1.9709902369327098E-8</v>
      </c>
      <c r="D16" s="93">
        <v>2.8806780385939601E-8</v>
      </c>
    </row>
    <row r="17" spans="1:4" x14ac:dyDescent="0.4">
      <c r="A17" s="15" t="s">
        <v>3972</v>
      </c>
      <c r="B17" s="15" t="s">
        <v>3967</v>
      </c>
      <c r="C17" s="93">
        <v>5.2292142679811302E-6</v>
      </c>
      <c r="D17" s="93">
        <v>5.8444159465671499E-6</v>
      </c>
    </row>
    <row r="18" spans="1:4" x14ac:dyDescent="0.4">
      <c r="A18" s="15" t="s">
        <v>3972</v>
      </c>
      <c r="B18" s="15" t="s">
        <v>3968</v>
      </c>
      <c r="C18" s="93">
        <v>1.86045612623969E-9</v>
      </c>
      <c r="D18" s="93">
        <v>3.3665396570051599E-9</v>
      </c>
    </row>
    <row r="19" spans="1:4" x14ac:dyDescent="0.4">
      <c r="A19" s="15" t="s">
        <v>3972</v>
      </c>
      <c r="B19" s="15" t="s">
        <v>3969</v>
      </c>
      <c r="C19" s="93">
        <v>5.6077934271550601E-7</v>
      </c>
      <c r="D19" s="93">
        <v>7.1032050077297404E-7</v>
      </c>
    </row>
    <row r="20" spans="1:4" x14ac:dyDescent="0.4">
      <c r="A20" s="15" t="s">
        <v>3973</v>
      </c>
      <c r="B20" s="15" t="s">
        <v>3966</v>
      </c>
      <c r="C20" s="93">
        <v>3.1175068374147098E-13</v>
      </c>
      <c r="D20" s="93">
        <v>7.8976839881172704E-13</v>
      </c>
    </row>
    <row r="21" spans="1:4" x14ac:dyDescent="0.4">
      <c r="A21" s="15" t="s">
        <v>3973</v>
      </c>
      <c r="B21" s="15" t="s">
        <v>3967</v>
      </c>
      <c r="C21" s="93">
        <v>2.4423418045676001E-6</v>
      </c>
      <c r="D21" s="93">
        <v>2.9002808929240301E-6</v>
      </c>
    </row>
    <row r="22" spans="1:4" x14ac:dyDescent="0.4">
      <c r="A22" s="15" t="s">
        <v>3973</v>
      </c>
      <c r="B22" s="15" t="s">
        <v>3968</v>
      </c>
      <c r="C22" s="93">
        <v>1.5408377926683001E-8</v>
      </c>
      <c r="D22" s="93">
        <v>2.3420734448558099E-8</v>
      </c>
    </row>
    <row r="23" spans="1:4" x14ac:dyDescent="0.4">
      <c r="A23" s="15" t="s">
        <v>3973</v>
      </c>
      <c r="B23" s="15" t="s">
        <v>3969</v>
      </c>
      <c r="C23" s="15">
        <v>2.5700771948625699E-4</v>
      </c>
      <c r="D23" s="15">
        <v>2.7128592612438298E-4</v>
      </c>
    </row>
    <row r="24" spans="1:4" x14ac:dyDescent="0.4">
      <c r="A24" s="15" t="s">
        <v>3974</v>
      </c>
      <c r="B24" s="15" t="s">
        <v>3966</v>
      </c>
      <c r="C24" s="93">
        <v>1.8450220013435E-271</v>
      </c>
      <c r="D24" s="93">
        <v>1.40221672102106E-270</v>
      </c>
    </row>
    <row r="25" spans="1:4" x14ac:dyDescent="0.4">
      <c r="A25" s="15" t="s">
        <v>3974</v>
      </c>
      <c r="B25" s="15" t="s">
        <v>3967</v>
      </c>
      <c r="C25" s="93">
        <v>1.81783946720515E-210</v>
      </c>
      <c r="D25" s="93">
        <v>8.6347374692244506E-210</v>
      </c>
    </row>
    <row r="26" spans="1:4" x14ac:dyDescent="0.4">
      <c r="A26" s="15" t="s">
        <v>3974</v>
      </c>
      <c r="B26" s="15" t="s">
        <v>3968</v>
      </c>
      <c r="C26" s="93">
        <v>1.1452301425572099E-276</v>
      </c>
      <c r="D26" s="93">
        <v>1.4506248472391301E-275</v>
      </c>
    </row>
    <row r="27" spans="1:4" x14ac:dyDescent="0.4">
      <c r="A27" s="15" t="s">
        <v>3974</v>
      </c>
      <c r="B27" s="15" t="s">
        <v>3969</v>
      </c>
      <c r="C27" s="93">
        <v>1.43146580576544E-222</v>
      </c>
      <c r="D27" s="93">
        <v>7.7708143741552303E-222</v>
      </c>
    </row>
    <row r="28" spans="1:4" x14ac:dyDescent="0.4">
      <c r="A28" s="15" t="s">
        <v>3975</v>
      </c>
      <c r="B28" s="15" t="s">
        <v>3966</v>
      </c>
      <c r="C28" s="93">
        <v>6.3332694950993402E-7</v>
      </c>
      <c r="D28" s="93">
        <v>7.7633626068959601E-7</v>
      </c>
    </row>
    <row r="29" spans="1:4" x14ac:dyDescent="0.4">
      <c r="A29" s="15" t="s">
        <v>3975</v>
      </c>
      <c r="B29" s="15" t="s">
        <v>3967</v>
      </c>
      <c r="C29" s="15">
        <v>8.2732790813109104E-4</v>
      </c>
      <c r="D29" s="15">
        <v>8.2732790813109104E-4</v>
      </c>
    </row>
    <row r="30" spans="1:4" x14ac:dyDescent="0.4">
      <c r="A30" s="15" t="s">
        <v>3975</v>
      </c>
      <c r="B30" s="15" t="s">
        <v>3968</v>
      </c>
      <c r="C30" s="93">
        <v>4.2649855872785798E-7</v>
      </c>
      <c r="D30" s="93">
        <v>5.5886018040202103E-7</v>
      </c>
    </row>
    <row r="31" spans="1:4" x14ac:dyDescent="0.4">
      <c r="A31" s="15" t="s">
        <v>3975</v>
      </c>
      <c r="B31" s="15" t="s">
        <v>3969</v>
      </c>
      <c r="C31" s="15">
        <v>3.5622353898960801E-4</v>
      </c>
      <c r="D31" s="15">
        <v>3.6585120220554299E-4</v>
      </c>
    </row>
    <row r="32" spans="1:4" x14ac:dyDescent="0.4">
      <c r="A32" s="15" t="s">
        <v>3976</v>
      </c>
      <c r="B32" s="15" t="s">
        <v>3966</v>
      </c>
      <c r="C32" s="93">
        <v>5.8166407127504697E-8</v>
      </c>
      <c r="D32" s="93">
        <v>7.8940123958756395E-8</v>
      </c>
    </row>
    <row r="33" spans="1:4" x14ac:dyDescent="0.4">
      <c r="A33" s="15" t="s">
        <v>3976</v>
      </c>
      <c r="B33" s="15" t="s">
        <v>3967</v>
      </c>
      <c r="C33" s="93">
        <v>1.42526089270627E-5</v>
      </c>
      <c r="D33" s="93">
        <v>1.5474261120811E-5</v>
      </c>
    </row>
    <row r="34" spans="1:4" x14ac:dyDescent="0.4">
      <c r="A34" s="15" t="s">
        <v>3977</v>
      </c>
      <c r="B34" s="15" t="s">
        <v>3966</v>
      </c>
      <c r="C34" s="93">
        <v>2.4877604131224898E-9</v>
      </c>
      <c r="D34" s="93">
        <v>4.2970407135752102E-9</v>
      </c>
    </row>
    <row r="35" spans="1:4" x14ac:dyDescent="0.4">
      <c r="A35" s="15" t="s">
        <v>3977</v>
      </c>
      <c r="B35" s="15" t="s">
        <v>3967</v>
      </c>
      <c r="C35" s="93">
        <v>4.3901227720581199E-8</v>
      </c>
      <c r="D35" s="93">
        <v>6.1786913088225401E-8</v>
      </c>
    </row>
    <row r="36" spans="1:4" x14ac:dyDescent="0.4">
      <c r="A36" s="15" t="s">
        <v>3978</v>
      </c>
      <c r="B36" s="15" t="s">
        <v>3966</v>
      </c>
      <c r="C36" s="93">
        <v>2.7874694789953702E-10</v>
      </c>
      <c r="D36" s="93">
        <v>5.2961920100911995E-10</v>
      </c>
    </row>
    <row r="37" spans="1:4" x14ac:dyDescent="0.4">
      <c r="A37" s="15" t="s">
        <v>3978</v>
      </c>
      <c r="B37" s="15" t="s">
        <v>3967</v>
      </c>
      <c r="C37" s="93">
        <v>3.3172417870994102E-6</v>
      </c>
      <c r="D37" s="93">
        <v>3.81985417908417E-6</v>
      </c>
    </row>
    <row r="38" spans="1:4" x14ac:dyDescent="0.4">
      <c r="A38" s="15" t="s">
        <v>3979</v>
      </c>
      <c r="B38" s="15" t="s">
        <v>3966</v>
      </c>
      <c r="C38" s="93">
        <v>9.3162816447787299E-54</v>
      </c>
      <c r="D38" s="93">
        <v>3.2183518409235602E-53</v>
      </c>
    </row>
    <row r="39" spans="1:4" x14ac:dyDescent="0.4">
      <c r="A39" s="15" t="s">
        <v>3979</v>
      </c>
      <c r="B39" s="15" t="s">
        <v>3967</v>
      </c>
      <c r="C39" s="93">
        <v>1.2646640165181501E-32</v>
      </c>
      <c r="D39" s="93">
        <v>4.0047693856408097E-32</v>
      </c>
    </row>
    <row r="40" spans="1:4" x14ac:dyDescent="0.4">
      <c r="A40" s="15" t="s">
        <v>3980</v>
      </c>
      <c r="B40" s="15" t="s">
        <v>3966</v>
      </c>
      <c r="C40" s="93">
        <v>4.5988008453829199E-64</v>
      </c>
      <c r="D40" s="93">
        <v>1.9417159124950099E-63</v>
      </c>
    </row>
    <row r="41" spans="1:4" x14ac:dyDescent="0.4">
      <c r="A41" s="15" t="s">
        <v>3980</v>
      </c>
      <c r="B41" s="15" t="s">
        <v>3967</v>
      </c>
      <c r="C41" s="93">
        <v>1.11406867588764E-60</v>
      </c>
      <c r="D41" s="93">
        <v>4.2334609683730402E-60</v>
      </c>
    </row>
    <row r="42" spans="1:4" x14ac:dyDescent="0.4">
      <c r="A42" s="168" t="s">
        <v>3981</v>
      </c>
      <c r="B42" s="168"/>
      <c r="C42" s="168"/>
      <c r="D42" s="168"/>
    </row>
    <row r="43" spans="1:4" x14ac:dyDescent="0.4">
      <c r="A43" s="49" t="s">
        <v>3982</v>
      </c>
      <c r="B43" s="49" t="s">
        <v>3983</v>
      </c>
      <c r="C43" s="49" t="s">
        <v>3984</v>
      </c>
      <c r="D43" s="49" t="s">
        <v>3964</v>
      </c>
    </row>
    <row r="44" spans="1:4" x14ac:dyDescent="0.4">
      <c r="A44" s="15" t="s">
        <v>3985</v>
      </c>
      <c r="B44" s="97">
        <v>1.88592585006586</v>
      </c>
      <c r="C44" s="15">
        <v>0</v>
      </c>
      <c r="D44" s="15">
        <v>0</v>
      </c>
    </row>
    <row r="45" spans="1:4" x14ac:dyDescent="0.4">
      <c r="A45" s="15" t="s">
        <v>3986</v>
      </c>
      <c r="B45" s="97">
        <v>1.5821483584401399</v>
      </c>
      <c r="C45" s="93">
        <v>3.4280394853467703E-24</v>
      </c>
      <c r="D45" s="93">
        <v>3.4280394853467703E-24</v>
      </c>
    </row>
    <row r="46" spans="1:4" x14ac:dyDescent="0.4">
      <c r="A46" s="15" t="s">
        <v>3987</v>
      </c>
      <c r="B46" s="97">
        <v>1.4985950335315401</v>
      </c>
      <c r="C46" s="93">
        <v>7.8104006736709801E-111</v>
      </c>
      <c r="D46" s="93">
        <v>1.17156010105065E-110</v>
      </c>
    </row>
    <row r="47" spans="1:4" x14ac:dyDescent="0.4">
      <c r="A47" s="168" t="s">
        <v>3988</v>
      </c>
      <c r="B47" s="168"/>
      <c r="C47" s="168"/>
      <c r="D47" s="168"/>
    </row>
    <row r="48" spans="1:4" x14ac:dyDescent="0.4">
      <c r="A48" s="49" t="s">
        <v>3982</v>
      </c>
      <c r="B48" s="49" t="s">
        <v>3983</v>
      </c>
      <c r="C48" s="49" t="s">
        <v>3984</v>
      </c>
      <c r="D48" s="49" t="s">
        <v>3964</v>
      </c>
    </row>
    <row r="49" spans="1:4" x14ac:dyDescent="0.4">
      <c r="A49" s="15" t="s">
        <v>3985</v>
      </c>
      <c r="B49" s="97">
        <v>1.92784017920135</v>
      </c>
      <c r="C49" s="15">
        <v>0</v>
      </c>
      <c r="D49" s="15">
        <v>0</v>
      </c>
    </row>
  </sheetData>
  <mergeCells count="4">
    <mergeCell ref="A1:D1"/>
    <mergeCell ref="A2:D2"/>
    <mergeCell ref="A42:D42"/>
    <mergeCell ref="A47:D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068B-E484-4E89-8D43-8A96B344C053}">
  <dimension ref="A1:D21"/>
  <sheetViews>
    <sheetView workbookViewId="0">
      <selection activeCell="N24" sqref="N24"/>
    </sheetView>
  </sheetViews>
  <sheetFormatPr defaultRowHeight="14.6" x14ac:dyDescent="0.4"/>
  <cols>
    <col min="1" max="1" width="6" bestFit="1" customWidth="1"/>
    <col min="2" max="2" width="11.15234375" customWidth="1"/>
    <col min="3" max="3" width="9.53515625" bestFit="1" customWidth="1"/>
    <col min="4" max="4" width="24.69140625" bestFit="1" customWidth="1"/>
  </cols>
  <sheetData>
    <row r="1" spans="1:4" ht="56.15" customHeight="1" thickBot="1" x14ac:dyDescent="0.45">
      <c r="A1" s="117" t="s">
        <v>68</v>
      </c>
      <c r="B1" s="117"/>
      <c r="C1" s="117"/>
      <c r="D1" s="117"/>
    </row>
    <row r="2" spans="1:4" ht="15" thickBot="1" x14ac:dyDescent="0.45">
      <c r="A2" s="4" t="s">
        <v>16</v>
      </c>
      <c r="B2" s="5" t="s">
        <v>17</v>
      </c>
      <c r="C2" s="6" t="s">
        <v>18</v>
      </c>
      <c r="D2" s="7" t="s">
        <v>19</v>
      </c>
    </row>
    <row r="3" spans="1:4" ht="15.45" thickTop="1" thickBot="1" x14ac:dyDescent="0.45">
      <c r="A3" s="8" t="s">
        <v>20</v>
      </c>
      <c r="B3" s="9" t="s">
        <v>21</v>
      </c>
      <c r="C3" s="118" t="s">
        <v>22</v>
      </c>
      <c r="D3" s="10" t="s">
        <v>23</v>
      </c>
    </row>
    <row r="4" spans="1:4" ht="15" thickBot="1" x14ac:dyDescent="0.45">
      <c r="A4" s="8" t="s">
        <v>24</v>
      </c>
      <c r="B4" s="9" t="s">
        <v>21</v>
      </c>
      <c r="C4" s="119"/>
      <c r="D4" s="10" t="s">
        <v>25</v>
      </c>
    </row>
    <row r="5" spans="1:4" ht="15" thickBot="1" x14ac:dyDescent="0.45">
      <c r="A5" s="8" t="s">
        <v>26</v>
      </c>
      <c r="B5" s="9" t="s">
        <v>21</v>
      </c>
      <c r="C5" s="116"/>
      <c r="D5" s="10" t="s">
        <v>27</v>
      </c>
    </row>
    <row r="6" spans="1:4" ht="15" thickBot="1" x14ac:dyDescent="0.45">
      <c r="A6" s="8" t="s">
        <v>28</v>
      </c>
      <c r="B6" s="9" t="s">
        <v>29</v>
      </c>
      <c r="C6" s="11" t="s">
        <v>30</v>
      </c>
      <c r="D6" s="10" t="s">
        <v>31</v>
      </c>
    </row>
    <row r="7" spans="1:4" ht="15" thickBot="1" x14ac:dyDescent="0.45">
      <c r="A7" s="8" t="s">
        <v>32</v>
      </c>
      <c r="B7" s="9" t="s">
        <v>21</v>
      </c>
      <c r="C7" s="115" t="s">
        <v>33</v>
      </c>
      <c r="D7" s="10" t="s">
        <v>34</v>
      </c>
    </row>
    <row r="8" spans="1:4" ht="15" thickBot="1" x14ac:dyDescent="0.45">
      <c r="A8" s="8" t="s">
        <v>35</v>
      </c>
      <c r="B8" s="9" t="s">
        <v>21</v>
      </c>
      <c r="C8" s="119"/>
      <c r="D8" s="10" t="s">
        <v>36</v>
      </c>
    </row>
    <row r="9" spans="1:4" ht="15" thickBot="1" x14ac:dyDescent="0.45">
      <c r="A9" s="8" t="s">
        <v>37</v>
      </c>
      <c r="B9" s="9" t="s">
        <v>29</v>
      </c>
      <c r="C9" s="119"/>
      <c r="D9" s="10" t="s">
        <v>38</v>
      </c>
    </row>
    <row r="10" spans="1:4" ht="15" thickBot="1" x14ac:dyDescent="0.45">
      <c r="A10" s="8" t="s">
        <v>39</v>
      </c>
      <c r="B10" s="9" t="s">
        <v>29</v>
      </c>
      <c r="C10" s="116"/>
      <c r="D10" s="10" t="s">
        <v>40</v>
      </c>
    </row>
    <row r="11" spans="1:4" ht="15" thickBot="1" x14ac:dyDescent="0.45">
      <c r="A11" s="8" t="s">
        <v>41</v>
      </c>
      <c r="B11" s="9" t="s">
        <v>21</v>
      </c>
      <c r="C11" s="115" t="s">
        <v>42</v>
      </c>
      <c r="D11" s="10" t="s">
        <v>43</v>
      </c>
    </row>
    <row r="12" spans="1:4" ht="15" thickBot="1" x14ac:dyDescent="0.45">
      <c r="A12" s="8" t="s">
        <v>44</v>
      </c>
      <c r="B12" s="9" t="s">
        <v>29</v>
      </c>
      <c r="C12" s="119"/>
      <c r="D12" s="10" t="s">
        <v>45</v>
      </c>
    </row>
    <row r="13" spans="1:4" ht="15" thickBot="1" x14ac:dyDescent="0.45">
      <c r="A13" s="8" t="s">
        <v>46</v>
      </c>
      <c r="B13" s="9" t="s">
        <v>29</v>
      </c>
      <c r="C13" s="116"/>
      <c r="D13" s="10" t="s">
        <v>47</v>
      </c>
    </row>
    <row r="14" spans="1:4" ht="15" thickBot="1" x14ac:dyDescent="0.45">
      <c r="A14" s="8" t="s">
        <v>48</v>
      </c>
      <c r="B14" s="9" t="s">
        <v>21</v>
      </c>
      <c r="C14" s="115" t="s">
        <v>49</v>
      </c>
      <c r="D14" s="10" t="s">
        <v>50</v>
      </c>
    </row>
    <row r="15" spans="1:4" ht="15" thickBot="1" x14ac:dyDescent="0.45">
      <c r="A15" s="8" t="s">
        <v>51</v>
      </c>
      <c r="B15" s="9" t="s">
        <v>21</v>
      </c>
      <c r="C15" s="119"/>
      <c r="D15" s="10" t="s">
        <v>52</v>
      </c>
    </row>
    <row r="16" spans="1:4" ht="15" thickBot="1" x14ac:dyDescent="0.45">
      <c r="A16" s="8" t="s">
        <v>53</v>
      </c>
      <c r="B16" s="9" t="s">
        <v>29</v>
      </c>
      <c r="C16" s="116"/>
      <c r="D16" s="10" t="s">
        <v>54</v>
      </c>
    </row>
    <row r="17" spans="1:4" ht="15" thickBot="1" x14ac:dyDescent="0.45">
      <c r="A17" s="8" t="s">
        <v>55</v>
      </c>
      <c r="B17" s="9" t="s">
        <v>29</v>
      </c>
      <c r="C17" s="115" t="s">
        <v>56</v>
      </c>
      <c r="D17" s="10" t="s">
        <v>57</v>
      </c>
    </row>
    <row r="18" spans="1:4" ht="15" thickBot="1" x14ac:dyDescent="0.45">
      <c r="A18" s="8" t="s">
        <v>58</v>
      </c>
      <c r="B18" s="9" t="s">
        <v>29</v>
      </c>
      <c r="C18" s="116"/>
      <c r="D18" s="10" t="s">
        <v>59</v>
      </c>
    </row>
    <row r="19" spans="1:4" ht="15" thickBot="1" x14ac:dyDescent="0.45">
      <c r="A19" s="8" t="s">
        <v>60</v>
      </c>
      <c r="B19" s="9" t="s">
        <v>21</v>
      </c>
      <c r="C19" s="115" t="s">
        <v>61</v>
      </c>
      <c r="D19" s="10" t="s">
        <v>62</v>
      </c>
    </row>
    <row r="20" spans="1:4" ht="15" thickBot="1" x14ac:dyDescent="0.45">
      <c r="A20" s="8" t="s">
        <v>63</v>
      </c>
      <c r="B20" s="9" t="s">
        <v>29</v>
      </c>
      <c r="C20" s="116"/>
      <c r="D20" s="10" t="s">
        <v>64</v>
      </c>
    </row>
    <row r="21" spans="1:4" ht="15" thickBot="1" x14ac:dyDescent="0.45">
      <c r="A21" s="8" t="s">
        <v>65</v>
      </c>
      <c r="B21" s="9" t="s">
        <v>29</v>
      </c>
      <c r="C21" s="11" t="s">
        <v>66</v>
      </c>
      <c r="D21" s="10" t="s">
        <v>67</v>
      </c>
    </row>
  </sheetData>
  <mergeCells count="7">
    <mergeCell ref="C19:C20"/>
    <mergeCell ref="A1:D1"/>
    <mergeCell ref="C3:C5"/>
    <mergeCell ref="C7:C10"/>
    <mergeCell ref="C11:C13"/>
    <mergeCell ref="C14:C16"/>
    <mergeCell ref="C17:C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104BC-8DE2-49EF-9641-5DE9C30E6635}">
  <dimension ref="A1:C7"/>
  <sheetViews>
    <sheetView zoomScale="130" zoomScaleNormal="130" workbookViewId="0">
      <selection activeCell="D35" sqref="D34:D35"/>
    </sheetView>
  </sheetViews>
  <sheetFormatPr defaultRowHeight="14.6" x14ac:dyDescent="0.4"/>
  <cols>
    <col min="1" max="1" width="13.84375" bestFit="1" customWidth="1"/>
    <col min="2" max="2" width="14.3828125" bestFit="1" customWidth="1"/>
    <col min="3" max="3" width="14.69140625" bestFit="1" customWidth="1"/>
  </cols>
  <sheetData>
    <row r="1" spans="1:3" ht="45" customHeight="1" thickBot="1" x14ac:dyDescent="0.45">
      <c r="A1" s="117" t="s">
        <v>70</v>
      </c>
      <c r="B1" s="117"/>
      <c r="C1" s="117"/>
    </row>
    <row r="2" spans="1:3" ht="15" thickBot="1" x14ac:dyDescent="0.45">
      <c r="A2" s="120" t="s">
        <v>71</v>
      </c>
      <c r="B2" s="122" t="s">
        <v>72</v>
      </c>
      <c r="C2" s="123"/>
    </row>
    <row r="3" spans="1:3" ht="15.45" thickTop="1" thickBot="1" x14ac:dyDescent="0.45">
      <c r="A3" s="121"/>
      <c r="B3" s="11" t="s">
        <v>73</v>
      </c>
      <c r="C3" s="11" t="s">
        <v>74</v>
      </c>
    </row>
    <row r="4" spans="1:3" ht="15" thickBot="1" x14ac:dyDescent="0.45">
      <c r="A4" s="12" t="s">
        <v>75</v>
      </c>
      <c r="B4" s="11">
        <v>366</v>
      </c>
      <c r="C4" s="11">
        <v>327</v>
      </c>
    </row>
    <row r="5" spans="1:3" ht="15" thickBot="1" x14ac:dyDescent="0.45">
      <c r="A5" s="12" t="s">
        <v>76</v>
      </c>
      <c r="B5" s="11">
        <v>544</v>
      </c>
      <c r="C5" s="11">
        <v>507</v>
      </c>
    </row>
    <row r="6" spans="1:3" ht="15" thickBot="1" x14ac:dyDescent="0.45">
      <c r="A6" s="12" t="s">
        <v>77</v>
      </c>
      <c r="B6" s="11">
        <v>469</v>
      </c>
      <c r="C6" s="11">
        <v>429</v>
      </c>
    </row>
    <row r="7" spans="1:3" ht="15" thickBot="1" x14ac:dyDescent="0.45">
      <c r="A7" s="12" t="s">
        <v>42</v>
      </c>
      <c r="B7" s="11">
        <v>292</v>
      </c>
      <c r="C7" s="11">
        <v>256</v>
      </c>
    </row>
  </sheetData>
  <mergeCells count="3">
    <mergeCell ref="A1:C1"/>
    <mergeCell ref="A2:A3"/>
    <mergeCell ref="B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2A5E-3794-497E-AD65-C27DB50A32FF}">
  <dimension ref="A1:J534"/>
  <sheetViews>
    <sheetView workbookViewId="0">
      <selection sqref="A1:A1048576"/>
    </sheetView>
  </sheetViews>
  <sheetFormatPr defaultRowHeight="14.6" x14ac:dyDescent="0.4"/>
  <cols>
    <col min="1" max="1" width="76.3828125" bestFit="1" customWidth="1"/>
  </cols>
  <sheetData>
    <row r="1" spans="1:10" x14ac:dyDescent="0.4">
      <c r="A1" s="13" t="s">
        <v>612</v>
      </c>
      <c r="B1" s="14"/>
      <c r="C1" s="14"/>
      <c r="D1" s="14"/>
      <c r="E1" s="14"/>
      <c r="F1" s="14"/>
      <c r="G1" s="14"/>
      <c r="H1" s="14"/>
      <c r="I1" s="14"/>
      <c r="J1" s="14"/>
    </row>
    <row r="2" spans="1:10" x14ac:dyDescent="0.4">
      <c r="A2" s="16" t="s">
        <v>79</v>
      </c>
    </row>
    <row r="3" spans="1:10" x14ac:dyDescent="0.4">
      <c r="A3" s="15" t="s">
        <v>80</v>
      </c>
    </row>
    <row r="4" spans="1:10" x14ac:dyDescent="0.4">
      <c r="A4" s="15" t="s">
        <v>81</v>
      </c>
    </row>
    <row r="5" spans="1:10" x14ac:dyDescent="0.4">
      <c r="A5" s="15" t="s">
        <v>82</v>
      </c>
    </row>
    <row r="6" spans="1:10" x14ac:dyDescent="0.4">
      <c r="A6" s="15" t="s">
        <v>83</v>
      </c>
    </row>
    <row r="7" spans="1:10" x14ac:dyDescent="0.4">
      <c r="A7" s="15" t="s">
        <v>84</v>
      </c>
    </row>
    <row r="8" spans="1:10" x14ac:dyDescent="0.4">
      <c r="A8" s="15" t="s">
        <v>85</v>
      </c>
    </row>
    <row r="9" spans="1:10" x14ac:dyDescent="0.4">
      <c r="A9" s="15" t="s">
        <v>86</v>
      </c>
    </row>
    <row r="10" spans="1:10" x14ac:dyDescent="0.4">
      <c r="A10" s="15" t="s">
        <v>87</v>
      </c>
    </row>
    <row r="11" spans="1:10" x14ac:dyDescent="0.4">
      <c r="A11" s="15" t="s">
        <v>88</v>
      </c>
    </row>
    <row r="12" spans="1:10" x14ac:dyDescent="0.4">
      <c r="A12" s="15" t="s">
        <v>89</v>
      </c>
    </row>
    <row r="13" spans="1:10" x14ac:dyDescent="0.4">
      <c r="A13" s="15" t="s">
        <v>90</v>
      </c>
    </row>
    <row r="14" spans="1:10" x14ac:dyDescent="0.4">
      <c r="A14" s="15" t="s">
        <v>91</v>
      </c>
    </row>
    <row r="15" spans="1:10" x14ac:dyDescent="0.4">
      <c r="A15" s="15" t="s">
        <v>92</v>
      </c>
    </row>
    <row r="16" spans="1:10" x14ac:dyDescent="0.4">
      <c r="A16" s="15" t="s">
        <v>93</v>
      </c>
    </row>
    <row r="17" spans="1:1" x14ac:dyDescent="0.4">
      <c r="A17" s="15" t="s">
        <v>94</v>
      </c>
    </row>
    <row r="18" spans="1:1" x14ac:dyDescent="0.4">
      <c r="A18" s="15" t="s">
        <v>95</v>
      </c>
    </row>
    <row r="19" spans="1:1" x14ac:dyDescent="0.4">
      <c r="A19" s="15" t="s">
        <v>96</v>
      </c>
    </row>
    <row r="20" spans="1:1" x14ac:dyDescent="0.4">
      <c r="A20" s="15" t="s">
        <v>97</v>
      </c>
    </row>
    <row r="21" spans="1:1" x14ac:dyDescent="0.4">
      <c r="A21" s="15" t="s">
        <v>98</v>
      </c>
    </row>
    <row r="22" spans="1:1" x14ac:dyDescent="0.4">
      <c r="A22" s="15" t="s">
        <v>99</v>
      </c>
    </row>
    <row r="23" spans="1:1" x14ac:dyDescent="0.4">
      <c r="A23" s="15" t="s">
        <v>100</v>
      </c>
    </row>
    <row r="24" spans="1:1" x14ac:dyDescent="0.4">
      <c r="A24" s="15" t="s">
        <v>101</v>
      </c>
    </row>
    <row r="25" spans="1:1" x14ac:dyDescent="0.4">
      <c r="A25" s="15" t="s">
        <v>102</v>
      </c>
    </row>
    <row r="26" spans="1:1" x14ac:dyDescent="0.4">
      <c r="A26" s="15" t="s">
        <v>103</v>
      </c>
    </row>
    <row r="27" spans="1:1" x14ac:dyDescent="0.4">
      <c r="A27" s="15" t="s">
        <v>104</v>
      </c>
    </row>
    <row r="28" spans="1:1" x14ac:dyDescent="0.4">
      <c r="A28" s="15" t="s">
        <v>105</v>
      </c>
    </row>
    <row r="29" spans="1:1" x14ac:dyDescent="0.4">
      <c r="A29" s="15" t="s">
        <v>106</v>
      </c>
    </row>
    <row r="30" spans="1:1" x14ac:dyDescent="0.4">
      <c r="A30" s="15" t="s">
        <v>107</v>
      </c>
    </row>
    <row r="31" spans="1:1" x14ac:dyDescent="0.4">
      <c r="A31" s="15" t="s">
        <v>108</v>
      </c>
    </row>
    <row r="32" spans="1:1" x14ac:dyDescent="0.4">
      <c r="A32" s="15" t="s">
        <v>109</v>
      </c>
    </row>
    <row r="33" spans="1:1" x14ac:dyDescent="0.4">
      <c r="A33" s="15" t="s">
        <v>110</v>
      </c>
    </row>
    <row r="34" spans="1:1" x14ac:dyDescent="0.4">
      <c r="A34" s="15" t="s">
        <v>111</v>
      </c>
    </row>
    <row r="35" spans="1:1" x14ac:dyDescent="0.4">
      <c r="A35" s="15" t="s">
        <v>112</v>
      </c>
    </row>
    <row r="36" spans="1:1" x14ac:dyDescent="0.4">
      <c r="A36" s="15" t="s">
        <v>113</v>
      </c>
    </row>
    <row r="37" spans="1:1" x14ac:dyDescent="0.4">
      <c r="A37" s="15" t="s">
        <v>114</v>
      </c>
    </row>
    <row r="38" spans="1:1" x14ac:dyDescent="0.4">
      <c r="A38" s="15" t="s">
        <v>115</v>
      </c>
    </row>
    <row r="39" spans="1:1" x14ac:dyDescent="0.4">
      <c r="A39" s="15" t="s">
        <v>116</v>
      </c>
    </row>
    <row r="40" spans="1:1" x14ac:dyDescent="0.4">
      <c r="A40" s="15" t="s">
        <v>117</v>
      </c>
    </row>
    <row r="41" spans="1:1" x14ac:dyDescent="0.4">
      <c r="A41" s="15" t="s">
        <v>118</v>
      </c>
    </row>
    <row r="42" spans="1:1" x14ac:dyDescent="0.4">
      <c r="A42" s="15" t="s">
        <v>119</v>
      </c>
    </row>
    <row r="43" spans="1:1" x14ac:dyDescent="0.4">
      <c r="A43" s="15" t="s">
        <v>120</v>
      </c>
    </row>
    <row r="44" spans="1:1" x14ac:dyDescent="0.4">
      <c r="A44" s="15" t="s">
        <v>121</v>
      </c>
    </row>
    <row r="45" spans="1:1" x14ac:dyDescent="0.4">
      <c r="A45" s="15" t="s">
        <v>122</v>
      </c>
    </row>
    <row r="46" spans="1:1" x14ac:dyDescent="0.4">
      <c r="A46" s="15" t="s">
        <v>123</v>
      </c>
    </row>
    <row r="47" spans="1:1" x14ac:dyDescent="0.4">
      <c r="A47" s="15" t="s">
        <v>124</v>
      </c>
    </row>
    <row r="48" spans="1:1" x14ac:dyDescent="0.4">
      <c r="A48" s="15" t="s">
        <v>125</v>
      </c>
    </row>
    <row r="49" spans="1:1" x14ac:dyDescent="0.4">
      <c r="A49" s="15" t="s">
        <v>126</v>
      </c>
    </row>
    <row r="50" spans="1:1" x14ac:dyDescent="0.4">
      <c r="A50" s="15" t="s">
        <v>127</v>
      </c>
    </row>
    <row r="51" spans="1:1" x14ac:dyDescent="0.4">
      <c r="A51" s="15" t="s">
        <v>128</v>
      </c>
    </row>
    <row r="52" spans="1:1" x14ac:dyDescent="0.4">
      <c r="A52" s="15" t="s">
        <v>129</v>
      </c>
    </row>
    <row r="53" spans="1:1" x14ac:dyDescent="0.4">
      <c r="A53" s="15" t="s">
        <v>130</v>
      </c>
    </row>
    <row r="54" spans="1:1" x14ac:dyDescent="0.4">
      <c r="A54" s="15" t="s">
        <v>131</v>
      </c>
    </row>
    <row r="55" spans="1:1" x14ac:dyDescent="0.4">
      <c r="A55" s="15" t="s">
        <v>132</v>
      </c>
    </row>
    <row r="56" spans="1:1" x14ac:dyDescent="0.4">
      <c r="A56" s="15" t="s">
        <v>133</v>
      </c>
    </row>
    <row r="57" spans="1:1" x14ac:dyDescent="0.4">
      <c r="A57" s="15" t="s">
        <v>134</v>
      </c>
    </row>
    <row r="58" spans="1:1" x14ac:dyDescent="0.4">
      <c r="A58" s="15" t="s">
        <v>135</v>
      </c>
    </row>
    <row r="59" spans="1:1" x14ac:dyDescent="0.4">
      <c r="A59" s="15" t="s">
        <v>136</v>
      </c>
    </row>
    <row r="60" spans="1:1" x14ac:dyDescent="0.4">
      <c r="A60" s="15" t="s">
        <v>137</v>
      </c>
    </row>
    <row r="61" spans="1:1" x14ac:dyDescent="0.4">
      <c r="A61" s="15" t="s">
        <v>138</v>
      </c>
    </row>
    <row r="62" spans="1:1" x14ac:dyDescent="0.4">
      <c r="A62" s="15" t="s">
        <v>139</v>
      </c>
    </row>
    <row r="63" spans="1:1" x14ac:dyDescent="0.4">
      <c r="A63" s="15" t="s">
        <v>140</v>
      </c>
    </row>
    <row r="64" spans="1:1" x14ac:dyDescent="0.4">
      <c r="A64" s="15" t="s">
        <v>141</v>
      </c>
    </row>
    <row r="65" spans="1:1" x14ac:dyDescent="0.4">
      <c r="A65" s="15" t="s">
        <v>142</v>
      </c>
    </row>
    <row r="66" spans="1:1" x14ac:dyDescent="0.4">
      <c r="A66" s="15" t="s">
        <v>143</v>
      </c>
    </row>
    <row r="67" spans="1:1" x14ac:dyDescent="0.4">
      <c r="A67" s="15" t="s">
        <v>144</v>
      </c>
    </row>
    <row r="68" spans="1:1" x14ac:dyDescent="0.4">
      <c r="A68" s="15" t="s">
        <v>145</v>
      </c>
    </row>
    <row r="69" spans="1:1" x14ac:dyDescent="0.4">
      <c r="A69" s="15" t="s">
        <v>146</v>
      </c>
    </row>
    <row r="70" spans="1:1" x14ac:dyDescent="0.4">
      <c r="A70" s="15" t="s">
        <v>147</v>
      </c>
    </row>
    <row r="71" spans="1:1" x14ac:dyDescent="0.4">
      <c r="A71" s="15" t="s">
        <v>148</v>
      </c>
    </row>
    <row r="72" spans="1:1" x14ac:dyDescent="0.4">
      <c r="A72" s="15" t="s">
        <v>149</v>
      </c>
    </row>
    <row r="73" spans="1:1" x14ac:dyDescent="0.4">
      <c r="A73" s="15" t="s">
        <v>150</v>
      </c>
    </row>
    <row r="74" spans="1:1" x14ac:dyDescent="0.4">
      <c r="A74" s="15" t="s">
        <v>151</v>
      </c>
    </row>
    <row r="75" spans="1:1" x14ac:dyDescent="0.4">
      <c r="A75" s="15" t="s">
        <v>152</v>
      </c>
    </row>
    <row r="76" spans="1:1" x14ac:dyDescent="0.4">
      <c r="A76" s="15" t="s">
        <v>153</v>
      </c>
    </row>
    <row r="77" spans="1:1" x14ac:dyDescent="0.4">
      <c r="A77" s="15" t="s">
        <v>154</v>
      </c>
    </row>
    <row r="78" spans="1:1" x14ac:dyDescent="0.4">
      <c r="A78" s="15" t="s">
        <v>155</v>
      </c>
    </row>
    <row r="79" spans="1:1" x14ac:dyDescent="0.4">
      <c r="A79" s="15" t="s">
        <v>156</v>
      </c>
    </row>
    <row r="80" spans="1:1" x14ac:dyDescent="0.4">
      <c r="A80" s="15" t="s">
        <v>157</v>
      </c>
    </row>
    <row r="81" spans="1:1" x14ac:dyDescent="0.4">
      <c r="A81" s="15" t="s">
        <v>158</v>
      </c>
    </row>
    <row r="82" spans="1:1" x14ac:dyDescent="0.4">
      <c r="A82" s="15" t="s">
        <v>159</v>
      </c>
    </row>
    <row r="83" spans="1:1" x14ac:dyDescent="0.4">
      <c r="A83" s="15" t="s">
        <v>160</v>
      </c>
    </row>
    <row r="84" spans="1:1" x14ac:dyDescent="0.4">
      <c r="A84" s="15" t="s">
        <v>161</v>
      </c>
    </row>
    <row r="85" spans="1:1" x14ac:dyDescent="0.4">
      <c r="A85" s="15" t="s">
        <v>162</v>
      </c>
    </row>
    <row r="86" spans="1:1" x14ac:dyDescent="0.4">
      <c r="A86" s="15" t="s">
        <v>163</v>
      </c>
    </row>
    <row r="87" spans="1:1" x14ac:dyDescent="0.4">
      <c r="A87" s="15" t="s">
        <v>164</v>
      </c>
    </row>
    <row r="88" spans="1:1" x14ac:dyDescent="0.4">
      <c r="A88" s="15" t="s">
        <v>165</v>
      </c>
    </row>
    <row r="89" spans="1:1" x14ac:dyDescent="0.4">
      <c r="A89" s="15" t="s">
        <v>166</v>
      </c>
    </row>
    <row r="90" spans="1:1" x14ac:dyDescent="0.4">
      <c r="A90" s="15" t="s">
        <v>167</v>
      </c>
    </row>
    <row r="91" spans="1:1" x14ac:dyDescent="0.4">
      <c r="A91" s="15" t="s">
        <v>168</v>
      </c>
    </row>
    <row r="92" spans="1:1" x14ac:dyDescent="0.4">
      <c r="A92" s="15" t="s">
        <v>169</v>
      </c>
    </row>
    <row r="93" spans="1:1" x14ac:dyDescent="0.4">
      <c r="A93" s="15" t="s">
        <v>170</v>
      </c>
    </row>
    <row r="94" spans="1:1" x14ac:dyDescent="0.4">
      <c r="A94" s="15" t="s">
        <v>171</v>
      </c>
    </row>
    <row r="95" spans="1:1" x14ac:dyDescent="0.4">
      <c r="A95" s="15" t="s">
        <v>172</v>
      </c>
    </row>
    <row r="96" spans="1:1" x14ac:dyDescent="0.4">
      <c r="A96" s="15" t="s">
        <v>173</v>
      </c>
    </row>
    <row r="97" spans="1:1" x14ac:dyDescent="0.4">
      <c r="A97" s="15" t="s">
        <v>174</v>
      </c>
    </row>
    <row r="98" spans="1:1" x14ac:dyDescent="0.4">
      <c r="A98" s="15" t="s">
        <v>175</v>
      </c>
    </row>
    <row r="99" spans="1:1" x14ac:dyDescent="0.4">
      <c r="A99" s="15" t="s">
        <v>176</v>
      </c>
    </row>
    <row r="100" spans="1:1" x14ac:dyDescent="0.4">
      <c r="A100" s="15" t="s">
        <v>177</v>
      </c>
    </row>
    <row r="101" spans="1:1" x14ac:dyDescent="0.4">
      <c r="A101" s="15" t="s">
        <v>178</v>
      </c>
    </row>
    <row r="102" spans="1:1" x14ac:dyDescent="0.4">
      <c r="A102" s="15" t="s">
        <v>179</v>
      </c>
    </row>
    <row r="103" spans="1:1" x14ac:dyDescent="0.4">
      <c r="A103" s="15" t="s">
        <v>180</v>
      </c>
    </row>
    <row r="104" spans="1:1" x14ac:dyDescent="0.4">
      <c r="A104" s="15" t="s">
        <v>181</v>
      </c>
    </row>
    <row r="105" spans="1:1" x14ac:dyDescent="0.4">
      <c r="A105" s="15" t="s">
        <v>182</v>
      </c>
    </row>
    <row r="106" spans="1:1" x14ac:dyDescent="0.4">
      <c r="A106" s="15" t="s">
        <v>183</v>
      </c>
    </row>
    <row r="107" spans="1:1" x14ac:dyDescent="0.4">
      <c r="A107" s="15" t="s">
        <v>184</v>
      </c>
    </row>
    <row r="108" spans="1:1" x14ac:dyDescent="0.4">
      <c r="A108" s="15" t="s">
        <v>185</v>
      </c>
    </row>
    <row r="109" spans="1:1" x14ac:dyDescent="0.4">
      <c r="A109" s="15" t="s">
        <v>186</v>
      </c>
    </row>
    <row r="110" spans="1:1" x14ac:dyDescent="0.4">
      <c r="A110" s="15" t="s">
        <v>187</v>
      </c>
    </row>
    <row r="111" spans="1:1" x14ac:dyDescent="0.4">
      <c r="A111" s="15" t="s">
        <v>188</v>
      </c>
    </row>
    <row r="112" spans="1:1" x14ac:dyDescent="0.4">
      <c r="A112" s="15" t="s">
        <v>189</v>
      </c>
    </row>
    <row r="113" spans="1:1" x14ac:dyDescent="0.4">
      <c r="A113" s="15" t="s">
        <v>190</v>
      </c>
    </row>
    <row r="114" spans="1:1" x14ac:dyDescent="0.4">
      <c r="A114" s="15" t="s">
        <v>191</v>
      </c>
    </row>
    <row r="115" spans="1:1" x14ac:dyDescent="0.4">
      <c r="A115" s="15" t="s">
        <v>192</v>
      </c>
    </row>
    <row r="116" spans="1:1" x14ac:dyDescent="0.4">
      <c r="A116" s="15" t="s">
        <v>193</v>
      </c>
    </row>
    <row r="117" spans="1:1" x14ac:dyDescent="0.4">
      <c r="A117" s="15" t="s">
        <v>194</v>
      </c>
    </row>
    <row r="118" spans="1:1" x14ac:dyDescent="0.4">
      <c r="A118" s="15" t="s">
        <v>195</v>
      </c>
    </row>
    <row r="119" spans="1:1" x14ac:dyDescent="0.4">
      <c r="A119" s="15" t="s">
        <v>196</v>
      </c>
    </row>
    <row r="120" spans="1:1" x14ac:dyDescent="0.4">
      <c r="A120" s="15" t="s">
        <v>197</v>
      </c>
    </row>
    <row r="121" spans="1:1" x14ac:dyDescent="0.4">
      <c r="A121" s="15" t="s">
        <v>198</v>
      </c>
    </row>
    <row r="122" spans="1:1" x14ac:dyDescent="0.4">
      <c r="A122" s="15" t="s">
        <v>199</v>
      </c>
    </row>
    <row r="123" spans="1:1" x14ac:dyDescent="0.4">
      <c r="A123" s="15" t="s">
        <v>200</v>
      </c>
    </row>
    <row r="124" spans="1:1" x14ac:dyDescent="0.4">
      <c r="A124" s="15" t="s">
        <v>201</v>
      </c>
    </row>
    <row r="125" spans="1:1" x14ac:dyDescent="0.4">
      <c r="A125" s="15" t="s">
        <v>202</v>
      </c>
    </row>
    <row r="126" spans="1:1" x14ac:dyDescent="0.4">
      <c r="A126" s="15" t="s">
        <v>203</v>
      </c>
    </row>
    <row r="127" spans="1:1" x14ac:dyDescent="0.4">
      <c r="A127" s="15" t="s">
        <v>204</v>
      </c>
    </row>
    <row r="128" spans="1:1" x14ac:dyDescent="0.4">
      <c r="A128" s="15" t="s">
        <v>205</v>
      </c>
    </row>
    <row r="129" spans="1:1" x14ac:dyDescent="0.4">
      <c r="A129" s="15" t="s">
        <v>206</v>
      </c>
    </row>
    <row r="130" spans="1:1" x14ac:dyDescent="0.4">
      <c r="A130" s="15" t="s">
        <v>207</v>
      </c>
    </row>
    <row r="131" spans="1:1" x14ac:dyDescent="0.4">
      <c r="A131" s="15" t="s">
        <v>208</v>
      </c>
    </row>
    <row r="132" spans="1:1" x14ac:dyDescent="0.4">
      <c r="A132" s="15" t="s">
        <v>209</v>
      </c>
    </row>
    <row r="133" spans="1:1" x14ac:dyDescent="0.4">
      <c r="A133" s="15" t="s">
        <v>210</v>
      </c>
    </row>
    <row r="134" spans="1:1" x14ac:dyDescent="0.4">
      <c r="A134" s="15" t="s">
        <v>211</v>
      </c>
    </row>
    <row r="135" spans="1:1" x14ac:dyDescent="0.4">
      <c r="A135" s="15" t="s">
        <v>212</v>
      </c>
    </row>
    <row r="136" spans="1:1" x14ac:dyDescent="0.4">
      <c r="A136" s="15" t="s">
        <v>213</v>
      </c>
    </row>
    <row r="137" spans="1:1" x14ac:dyDescent="0.4">
      <c r="A137" s="15" t="s">
        <v>214</v>
      </c>
    </row>
    <row r="138" spans="1:1" x14ac:dyDescent="0.4">
      <c r="A138" s="15" t="s">
        <v>215</v>
      </c>
    </row>
    <row r="139" spans="1:1" x14ac:dyDescent="0.4">
      <c r="A139" s="15" t="s">
        <v>216</v>
      </c>
    </row>
    <row r="140" spans="1:1" x14ac:dyDescent="0.4">
      <c r="A140" s="15" t="s">
        <v>217</v>
      </c>
    </row>
    <row r="141" spans="1:1" x14ac:dyDescent="0.4">
      <c r="A141" s="15" t="s">
        <v>218</v>
      </c>
    </row>
    <row r="142" spans="1:1" x14ac:dyDescent="0.4">
      <c r="A142" s="15" t="s">
        <v>219</v>
      </c>
    </row>
    <row r="143" spans="1:1" x14ac:dyDescent="0.4">
      <c r="A143" s="15" t="s">
        <v>220</v>
      </c>
    </row>
    <row r="144" spans="1:1" x14ac:dyDescent="0.4">
      <c r="A144" s="15" t="s">
        <v>221</v>
      </c>
    </row>
    <row r="145" spans="1:1" x14ac:dyDescent="0.4">
      <c r="A145" s="15" t="s">
        <v>222</v>
      </c>
    </row>
    <row r="146" spans="1:1" x14ac:dyDescent="0.4">
      <c r="A146" s="15" t="s">
        <v>223</v>
      </c>
    </row>
    <row r="147" spans="1:1" x14ac:dyDescent="0.4">
      <c r="A147" s="15" t="s">
        <v>224</v>
      </c>
    </row>
    <row r="148" spans="1:1" x14ac:dyDescent="0.4">
      <c r="A148" s="15" t="s">
        <v>225</v>
      </c>
    </row>
    <row r="149" spans="1:1" x14ac:dyDescent="0.4">
      <c r="A149" s="15" t="s">
        <v>226</v>
      </c>
    </row>
    <row r="150" spans="1:1" x14ac:dyDescent="0.4">
      <c r="A150" s="15" t="s">
        <v>227</v>
      </c>
    </row>
    <row r="151" spans="1:1" x14ac:dyDescent="0.4">
      <c r="A151" s="15" t="s">
        <v>228</v>
      </c>
    </row>
    <row r="152" spans="1:1" x14ac:dyDescent="0.4">
      <c r="A152" s="15" t="s">
        <v>229</v>
      </c>
    </row>
    <row r="153" spans="1:1" x14ac:dyDescent="0.4">
      <c r="A153" s="15" t="s">
        <v>230</v>
      </c>
    </row>
    <row r="154" spans="1:1" x14ac:dyDescent="0.4">
      <c r="A154" s="15" t="s">
        <v>231</v>
      </c>
    </row>
    <row r="155" spans="1:1" x14ac:dyDescent="0.4">
      <c r="A155" s="15" t="s">
        <v>232</v>
      </c>
    </row>
    <row r="156" spans="1:1" x14ac:dyDescent="0.4">
      <c r="A156" s="15" t="s">
        <v>233</v>
      </c>
    </row>
    <row r="157" spans="1:1" x14ac:dyDescent="0.4">
      <c r="A157" s="15" t="s">
        <v>234</v>
      </c>
    </row>
    <row r="158" spans="1:1" x14ac:dyDescent="0.4">
      <c r="A158" s="15" t="s">
        <v>235</v>
      </c>
    </row>
    <row r="159" spans="1:1" x14ac:dyDescent="0.4">
      <c r="A159" s="15" t="s">
        <v>236</v>
      </c>
    </row>
    <row r="160" spans="1:1" x14ac:dyDescent="0.4">
      <c r="A160" s="15" t="s">
        <v>237</v>
      </c>
    </row>
    <row r="161" spans="1:1" x14ac:dyDescent="0.4">
      <c r="A161" s="15" t="s">
        <v>238</v>
      </c>
    </row>
    <row r="162" spans="1:1" x14ac:dyDescent="0.4">
      <c r="A162" s="15" t="s">
        <v>239</v>
      </c>
    </row>
    <row r="163" spans="1:1" x14ac:dyDescent="0.4">
      <c r="A163" s="15" t="s">
        <v>240</v>
      </c>
    </row>
    <row r="164" spans="1:1" x14ac:dyDescent="0.4">
      <c r="A164" s="15" t="s">
        <v>241</v>
      </c>
    </row>
    <row r="165" spans="1:1" x14ac:dyDescent="0.4">
      <c r="A165" s="15" t="s">
        <v>242</v>
      </c>
    </row>
    <row r="166" spans="1:1" x14ac:dyDescent="0.4">
      <c r="A166" s="15" t="s">
        <v>243</v>
      </c>
    </row>
    <row r="167" spans="1:1" x14ac:dyDescent="0.4">
      <c r="A167" s="15" t="s">
        <v>244</v>
      </c>
    </row>
    <row r="168" spans="1:1" x14ac:dyDescent="0.4">
      <c r="A168" s="15" t="s">
        <v>245</v>
      </c>
    </row>
    <row r="169" spans="1:1" x14ac:dyDescent="0.4">
      <c r="A169" s="15" t="s">
        <v>246</v>
      </c>
    </row>
    <row r="170" spans="1:1" x14ac:dyDescent="0.4">
      <c r="A170" s="15" t="s">
        <v>247</v>
      </c>
    </row>
    <row r="171" spans="1:1" x14ac:dyDescent="0.4">
      <c r="A171" s="15" t="s">
        <v>248</v>
      </c>
    </row>
    <row r="172" spans="1:1" x14ac:dyDescent="0.4">
      <c r="A172" s="15" t="s">
        <v>249</v>
      </c>
    </row>
    <row r="173" spans="1:1" x14ac:dyDescent="0.4">
      <c r="A173" s="15" t="s">
        <v>250</v>
      </c>
    </row>
    <row r="174" spans="1:1" x14ac:dyDescent="0.4">
      <c r="A174" s="15" t="s">
        <v>251</v>
      </c>
    </row>
    <row r="175" spans="1:1" x14ac:dyDescent="0.4">
      <c r="A175" s="15" t="s">
        <v>252</v>
      </c>
    </row>
    <row r="176" spans="1:1" x14ac:dyDescent="0.4">
      <c r="A176" s="15" t="s">
        <v>253</v>
      </c>
    </row>
    <row r="177" spans="1:1" x14ac:dyDescent="0.4">
      <c r="A177" s="15" t="s">
        <v>254</v>
      </c>
    </row>
    <row r="178" spans="1:1" x14ac:dyDescent="0.4">
      <c r="A178" s="15" t="s">
        <v>255</v>
      </c>
    </row>
    <row r="179" spans="1:1" x14ac:dyDescent="0.4">
      <c r="A179" s="15" t="s">
        <v>256</v>
      </c>
    </row>
    <row r="180" spans="1:1" x14ac:dyDescent="0.4">
      <c r="A180" s="15" t="s">
        <v>257</v>
      </c>
    </row>
    <row r="181" spans="1:1" x14ac:dyDescent="0.4">
      <c r="A181" s="15" t="s">
        <v>258</v>
      </c>
    </row>
    <row r="182" spans="1:1" x14ac:dyDescent="0.4">
      <c r="A182" s="15" t="s">
        <v>259</v>
      </c>
    </row>
    <row r="183" spans="1:1" x14ac:dyDescent="0.4">
      <c r="A183" s="15" t="s">
        <v>260</v>
      </c>
    </row>
    <row r="184" spans="1:1" x14ac:dyDescent="0.4">
      <c r="A184" s="15" t="s">
        <v>261</v>
      </c>
    </row>
    <row r="185" spans="1:1" x14ac:dyDescent="0.4">
      <c r="A185" s="15" t="s">
        <v>262</v>
      </c>
    </row>
    <row r="186" spans="1:1" x14ac:dyDescent="0.4">
      <c r="A186" s="15" t="s">
        <v>263</v>
      </c>
    </row>
    <row r="187" spans="1:1" x14ac:dyDescent="0.4">
      <c r="A187" s="15" t="s">
        <v>264</v>
      </c>
    </row>
    <row r="188" spans="1:1" x14ac:dyDescent="0.4">
      <c r="A188" s="15" t="s">
        <v>265</v>
      </c>
    </row>
    <row r="189" spans="1:1" x14ac:dyDescent="0.4">
      <c r="A189" s="15" t="s">
        <v>266</v>
      </c>
    </row>
    <row r="190" spans="1:1" x14ac:dyDescent="0.4">
      <c r="A190" s="15" t="s">
        <v>267</v>
      </c>
    </row>
    <row r="191" spans="1:1" x14ac:dyDescent="0.4">
      <c r="A191" s="15" t="s">
        <v>268</v>
      </c>
    </row>
    <row r="192" spans="1:1" x14ac:dyDescent="0.4">
      <c r="A192" s="15" t="s">
        <v>269</v>
      </c>
    </row>
    <row r="193" spans="1:1" x14ac:dyDescent="0.4">
      <c r="A193" s="15" t="s">
        <v>270</v>
      </c>
    </row>
    <row r="194" spans="1:1" x14ac:dyDescent="0.4">
      <c r="A194" s="15" t="s">
        <v>271</v>
      </c>
    </row>
    <row r="195" spans="1:1" x14ac:dyDescent="0.4">
      <c r="A195" s="15" t="s">
        <v>272</v>
      </c>
    </row>
    <row r="196" spans="1:1" x14ac:dyDescent="0.4">
      <c r="A196" s="15" t="s">
        <v>273</v>
      </c>
    </row>
    <row r="197" spans="1:1" x14ac:dyDescent="0.4">
      <c r="A197" s="15" t="s">
        <v>274</v>
      </c>
    </row>
    <row r="198" spans="1:1" x14ac:dyDescent="0.4">
      <c r="A198" s="15" t="s">
        <v>275</v>
      </c>
    </row>
    <row r="199" spans="1:1" x14ac:dyDescent="0.4">
      <c r="A199" s="15" t="s">
        <v>276</v>
      </c>
    </row>
    <row r="200" spans="1:1" x14ac:dyDescent="0.4">
      <c r="A200" s="15" t="s">
        <v>277</v>
      </c>
    </row>
    <row r="201" spans="1:1" x14ac:dyDescent="0.4">
      <c r="A201" s="15" t="s">
        <v>278</v>
      </c>
    </row>
    <row r="202" spans="1:1" x14ac:dyDescent="0.4">
      <c r="A202" s="15" t="s">
        <v>279</v>
      </c>
    </row>
    <row r="203" spans="1:1" x14ac:dyDescent="0.4">
      <c r="A203" s="15" t="s">
        <v>280</v>
      </c>
    </row>
    <row r="204" spans="1:1" x14ac:dyDescent="0.4">
      <c r="A204" s="15" t="s">
        <v>281</v>
      </c>
    </row>
    <row r="205" spans="1:1" x14ac:dyDescent="0.4">
      <c r="A205" s="15" t="s">
        <v>282</v>
      </c>
    </row>
    <row r="206" spans="1:1" x14ac:dyDescent="0.4">
      <c r="A206" s="15" t="s">
        <v>283</v>
      </c>
    </row>
    <row r="207" spans="1:1" x14ac:dyDescent="0.4">
      <c r="A207" s="15" t="s">
        <v>284</v>
      </c>
    </row>
    <row r="208" spans="1:1" x14ac:dyDescent="0.4">
      <c r="A208" s="15" t="s">
        <v>285</v>
      </c>
    </row>
    <row r="209" spans="1:1" x14ac:dyDescent="0.4">
      <c r="A209" s="15" t="s">
        <v>286</v>
      </c>
    </row>
    <row r="210" spans="1:1" x14ac:dyDescent="0.4">
      <c r="A210" s="15" t="s">
        <v>287</v>
      </c>
    </row>
    <row r="211" spans="1:1" x14ac:dyDescent="0.4">
      <c r="A211" s="15" t="s">
        <v>288</v>
      </c>
    </row>
    <row r="212" spans="1:1" x14ac:dyDescent="0.4">
      <c r="A212" s="15" t="s">
        <v>289</v>
      </c>
    </row>
    <row r="213" spans="1:1" x14ac:dyDescent="0.4">
      <c r="A213" s="15" t="s">
        <v>290</v>
      </c>
    </row>
    <row r="214" spans="1:1" x14ac:dyDescent="0.4">
      <c r="A214" s="15" t="s">
        <v>291</v>
      </c>
    </row>
    <row r="215" spans="1:1" x14ac:dyDescent="0.4">
      <c r="A215" s="15" t="s">
        <v>292</v>
      </c>
    </row>
    <row r="216" spans="1:1" x14ac:dyDescent="0.4">
      <c r="A216" s="15" t="s">
        <v>293</v>
      </c>
    </row>
    <row r="217" spans="1:1" x14ac:dyDescent="0.4">
      <c r="A217" s="15" t="s">
        <v>294</v>
      </c>
    </row>
    <row r="218" spans="1:1" x14ac:dyDescent="0.4">
      <c r="A218" s="15" t="s">
        <v>295</v>
      </c>
    </row>
    <row r="219" spans="1:1" x14ac:dyDescent="0.4">
      <c r="A219" s="15" t="s">
        <v>296</v>
      </c>
    </row>
    <row r="220" spans="1:1" x14ac:dyDescent="0.4">
      <c r="A220" s="15" t="s">
        <v>297</v>
      </c>
    </row>
    <row r="221" spans="1:1" x14ac:dyDescent="0.4">
      <c r="A221" s="15" t="s">
        <v>298</v>
      </c>
    </row>
    <row r="222" spans="1:1" x14ac:dyDescent="0.4">
      <c r="A222" s="15" t="s">
        <v>299</v>
      </c>
    </row>
    <row r="223" spans="1:1" x14ac:dyDescent="0.4">
      <c r="A223" s="15" t="s">
        <v>300</v>
      </c>
    </row>
    <row r="224" spans="1:1" x14ac:dyDescent="0.4">
      <c r="A224" s="15" t="s">
        <v>301</v>
      </c>
    </row>
    <row r="225" spans="1:1" x14ac:dyDescent="0.4">
      <c r="A225" s="15" t="s">
        <v>302</v>
      </c>
    </row>
    <row r="226" spans="1:1" x14ac:dyDescent="0.4">
      <c r="A226" s="15" t="s">
        <v>303</v>
      </c>
    </row>
    <row r="227" spans="1:1" x14ac:dyDescent="0.4">
      <c r="A227" s="15" t="s">
        <v>304</v>
      </c>
    </row>
    <row r="228" spans="1:1" x14ac:dyDescent="0.4">
      <c r="A228" s="15" t="s">
        <v>305</v>
      </c>
    </row>
    <row r="229" spans="1:1" x14ac:dyDescent="0.4">
      <c r="A229" s="15" t="s">
        <v>306</v>
      </c>
    </row>
    <row r="230" spans="1:1" x14ac:dyDescent="0.4">
      <c r="A230" s="15" t="s">
        <v>307</v>
      </c>
    </row>
    <row r="231" spans="1:1" x14ac:dyDescent="0.4">
      <c r="A231" s="15" t="s">
        <v>308</v>
      </c>
    </row>
    <row r="232" spans="1:1" x14ac:dyDescent="0.4">
      <c r="A232" s="15" t="s">
        <v>309</v>
      </c>
    </row>
    <row r="233" spans="1:1" x14ac:dyDescent="0.4">
      <c r="A233" s="15" t="s">
        <v>310</v>
      </c>
    </row>
    <row r="234" spans="1:1" x14ac:dyDescent="0.4">
      <c r="A234" s="15" t="s">
        <v>311</v>
      </c>
    </row>
    <row r="235" spans="1:1" x14ac:dyDescent="0.4">
      <c r="A235" s="15" t="s">
        <v>312</v>
      </c>
    </row>
    <row r="236" spans="1:1" x14ac:dyDescent="0.4">
      <c r="A236" s="15" t="s">
        <v>313</v>
      </c>
    </row>
    <row r="237" spans="1:1" x14ac:dyDescent="0.4">
      <c r="A237" s="15" t="s">
        <v>314</v>
      </c>
    </row>
    <row r="238" spans="1:1" x14ac:dyDescent="0.4">
      <c r="A238" s="15" t="s">
        <v>315</v>
      </c>
    </row>
    <row r="239" spans="1:1" x14ac:dyDescent="0.4">
      <c r="A239" s="15" t="s">
        <v>316</v>
      </c>
    </row>
    <row r="240" spans="1:1" x14ac:dyDescent="0.4">
      <c r="A240" s="15" t="s">
        <v>317</v>
      </c>
    </row>
    <row r="241" spans="1:1" x14ac:dyDescent="0.4">
      <c r="A241" s="15" t="s">
        <v>318</v>
      </c>
    </row>
    <row r="242" spans="1:1" x14ac:dyDescent="0.4">
      <c r="A242" s="15" t="s">
        <v>319</v>
      </c>
    </row>
    <row r="243" spans="1:1" x14ac:dyDescent="0.4">
      <c r="A243" s="15" t="s">
        <v>320</v>
      </c>
    </row>
    <row r="244" spans="1:1" x14ac:dyDescent="0.4">
      <c r="A244" s="15" t="s">
        <v>321</v>
      </c>
    </row>
    <row r="245" spans="1:1" x14ac:dyDescent="0.4">
      <c r="A245" s="15" t="s">
        <v>322</v>
      </c>
    </row>
    <row r="246" spans="1:1" x14ac:dyDescent="0.4">
      <c r="A246" s="15" t="s">
        <v>323</v>
      </c>
    </row>
    <row r="247" spans="1:1" x14ac:dyDescent="0.4">
      <c r="A247" s="15" t="s">
        <v>324</v>
      </c>
    </row>
    <row r="248" spans="1:1" x14ac:dyDescent="0.4">
      <c r="A248" s="15" t="s">
        <v>325</v>
      </c>
    </row>
    <row r="249" spans="1:1" x14ac:dyDescent="0.4">
      <c r="A249" s="15" t="s">
        <v>326</v>
      </c>
    </row>
    <row r="250" spans="1:1" x14ac:dyDescent="0.4">
      <c r="A250" s="15" t="s">
        <v>327</v>
      </c>
    </row>
    <row r="251" spans="1:1" x14ac:dyDescent="0.4">
      <c r="A251" s="15" t="s">
        <v>328</v>
      </c>
    </row>
    <row r="252" spans="1:1" x14ac:dyDescent="0.4">
      <c r="A252" s="15" t="s">
        <v>329</v>
      </c>
    </row>
    <row r="253" spans="1:1" x14ac:dyDescent="0.4">
      <c r="A253" s="15" t="s">
        <v>330</v>
      </c>
    </row>
    <row r="254" spans="1:1" x14ac:dyDescent="0.4">
      <c r="A254" s="15" t="s">
        <v>331</v>
      </c>
    </row>
    <row r="255" spans="1:1" x14ac:dyDescent="0.4">
      <c r="A255" s="15" t="s">
        <v>332</v>
      </c>
    </row>
    <row r="256" spans="1:1" x14ac:dyDescent="0.4">
      <c r="A256" s="15" t="s">
        <v>333</v>
      </c>
    </row>
    <row r="257" spans="1:1" x14ac:dyDescent="0.4">
      <c r="A257" s="15" t="s">
        <v>334</v>
      </c>
    </row>
    <row r="258" spans="1:1" x14ac:dyDescent="0.4">
      <c r="A258" s="15" t="s">
        <v>335</v>
      </c>
    </row>
    <row r="259" spans="1:1" x14ac:dyDescent="0.4">
      <c r="A259" s="15" t="s">
        <v>336</v>
      </c>
    </row>
    <row r="260" spans="1:1" x14ac:dyDescent="0.4">
      <c r="A260" s="15" t="s">
        <v>337</v>
      </c>
    </row>
    <row r="261" spans="1:1" x14ac:dyDescent="0.4">
      <c r="A261" s="15" t="s">
        <v>338</v>
      </c>
    </row>
    <row r="262" spans="1:1" x14ac:dyDescent="0.4">
      <c r="A262" s="15" t="s">
        <v>339</v>
      </c>
    </row>
    <row r="263" spans="1:1" x14ac:dyDescent="0.4">
      <c r="A263" s="15" t="s">
        <v>340</v>
      </c>
    </row>
    <row r="264" spans="1:1" x14ac:dyDescent="0.4">
      <c r="A264" s="15" t="s">
        <v>341</v>
      </c>
    </row>
    <row r="265" spans="1:1" x14ac:dyDescent="0.4">
      <c r="A265" s="15" t="s">
        <v>342</v>
      </c>
    </row>
    <row r="266" spans="1:1" x14ac:dyDescent="0.4">
      <c r="A266" s="15" t="s">
        <v>343</v>
      </c>
    </row>
    <row r="267" spans="1:1" x14ac:dyDescent="0.4">
      <c r="A267" s="15" t="s">
        <v>344</v>
      </c>
    </row>
    <row r="268" spans="1:1" x14ac:dyDescent="0.4">
      <c r="A268" s="15" t="s">
        <v>345</v>
      </c>
    </row>
    <row r="269" spans="1:1" x14ac:dyDescent="0.4">
      <c r="A269" s="15" t="s">
        <v>346</v>
      </c>
    </row>
    <row r="270" spans="1:1" x14ac:dyDescent="0.4">
      <c r="A270" s="15" t="s">
        <v>347</v>
      </c>
    </row>
    <row r="271" spans="1:1" x14ac:dyDescent="0.4">
      <c r="A271" s="15" t="s">
        <v>348</v>
      </c>
    </row>
    <row r="272" spans="1:1" x14ac:dyDescent="0.4">
      <c r="A272" s="15" t="s">
        <v>349</v>
      </c>
    </row>
    <row r="273" spans="1:1" x14ac:dyDescent="0.4">
      <c r="A273" s="15" t="s">
        <v>350</v>
      </c>
    </row>
    <row r="274" spans="1:1" x14ac:dyDescent="0.4">
      <c r="A274" s="15" t="s">
        <v>351</v>
      </c>
    </row>
    <row r="275" spans="1:1" x14ac:dyDescent="0.4">
      <c r="A275" s="15" t="s">
        <v>352</v>
      </c>
    </row>
    <row r="276" spans="1:1" x14ac:dyDescent="0.4">
      <c r="A276" s="15" t="s">
        <v>353</v>
      </c>
    </row>
    <row r="277" spans="1:1" x14ac:dyDescent="0.4">
      <c r="A277" s="15" t="s">
        <v>354</v>
      </c>
    </row>
    <row r="278" spans="1:1" x14ac:dyDescent="0.4">
      <c r="A278" s="15" t="s">
        <v>355</v>
      </c>
    </row>
    <row r="279" spans="1:1" x14ac:dyDescent="0.4">
      <c r="A279" s="15" t="s">
        <v>356</v>
      </c>
    </row>
    <row r="280" spans="1:1" x14ac:dyDescent="0.4">
      <c r="A280" s="15" t="s">
        <v>357</v>
      </c>
    </row>
    <row r="281" spans="1:1" x14ac:dyDescent="0.4">
      <c r="A281" s="15" t="s">
        <v>358</v>
      </c>
    </row>
    <row r="282" spans="1:1" x14ac:dyDescent="0.4">
      <c r="A282" s="15" t="s">
        <v>359</v>
      </c>
    </row>
    <row r="283" spans="1:1" x14ac:dyDescent="0.4">
      <c r="A283" s="15" t="s">
        <v>360</v>
      </c>
    </row>
    <row r="284" spans="1:1" x14ac:dyDescent="0.4">
      <c r="A284" s="15" t="s">
        <v>361</v>
      </c>
    </row>
    <row r="285" spans="1:1" x14ac:dyDescent="0.4">
      <c r="A285" s="15" t="s">
        <v>362</v>
      </c>
    </row>
    <row r="286" spans="1:1" x14ac:dyDescent="0.4">
      <c r="A286" s="15" t="s">
        <v>363</v>
      </c>
    </row>
    <row r="287" spans="1:1" x14ac:dyDescent="0.4">
      <c r="A287" s="15" t="s">
        <v>364</v>
      </c>
    </row>
    <row r="288" spans="1:1" x14ac:dyDescent="0.4">
      <c r="A288" s="15" t="s">
        <v>365</v>
      </c>
    </row>
    <row r="289" spans="1:1" x14ac:dyDescent="0.4">
      <c r="A289" s="15" t="s">
        <v>366</v>
      </c>
    </row>
    <row r="290" spans="1:1" x14ac:dyDescent="0.4">
      <c r="A290" s="15" t="s">
        <v>367</v>
      </c>
    </row>
    <row r="291" spans="1:1" x14ac:dyDescent="0.4">
      <c r="A291" s="15" t="s">
        <v>368</v>
      </c>
    </row>
    <row r="292" spans="1:1" x14ac:dyDescent="0.4">
      <c r="A292" s="15" t="s">
        <v>369</v>
      </c>
    </row>
    <row r="293" spans="1:1" x14ac:dyDescent="0.4">
      <c r="A293" s="15" t="s">
        <v>370</v>
      </c>
    </row>
    <row r="294" spans="1:1" x14ac:dyDescent="0.4">
      <c r="A294" s="15" t="s">
        <v>371</v>
      </c>
    </row>
    <row r="295" spans="1:1" x14ac:dyDescent="0.4">
      <c r="A295" s="15" t="s">
        <v>372</v>
      </c>
    </row>
    <row r="296" spans="1:1" x14ac:dyDescent="0.4">
      <c r="A296" s="15" t="s">
        <v>373</v>
      </c>
    </row>
    <row r="297" spans="1:1" x14ac:dyDescent="0.4">
      <c r="A297" s="15" t="s">
        <v>374</v>
      </c>
    </row>
    <row r="298" spans="1:1" x14ac:dyDescent="0.4">
      <c r="A298" s="15" t="s">
        <v>375</v>
      </c>
    </row>
    <row r="299" spans="1:1" x14ac:dyDescent="0.4">
      <c r="A299" s="15" t="s">
        <v>376</v>
      </c>
    </row>
    <row r="300" spans="1:1" x14ac:dyDescent="0.4">
      <c r="A300" s="15" t="s">
        <v>377</v>
      </c>
    </row>
    <row r="301" spans="1:1" x14ac:dyDescent="0.4">
      <c r="A301" s="15" t="s">
        <v>378</v>
      </c>
    </row>
    <row r="302" spans="1:1" x14ac:dyDescent="0.4">
      <c r="A302" s="15" t="s">
        <v>379</v>
      </c>
    </row>
    <row r="303" spans="1:1" x14ac:dyDescent="0.4">
      <c r="A303" s="15" t="s">
        <v>380</v>
      </c>
    </row>
    <row r="304" spans="1:1" x14ac:dyDescent="0.4">
      <c r="A304" s="15" t="s">
        <v>381</v>
      </c>
    </row>
    <row r="305" spans="1:1" x14ac:dyDescent="0.4">
      <c r="A305" s="15" t="s">
        <v>382</v>
      </c>
    </row>
    <row r="306" spans="1:1" x14ac:dyDescent="0.4">
      <c r="A306" s="15" t="s">
        <v>383</v>
      </c>
    </row>
    <row r="307" spans="1:1" x14ac:dyDescent="0.4">
      <c r="A307" s="15" t="s">
        <v>384</v>
      </c>
    </row>
    <row r="308" spans="1:1" x14ac:dyDescent="0.4">
      <c r="A308" s="15" t="s">
        <v>385</v>
      </c>
    </row>
    <row r="309" spans="1:1" x14ac:dyDescent="0.4">
      <c r="A309" s="15" t="s">
        <v>386</v>
      </c>
    </row>
    <row r="310" spans="1:1" x14ac:dyDescent="0.4">
      <c r="A310" s="15" t="s">
        <v>387</v>
      </c>
    </row>
    <row r="311" spans="1:1" x14ac:dyDescent="0.4">
      <c r="A311" s="15" t="s">
        <v>388</v>
      </c>
    </row>
    <row r="312" spans="1:1" x14ac:dyDescent="0.4">
      <c r="A312" s="15" t="s">
        <v>389</v>
      </c>
    </row>
    <row r="313" spans="1:1" x14ac:dyDescent="0.4">
      <c r="A313" s="15" t="s">
        <v>390</v>
      </c>
    </row>
    <row r="314" spans="1:1" x14ac:dyDescent="0.4">
      <c r="A314" s="15" t="s">
        <v>391</v>
      </c>
    </row>
    <row r="315" spans="1:1" x14ac:dyDescent="0.4">
      <c r="A315" s="15" t="s">
        <v>392</v>
      </c>
    </row>
    <row r="316" spans="1:1" x14ac:dyDescent="0.4">
      <c r="A316" s="15" t="s">
        <v>393</v>
      </c>
    </row>
    <row r="317" spans="1:1" x14ac:dyDescent="0.4">
      <c r="A317" s="15" t="s">
        <v>394</v>
      </c>
    </row>
    <row r="318" spans="1:1" x14ac:dyDescent="0.4">
      <c r="A318" s="15" t="s">
        <v>395</v>
      </c>
    </row>
    <row r="319" spans="1:1" x14ac:dyDescent="0.4">
      <c r="A319" s="15" t="s">
        <v>396</v>
      </c>
    </row>
    <row r="320" spans="1:1" x14ac:dyDescent="0.4">
      <c r="A320" s="15" t="s">
        <v>397</v>
      </c>
    </row>
    <row r="321" spans="1:1" x14ac:dyDescent="0.4">
      <c r="A321" s="15" t="s">
        <v>398</v>
      </c>
    </row>
    <row r="322" spans="1:1" x14ac:dyDescent="0.4">
      <c r="A322" s="15" t="s">
        <v>399</v>
      </c>
    </row>
    <row r="323" spans="1:1" x14ac:dyDescent="0.4">
      <c r="A323" s="15" t="s">
        <v>400</v>
      </c>
    </row>
    <row r="324" spans="1:1" x14ac:dyDescent="0.4">
      <c r="A324" s="15" t="s">
        <v>401</v>
      </c>
    </row>
    <row r="325" spans="1:1" x14ac:dyDescent="0.4">
      <c r="A325" s="15" t="s">
        <v>402</v>
      </c>
    </row>
    <row r="326" spans="1:1" x14ac:dyDescent="0.4">
      <c r="A326" s="15" t="s">
        <v>403</v>
      </c>
    </row>
    <row r="327" spans="1:1" x14ac:dyDescent="0.4">
      <c r="A327" s="15" t="s">
        <v>404</v>
      </c>
    </row>
    <row r="328" spans="1:1" x14ac:dyDescent="0.4">
      <c r="A328" s="15" t="s">
        <v>405</v>
      </c>
    </row>
    <row r="329" spans="1:1" x14ac:dyDescent="0.4">
      <c r="A329" s="15" t="s">
        <v>406</v>
      </c>
    </row>
    <row r="330" spans="1:1" x14ac:dyDescent="0.4">
      <c r="A330" s="15" t="s">
        <v>407</v>
      </c>
    </row>
    <row r="331" spans="1:1" x14ac:dyDescent="0.4">
      <c r="A331" s="15" t="s">
        <v>408</v>
      </c>
    </row>
    <row r="332" spans="1:1" x14ac:dyDescent="0.4">
      <c r="A332" s="15" t="s">
        <v>409</v>
      </c>
    </row>
    <row r="333" spans="1:1" x14ac:dyDescent="0.4">
      <c r="A333" s="15" t="s">
        <v>410</v>
      </c>
    </row>
    <row r="334" spans="1:1" x14ac:dyDescent="0.4">
      <c r="A334" s="15" t="s">
        <v>411</v>
      </c>
    </row>
    <row r="335" spans="1:1" x14ac:dyDescent="0.4">
      <c r="A335" s="15" t="s">
        <v>412</v>
      </c>
    </row>
    <row r="336" spans="1:1" x14ac:dyDescent="0.4">
      <c r="A336" s="15" t="s">
        <v>413</v>
      </c>
    </row>
    <row r="337" spans="1:1" x14ac:dyDescent="0.4">
      <c r="A337" s="15" t="s">
        <v>414</v>
      </c>
    </row>
    <row r="338" spans="1:1" x14ac:dyDescent="0.4">
      <c r="A338" s="15" t="s">
        <v>415</v>
      </c>
    </row>
    <row r="339" spans="1:1" x14ac:dyDescent="0.4">
      <c r="A339" s="15" t="s">
        <v>416</v>
      </c>
    </row>
    <row r="340" spans="1:1" x14ac:dyDescent="0.4">
      <c r="A340" s="15" t="s">
        <v>417</v>
      </c>
    </row>
    <row r="341" spans="1:1" x14ac:dyDescent="0.4">
      <c r="A341" s="15" t="s">
        <v>418</v>
      </c>
    </row>
    <row r="342" spans="1:1" x14ac:dyDescent="0.4">
      <c r="A342" s="15" t="s">
        <v>419</v>
      </c>
    </row>
    <row r="343" spans="1:1" x14ac:dyDescent="0.4">
      <c r="A343" s="15" t="s">
        <v>420</v>
      </c>
    </row>
    <row r="344" spans="1:1" x14ac:dyDescent="0.4">
      <c r="A344" s="15" t="s">
        <v>421</v>
      </c>
    </row>
    <row r="345" spans="1:1" x14ac:dyDescent="0.4">
      <c r="A345" s="15" t="s">
        <v>422</v>
      </c>
    </row>
    <row r="346" spans="1:1" x14ac:dyDescent="0.4">
      <c r="A346" s="15" t="s">
        <v>423</v>
      </c>
    </row>
    <row r="347" spans="1:1" x14ac:dyDescent="0.4">
      <c r="A347" s="15" t="s">
        <v>424</v>
      </c>
    </row>
    <row r="348" spans="1:1" x14ac:dyDescent="0.4">
      <c r="A348" s="15" t="s">
        <v>425</v>
      </c>
    </row>
    <row r="349" spans="1:1" x14ac:dyDescent="0.4">
      <c r="A349" s="15" t="s">
        <v>426</v>
      </c>
    </row>
    <row r="350" spans="1:1" x14ac:dyDescent="0.4">
      <c r="A350" s="15" t="s">
        <v>427</v>
      </c>
    </row>
    <row r="351" spans="1:1" x14ac:dyDescent="0.4">
      <c r="A351" s="15" t="s">
        <v>428</v>
      </c>
    </row>
    <row r="352" spans="1:1" x14ac:dyDescent="0.4">
      <c r="A352" s="15" t="s">
        <v>429</v>
      </c>
    </row>
    <row r="353" spans="1:1" x14ac:dyDescent="0.4">
      <c r="A353" s="15" t="s">
        <v>430</v>
      </c>
    </row>
    <row r="354" spans="1:1" x14ac:dyDescent="0.4">
      <c r="A354" s="15" t="s">
        <v>431</v>
      </c>
    </row>
    <row r="355" spans="1:1" x14ac:dyDescent="0.4">
      <c r="A355" s="15" t="s">
        <v>432</v>
      </c>
    </row>
    <row r="356" spans="1:1" x14ac:dyDescent="0.4">
      <c r="A356" s="15" t="s">
        <v>433</v>
      </c>
    </row>
    <row r="357" spans="1:1" x14ac:dyDescent="0.4">
      <c r="A357" s="15" t="s">
        <v>434</v>
      </c>
    </row>
    <row r="358" spans="1:1" x14ac:dyDescent="0.4">
      <c r="A358" s="15" t="s">
        <v>435</v>
      </c>
    </row>
    <row r="359" spans="1:1" x14ac:dyDescent="0.4">
      <c r="A359" s="15" t="s">
        <v>436</v>
      </c>
    </row>
    <row r="360" spans="1:1" x14ac:dyDescent="0.4">
      <c r="A360" s="15" t="s">
        <v>437</v>
      </c>
    </row>
    <row r="361" spans="1:1" x14ac:dyDescent="0.4">
      <c r="A361" s="15" t="s">
        <v>438</v>
      </c>
    </row>
    <row r="362" spans="1:1" x14ac:dyDescent="0.4">
      <c r="A362" s="15" t="s">
        <v>439</v>
      </c>
    </row>
    <row r="363" spans="1:1" x14ac:dyDescent="0.4">
      <c r="A363" s="15" t="s">
        <v>440</v>
      </c>
    </row>
    <row r="364" spans="1:1" x14ac:dyDescent="0.4">
      <c r="A364" s="15" t="s">
        <v>441</v>
      </c>
    </row>
    <row r="365" spans="1:1" x14ac:dyDescent="0.4">
      <c r="A365" s="15" t="s">
        <v>442</v>
      </c>
    </row>
    <row r="366" spans="1:1" x14ac:dyDescent="0.4">
      <c r="A366" s="15" t="s">
        <v>443</v>
      </c>
    </row>
    <row r="367" spans="1:1" x14ac:dyDescent="0.4">
      <c r="A367" s="15" t="s">
        <v>444</v>
      </c>
    </row>
    <row r="368" spans="1:1" x14ac:dyDescent="0.4">
      <c r="A368" s="15" t="s">
        <v>445</v>
      </c>
    </row>
    <row r="369" spans="1:1" x14ac:dyDescent="0.4">
      <c r="A369" s="15" t="s">
        <v>446</v>
      </c>
    </row>
    <row r="370" spans="1:1" x14ac:dyDescent="0.4">
      <c r="A370" s="15" t="s">
        <v>447</v>
      </c>
    </row>
    <row r="371" spans="1:1" x14ac:dyDescent="0.4">
      <c r="A371" s="15" t="s">
        <v>448</v>
      </c>
    </row>
    <row r="372" spans="1:1" x14ac:dyDescent="0.4">
      <c r="A372" s="15" t="s">
        <v>449</v>
      </c>
    </row>
    <row r="373" spans="1:1" x14ac:dyDescent="0.4">
      <c r="A373" s="15" t="s">
        <v>450</v>
      </c>
    </row>
    <row r="374" spans="1:1" x14ac:dyDescent="0.4">
      <c r="A374" s="15" t="s">
        <v>451</v>
      </c>
    </row>
    <row r="375" spans="1:1" x14ac:dyDescent="0.4">
      <c r="A375" s="15" t="s">
        <v>452</v>
      </c>
    </row>
    <row r="376" spans="1:1" x14ac:dyDescent="0.4">
      <c r="A376" s="15" t="s">
        <v>453</v>
      </c>
    </row>
    <row r="377" spans="1:1" x14ac:dyDescent="0.4">
      <c r="A377" s="15" t="s">
        <v>454</v>
      </c>
    </row>
    <row r="378" spans="1:1" x14ac:dyDescent="0.4">
      <c r="A378" s="15" t="s">
        <v>455</v>
      </c>
    </row>
    <row r="379" spans="1:1" x14ac:dyDescent="0.4">
      <c r="A379" s="15" t="s">
        <v>456</v>
      </c>
    </row>
    <row r="380" spans="1:1" x14ac:dyDescent="0.4">
      <c r="A380" s="15" t="s">
        <v>457</v>
      </c>
    </row>
    <row r="381" spans="1:1" x14ac:dyDescent="0.4">
      <c r="A381" s="15" t="s">
        <v>458</v>
      </c>
    </row>
    <row r="382" spans="1:1" x14ac:dyDescent="0.4">
      <c r="A382" s="15" t="s">
        <v>459</v>
      </c>
    </row>
    <row r="383" spans="1:1" x14ac:dyDescent="0.4">
      <c r="A383" s="15" t="s">
        <v>460</v>
      </c>
    </row>
    <row r="384" spans="1:1" x14ac:dyDescent="0.4">
      <c r="A384" s="15" t="s">
        <v>461</v>
      </c>
    </row>
    <row r="385" spans="1:1" x14ac:dyDescent="0.4">
      <c r="A385" s="15" t="s">
        <v>462</v>
      </c>
    </row>
    <row r="386" spans="1:1" x14ac:dyDescent="0.4">
      <c r="A386" s="15" t="s">
        <v>463</v>
      </c>
    </row>
    <row r="387" spans="1:1" x14ac:dyDescent="0.4">
      <c r="A387" s="15" t="s">
        <v>464</v>
      </c>
    </row>
    <row r="388" spans="1:1" x14ac:dyDescent="0.4">
      <c r="A388" s="15" t="s">
        <v>465</v>
      </c>
    </row>
    <row r="389" spans="1:1" x14ac:dyDescent="0.4">
      <c r="A389" s="15" t="s">
        <v>466</v>
      </c>
    </row>
    <row r="390" spans="1:1" x14ac:dyDescent="0.4">
      <c r="A390" s="15" t="s">
        <v>467</v>
      </c>
    </row>
    <row r="391" spans="1:1" x14ac:dyDescent="0.4">
      <c r="A391" s="15" t="s">
        <v>468</v>
      </c>
    </row>
    <row r="392" spans="1:1" x14ac:dyDescent="0.4">
      <c r="A392" s="15" t="s">
        <v>469</v>
      </c>
    </row>
    <row r="393" spans="1:1" x14ac:dyDescent="0.4">
      <c r="A393" s="15" t="s">
        <v>470</v>
      </c>
    </row>
    <row r="394" spans="1:1" x14ac:dyDescent="0.4">
      <c r="A394" s="15" t="s">
        <v>471</v>
      </c>
    </row>
    <row r="395" spans="1:1" x14ac:dyDescent="0.4">
      <c r="A395" s="15" t="s">
        <v>472</v>
      </c>
    </row>
    <row r="396" spans="1:1" x14ac:dyDescent="0.4">
      <c r="A396" s="15" t="s">
        <v>473</v>
      </c>
    </row>
    <row r="397" spans="1:1" x14ac:dyDescent="0.4">
      <c r="A397" s="15" t="s">
        <v>474</v>
      </c>
    </row>
    <row r="398" spans="1:1" x14ac:dyDescent="0.4">
      <c r="A398" s="15" t="s">
        <v>475</v>
      </c>
    </row>
    <row r="399" spans="1:1" x14ac:dyDescent="0.4">
      <c r="A399" s="15" t="s">
        <v>476</v>
      </c>
    </row>
    <row r="400" spans="1:1" x14ac:dyDescent="0.4">
      <c r="A400" s="15" t="s">
        <v>477</v>
      </c>
    </row>
    <row r="401" spans="1:1" x14ac:dyDescent="0.4">
      <c r="A401" s="15" t="s">
        <v>478</v>
      </c>
    </row>
    <row r="402" spans="1:1" x14ac:dyDescent="0.4">
      <c r="A402" s="15" t="s">
        <v>479</v>
      </c>
    </row>
    <row r="403" spans="1:1" x14ac:dyDescent="0.4">
      <c r="A403" s="15" t="s">
        <v>480</v>
      </c>
    </row>
    <row r="404" spans="1:1" x14ac:dyDescent="0.4">
      <c r="A404" s="15" t="s">
        <v>481</v>
      </c>
    </row>
    <row r="405" spans="1:1" x14ac:dyDescent="0.4">
      <c r="A405" s="15" t="s">
        <v>482</v>
      </c>
    </row>
    <row r="406" spans="1:1" x14ac:dyDescent="0.4">
      <c r="A406" s="15" t="s">
        <v>483</v>
      </c>
    </row>
    <row r="407" spans="1:1" x14ac:dyDescent="0.4">
      <c r="A407" s="15" t="s">
        <v>484</v>
      </c>
    </row>
    <row r="408" spans="1:1" x14ac:dyDescent="0.4">
      <c r="A408" s="15" t="s">
        <v>485</v>
      </c>
    </row>
    <row r="409" spans="1:1" x14ac:dyDescent="0.4">
      <c r="A409" s="15" t="s">
        <v>486</v>
      </c>
    </row>
    <row r="410" spans="1:1" x14ac:dyDescent="0.4">
      <c r="A410" s="15" t="s">
        <v>487</v>
      </c>
    </row>
    <row r="411" spans="1:1" x14ac:dyDescent="0.4">
      <c r="A411" s="15" t="s">
        <v>488</v>
      </c>
    </row>
    <row r="412" spans="1:1" x14ac:dyDescent="0.4">
      <c r="A412" s="15" t="s">
        <v>489</v>
      </c>
    </row>
    <row r="413" spans="1:1" x14ac:dyDescent="0.4">
      <c r="A413" s="15" t="s">
        <v>490</v>
      </c>
    </row>
    <row r="414" spans="1:1" x14ac:dyDescent="0.4">
      <c r="A414" s="15" t="s">
        <v>491</v>
      </c>
    </row>
    <row r="415" spans="1:1" x14ac:dyDescent="0.4">
      <c r="A415" s="15" t="s">
        <v>492</v>
      </c>
    </row>
    <row r="416" spans="1:1" x14ac:dyDescent="0.4">
      <c r="A416" s="15" t="s">
        <v>493</v>
      </c>
    </row>
    <row r="417" spans="1:1" x14ac:dyDescent="0.4">
      <c r="A417" s="15" t="s">
        <v>494</v>
      </c>
    </row>
    <row r="418" spans="1:1" x14ac:dyDescent="0.4">
      <c r="A418" s="15" t="s">
        <v>495</v>
      </c>
    </row>
    <row r="419" spans="1:1" x14ac:dyDescent="0.4">
      <c r="A419" s="15" t="s">
        <v>496</v>
      </c>
    </row>
    <row r="420" spans="1:1" x14ac:dyDescent="0.4">
      <c r="A420" s="15" t="s">
        <v>497</v>
      </c>
    </row>
    <row r="421" spans="1:1" x14ac:dyDescent="0.4">
      <c r="A421" s="15" t="s">
        <v>498</v>
      </c>
    </row>
    <row r="422" spans="1:1" x14ac:dyDescent="0.4">
      <c r="A422" s="15" t="s">
        <v>499</v>
      </c>
    </row>
    <row r="423" spans="1:1" x14ac:dyDescent="0.4">
      <c r="A423" s="15" t="s">
        <v>500</v>
      </c>
    </row>
    <row r="424" spans="1:1" x14ac:dyDescent="0.4">
      <c r="A424" s="15" t="s">
        <v>501</v>
      </c>
    </row>
    <row r="425" spans="1:1" x14ac:dyDescent="0.4">
      <c r="A425" s="15" t="s">
        <v>502</v>
      </c>
    </row>
    <row r="426" spans="1:1" x14ac:dyDescent="0.4">
      <c r="A426" s="15" t="s">
        <v>503</v>
      </c>
    </row>
    <row r="427" spans="1:1" x14ac:dyDescent="0.4">
      <c r="A427" s="15" t="s">
        <v>504</v>
      </c>
    </row>
    <row r="428" spans="1:1" x14ac:dyDescent="0.4">
      <c r="A428" s="15" t="s">
        <v>505</v>
      </c>
    </row>
    <row r="429" spans="1:1" x14ac:dyDescent="0.4">
      <c r="A429" s="15" t="s">
        <v>506</v>
      </c>
    </row>
    <row r="430" spans="1:1" x14ac:dyDescent="0.4">
      <c r="A430" s="15" t="s">
        <v>507</v>
      </c>
    </row>
    <row r="431" spans="1:1" x14ac:dyDescent="0.4">
      <c r="A431" s="15" t="s">
        <v>508</v>
      </c>
    </row>
    <row r="432" spans="1:1" x14ac:dyDescent="0.4">
      <c r="A432" s="15" t="s">
        <v>509</v>
      </c>
    </row>
    <row r="433" spans="1:1" x14ac:dyDescent="0.4">
      <c r="A433" s="15" t="s">
        <v>510</v>
      </c>
    </row>
    <row r="434" spans="1:1" x14ac:dyDescent="0.4">
      <c r="A434" s="15" t="s">
        <v>511</v>
      </c>
    </row>
    <row r="435" spans="1:1" x14ac:dyDescent="0.4">
      <c r="A435" s="15" t="s">
        <v>512</v>
      </c>
    </row>
    <row r="436" spans="1:1" x14ac:dyDescent="0.4">
      <c r="A436" s="15" t="s">
        <v>513</v>
      </c>
    </row>
    <row r="437" spans="1:1" x14ac:dyDescent="0.4">
      <c r="A437" s="15" t="s">
        <v>514</v>
      </c>
    </row>
    <row r="438" spans="1:1" x14ac:dyDescent="0.4">
      <c r="A438" s="15" t="s">
        <v>515</v>
      </c>
    </row>
    <row r="439" spans="1:1" x14ac:dyDescent="0.4">
      <c r="A439" s="15" t="s">
        <v>516</v>
      </c>
    </row>
    <row r="440" spans="1:1" x14ac:dyDescent="0.4">
      <c r="A440" s="15" t="s">
        <v>517</v>
      </c>
    </row>
    <row r="441" spans="1:1" x14ac:dyDescent="0.4">
      <c r="A441" s="15" t="s">
        <v>518</v>
      </c>
    </row>
    <row r="442" spans="1:1" x14ac:dyDescent="0.4">
      <c r="A442" s="15" t="s">
        <v>519</v>
      </c>
    </row>
    <row r="443" spans="1:1" x14ac:dyDescent="0.4">
      <c r="A443" s="15" t="s">
        <v>520</v>
      </c>
    </row>
    <row r="444" spans="1:1" x14ac:dyDescent="0.4">
      <c r="A444" s="15" t="s">
        <v>521</v>
      </c>
    </row>
    <row r="445" spans="1:1" x14ac:dyDescent="0.4">
      <c r="A445" s="15" t="s">
        <v>522</v>
      </c>
    </row>
    <row r="446" spans="1:1" x14ac:dyDescent="0.4">
      <c r="A446" s="15" t="s">
        <v>523</v>
      </c>
    </row>
    <row r="447" spans="1:1" x14ac:dyDescent="0.4">
      <c r="A447" s="15" t="s">
        <v>524</v>
      </c>
    </row>
    <row r="448" spans="1:1" x14ac:dyDescent="0.4">
      <c r="A448" s="15" t="s">
        <v>525</v>
      </c>
    </row>
    <row r="449" spans="1:1" x14ac:dyDescent="0.4">
      <c r="A449" s="15" t="s">
        <v>526</v>
      </c>
    </row>
    <row r="450" spans="1:1" x14ac:dyDescent="0.4">
      <c r="A450" s="15" t="s">
        <v>527</v>
      </c>
    </row>
    <row r="451" spans="1:1" x14ac:dyDescent="0.4">
      <c r="A451" s="15" t="s">
        <v>528</v>
      </c>
    </row>
    <row r="452" spans="1:1" x14ac:dyDescent="0.4">
      <c r="A452" s="15" t="s">
        <v>529</v>
      </c>
    </row>
    <row r="453" spans="1:1" x14ac:dyDescent="0.4">
      <c r="A453" s="15" t="s">
        <v>530</v>
      </c>
    </row>
    <row r="454" spans="1:1" x14ac:dyDescent="0.4">
      <c r="A454" s="15" t="s">
        <v>531</v>
      </c>
    </row>
    <row r="455" spans="1:1" x14ac:dyDescent="0.4">
      <c r="A455" s="15" t="s">
        <v>532</v>
      </c>
    </row>
    <row r="456" spans="1:1" x14ac:dyDescent="0.4">
      <c r="A456" s="15" t="s">
        <v>533</v>
      </c>
    </row>
    <row r="457" spans="1:1" x14ac:dyDescent="0.4">
      <c r="A457" s="15" t="s">
        <v>534</v>
      </c>
    </row>
    <row r="458" spans="1:1" x14ac:dyDescent="0.4">
      <c r="A458" s="15" t="s">
        <v>535</v>
      </c>
    </row>
    <row r="459" spans="1:1" x14ac:dyDescent="0.4">
      <c r="A459" s="15" t="s">
        <v>536</v>
      </c>
    </row>
    <row r="460" spans="1:1" x14ac:dyDescent="0.4">
      <c r="A460" s="15" t="s">
        <v>537</v>
      </c>
    </row>
    <row r="461" spans="1:1" x14ac:dyDescent="0.4">
      <c r="A461" s="15" t="s">
        <v>538</v>
      </c>
    </row>
    <row r="462" spans="1:1" x14ac:dyDescent="0.4">
      <c r="A462" s="15" t="s">
        <v>539</v>
      </c>
    </row>
    <row r="463" spans="1:1" x14ac:dyDescent="0.4">
      <c r="A463" s="15" t="s">
        <v>540</v>
      </c>
    </row>
    <row r="464" spans="1:1" x14ac:dyDescent="0.4">
      <c r="A464" s="15" t="s">
        <v>541</v>
      </c>
    </row>
    <row r="465" spans="1:1" x14ac:dyDescent="0.4">
      <c r="A465" s="15" t="s">
        <v>542</v>
      </c>
    </row>
    <row r="466" spans="1:1" x14ac:dyDescent="0.4">
      <c r="A466" s="15" t="s">
        <v>543</v>
      </c>
    </row>
    <row r="467" spans="1:1" x14ac:dyDescent="0.4">
      <c r="A467" s="15" t="s">
        <v>544</v>
      </c>
    </row>
    <row r="468" spans="1:1" x14ac:dyDescent="0.4">
      <c r="A468" s="15" t="s">
        <v>545</v>
      </c>
    </row>
    <row r="469" spans="1:1" x14ac:dyDescent="0.4">
      <c r="A469" s="15" t="s">
        <v>546</v>
      </c>
    </row>
    <row r="470" spans="1:1" x14ac:dyDescent="0.4">
      <c r="A470" s="15" t="s">
        <v>547</v>
      </c>
    </row>
    <row r="471" spans="1:1" x14ac:dyDescent="0.4">
      <c r="A471" s="15" t="s">
        <v>548</v>
      </c>
    </row>
    <row r="472" spans="1:1" x14ac:dyDescent="0.4">
      <c r="A472" s="15" t="s">
        <v>549</v>
      </c>
    </row>
    <row r="473" spans="1:1" x14ac:dyDescent="0.4">
      <c r="A473" s="15" t="s">
        <v>550</v>
      </c>
    </row>
    <row r="474" spans="1:1" x14ac:dyDescent="0.4">
      <c r="A474" s="15" t="s">
        <v>551</v>
      </c>
    </row>
    <row r="475" spans="1:1" x14ac:dyDescent="0.4">
      <c r="A475" s="15" t="s">
        <v>552</v>
      </c>
    </row>
    <row r="476" spans="1:1" x14ac:dyDescent="0.4">
      <c r="A476" s="15" t="s">
        <v>553</v>
      </c>
    </row>
    <row r="477" spans="1:1" x14ac:dyDescent="0.4">
      <c r="A477" s="15" t="s">
        <v>554</v>
      </c>
    </row>
    <row r="478" spans="1:1" x14ac:dyDescent="0.4">
      <c r="A478" s="15" t="s">
        <v>555</v>
      </c>
    </row>
    <row r="479" spans="1:1" x14ac:dyDescent="0.4">
      <c r="A479" s="15" t="s">
        <v>556</v>
      </c>
    </row>
    <row r="480" spans="1:1" x14ac:dyDescent="0.4">
      <c r="A480" s="15" t="s">
        <v>557</v>
      </c>
    </row>
    <row r="481" spans="1:1" x14ac:dyDescent="0.4">
      <c r="A481" s="15" t="s">
        <v>558</v>
      </c>
    </row>
    <row r="482" spans="1:1" x14ac:dyDescent="0.4">
      <c r="A482" s="15" t="s">
        <v>559</v>
      </c>
    </row>
    <row r="483" spans="1:1" x14ac:dyDescent="0.4">
      <c r="A483" s="15" t="s">
        <v>560</v>
      </c>
    </row>
    <row r="484" spans="1:1" x14ac:dyDescent="0.4">
      <c r="A484" s="15" t="s">
        <v>561</v>
      </c>
    </row>
    <row r="485" spans="1:1" x14ac:dyDescent="0.4">
      <c r="A485" s="15" t="s">
        <v>562</v>
      </c>
    </row>
    <row r="486" spans="1:1" x14ac:dyDescent="0.4">
      <c r="A486" s="15" t="s">
        <v>563</v>
      </c>
    </row>
    <row r="487" spans="1:1" x14ac:dyDescent="0.4">
      <c r="A487" s="15" t="s">
        <v>564</v>
      </c>
    </row>
    <row r="488" spans="1:1" x14ac:dyDescent="0.4">
      <c r="A488" s="15" t="s">
        <v>565</v>
      </c>
    </row>
    <row r="489" spans="1:1" x14ac:dyDescent="0.4">
      <c r="A489" s="15" t="s">
        <v>566</v>
      </c>
    </row>
    <row r="490" spans="1:1" x14ac:dyDescent="0.4">
      <c r="A490" s="15" t="s">
        <v>567</v>
      </c>
    </row>
    <row r="491" spans="1:1" x14ac:dyDescent="0.4">
      <c r="A491" s="15" t="s">
        <v>568</v>
      </c>
    </row>
    <row r="492" spans="1:1" x14ac:dyDescent="0.4">
      <c r="A492" s="15" t="s">
        <v>569</v>
      </c>
    </row>
    <row r="493" spans="1:1" x14ac:dyDescent="0.4">
      <c r="A493" s="15" t="s">
        <v>570</v>
      </c>
    </row>
    <row r="494" spans="1:1" x14ac:dyDescent="0.4">
      <c r="A494" s="15" t="s">
        <v>571</v>
      </c>
    </row>
    <row r="495" spans="1:1" x14ac:dyDescent="0.4">
      <c r="A495" s="15" t="s">
        <v>572</v>
      </c>
    </row>
    <row r="496" spans="1:1" x14ac:dyDescent="0.4">
      <c r="A496" s="15" t="s">
        <v>573</v>
      </c>
    </row>
    <row r="497" spans="1:1" x14ac:dyDescent="0.4">
      <c r="A497" s="15" t="s">
        <v>574</v>
      </c>
    </row>
    <row r="498" spans="1:1" x14ac:dyDescent="0.4">
      <c r="A498" s="15" t="s">
        <v>575</v>
      </c>
    </row>
    <row r="499" spans="1:1" x14ac:dyDescent="0.4">
      <c r="A499" s="15" t="s">
        <v>576</v>
      </c>
    </row>
    <row r="500" spans="1:1" x14ac:dyDescent="0.4">
      <c r="A500" s="15" t="s">
        <v>577</v>
      </c>
    </row>
    <row r="501" spans="1:1" x14ac:dyDescent="0.4">
      <c r="A501" s="15" t="s">
        <v>578</v>
      </c>
    </row>
    <row r="502" spans="1:1" x14ac:dyDescent="0.4">
      <c r="A502" s="15" t="s">
        <v>579</v>
      </c>
    </row>
    <row r="503" spans="1:1" x14ac:dyDescent="0.4">
      <c r="A503" s="15" t="s">
        <v>580</v>
      </c>
    </row>
    <row r="504" spans="1:1" x14ac:dyDescent="0.4">
      <c r="A504" s="15" t="s">
        <v>581</v>
      </c>
    </row>
    <row r="505" spans="1:1" x14ac:dyDescent="0.4">
      <c r="A505" s="15" t="s">
        <v>582</v>
      </c>
    </row>
    <row r="506" spans="1:1" x14ac:dyDescent="0.4">
      <c r="A506" s="15" t="s">
        <v>583</v>
      </c>
    </row>
    <row r="507" spans="1:1" x14ac:dyDescent="0.4">
      <c r="A507" s="15" t="s">
        <v>584</v>
      </c>
    </row>
    <row r="508" spans="1:1" x14ac:dyDescent="0.4">
      <c r="A508" s="15" t="s">
        <v>585</v>
      </c>
    </row>
    <row r="509" spans="1:1" x14ac:dyDescent="0.4">
      <c r="A509" s="15" t="s">
        <v>586</v>
      </c>
    </row>
    <row r="510" spans="1:1" x14ac:dyDescent="0.4">
      <c r="A510" s="15" t="s">
        <v>587</v>
      </c>
    </row>
    <row r="511" spans="1:1" x14ac:dyDescent="0.4">
      <c r="A511" s="15" t="s">
        <v>588</v>
      </c>
    </row>
    <row r="512" spans="1:1" x14ac:dyDescent="0.4">
      <c r="A512" s="15" t="s">
        <v>589</v>
      </c>
    </row>
    <row r="513" spans="1:1" x14ac:dyDescent="0.4">
      <c r="A513" s="15" t="s">
        <v>590</v>
      </c>
    </row>
    <row r="514" spans="1:1" x14ac:dyDescent="0.4">
      <c r="A514" s="15" t="s">
        <v>591</v>
      </c>
    </row>
    <row r="515" spans="1:1" x14ac:dyDescent="0.4">
      <c r="A515" s="15" t="s">
        <v>592</v>
      </c>
    </row>
    <row r="516" spans="1:1" x14ac:dyDescent="0.4">
      <c r="A516" s="15" t="s">
        <v>593</v>
      </c>
    </row>
    <row r="517" spans="1:1" x14ac:dyDescent="0.4">
      <c r="A517" s="15" t="s">
        <v>594</v>
      </c>
    </row>
    <row r="518" spans="1:1" x14ac:dyDescent="0.4">
      <c r="A518" s="15" t="s">
        <v>595</v>
      </c>
    </row>
    <row r="519" spans="1:1" x14ac:dyDescent="0.4">
      <c r="A519" s="15" t="s">
        <v>596</v>
      </c>
    </row>
    <row r="520" spans="1:1" x14ac:dyDescent="0.4">
      <c r="A520" s="15" t="s">
        <v>597</v>
      </c>
    </row>
    <row r="521" spans="1:1" x14ac:dyDescent="0.4">
      <c r="A521" s="15" t="s">
        <v>598</v>
      </c>
    </row>
    <row r="522" spans="1:1" x14ac:dyDescent="0.4">
      <c r="A522" s="15" t="s">
        <v>599</v>
      </c>
    </row>
    <row r="523" spans="1:1" x14ac:dyDescent="0.4">
      <c r="A523" s="15" t="s">
        <v>600</v>
      </c>
    </row>
    <row r="524" spans="1:1" x14ac:dyDescent="0.4">
      <c r="A524" s="15" t="s">
        <v>601</v>
      </c>
    </row>
    <row r="525" spans="1:1" x14ac:dyDescent="0.4">
      <c r="A525" s="15" t="s">
        <v>602</v>
      </c>
    </row>
    <row r="526" spans="1:1" x14ac:dyDescent="0.4">
      <c r="A526" s="15" t="s">
        <v>603</v>
      </c>
    </row>
    <row r="527" spans="1:1" x14ac:dyDescent="0.4">
      <c r="A527" s="15" t="s">
        <v>604</v>
      </c>
    </row>
    <row r="528" spans="1:1" x14ac:dyDescent="0.4">
      <c r="A528" s="15" t="s">
        <v>605</v>
      </c>
    </row>
    <row r="529" spans="1:1" x14ac:dyDescent="0.4">
      <c r="A529" s="15" t="s">
        <v>606</v>
      </c>
    </row>
    <row r="530" spans="1:1" x14ac:dyDescent="0.4">
      <c r="A530" s="15" t="s">
        <v>607</v>
      </c>
    </row>
    <row r="531" spans="1:1" x14ac:dyDescent="0.4">
      <c r="A531" s="15" t="s">
        <v>608</v>
      </c>
    </row>
    <row r="532" spans="1:1" x14ac:dyDescent="0.4">
      <c r="A532" s="15" t="s">
        <v>609</v>
      </c>
    </row>
    <row r="533" spans="1:1" x14ac:dyDescent="0.4">
      <c r="A533" s="15" t="s">
        <v>610</v>
      </c>
    </row>
    <row r="534" spans="1:1" x14ac:dyDescent="0.4">
      <c r="A534" s="15" t="s">
        <v>611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D0F85-D96F-4BBE-A6B3-D908CC49E175}">
  <dimension ref="A1:J54"/>
  <sheetViews>
    <sheetView zoomScale="115" zoomScaleNormal="115" workbookViewId="0">
      <selection activeCell="B9" sqref="B9"/>
    </sheetView>
  </sheetViews>
  <sheetFormatPr defaultRowHeight="14.6" x14ac:dyDescent="0.4"/>
  <cols>
    <col min="1" max="1" width="24.53515625" bestFit="1" customWidth="1"/>
    <col min="2" max="7" width="8" customWidth="1"/>
    <col min="8" max="8" width="3.15234375" customWidth="1"/>
  </cols>
  <sheetData>
    <row r="1" spans="1:10" ht="33.450000000000003" customHeight="1" thickBot="1" x14ac:dyDescent="0.45">
      <c r="A1" s="124" t="s">
        <v>672</v>
      </c>
      <c r="B1" s="124"/>
      <c r="C1" s="124"/>
      <c r="D1" s="124"/>
      <c r="E1" s="124"/>
      <c r="F1" s="124"/>
      <c r="G1" s="124"/>
      <c r="H1" s="17"/>
    </row>
    <row r="2" spans="1:10" ht="15" thickBot="1" x14ac:dyDescent="0.45">
      <c r="A2" s="18" t="s">
        <v>614</v>
      </c>
      <c r="B2" s="19" t="s">
        <v>615</v>
      </c>
      <c r="C2" s="20" t="s">
        <v>616</v>
      </c>
      <c r="D2" s="20" t="s">
        <v>617</v>
      </c>
      <c r="E2" s="20" t="s">
        <v>618</v>
      </c>
      <c r="F2" s="20" t="s">
        <v>619</v>
      </c>
      <c r="G2" s="21" t="s">
        <v>620</v>
      </c>
      <c r="H2" s="17"/>
    </row>
    <row r="3" spans="1:10" x14ac:dyDescent="0.4">
      <c r="A3" s="22" t="s">
        <v>621</v>
      </c>
      <c r="B3" s="23">
        <v>2057</v>
      </c>
      <c r="C3" s="24">
        <v>1984</v>
      </c>
      <c r="D3" s="24">
        <v>993</v>
      </c>
      <c r="E3" s="24">
        <v>371</v>
      </c>
      <c r="F3" s="24">
        <v>961</v>
      </c>
      <c r="G3" s="25">
        <v>1424</v>
      </c>
      <c r="H3" s="17"/>
    </row>
    <row r="4" spans="1:10" ht="15" thickBot="1" x14ac:dyDescent="0.45">
      <c r="A4" s="26" t="s">
        <v>622</v>
      </c>
      <c r="B4" s="27">
        <v>0.2641</v>
      </c>
      <c r="C4" s="28">
        <v>0.25469999999999998</v>
      </c>
      <c r="D4" s="28">
        <v>0.1275</v>
      </c>
      <c r="E4" s="28">
        <v>4.7600000000000003E-2</v>
      </c>
      <c r="F4" s="28">
        <v>0.1234</v>
      </c>
      <c r="G4" s="29">
        <v>0.18279999999999999</v>
      </c>
      <c r="H4" s="17"/>
    </row>
    <row r="5" spans="1:10" ht="15" thickBot="1" x14ac:dyDescent="0.45">
      <c r="A5" s="125" t="s">
        <v>623</v>
      </c>
      <c r="B5" s="126"/>
      <c r="C5" s="126"/>
      <c r="D5" s="126"/>
      <c r="E5" s="126"/>
      <c r="F5" s="126"/>
      <c r="G5" s="127"/>
      <c r="H5" s="17"/>
      <c r="J5" s="30"/>
    </row>
    <row r="6" spans="1:10" x14ac:dyDescent="0.4">
      <c r="A6" s="31" t="s">
        <v>624</v>
      </c>
      <c r="B6" s="32">
        <v>98.930481283422495</v>
      </c>
      <c r="C6" s="33">
        <v>63.760080645161302</v>
      </c>
      <c r="D6" s="33">
        <v>48.539778449144002</v>
      </c>
      <c r="E6" s="33">
        <v>86.522911051212901</v>
      </c>
      <c r="F6" s="33">
        <v>54.942767950052001</v>
      </c>
      <c r="G6" s="34">
        <v>45.6460674157303</v>
      </c>
      <c r="H6" s="17"/>
      <c r="J6" s="30"/>
    </row>
    <row r="7" spans="1:10" x14ac:dyDescent="0.4">
      <c r="A7" s="35" t="s">
        <v>625</v>
      </c>
      <c r="B7" s="36">
        <v>96.985901798735995</v>
      </c>
      <c r="C7" s="37">
        <v>99.899193548387103</v>
      </c>
      <c r="D7" s="37">
        <v>95.367573011077496</v>
      </c>
      <c r="E7" s="37"/>
      <c r="F7" s="37">
        <v>94.588969823100896</v>
      </c>
      <c r="G7" s="38">
        <v>77.738764044943807</v>
      </c>
      <c r="H7" s="17"/>
      <c r="J7" s="30"/>
    </row>
    <row r="8" spans="1:10" x14ac:dyDescent="0.4">
      <c r="A8" s="35" t="s">
        <v>626</v>
      </c>
      <c r="B8" s="36">
        <v>89.061740398638804</v>
      </c>
      <c r="C8" s="37">
        <v>85.584677419354804</v>
      </c>
      <c r="D8" s="37">
        <v>48.036253776434997</v>
      </c>
      <c r="E8" s="37"/>
      <c r="F8" s="37">
        <v>50.0520291363163</v>
      </c>
      <c r="G8" s="38">
        <v>39.044943820224702</v>
      </c>
      <c r="H8" s="17"/>
      <c r="J8" s="30"/>
    </row>
    <row r="9" spans="1:10" x14ac:dyDescent="0.4">
      <c r="A9" s="35" t="s">
        <v>627</v>
      </c>
      <c r="B9" s="36">
        <v>97.277588721439002</v>
      </c>
      <c r="C9" s="37">
        <v>94.455645161290306</v>
      </c>
      <c r="D9" s="37">
        <v>89.325276938569999</v>
      </c>
      <c r="E9" s="37"/>
      <c r="F9" s="37">
        <v>93.132154006243496</v>
      </c>
      <c r="G9" s="38">
        <v>99.227528089887599</v>
      </c>
      <c r="H9" s="17"/>
      <c r="J9" s="30"/>
    </row>
    <row r="10" spans="1:10" x14ac:dyDescent="0.4">
      <c r="A10" s="35" t="s">
        <v>628</v>
      </c>
      <c r="B10" s="36">
        <v>80.845892075838606</v>
      </c>
      <c r="C10" s="37">
        <v>65.977822580645196</v>
      </c>
      <c r="D10" s="37">
        <v>55.790533736153101</v>
      </c>
      <c r="E10" s="37">
        <v>100</v>
      </c>
      <c r="F10" s="37">
        <v>70.447450572320506</v>
      </c>
      <c r="G10" s="38">
        <v>82.443820224719104</v>
      </c>
      <c r="H10" s="17"/>
      <c r="J10" s="30"/>
    </row>
    <row r="11" spans="1:10" x14ac:dyDescent="0.4">
      <c r="A11" s="35" t="s">
        <v>629</v>
      </c>
      <c r="B11" s="36">
        <v>28.050559066601799</v>
      </c>
      <c r="C11" s="37">
        <v>53.326612903225801</v>
      </c>
      <c r="D11" s="37"/>
      <c r="E11" s="37"/>
      <c r="F11" s="37">
        <v>70.863683662851201</v>
      </c>
      <c r="G11" s="38">
        <v>28.862359550561798</v>
      </c>
      <c r="H11" s="17"/>
      <c r="J11" s="30"/>
    </row>
    <row r="12" spans="1:10" x14ac:dyDescent="0.4">
      <c r="A12" s="35" t="s">
        <v>630</v>
      </c>
      <c r="B12" s="36">
        <v>86.533787068546403</v>
      </c>
      <c r="C12" s="37">
        <v>96.622983870967701</v>
      </c>
      <c r="D12" s="37">
        <v>100</v>
      </c>
      <c r="E12" s="37"/>
      <c r="F12" s="37">
        <v>95.317377731529604</v>
      </c>
      <c r="G12" s="38">
        <v>73.876404494382001</v>
      </c>
      <c r="H12" s="17"/>
      <c r="J12" s="30"/>
    </row>
    <row r="13" spans="1:10" x14ac:dyDescent="0.4">
      <c r="A13" s="35" t="s">
        <v>631</v>
      </c>
      <c r="B13" s="36">
        <v>26.251823043266899</v>
      </c>
      <c r="C13" s="37">
        <v>48.487903225806399</v>
      </c>
      <c r="D13" s="37">
        <v>42.094662638469302</v>
      </c>
      <c r="E13" s="37"/>
      <c r="F13" s="37">
        <v>68.990634755463006</v>
      </c>
      <c r="G13" s="38">
        <v>28.300561797752799</v>
      </c>
      <c r="H13" s="17"/>
      <c r="J13" s="30"/>
    </row>
    <row r="14" spans="1:10" x14ac:dyDescent="0.4">
      <c r="A14" s="35" t="s">
        <v>632</v>
      </c>
      <c r="B14" s="36">
        <v>26.300437530384102</v>
      </c>
      <c r="C14" s="37">
        <v>51.058467741935502</v>
      </c>
      <c r="D14" s="37">
        <v>38.469284994964802</v>
      </c>
      <c r="E14" s="37"/>
      <c r="F14" s="37">
        <v>66.389177939646203</v>
      </c>
      <c r="G14" s="38">
        <v>25.772471910112401</v>
      </c>
      <c r="H14" s="17"/>
      <c r="J14" s="30"/>
    </row>
    <row r="15" spans="1:10" x14ac:dyDescent="0.4">
      <c r="A15" s="35" t="s">
        <v>633</v>
      </c>
      <c r="B15" s="36">
        <v>50.072921730675702</v>
      </c>
      <c r="C15" s="37">
        <v>55.493951612903203</v>
      </c>
      <c r="D15" s="37">
        <v>41.993957703927499</v>
      </c>
      <c r="E15" s="37"/>
      <c r="F15" s="37">
        <v>60.041623309053101</v>
      </c>
      <c r="G15" s="38">
        <v>44.382022471910098</v>
      </c>
      <c r="H15" s="17"/>
      <c r="J15" s="30"/>
    </row>
    <row r="16" spans="1:10" x14ac:dyDescent="0.4">
      <c r="A16" s="35" t="s">
        <v>634</v>
      </c>
      <c r="B16" s="36">
        <v>60.038891589693698</v>
      </c>
      <c r="C16" s="37"/>
      <c r="D16" s="37">
        <v>42.497482376636498</v>
      </c>
      <c r="E16" s="37"/>
      <c r="F16" s="37">
        <v>62.018730489073903</v>
      </c>
      <c r="G16" s="38">
        <v>72.5421348314607</v>
      </c>
      <c r="H16" s="17"/>
      <c r="J16" s="30"/>
    </row>
    <row r="17" spans="1:10" x14ac:dyDescent="0.4">
      <c r="A17" s="35" t="s">
        <v>635</v>
      </c>
      <c r="B17" s="36">
        <v>65.240641711229998</v>
      </c>
      <c r="C17" s="37"/>
      <c r="D17" s="37"/>
      <c r="E17" s="37"/>
      <c r="F17" s="37"/>
      <c r="G17" s="38">
        <v>80.126404494382001</v>
      </c>
      <c r="H17" s="17"/>
      <c r="J17" s="30"/>
    </row>
    <row r="18" spans="1:10" x14ac:dyDescent="0.4">
      <c r="A18" s="35" t="s">
        <v>636</v>
      </c>
      <c r="B18" s="36">
        <v>49.878463782207099</v>
      </c>
      <c r="C18" s="37"/>
      <c r="D18" s="37"/>
      <c r="E18" s="37"/>
      <c r="F18" s="37">
        <v>58.376690946930303</v>
      </c>
      <c r="G18" s="38">
        <v>70.997191011235998</v>
      </c>
      <c r="H18" s="17"/>
      <c r="J18" s="30"/>
    </row>
    <row r="19" spans="1:10" x14ac:dyDescent="0.4">
      <c r="A19" s="35" t="s">
        <v>637</v>
      </c>
      <c r="B19" s="36">
        <v>36.703937773456502</v>
      </c>
      <c r="C19" s="37"/>
      <c r="D19" s="37"/>
      <c r="E19" s="37"/>
      <c r="F19" s="37">
        <v>56.191467221644103</v>
      </c>
      <c r="G19" s="38">
        <v>63.483146067415703</v>
      </c>
      <c r="H19" s="17"/>
      <c r="J19" s="30"/>
    </row>
    <row r="20" spans="1:10" x14ac:dyDescent="0.4">
      <c r="A20" s="35" t="s">
        <v>638</v>
      </c>
      <c r="B20" s="36">
        <v>49.732620320855602</v>
      </c>
      <c r="C20" s="37"/>
      <c r="D20" s="37">
        <v>61.732124874118803</v>
      </c>
      <c r="E20" s="37"/>
      <c r="F20" s="37">
        <v>83.975026014568201</v>
      </c>
      <c r="G20" s="38">
        <v>51.755617977528097</v>
      </c>
      <c r="H20" s="17"/>
      <c r="J20" s="30"/>
    </row>
    <row r="21" spans="1:10" x14ac:dyDescent="0.4">
      <c r="A21" s="35" t="s">
        <v>639</v>
      </c>
      <c r="B21" s="36">
        <v>50.364608653378703</v>
      </c>
      <c r="C21" s="37">
        <v>52.973790322580598</v>
      </c>
      <c r="D21" s="37"/>
      <c r="E21" s="37"/>
      <c r="F21" s="37">
        <v>67.637877211238305</v>
      </c>
      <c r="G21" s="38">
        <v>80.477528089887599</v>
      </c>
      <c r="H21" s="17"/>
      <c r="J21" s="30"/>
    </row>
    <row r="22" spans="1:10" x14ac:dyDescent="0.4">
      <c r="A22" s="35" t="s">
        <v>640</v>
      </c>
      <c r="B22" s="36">
        <v>42.9752066115703</v>
      </c>
      <c r="C22" s="37"/>
      <c r="D22" s="37">
        <v>36.858006042296097</v>
      </c>
      <c r="E22" s="37"/>
      <c r="F22" s="37">
        <v>57.2320499479709</v>
      </c>
      <c r="G22" s="38">
        <v>72.471910112359595</v>
      </c>
      <c r="H22" s="17"/>
      <c r="J22" s="30"/>
    </row>
    <row r="23" spans="1:10" x14ac:dyDescent="0.4">
      <c r="A23" s="35" t="s">
        <v>641</v>
      </c>
      <c r="B23" s="36"/>
      <c r="C23" s="37">
        <v>61.693548387096797</v>
      </c>
      <c r="D23" s="37">
        <v>51.460221550855998</v>
      </c>
      <c r="E23" s="37"/>
      <c r="F23" s="37">
        <v>77.315296566076995</v>
      </c>
      <c r="G23" s="38">
        <v>34.620786516853897</v>
      </c>
      <c r="H23" s="17"/>
      <c r="J23" s="30"/>
    </row>
    <row r="24" spans="1:10" x14ac:dyDescent="0.4">
      <c r="A24" s="35" t="s">
        <v>642</v>
      </c>
      <c r="B24" s="36"/>
      <c r="C24" s="37">
        <v>50.9072580645161</v>
      </c>
      <c r="D24" s="37">
        <v>46.2235649546828</v>
      </c>
      <c r="E24" s="37"/>
      <c r="F24" s="37">
        <v>75.442247658688899</v>
      </c>
      <c r="G24" s="38">
        <v>27.7387640449438</v>
      </c>
      <c r="H24" s="17"/>
      <c r="J24" s="30"/>
    </row>
    <row r="25" spans="1:10" x14ac:dyDescent="0.4">
      <c r="A25" s="35" t="s">
        <v>643</v>
      </c>
      <c r="B25" s="36"/>
      <c r="C25" s="37">
        <v>28.175403225806399</v>
      </c>
      <c r="D25" s="37"/>
      <c r="E25" s="37"/>
      <c r="F25" s="37">
        <v>51.196670135275802</v>
      </c>
      <c r="G25" s="38">
        <v>34.7612359550562</v>
      </c>
      <c r="H25" s="17"/>
      <c r="J25" s="30"/>
    </row>
    <row r="26" spans="1:10" x14ac:dyDescent="0.4">
      <c r="A26" s="35" t="s">
        <v>644</v>
      </c>
      <c r="B26" s="36"/>
      <c r="C26" s="37">
        <v>57.056451612903203</v>
      </c>
      <c r="D26" s="37">
        <v>57.301107754279997</v>
      </c>
      <c r="E26" s="37"/>
      <c r="F26" s="37">
        <v>66.909469302809597</v>
      </c>
      <c r="G26" s="38">
        <v>79.845505617977494</v>
      </c>
      <c r="H26" s="17"/>
      <c r="J26" s="30"/>
    </row>
    <row r="27" spans="1:10" x14ac:dyDescent="0.4">
      <c r="A27" s="35" t="s">
        <v>645</v>
      </c>
      <c r="B27" s="36"/>
      <c r="C27" s="37">
        <v>66.179435483871003</v>
      </c>
      <c r="D27" s="37">
        <v>60.120845921450098</v>
      </c>
      <c r="E27" s="37"/>
      <c r="F27" s="37">
        <v>73.777315296566101</v>
      </c>
      <c r="G27" s="38">
        <v>85.252808988764002</v>
      </c>
      <c r="H27" s="17"/>
      <c r="J27" s="30"/>
    </row>
    <row r="28" spans="1:10" x14ac:dyDescent="0.4">
      <c r="A28" s="35" t="s">
        <v>646</v>
      </c>
      <c r="B28" s="36"/>
      <c r="C28" s="37">
        <v>33.669354838709701</v>
      </c>
      <c r="D28" s="37"/>
      <c r="E28" s="37"/>
      <c r="F28" s="37">
        <v>55.7752341311134</v>
      </c>
      <c r="G28" s="38"/>
      <c r="H28" s="17"/>
      <c r="J28" s="30"/>
    </row>
    <row r="29" spans="1:10" x14ac:dyDescent="0.4">
      <c r="A29" s="35" t="s">
        <v>647</v>
      </c>
      <c r="B29" s="36"/>
      <c r="C29" s="37"/>
      <c r="D29" s="37">
        <v>28.197381671701901</v>
      </c>
      <c r="E29" s="37"/>
      <c r="F29" s="37">
        <v>36.836628511966701</v>
      </c>
      <c r="G29" s="38">
        <v>26.8960674157303</v>
      </c>
      <c r="H29" s="17"/>
      <c r="J29" s="30"/>
    </row>
    <row r="30" spans="1:10" x14ac:dyDescent="0.4">
      <c r="A30" s="35" t="s">
        <v>648</v>
      </c>
      <c r="B30" s="36"/>
      <c r="C30" s="37"/>
      <c r="D30" s="37"/>
      <c r="E30" s="37"/>
      <c r="F30" s="37">
        <v>66.805411030176899</v>
      </c>
      <c r="G30" s="38">
        <v>34.691011235955102</v>
      </c>
      <c r="H30" s="17"/>
      <c r="J30" s="30"/>
    </row>
    <row r="31" spans="1:10" x14ac:dyDescent="0.4">
      <c r="A31" s="35" t="s">
        <v>649</v>
      </c>
      <c r="B31" s="36"/>
      <c r="C31" s="37"/>
      <c r="D31" s="37"/>
      <c r="E31" s="37"/>
      <c r="F31" s="37">
        <v>51.612903225806399</v>
      </c>
      <c r="G31" s="38">
        <v>64.747191011235998</v>
      </c>
      <c r="H31" s="17"/>
      <c r="J31" s="30"/>
    </row>
    <row r="32" spans="1:10" x14ac:dyDescent="0.4">
      <c r="A32" s="35" t="s">
        <v>650</v>
      </c>
      <c r="B32" s="36"/>
      <c r="C32" s="37"/>
      <c r="D32" s="37"/>
      <c r="E32" s="37"/>
      <c r="F32" s="37">
        <v>33.506763787721098</v>
      </c>
      <c r="G32" s="38"/>
      <c r="H32" s="17"/>
      <c r="J32" s="30"/>
    </row>
    <row r="33" spans="1:10" x14ac:dyDescent="0.4">
      <c r="A33" s="35" t="s">
        <v>651</v>
      </c>
      <c r="B33" s="36"/>
      <c r="C33" s="37"/>
      <c r="D33" s="37"/>
      <c r="E33" s="37"/>
      <c r="F33" s="37">
        <v>37.773152965660799</v>
      </c>
      <c r="G33" s="38"/>
      <c r="H33" s="17"/>
      <c r="J33" s="30"/>
    </row>
    <row r="34" spans="1:10" x14ac:dyDescent="0.4">
      <c r="A34" s="35" t="s">
        <v>652</v>
      </c>
      <c r="B34" s="36"/>
      <c r="C34" s="37"/>
      <c r="D34" s="37"/>
      <c r="E34" s="37"/>
      <c r="F34" s="37">
        <v>31.425598335067601</v>
      </c>
      <c r="G34" s="38"/>
      <c r="H34" s="17"/>
      <c r="J34" s="30"/>
    </row>
    <row r="35" spans="1:10" x14ac:dyDescent="0.4">
      <c r="A35" s="35" t="s">
        <v>653</v>
      </c>
      <c r="B35" s="36"/>
      <c r="C35" s="37"/>
      <c r="D35" s="37"/>
      <c r="E35" s="37"/>
      <c r="F35" s="37">
        <v>60.561914672216403</v>
      </c>
      <c r="G35" s="38"/>
      <c r="H35" s="17"/>
      <c r="J35" s="30"/>
    </row>
    <row r="36" spans="1:10" x14ac:dyDescent="0.4">
      <c r="A36" s="35" t="s">
        <v>654</v>
      </c>
      <c r="B36" s="36"/>
      <c r="C36" s="37"/>
      <c r="D36" s="37"/>
      <c r="E36" s="37"/>
      <c r="F36" s="37">
        <v>42.663891779396501</v>
      </c>
      <c r="G36" s="38">
        <v>60.674157303370798</v>
      </c>
      <c r="H36" s="17"/>
      <c r="J36" s="30"/>
    </row>
    <row r="37" spans="1:10" x14ac:dyDescent="0.4">
      <c r="A37" s="35" t="s">
        <v>655</v>
      </c>
      <c r="B37" s="36"/>
      <c r="C37" s="37"/>
      <c r="D37" s="37"/>
      <c r="E37" s="37"/>
      <c r="F37" s="37">
        <v>54.630593132153997</v>
      </c>
      <c r="G37" s="38">
        <v>60.814606741573002</v>
      </c>
      <c r="H37" s="17"/>
      <c r="J37" s="30"/>
    </row>
    <row r="38" spans="1:10" x14ac:dyDescent="0.4">
      <c r="A38" s="35" t="s">
        <v>656</v>
      </c>
      <c r="B38" s="36"/>
      <c r="C38" s="37"/>
      <c r="D38" s="37"/>
      <c r="E38" s="37"/>
      <c r="F38" s="37">
        <v>55.879292403746099</v>
      </c>
      <c r="G38" s="38">
        <v>70.997191011235998</v>
      </c>
      <c r="H38" s="17"/>
      <c r="J38" s="30"/>
    </row>
    <row r="39" spans="1:10" x14ac:dyDescent="0.4">
      <c r="A39" s="35" t="s">
        <v>657</v>
      </c>
      <c r="B39" s="36"/>
      <c r="C39" s="37"/>
      <c r="D39" s="37"/>
      <c r="E39" s="37"/>
      <c r="F39" s="37">
        <v>48.074921956295498</v>
      </c>
      <c r="G39" s="38"/>
      <c r="H39" s="17"/>
      <c r="J39" s="30"/>
    </row>
    <row r="40" spans="1:10" x14ac:dyDescent="0.4">
      <c r="A40" s="35" t="s">
        <v>658</v>
      </c>
      <c r="B40" s="36"/>
      <c r="C40" s="37"/>
      <c r="D40" s="37"/>
      <c r="E40" s="37"/>
      <c r="F40" s="37">
        <v>34.339229968782497</v>
      </c>
      <c r="G40" s="38"/>
      <c r="H40" s="17"/>
      <c r="J40" s="30"/>
    </row>
    <row r="41" spans="1:10" x14ac:dyDescent="0.4">
      <c r="A41" s="35" t="s">
        <v>659</v>
      </c>
      <c r="B41" s="36"/>
      <c r="C41" s="37"/>
      <c r="D41" s="37"/>
      <c r="E41" s="37"/>
      <c r="F41" s="37">
        <v>36.524453694068697</v>
      </c>
      <c r="G41" s="38">
        <v>52.949438202247201</v>
      </c>
      <c r="H41" s="17"/>
      <c r="J41" s="30"/>
    </row>
    <row r="42" spans="1:10" x14ac:dyDescent="0.4">
      <c r="A42" s="35" t="s">
        <v>660</v>
      </c>
      <c r="B42" s="36"/>
      <c r="C42" s="37"/>
      <c r="D42" s="37"/>
      <c r="E42" s="37"/>
      <c r="F42" s="37"/>
      <c r="G42" s="38">
        <v>66.221910112359595</v>
      </c>
      <c r="H42" s="17"/>
      <c r="J42" s="30"/>
    </row>
    <row r="43" spans="1:10" x14ac:dyDescent="0.4">
      <c r="A43" s="35" t="s">
        <v>661</v>
      </c>
      <c r="B43" s="36"/>
      <c r="C43" s="37"/>
      <c r="D43" s="37"/>
      <c r="E43" s="37"/>
      <c r="F43" s="37"/>
      <c r="G43" s="38">
        <v>37.078651685393297</v>
      </c>
      <c r="H43" s="17"/>
      <c r="J43" s="30"/>
    </row>
    <row r="44" spans="1:10" x14ac:dyDescent="0.4">
      <c r="A44" s="35" t="s">
        <v>662</v>
      </c>
      <c r="B44" s="36"/>
      <c r="C44" s="37"/>
      <c r="D44" s="37"/>
      <c r="E44" s="37"/>
      <c r="F44" s="37"/>
      <c r="G44" s="38">
        <v>60.252808988764002</v>
      </c>
      <c r="H44" s="17"/>
      <c r="J44" s="30"/>
    </row>
    <row r="45" spans="1:10" x14ac:dyDescent="0.4">
      <c r="A45" s="35" t="s">
        <v>663</v>
      </c>
      <c r="B45" s="36"/>
      <c r="C45" s="37"/>
      <c r="D45" s="37"/>
      <c r="E45" s="37"/>
      <c r="F45" s="37"/>
      <c r="G45" s="38">
        <v>34.550561797752799</v>
      </c>
      <c r="H45" s="17"/>
      <c r="J45" s="30"/>
    </row>
    <row r="46" spans="1:10" x14ac:dyDescent="0.4">
      <c r="A46" s="35" t="s">
        <v>664</v>
      </c>
      <c r="B46" s="36"/>
      <c r="C46" s="37"/>
      <c r="D46" s="37"/>
      <c r="E46" s="37"/>
      <c r="F46" s="37"/>
      <c r="G46" s="38">
        <v>31.882022471910101</v>
      </c>
      <c r="H46" s="17"/>
      <c r="J46" s="30"/>
    </row>
    <row r="47" spans="1:10" x14ac:dyDescent="0.4">
      <c r="A47" s="35" t="s">
        <v>665</v>
      </c>
      <c r="B47" s="36"/>
      <c r="C47" s="37"/>
      <c r="D47" s="37"/>
      <c r="E47" s="37"/>
      <c r="F47" s="37"/>
      <c r="G47" s="38">
        <v>32.233146067415703</v>
      </c>
      <c r="H47" s="17"/>
      <c r="J47" s="30"/>
    </row>
    <row r="48" spans="1:10" x14ac:dyDescent="0.4">
      <c r="A48" s="35" t="s">
        <v>666</v>
      </c>
      <c r="B48" s="36"/>
      <c r="C48" s="37"/>
      <c r="D48" s="37"/>
      <c r="E48" s="37"/>
      <c r="F48" s="37"/>
      <c r="G48" s="38">
        <v>45.0842696629214</v>
      </c>
      <c r="H48" s="17"/>
      <c r="J48" s="30"/>
    </row>
    <row r="49" spans="1:10" x14ac:dyDescent="0.4">
      <c r="A49" s="35" t="s">
        <v>667</v>
      </c>
      <c r="B49" s="36"/>
      <c r="C49" s="37"/>
      <c r="D49" s="37"/>
      <c r="E49" s="37"/>
      <c r="F49" s="37"/>
      <c r="G49" s="38">
        <v>40.730337078651701</v>
      </c>
      <c r="H49" s="17"/>
      <c r="J49" s="30"/>
    </row>
    <row r="50" spans="1:10" x14ac:dyDescent="0.4">
      <c r="A50" s="35" t="s">
        <v>668</v>
      </c>
      <c r="B50" s="36"/>
      <c r="C50" s="37"/>
      <c r="D50" s="37"/>
      <c r="E50" s="37"/>
      <c r="F50" s="37"/>
      <c r="G50" s="38">
        <v>32.092696629213499</v>
      </c>
      <c r="H50" s="17"/>
      <c r="J50" s="30"/>
    </row>
    <row r="51" spans="1:10" x14ac:dyDescent="0.4">
      <c r="A51" s="35" t="s">
        <v>669</v>
      </c>
      <c r="B51" s="36"/>
      <c r="C51" s="37"/>
      <c r="D51" s="37"/>
      <c r="E51" s="37"/>
      <c r="F51" s="37"/>
      <c r="G51" s="38">
        <v>31.320224719101098</v>
      </c>
      <c r="H51" s="17"/>
      <c r="J51" s="30"/>
    </row>
    <row r="52" spans="1:10" x14ac:dyDescent="0.4">
      <c r="A52" s="35" t="s">
        <v>670</v>
      </c>
      <c r="B52" s="36"/>
      <c r="C52" s="37"/>
      <c r="D52" s="37"/>
      <c r="E52" s="37"/>
      <c r="F52" s="37"/>
      <c r="G52" s="38">
        <v>33.918539325842701</v>
      </c>
      <c r="H52" s="17"/>
      <c r="J52" s="30"/>
    </row>
    <row r="53" spans="1:10" ht="15" thickBot="1" x14ac:dyDescent="0.45">
      <c r="A53" s="39" t="s">
        <v>671</v>
      </c>
      <c r="B53" s="40"/>
      <c r="C53" s="41"/>
      <c r="D53" s="41"/>
      <c r="E53" s="41"/>
      <c r="F53" s="41"/>
      <c r="G53" s="42">
        <v>27.668539325842701</v>
      </c>
      <c r="H53" s="17"/>
      <c r="J53" s="30"/>
    </row>
    <row r="54" spans="1:10" x14ac:dyDescent="0.4">
      <c r="A54" s="17"/>
      <c r="B54" s="43"/>
      <c r="C54" s="43"/>
      <c r="D54" s="43"/>
      <c r="E54" s="43"/>
      <c r="F54" s="43"/>
      <c r="G54" s="43"/>
      <c r="H54" s="17"/>
    </row>
  </sheetData>
  <mergeCells count="2">
    <mergeCell ref="A1:G1"/>
    <mergeCell ref="A5:G5"/>
  </mergeCells>
  <conditionalFormatting sqref="B6:G53">
    <cfRule type="cellIs" dxfId="0" priority="1" operator="greaterThan">
      <formula>80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25D9-031A-4192-A308-CACA7D0A3E68}">
  <dimension ref="A1:G59"/>
  <sheetViews>
    <sheetView workbookViewId="0">
      <selection sqref="A1:G1"/>
    </sheetView>
  </sheetViews>
  <sheetFormatPr defaultRowHeight="14.6" x14ac:dyDescent="0.4"/>
  <cols>
    <col min="1" max="1" width="13" bestFit="1" customWidth="1"/>
    <col min="2" max="3" width="14.3046875" customWidth="1"/>
    <col min="4" max="7" width="17.53515625" bestFit="1" customWidth="1"/>
  </cols>
  <sheetData>
    <row r="1" spans="1:7" ht="59.15" customHeight="1" x14ac:dyDescent="0.4">
      <c r="A1" s="128" t="s">
        <v>4005</v>
      </c>
      <c r="B1" s="128"/>
      <c r="C1" s="128"/>
      <c r="D1" s="128"/>
      <c r="E1" s="128"/>
      <c r="F1" s="128"/>
      <c r="G1" s="128"/>
    </row>
    <row r="2" spans="1:7" x14ac:dyDescent="0.4">
      <c r="A2" s="129" t="s">
        <v>674</v>
      </c>
      <c r="B2" s="129" t="s">
        <v>675</v>
      </c>
      <c r="C2" s="129" t="s">
        <v>676</v>
      </c>
      <c r="D2" s="130" t="s">
        <v>677</v>
      </c>
      <c r="E2" s="130"/>
      <c r="F2" s="130"/>
      <c r="G2" s="130"/>
    </row>
    <row r="3" spans="1:7" x14ac:dyDescent="0.4">
      <c r="A3" s="129"/>
      <c r="B3" s="129"/>
      <c r="C3" s="129"/>
      <c r="D3" s="44" t="s">
        <v>678</v>
      </c>
      <c r="E3" s="44" t="s">
        <v>679</v>
      </c>
      <c r="F3" s="44" t="s">
        <v>680</v>
      </c>
      <c r="G3" s="44" t="s">
        <v>681</v>
      </c>
    </row>
    <row r="4" spans="1:7" x14ac:dyDescent="0.4">
      <c r="A4" s="45" t="s">
        <v>682</v>
      </c>
      <c r="B4" s="45" t="s">
        <v>683</v>
      </c>
      <c r="C4" s="45" t="s">
        <v>684</v>
      </c>
      <c r="D4" s="45" t="s">
        <v>685</v>
      </c>
      <c r="E4" s="45" t="s">
        <v>685</v>
      </c>
      <c r="F4" s="45" t="s">
        <v>685</v>
      </c>
      <c r="G4" s="45" t="s">
        <v>685</v>
      </c>
    </row>
    <row r="5" spans="1:7" x14ac:dyDescent="0.4">
      <c r="A5" s="46" t="s">
        <v>682</v>
      </c>
      <c r="B5" s="46" t="s">
        <v>683</v>
      </c>
      <c r="C5" s="46" t="s">
        <v>615</v>
      </c>
      <c r="D5" s="46" t="s">
        <v>685</v>
      </c>
      <c r="E5" s="46" t="s">
        <v>685</v>
      </c>
      <c r="F5" s="46" t="s">
        <v>685</v>
      </c>
      <c r="G5" s="46" t="s">
        <v>685</v>
      </c>
    </row>
    <row r="6" spans="1:7" x14ac:dyDescent="0.4">
      <c r="A6" s="46" t="s">
        <v>682</v>
      </c>
      <c r="B6" s="46" t="s">
        <v>683</v>
      </c>
      <c r="C6" s="46" t="s">
        <v>616</v>
      </c>
      <c r="D6" s="46" t="s">
        <v>685</v>
      </c>
      <c r="E6" s="46" t="s">
        <v>685</v>
      </c>
      <c r="F6" s="46" t="s">
        <v>685</v>
      </c>
      <c r="G6" s="46" t="s">
        <v>685</v>
      </c>
    </row>
    <row r="7" spans="1:7" x14ac:dyDescent="0.4">
      <c r="A7" s="46" t="s">
        <v>682</v>
      </c>
      <c r="B7" s="46" t="s">
        <v>683</v>
      </c>
      <c r="C7" s="46" t="s">
        <v>617</v>
      </c>
      <c r="D7" s="46" t="s">
        <v>685</v>
      </c>
      <c r="E7" s="46" t="s">
        <v>685</v>
      </c>
      <c r="F7" s="46" t="s">
        <v>685</v>
      </c>
      <c r="G7" s="46" t="s">
        <v>685</v>
      </c>
    </row>
    <row r="8" spans="1:7" x14ac:dyDescent="0.4">
      <c r="A8" s="46" t="s">
        <v>682</v>
      </c>
      <c r="B8" s="46" t="s">
        <v>683</v>
      </c>
      <c r="C8" s="46" t="s">
        <v>618</v>
      </c>
      <c r="D8" s="46" t="s">
        <v>685</v>
      </c>
      <c r="E8" s="46" t="s">
        <v>685</v>
      </c>
      <c r="F8" s="46" t="s">
        <v>685</v>
      </c>
      <c r="G8" s="46" t="s">
        <v>685</v>
      </c>
    </row>
    <row r="9" spans="1:7" x14ac:dyDescent="0.4">
      <c r="A9" s="46" t="s">
        <v>682</v>
      </c>
      <c r="B9" s="46" t="s">
        <v>683</v>
      </c>
      <c r="C9" s="46" t="s">
        <v>619</v>
      </c>
      <c r="D9" s="46" t="s">
        <v>685</v>
      </c>
      <c r="E9" s="46" t="s">
        <v>685</v>
      </c>
      <c r="F9" s="46" t="s">
        <v>685</v>
      </c>
      <c r="G9" s="46" t="s">
        <v>685</v>
      </c>
    </row>
    <row r="10" spans="1:7" x14ac:dyDescent="0.4">
      <c r="A10" s="46" t="s">
        <v>682</v>
      </c>
      <c r="B10" s="46" t="s">
        <v>683</v>
      </c>
      <c r="C10" s="46" t="s">
        <v>620</v>
      </c>
      <c r="D10" s="46" t="s">
        <v>685</v>
      </c>
      <c r="E10" s="46" t="s">
        <v>685</v>
      </c>
      <c r="F10" s="46" t="s">
        <v>685</v>
      </c>
      <c r="G10" s="46" t="s">
        <v>685</v>
      </c>
    </row>
    <row r="11" spans="1:7" x14ac:dyDescent="0.4">
      <c r="A11" s="47" t="s">
        <v>682</v>
      </c>
      <c r="B11" s="47" t="s">
        <v>686</v>
      </c>
      <c r="C11" s="47" t="s">
        <v>684</v>
      </c>
      <c r="D11" s="47" t="s">
        <v>687</v>
      </c>
      <c r="E11" s="47" t="s">
        <v>688</v>
      </c>
      <c r="F11" s="47" t="s">
        <v>689</v>
      </c>
      <c r="G11" s="47" t="s">
        <v>690</v>
      </c>
    </row>
    <row r="12" spans="1:7" x14ac:dyDescent="0.4">
      <c r="A12" s="48" t="s">
        <v>682</v>
      </c>
      <c r="B12" s="48" t="s">
        <v>686</v>
      </c>
      <c r="C12" s="48" t="s">
        <v>615</v>
      </c>
      <c r="D12" s="48" t="s">
        <v>691</v>
      </c>
      <c r="E12" s="48" t="s">
        <v>692</v>
      </c>
      <c r="F12" s="48" t="s">
        <v>693</v>
      </c>
      <c r="G12" s="48" t="s">
        <v>694</v>
      </c>
    </row>
    <row r="13" spans="1:7" x14ac:dyDescent="0.4">
      <c r="A13" s="48" t="s">
        <v>682</v>
      </c>
      <c r="B13" s="48" t="s">
        <v>686</v>
      </c>
      <c r="C13" s="48" t="s">
        <v>616</v>
      </c>
      <c r="D13" s="48" t="s">
        <v>695</v>
      </c>
      <c r="E13" s="48" t="s">
        <v>696</v>
      </c>
      <c r="F13" s="48" t="s">
        <v>697</v>
      </c>
      <c r="G13" s="48" t="s">
        <v>698</v>
      </c>
    </row>
    <row r="14" spans="1:7" x14ac:dyDescent="0.4">
      <c r="A14" s="48" t="s">
        <v>682</v>
      </c>
      <c r="B14" s="48" t="s">
        <v>686</v>
      </c>
      <c r="C14" s="48" t="s">
        <v>617</v>
      </c>
      <c r="D14" s="48" t="s">
        <v>699</v>
      </c>
      <c r="E14" s="48" t="s">
        <v>700</v>
      </c>
      <c r="F14" s="48" t="s">
        <v>701</v>
      </c>
      <c r="G14" s="48" t="s">
        <v>702</v>
      </c>
    </row>
    <row r="15" spans="1:7" x14ac:dyDescent="0.4">
      <c r="A15" s="48" t="s">
        <v>682</v>
      </c>
      <c r="B15" s="48" t="s">
        <v>686</v>
      </c>
      <c r="C15" s="48" t="s">
        <v>618</v>
      </c>
      <c r="D15" s="48" t="s">
        <v>703</v>
      </c>
      <c r="E15" s="48" t="s">
        <v>704</v>
      </c>
      <c r="F15" s="48" t="s">
        <v>705</v>
      </c>
      <c r="G15" s="48" t="s">
        <v>706</v>
      </c>
    </row>
    <row r="16" spans="1:7" x14ac:dyDescent="0.4">
      <c r="A16" s="48" t="s">
        <v>682</v>
      </c>
      <c r="B16" s="48" t="s">
        <v>686</v>
      </c>
      <c r="C16" s="48" t="s">
        <v>619</v>
      </c>
      <c r="D16" s="48" t="s">
        <v>707</v>
      </c>
      <c r="E16" s="48" t="s">
        <v>708</v>
      </c>
      <c r="F16" s="48" t="s">
        <v>709</v>
      </c>
      <c r="G16" s="48" t="s">
        <v>710</v>
      </c>
    </row>
    <row r="17" spans="1:7" x14ac:dyDescent="0.4">
      <c r="A17" s="48" t="s">
        <v>682</v>
      </c>
      <c r="B17" s="48" t="s">
        <v>686</v>
      </c>
      <c r="C17" s="48" t="s">
        <v>620</v>
      </c>
      <c r="D17" s="48" t="s">
        <v>711</v>
      </c>
      <c r="E17" s="48" t="s">
        <v>712</v>
      </c>
      <c r="F17" s="48" t="s">
        <v>696</v>
      </c>
      <c r="G17" s="48" t="s">
        <v>713</v>
      </c>
    </row>
    <row r="18" spans="1:7" x14ac:dyDescent="0.4">
      <c r="A18" s="45" t="s">
        <v>714</v>
      </c>
      <c r="B18" s="45" t="s">
        <v>683</v>
      </c>
      <c r="C18" s="45" t="s">
        <v>684</v>
      </c>
      <c r="D18" s="45" t="s">
        <v>715</v>
      </c>
      <c r="E18" s="45" t="s">
        <v>716</v>
      </c>
      <c r="F18" s="45" t="s">
        <v>717</v>
      </c>
      <c r="G18" s="45" t="s">
        <v>716</v>
      </c>
    </row>
    <row r="19" spans="1:7" x14ac:dyDescent="0.4">
      <c r="A19" s="46" t="s">
        <v>714</v>
      </c>
      <c r="B19" s="46" t="s">
        <v>683</v>
      </c>
      <c r="C19" s="46" t="s">
        <v>615</v>
      </c>
      <c r="D19" s="46" t="s">
        <v>718</v>
      </c>
      <c r="E19" s="46" t="s">
        <v>719</v>
      </c>
      <c r="F19" s="46" t="s">
        <v>719</v>
      </c>
      <c r="G19" s="46" t="s">
        <v>719</v>
      </c>
    </row>
    <row r="20" spans="1:7" x14ac:dyDescent="0.4">
      <c r="A20" s="46" t="s">
        <v>714</v>
      </c>
      <c r="B20" s="46" t="s">
        <v>683</v>
      </c>
      <c r="C20" s="46" t="s">
        <v>616</v>
      </c>
      <c r="D20" s="46" t="s">
        <v>719</v>
      </c>
      <c r="E20" s="46" t="s">
        <v>720</v>
      </c>
      <c r="F20" s="46" t="s">
        <v>721</v>
      </c>
      <c r="G20" s="46" t="s">
        <v>722</v>
      </c>
    </row>
    <row r="21" spans="1:7" x14ac:dyDescent="0.4">
      <c r="A21" s="46" t="s">
        <v>714</v>
      </c>
      <c r="B21" s="46" t="s">
        <v>683</v>
      </c>
      <c r="C21" s="46" t="s">
        <v>617</v>
      </c>
      <c r="D21" s="46" t="s">
        <v>723</v>
      </c>
      <c r="E21" s="46" t="s">
        <v>719</v>
      </c>
      <c r="F21" s="46" t="s">
        <v>724</v>
      </c>
      <c r="G21" s="46" t="s">
        <v>725</v>
      </c>
    </row>
    <row r="22" spans="1:7" x14ac:dyDescent="0.4">
      <c r="A22" s="46" t="s">
        <v>714</v>
      </c>
      <c r="B22" s="46" t="s">
        <v>683</v>
      </c>
      <c r="C22" s="46" t="s">
        <v>618</v>
      </c>
      <c r="D22" s="46" t="s">
        <v>726</v>
      </c>
      <c r="E22" s="46" t="s">
        <v>727</v>
      </c>
      <c r="F22" s="46" t="s">
        <v>728</v>
      </c>
      <c r="G22" s="46" t="s">
        <v>729</v>
      </c>
    </row>
    <row r="23" spans="1:7" x14ac:dyDescent="0.4">
      <c r="A23" s="46" t="s">
        <v>714</v>
      </c>
      <c r="B23" s="46" t="s">
        <v>683</v>
      </c>
      <c r="C23" s="46" t="s">
        <v>619</v>
      </c>
      <c r="D23" s="46" t="s">
        <v>730</v>
      </c>
      <c r="E23" s="46" t="s">
        <v>731</v>
      </c>
      <c r="F23" s="46" t="s">
        <v>732</v>
      </c>
      <c r="G23" s="46" t="s">
        <v>733</v>
      </c>
    </row>
    <row r="24" spans="1:7" x14ac:dyDescent="0.4">
      <c r="A24" s="46" t="s">
        <v>714</v>
      </c>
      <c r="B24" s="46" t="s">
        <v>683</v>
      </c>
      <c r="C24" s="46" t="s">
        <v>620</v>
      </c>
      <c r="D24" s="46" t="s">
        <v>734</v>
      </c>
      <c r="E24" s="46" t="s">
        <v>735</v>
      </c>
      <c r="F24" s="46" t="s">
        <v>715</v>
      </c>
      <c r="G24" s="46" t="s">
        <v>736</v>
      </c>
    </row>
    <row r="25" spans="1:7" x14ac:dyDescent="0.4">
      <c r="A25" s="47" t="s">
        <v>714</v>
      </c>
      <c r="B25" s="47" t="s">
        <v>686</v>
      </c>
      <c r="C25" s="47" t="s">
        <v>684</v>
      </c>
      <c r="D25" s="47" t="s">
        <v>699</v>
      </c>
      <c r="E25" s="47" t="s">
        <v>737</v>
      </c>
      <c r="F25" s="47" t="s">
        <v>737</v>
      </c>
      <c r="G25" s="47" t="s">
        <v>737</v>
      </c>
    </row>
    <row r="26" spans="1:7" x14ac:dyDescent="0.4">
      <c r="A26" s="48" t="s">
        <v>714</v>
      </c>
      <c r="B26" s="48" t="s">
        <v>686</v>
      </c>
      <c r="C26" s="48" t="s">
        <v>615</v>
      </c>
      <c r="D26" s="48" t="s">
        <v>720</v>
      </c>
      <c r="E26" s="48" t="s">
        <v>738</v>
      </c>
      <c r="F26" s="48" t="s">
        <v>739</v>
      </c>
      <c r="G26" s="48" t="s">
        <v>740</v>
      </c>
    </row>
    <row r="27" spans="1:7" x14ac:dyDescent="0.4">
      <c r="A27" s="48" t="s">
        <v>714</v>
      </c>
      <c r="B27" s="48" t="s">
        <v>686</v>
      </c>
      <c r="C27" s="48" t="s">
        <v>616</v>
      </c>
      <c r="D27" s="48" t="s">
        <v>741</v>
      </c>
      <c r="E27" s="48" t="s">
        <v>742</v>
      </c>
      <c r="F27" s="48" t="s">
        <v>743</v>
      </c>
      <c r="G27" s="48" t="s">
        <v>744</v>
      </c>
    </row>
    <row r="28" spans="1:7" x14ac:dyDescent="0.4">
      <c r="A28" s="48" t="s">
        <v>714</v>
      </c>
      <c r="B28" s="48" t="s">
        <v>686</v>
      </c>
      <c r="C28" s="48" t="s">
        <v>617</v>
      </c>
      <c r="D28" s="48" t="s">
        <v>745</v>
      </c>
      <c r="E28" s="48" t="s">
        <v>746</v>
      </c>
      <c r="F28" s="48" t="s">
        <v>700</v>
      </c>
      <c r="G28" s="48" t="s">
        <v>747</v>
      </c>
    </row>
    <row r="29" spans="1:7" x14ac:dyDescent="0.4">
      <c r="A29" s="48" t="s">
        <v>714</v>
      </c>
      <c r="B29" s="48" t="s">
        <v>686</v>
      </c>
      <c r="C29" s="48" t="s">
        <v>618</v>
      </c>
      <c r="D29" s="48" t="s">
        <v>748</v>
      </c>
      <c r="E29" s="48" t="s">
        <v>749</v>
      </c>
      <c r="F29" s="48" t="s">
        <v>750</v>
      </c>
      <c r="G29" s="48" t="s">
        <v>751</v>
      </c>
    </row>
    <row r="30" spans="1:7" x14ac:dyDescent="0.4">
      <c r="A30" s="48" t="s">
        <v>714</v>
      </c>
      <c r="B30" s="48" t="s">
        <v>686</v>
      </c>
      <c r="C30" s="48" t="s">
        <v>619</v>
      </c>
      <c r="D30" s="48" t="s">
        <v>752</v>
      </c>
      <c r="E30" s="48" t="s">
        <v>753</v>
      </c>
      <c r="F30" s="48" t="s">
        <v>754</v>
      </c>
      <c r="G30" s="48" t="s">
        <v>755</v>
      </c>
    </row>
    <row r="31" spans="1:7" x14ac:dyDescent="0.4">
      <c r="A31" s="48" t="s">
        <v>714</v>
      </c>
      <c r="B31" s="48" t="s">
        <v>686</v>
      </c>
      <c r="C31" s="48" t="s">
        <v>620</v>
      </c>
      <c r="D31" s="48" t="s">
        <v>756</v>
      </c>
      <c r="E31" s="48" t="s">
        <v>757</v>
      </c>
      <c r="F31" s="48" t="s">
        <v>758</v>
      </c>
      <c r="G31" s="48" t="s">
        <v>700</v>
      </c>
    </row>
    <row r="32" spans="1:7" x14ac:dyDescent="0.4">
      <c r="A32" s="45" t="s">
        <v>759</v>
      </c>
      <c r="B32" s="45" t="s">
        <v>683</v>
      </c>
      <c r="C32" s="45" t="s">
        <v>684</v>
      </c>
      <c r="D32" s="45" t="s">
        <v>760</v>
      </c>
      <c r="E32" s="45" t="s">
        <v>761</v>
      </c>
      <c r="F32" s="45" t="s">
        <v>762</v>
      </c>
      <c r="G32" s="45" t="s">
        <v>763</v>
      </c>
    </row>
    <row r="33" spans="1:7" x14ac:dyDescent="0.4">
      <c r="A33" s="46" t="s">
        <v>759</v>
      </c>
      <c r="B33" s="46" t="s">
        <v>683</v>
      </c>
      <c r="C33" s="46" t="s">
        <v>615</v>
      </c>
      <c r="D33" s="46" t="s">
        <v>764</v>
      </c>
      <c r="E33" s="46" t="s">
        <v>765</v>
      </c>
      <c r="F33" s="46" t="s">
        <v>766</v>
      </c>
      <c r="G33" s="46" t="s">
        <v>767</v>
      </c>
    </row>
    <row r="34" spans="1:7" x14ac:dyDescent="0.4">
      <c r="A34" s="46" t="s">
        <v>759</v>
      </c>
      <c r="B34" s="46" t="s">
        <v>683</v>
      </c>
      <c r="C34" s="46" t="s">
        <v>616</v>
      </c>
      <c r="D34" s="46" t="s">
        <v>747</v>
      </c>
      <c r="E34" s="46" t="s">
        <v>768</v>
      </c>
      <c r="F34" s="46" t="s">
        <v>769</v>
      </c>
      <c r="G34" s="46" t="s">
        <v>770</v>
      </c>
    </row>
    <row r="35" spans="1:7" x14ac:dyDescent="0.4">
      <c r="A35" s="46" t="s">
        <v>759</v>
      </c>
      <c r="B35" s="46" t="s">
        <v>683</v>
      </c>
      <c r="C35" s="46" t="s">
        <v>617</v>
      </c>
      <c r="D35" s="46" t="s">
        <v>771</v>
      </c>
      <c r="E35" s="46" t="s">
        <v>694</v>
      </c>
      <c r="F35" s="46" t="s">
        <v>772</v>
      </c>
      <c r="G35" s="46" t="s">
        <v>765</v>
      </c>
    </row>
    <row r="36" spans="1:7" x14ac:dyDescent="0.4">
      <c r="A36" s="46" t="s">
        <v>759</v>
      </c>
      <c r="B36" s="46" t="s">
        <v>683</v>
      </c>
      <c r="C36" s="46" t="s">
        <v>618</v>
      </c>
      <c r="D36" s="46" t="s">
        <v>689</v>
      </c>
      <c r="E36" s="46" t="s">
        <v>773</v>
      </c>
      <c r="F36" s="46" t="s">
        <v>774</v>
      </c>
      <c r="G36" s="46" t="s">
        <v>775</v>
      </c>
    </row>
    <row r="37" spans="1:7" x14ac:dyDescent="0.4">
      <c r="A37" s="46" t="s">
        <v>759</v>
      </c>
      <c r="B37" s="46" t="s">
        <v>683</v>
      </c>
      <c r="C37" s="46" t="s">
        <v>619</v>
      </c>
      <c r="D37" s="46" t="s">
        <v>776</v>
      </c>
      <c r="E37" s="46" t="s">
        <v>777</v>
      </c>
      <c r="F37" s="46" t="s">
        <v>778</v>
      </c>
      <c r="G37" s="46" t="s">
        <v>779</v>
      </c>
    </row>
    <row r="38" spans="1:7" x14ac:dyDescent="0.4">
      <c r="A38" s="46" t="s">
        <v>759</v>
      </c>
      <c r="B38" s="46" t="s">
        <v>683</v>
      </c>
      <c r="C38" s="46" t="s">
        <v>620</v>
      </c>
      <c r="D38" s="46" t="s">
        <v>780</v>
      </c>
      <c r="E38" s="46" t="s">
        <v>781</v>
      </c>
      <c r="F38" s="46" t="s">
        <v>782</v>
      </c>
      <c r="G38" s="46" t="s">
        <v>783</v>
      </c>
    </row>
    <row r="39" spans="1:7" x14ac:dyDescent="0.4">
      <c r="A39" s="47" t="s">
        <v>759</v>
      </c>
      <c r="B39" s="47" t="s">
        <v>686</v>
      </c>
      <c r="C39" s="47" t="s">
        <v>684</v>
      </c>
      <c r="D39" s="47" t="s">
        <v>763</v>
      </c>
      <c r="E39" s="47" t="s">
        <v>784</v>
      </c>
      <c r="F39" s="47" t="s">
        <v>785</v>
      </c>
      <c r="G39" s="47" t="s">
        <v>786</v>
      </c>
    </row>
    <row r="40" spans="1:7" x14ac:dyDescent="0.4">
      <c r="A40" s="48" t="s">
        <v>759</v>
      </c>
      <c r="B40" s="48" t="s">
        <v>686</v>
      </c>
      <c r="C40" s="48" t="s">
        <v>615</v>
      </c>
      <c r="D40" s="48" t="s">
        <v>787</v>
      </c>
      <c r="E40" s="48" t="s">
        <v>707</v>
      </c>
      <c r="F40" s="48" t="s">
        <v>788</v>
      </c>
      <c r="G40" s="48" t="s">
        <v>789</v>
      </c>
    </row>
    <row r="41" spans="1:7" x14ac:dyDescent="0.4">
      <c r="A41" s="48" t="s">
        <v>759</v>
      </c>
      <c r="B41" s="48" t="s">
        <v>686</v>
      </c>
      <c r="C41" s="48" t="s">
        <v>616</v>
      </c>
      <c r="D41" s="48" t="s">
        <v>790</v>
      </c>
      <c r="E41" s="48" t="s">
        <v>791</v>
      </c>
      <c r="F41" s="48" t="s">
        <v>792</v>
      </c>
      <c r="G41" s="48" t="s">
        <v>793</v>
      </c>
    </row>
    <row r="42" spans="1:7" x14ac:dyDescent="0.4">
      <c r="A42" s="48" t="s">
        <v>759</v>
      </c>
      <c r="B42" s="48" t="s">
        <v>686</v>
      </c>
      <c r="C42" s="48" t="s">
        <v>617</v>
      </c>
      <c r="D42" s="48" t="s">
        <v>794</v>
      </c>
      <c r="E42" s="48" t="s">
        <v>795</v>
      </c>
      <c r="F42" s="48" t="s">
        <v>796</v>
      </c>
      <c r="G42" s="48" t="s">
        <v>797</v>
      </c>
    </row>
    <row r="43" spans="1:7" x14ac:dyDescent="0.4">
      <c r="A43" s="48" t="s">
        <v>759</v>
      </c>
      <c r="B43" s="48" t="s">
        <v>686</v>
      </c>
      <c r="C43" s="48" t="s">
        <v>618</v>
      </c>
      <c r="D43" s="48" t="s">
        <v>798</v>
      </c>
      <c r="E43" s="48" t="s">
        <v>799</v>
      </c>
      <c r="F43" s="48" t="s">
        <v>800</v>
      </c>
      <c r="G43" s="48" t="s">
        <v>801</v>
      </c>
    </row>
    <row r="44" spans="1:7" x14ac:dyDescent="0.4">
      <c r="A44" s="48" t="s">
        <v>759</v>
      </c>
      <c r="B44" s="48" t="s">
        <v>686</v>
      </c>
      <c r="C44" s="48" t="s">
        <v>619</v>
      </c>
      <c r="D44" s="48" t="s">
        <v>802</v>
      </c>
      <c r="E44" s="48" t="s">
        <v>803</v>
      </c>
      <c r="F44" s="48" t="s">
        <v>804</v>
      </c>
      <c r="G44" s="48" t="s">
        <v>805</v>
      </c>
    </row>
    <row r="45" spans="1:7" x14ac:dyDescent="0.4">
      <c r="A45" s="48" t="s">
        <v>759</v>
      </c>
      <c r="B45" s="48" t="s">
        <v>686</v>
      </c>
      <c r="C45" s="48" t="s">
        <v>620</v>
      </c>
      <c r="D45" s="48" t="s">
        <v>806</v>
      </c>
      <c r="E45" s="48" t="s">
        <v>807</v>
      </c>
      <c r="F45" s="48" t="s">
        <v>808</v>
      </c>
      <c r="G45" s="48" t="s">
        <v>809</v>
      </c>
    </row>
    <row r="46" spans="1:7" x14ac:dyDescent="0.4">
      <c r="A46" s="45" t="s">
        <v>810</v>
      </c>
      <c r="B46" s="45" t="s">
        <v>683</v>
      </c>
      <c r="C46" s="45" t="s">
        <v>684</v>
      </c>
      <c r="D46" s="45" t="s">
        <v>811</v>
      </c>
      <c r="E46" s="45" t="s">
        <v>812</v>
      </c>
      <c r="F46" s="45" t="s">
        <v>813</v>
      </c>
      <c r="G46" s="45" t="s">
        <v>814</v>
      </c>
    </row>
    <row r="47" spans="1:7" x14ac:dyDescent="0.4">
      <c r="A47" s="46" t="s">
        <v>810</v>
      </c>
      <c r="B47" s="46" t="s">
        <v>683</v>
      </c>
      <c r="C47" s="46" t="s">
        <v>615</v>
      </c>
      <c r="D47" s="46" t="s">
        <v>811</v>
      </c>
      <c r="E47" s="46" t="s">
        <v>815</v>
      </c>
      <c r="F47" s="46" t="s">
        <v>816</v>
      </c>
      <c r="G47" s="46" t="s">
        <v>765</v>
      </c>
    </row>
    <row r="48" spans="1:7" x14ac:dyDescent="0.4">
      <c r="A48" s="46" t="s">
        <v>810</v>
      </c>
      <c r="B48" s="46" t="s">
        <v>683</v>
      </c>
      <c r="C48" s="46" t="s">
        <v>616</v>
      </c>
      <c r="D48" s="46" t="s">
        <v>817</v>
      </c>
      <c r="E48" s="46" t="s">
        <v>818</v>
      </c>
      <c r="F48" s="46" t="s">
        <v>819</v>
      </c>
      <c r="G48" s="46" t="s">
        <v>820</v>
      </c>
    </row>
    <row r="49" spans="1:7" x14ac:dyDescent="0.4">
      <c r="A49" s="46" t="s">
        <v>810</v>
      </c>
      <c r="B49" s="46" t="s">
        <v>683</v>
      </c>
      <c r="C49" s="46" t="s">
        <v>617</v>
      </c>
      <c r="D49" s="46" t="s">
        <v>821</v>
      </c>
      <c r="E49" s="46" t="s">
        <v>822</v>
      </c>
      <c r="F49" s="46" t="s">
        <v>823</v>
      </c>
      <c r="G49" s="46" t="s">
        <v>824</v>
      </c>
    </row>
    <row r="50" spans="1:7" x14ac:dyDescent="0.4">
      <c r="A50" s="46" t="s">
        <v>810</v>
      </c>
      <c r="B50" s="46" t="s">
        <v>683</v>
      </c>
      <c r="C50" s="46" t="s">
        <v>618</v>
      </c>
      <c r="D50" s="46" t="s">
        <v>825</v>
      </c>
      <c r="E50" s="46" t="s">
        <v>826</v>
      </c>
      <c r="F50" s="46" t="s">
        <v>827</v>
      </c>
      <c r="G50" s="46" t="s">
        <v>828</v>
      </c>
    </row>
    <row r="51" spans="1:7" x14ac:dyDescent="0.4">
      <c r="A51" s="46" t="s">
        <v>810</v>
      </c>
      <c r="B51" s="46" t="s">
        <v>683</v>
      </c>
      <c r="C51" s="46" t="s">
        <v>619</v>
      </c>
      <c r="D51" s="46" t="s">
        <v>829</v>
      </c>
      <c r="E51" s="46" t="s">
        <v>830</v>
      </c>
      <c r="F51" s="46" t="s">
        <v>831</v>
      </c>
      <c r="G51" s="46" t="s">
        <v>832</v>
      </c>
    </row>
    <row r="52" spans="1:7" x14ac:dyDescent="0.4">
      <c r="A52" s="46" t="s">
        <v>810</v>
      </c>
      <c r="B52" s="46" t="s">
        <v>683</v>
      </c>
      <c r="C52" s="46" t="s">
        <v>620</v>
      </c>
      <c r="D52" s="46" t="s">
        <v>833</v>
      </c>
      <c r="E52" s="46" t="s">
        <v>834</v>
      </c>
      <c r="F52" s="46" t="s">
        <v>835</v>
      </c>
      <c r="G52" s="46" t="s">
        <v>836</v>
      </c>
    </row>
    <row r="53" spans="1:7" x14ac:dyDescent="0.4">
      <c r="A53" s="47" t="s">
        <v>810</v>
      </c>
      <c r="B53" s="47" t="s">
        <v>686</v>
      </c>
      <c r="C53" s="47" t="s">
        <v>684</v>
      </c>
      <c r="D53" s="47" t="s">
        <v>837</v>
      </c>
      <c r="E53" s="47" t="s">
        <v>838</v>
      </c>
      <c r="F53" s="47" t="s">
        <v>839</v>
      </c>
      <c r="G53" s="47" t="s">
        <v>840</v>
      </c>
    </row>
    <row r="54" spans="1:7" x14ac:dyDescent="0.4">
      <c r="A54" s="48" t="s">
        <v>810</v>
      </c>
      <c r="B54" s="48" t="s">
        <v>686</v>
      </c>
      <c r="C54" s="48" t="s">
        <v>615</v>
      </c>
      <c r="D54" s="48" t="s">
        <v>841</v>
      </c>
      <c r="E54" s="48" t="s">
        <v>842</v>
      </c>
      <c r="F54" s="48" t="s">
        <v>843</v>
      </c>
      <c r="G54" s="48" t="s">
        <v>844</v>
      </c>
    </row>
    <row r="55" spans="1:7" x14ac:dyDescent="0.4">
      <c r="A55" s="48" t="s">
        <v>810</v>
      </c>
      <c r="B55" s="48" t="s">
        <v>686</v>
      </c>
      <c r="C55" s="48" t="s">
        <v>616</v>
      </c>
      <c r="D55" s="48" t="s">
        <v>845</v>
      </c>
      <c r="E55" s="48" t="s">
        <v>846</v>
      </c>
      <c r="F55" s="48" t="s">
        <v>847</v>
      </c>
      <c r="G55" s="48" t="s">
        <v>848</v>
      </c>
    </row>
    <row r="56" spans="1:7" x14ac:dyDescent="0.4">
      <c r="A56" s="48" t="s">
        <v>810</v>
      </c>
      <c r="B56" s="48" t="s">
        <v>686</v>
      </c>
      <c r="C56" s="48" t="s">
        <v>617</v>
      </c>
      <c r="D56" s="48" t="s">
        <v>849</v>
      </c>
      <c r="E56" s="48" t="s">
        <v>850</v>
      </c>
      <c r="F56" s="48" t="s">
        <v>851</v>
      </c>
      <c r="G56" s="48" t="s">
        <v>852</v>
      </c>
    </row>
    <row r="57" spans="1:7" x14ac:dyDescent="0.4">
      <c r="A57" s="48" t="s">
        <v>810</v>
      </c>
      <c r="B57" s="48" t="s">
        <v>686</v>
      </c>
      <c r="C57" s="48" t="s">
        <v>618</v>
      </c>
      <c r="D57" s="48" t="s">
        <v>853</v>
      </c>
      <c r="E57" s="48" t="s">
        <v>854</v>
      </c>
      <c r="F57" s="48" t="s">
        <v>855</v>
      </c>
      <c r="G57" s="48" t="s">
        <v>856</v>
      </c>
    </row>
    <row r="58" spans="1:7" x14ac:dyDescent="0.4">
      <c r="A58" s="48" t="s">
        <v>810</v>
      </c>
      <c r="B58" s="48" t="s">
        <v>686</v>
      </c>
      <c r="C58" s="48" t="s">
        <v>619</v>
      </c>
      <c r="D58" s="48" t="s">
        <v>857</v>
      </c>
      <c r="E58" s="48" t="s">
        <v>858</v>
      </c>
      <c r="F58" s="48" t="s">
        <v>859</v>
      </c>
      <c r="G58" s="48" t="s">
        <v>860</v>
      </c>
    </row>
    <row r="59" spans="1:7" x14ac:dyDescent="0.4">
      <c r="A59" s="48" t="s">
        <v>810</v>
      </c>
      <c r="B59" s="48" t="s">
        <v>686</v>
      </c>
      <c r="C59" s="48" t="s">
        <v>620</v>
      </c>
      <c r="D59" s="48" t="s">
        <v>861</v>
      </c>
      <c r="E59" s="48" t="s">
        <v>862</v>
      </c>
      <c r="F59" s="48" t="s">
        <v>863</v>
      </c>
      <c r="G59" s="48" t="s">
        <v>864</v>
      </c>
    </row>
  </sheetData>
  <mergeCells count="5">
    <mergeCell ref="A1:G1"/>
    <mergeCell ref="A2:A3"/>
    <mergeCell ref="B2:B3"/>
    <mergeCell ref="C2:C3"/>
    <mergeCell ref="D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C4B2E-E707-4536-B183-9D8A4D522E8E}">
  <dimension ref="A1:Q629"/>
  <sheetViews>
    <sheetView zoomScale="130" zoomScaleNormal="130" workbookViewId="0">
      <selection sqref="A1:K1"/>
    </sheetView>
  </sheetViews>
  <sheetFormatPr defaultRowHeight="14.6" x14ac:dyDescent="0.4"/>
  <cols>
    <col min="1" max="1" width="34.53515625" style="58" bestFit="1" customWidth="1"/>
    <col min="2" max="5" width="14.3046875" customWidth="1"/>
    <col min="6" max="6" width="14.53515625" style="59" customWidth="1"/>
    <col min="7" max="11" width="14.69140625" style="59" customWidth="1"/>
  </cols>
  <sheetData>
    <row r="1" spans="1:11" ht="37.75" customHeight="1" x14ac:dyDescent="0.4">
      <c r="A1" s="131" t="s">
        <v>3505</v>
      </c>
      <c r="B1" s="132"/>
      <c r="C1" s="132"/>
      <c r="D1" s="132"/>
      <c r="E1" s="132"/>
      <c r="F1" s="132"/>
      <c r="G1" s="132"/>
      <c r="H1" s="132"/>
      <c r="I1" s="132"/>
      <c r="J1" s="132"/>
      <c r="K1" s="133"/>
    </row>
    <row r="2" spans="1:11" x14ac:dyDescent="0.4">
      <c r="A2" s="130" t="s">
        <v>866</v>
      </c>
      <c r="B2" s="129" t="s">
        <v>867</v>
      </c>
      <c r="C2" s="129" t="s">
        <v>868</v>
      </c>
      <c r="D2" s="129" t="s">
        <v>869</v>
      </c>
      <c r="E2" s="129" t="s">
        <v>870</v>
      </c>
      <c r="F2" s="134" t="s">
        <v>871</v>
      </c>
      <c r="G2" s="134"/>
      <c r="H2" s="134"/>
      <c r="I2" s="134"/>
      <c r="J2" s="134"/>
      <c r="K2" s="134"/>
    </row>
    <row r="3" spans="1:11" x14ac:dyDescent="0.4">
      <c r="A3" s="130"/>
      <c r="B3" s="129"/>
      <c r="C3" s="129"/>
      <c r="D3" s="129"/>
      <c r="E3" s="129"/>
      <c r="F3" s="50" t="s">
        <v>615</v>
      </c>
      <c r="G3" s="50" t="s">
        <v>616</v>
      </c>
      <c r="H3" s="50" t="s">
        <v>617</v>
      </c>
      <c r="I3" s="50" t="s">
        <v>618</v>
      </c>
      <c r="J3" s="50" t="s">
        <v>619</v>
      </c>
      <c r="K3" s="50" t="s">
        <v>620</v>
      </c>
    </row>
    <row r="4" spans="1:11" x14ac:dyDescent="0.4">
      <c r="A4" s="51" t="s">
        <v>630</v>
      </c>
      <c r="B4" s="52">
        <v>121.684278499298</v>
      </c>
      <c r="C4" s="52">
        <v>16.908522483272201</v>
      </c>
      <c r="D4" s="52">
        <v>810.38139701697696</v>
      </c>
      <c r="E4" s="52">
        <v>15.1889724238867</v>
      </c>
      <c r="F4" s="53" t="s">
        <v>872</v>
      </c>
      <c r="G4" s="53" t="s">
        <v>873</v>
      </c>
      <c r="H4" s="54" t="s">
        <v>874</v>
      </c>
      <c r="I4" s="53" t="s">
        <v>875</v>
      </c>
      <c r="J4" s="53" t="s">
        <v>876</v>
      </c>
      <c r="K4" s="53" t="s">
        <v>877</v>
      </c>
    </row>
    <row r="5" spans="1:11" x14ac:dyDescent="0.4">
      <c r="A5" s="51" t="s">
        <v>624</v>
      </c>
      <c r="B5" s="52">
        <v>110.29044044091199</v>
      </c>
      <c r="C5" s="52">
        <v>15.531209283782101</v>
      </c>
      <c r="D5" s="52">
        <v>1198.41866255373</v>
      </c>
      <c r="E5" s="52">
        <v>17.8748095134473</v>
      </c>
      <c r="F5" s="54" t="s">
        <v>878</v>
      </c>
      <c r="G5" s="53" t="s">
        <v>879</v>
      </c>
      <c r="H5" s="53" t="s">
        <v>880</v>
      </c>
      <c r="I5" s="53" t="s">
        <v>881</v>
      </c>
      <c r="J5" s="53" t="s">
        <v>882</v>
      </c>
      <c r="K5" s="53" t="s">
        <v>883</v>
      </c>
    </row>
    <row r="6" spans="1:11" x14ac:dyDescent="0.4">
      <c r="A6" s="51" t="s">
        <v>628</v>
      </c>
      <c r="B6" s="52">
        <v>79.557693156337393</v>
      </c>
      <c r="C6" s="52">
        <v>10.921933739603499</v>
      </c>
      <c r="D6" s="52">
        <v>382.810741431586</v>
      </c>
      <c r="E6" s="52">
        <v>10.0725804381962</v>
      </c>
      <c r="F6" s="53" t="s">
        <v>884</v>
      </c>
      <c r="G6" s="53" t="s">
        <v>885</v>
      </c>
      <c r="H6" s="53" t="s">
        <v>886</v>
      </c>
      <c r="I6" s="54" t="s">
        <v>887</v>
      </c>
      <c r="J6" s="53" t="s">
        <v>888</v>
      </c>
      <c r="K6" s="53" t="s">
        <v>889</v>
      </c>
    </row>
    <row r="7" spans="1:11" x14ac:dyDescent="0.4">
      <c r="A7" s="51" t="s">
        <v>625</v>
      </c>
      <c r="B7" s="52">
        <v>74.850052990843395</v>
      </c>
      <c r="C7" s="52">
        <v>10.214453451157601</v>
      </c>
      <c r="D7" s="52">
        <v>759.868564623677</v>
      </c>
      <c r="E7" s="52">
        <v>18.9944923923752</v>
      </c>
      <c r="F7" s="53" t="s">
        <v>890</v>
      </c>
      <c r="G7" s="54" t="s">
        <v>891</v>
      </c>
      <c r="H7" s="53" t="s">
        <v>892</v>
      </c>
      <c r="I7" s="53" t="s">
        <v>893</v>
      </c>
      <c r="J7" s="53" t="s">
        <v>894</v>
      </c>
      <c r="K7" s="53" t="s">
        <v>895</v>
      </c>
    </row>
    <row r="8" spans="1:11" x14ac:dyDescent="0.4">
      <c r="A8" s="51" t="s">
        <v>627</v>
      </c>
      <c r="B8" s="52">
        <v>63.536100164442999</v>
      </c>
      <c r="C8" s="52">
        <v>8.7244662067315595</v>
      </c>
      <c r="D8" s="52">
        <v>426.50246062120999</v>
      </c>
      <c r="E8" s="52">
        <v>14.374404716922101</v>
      </c>
      <c r="F8" s="53" t="s">
        <v>896</v>
      </c>
      <c r="G8" s="53" t="s">
        <v>897</v>
      </c>
      <c r="H8" s="53" t="s">
        <v>898</v>
      </c>
      <c r="I8" s="53" t="s">
        <v>899</v>
      </c>
      <c r="J8" s="53" t="s">
        <v>900</v>
      </c>
      <c r="K8" s="54" t="s">
        <v>901</v>
      </c>
    </row>
    <row r="9" spans="1:11" x14ac:dyDescent="0.4">
      <c r="A9" s="51" t="s">
        <v>626</v>
      </c>
      <c r="B9" s="52">
        <v>63.379055382997798</v>
      </c>
      <c r="C9" s="52">
        <v>8.64132791247469</v>
      </c>
      <c r="D9" s="52">
        <v>423.54649466494499</v>
      </c>
      <c r="E9" s="52">
        <v>12.3200517979739</v>
      </c>
      <c r="F9" s="53" t="s">
        <v>902</v>
      </c>
      <c r="G9" s="54" t="s">
        <v>903</v>
      </c>
      <c r="H9" s="53" t="s">
        <v>904</v>
      </c>
      <c r="I9" s="53" t="s">
        <v>905</v>
      </c>
      <c r="J9" s="53" t="s">
        <v>906</v>
      </c>
      <c r="K9" s="53" t="s">
        <v>907</v>
      </c>
    </row>
    <row r="10" spans="1:11" x14ac:dyDescent="0.4">
      <c r="A10" s="55" t="s">
        <v>634</v>
      </c>
      <c r="B10" s="37">
        <v>19.508174381045301</v>
      </c>
      <c r="C10" s="37">
        <v>2.9537589933060402</v>
      </c>
      <c r="D10" s="37">
        <v>46.856355246486402</v>
      </c>
      <c r="E10" s="37">
        <v>3.68515037057163</v>
      </c>
      <c r="F10" s="56" t="s">
        <v>908</v>
      </c>
      <c r="G10" s="56" t="s">
        <v>909</v>
      </c>
      <c r="H10" s="56" t="s">
        <v>910</v>
      </c>
      <c r="I10" s="56" t="s">
        <v>911</v>
      </c>
      <c r="J10" s="56" t="s">
        <v>912</v>
      </c>
      <c r="K10" s="56" t="s">
        <v>913</v>
      </c>
    </row>
    <row r="11" spans="1:11" x14ac:dyDescent="0.4">
      <c r="A11" s="55" t="s">
        <v>640</v>
      </c>
      <c r="B11" s="37">
        <v>11.3221453282758</v>
      </c>
      <c r="C11" s="37">
        <v>1.8473995003302399</v>
      </c>
      <c r="D11" s="37">
        <v>37.3176111390624</v>
      </c>
      <c r="E11" s="37">
        <v>4.2749299430886998</v>
      </c>
      <c r="F11" s="56" t="s">
        <v>914</v>
      </c>
      <c r="G11" s="56" t="s">
        <v>915</v>
      </c>
      <c r="H11" s="56" t="s">
        <v>916</v>
      </c>
      <c r="I11" s="56" t="s">
        <v>917</v>
      </c>
      <c r="J11" s="56" t="s">
        <v>918</v>
      </c>
      <c r="K11" s="56" t="s">
        <v>919</v>
      </c>
    </row>
    <row r="12" spans="1:11" x14ac:dyDescent="0.4">
      <c r="A12" s="55" t="s">
        <v>643</v>
      </c>
      <c r="B12" s="37">
        <v>9.3781051192034894</v>
      </c>
      <c r="C12" s="37">
        <v>1.60469986748653</v>
      </c>
      <c r="D12" s="37">
        <v>16.7945315074485</v>
      </c>
      <c r="E12" s="37">
        <v>2.12928210725262</v>
      </c>
      <c r="F12" s="56" t="s">
        <v>920</v>
      </c>
      <c r="G12" s="56" t="s">
        <v>921</v>
      </c>
      <c r="H12" s="56" t="s">
        <v>922</v>
      </c>
      <c r="I12" s="56" t="s">
        <v>923</v>
      </c>
      <c r="J12" s="56" t="s">
        <v>924</v>
      </c>
      <c r="K12" s="56" t="s">
        <v>925</v>
      </c>
    </row>
    <row r="13" spans="1:11" x14ac:dyDescent="0.4">
      <c r="A13" s="55" t="s">
        <v>645</v>
      </c>
      <c r="B13" s="37">
        <v>8.8425961450346193</v>
      </c>
      <c r="C13" s="37">
        <v>1.25027250091883</v>
      </c>
      <c r="D13" s="37">
        <v>87.217010328167703</v>
      </c>
      <c r="E13" s="37">
        <v>11.695847950317001</v>
      </c>
      <c r="F13" s="56" t="s">
        <v>926</v>
      </c>
      <c r="G13" s="56" t="s">
        <v>927</v>
      </c>
      <c r="H13" s="56" t="s">
        <v>928</v>
      </c>
      <c r="I13" s="56" t="s">
        <v>929</v>
      </c>
      <c r="J13" s="56" t="s">
        <v>930</v>
      </c>
      <c r="K13" s="56" t="s">
        <v>931</v>
      </c>
    </row>
    <row r="14" spans="1:11" x14ac:dyDescent="0.4">
      <c r="A14" s="55" t="s">
        <v>641</v>
      </c>
      <c r="B14" s="37">
        <v>8.8083409657514906</v>
      </c>
      <c r="C14" s="37">
        <v>1.2885348890880799</v>
      </c>
      <c r="D14" s="37">
        <v>49.027080954823603</v>
      </c>
      <c r="E14" s="37">
        <v>6.7916814692573704</v>
      </c>
      <c r="F14" s="56" t="s">
        <v>932</v>
      </c>
      <c r="G14" s="56" t="s">
        <v>933</v>
      </c>
      <c r="H14" s="56" t="s">
        <v>934</v>
      </c>
      <c r="I14" s="56" t="s">
        <v>935</v>
      </c>
      <c r="J14" s="56" t="s">
        <v>936</v>
      </c>
      <c r="K14" s="56" t="s">
        <v>937</v>
      </c>
    </row>
    <row r="15" spans="1:11" x14ac:dyDescent="0.4">
      <c r="A15" s="55" t="s">
        <v>646</v>
      </c>
      <c r="B15" s="37">
        <v>8.7994843099253703</v>
      </c>
      <c r="C15" s="37">
        <v>1.51278790277826</v>
      </c>
      <c r="D15" s="37">
        <v>21.249997377303099</v>
      </c>
      <c r="E15" s="37">
        <v>2.7807165919295702</v>
      </c>
      <c r="F15" s="56" t="s">
        <v>938</v>
      </c>
      <c r="G15" s="56" t="s">
        <v>939</v>
      </c>
      <c r="H15" s="56" t="s">
        <v>940</v>
      </c>
      <c r="I15" s="56" t="s">
        <v>941</v>
      </c>
      <c r="J15" s="56" t="s">
        <v>942</v>
      </c>
      <c r="K15" s="56" t="s">
        <v>943</v>
      </c>
    </row>
    <row r="16" spans="1:11" x14ac:dyDescent="0.4">
      <c r="A16" s="55" t="s">
        <v>639</v>
      </c>
      <c r="B16" s="37">
        <v>8.3897469181984601</v>
      </c>
      <c r="C16" s="37">
        <v>1.2279419155173099</v>
      </c>
      <c r="D16" s="37">
        <v>58.867118273661703</v>
      </c>
      <c r="E16" s="37">
        <v>8.4181990334055694</v>
      </c>
      <c r="F16" s="56" t="s">
        <v>944</v>
      </c>
      <c r="G16" s="56" t="s">
        <v>945</v>
      </c>
      <c r="H16" s="56" t="s">
        <v>946</v>
      </c>
      <c r="I16" s="56" t="s">
        <v>947</v>
      </c>
      <c r="J16" s="56" t="s">
        <v>948</v>
      </c>
      <c r="K16" s="56" t="s">
        <v>949</v>
      </c>
    </row>
    <row r="17" spans="1:11" x14ac:dyDescent="0.4">
      <c r="A17" s="55" t="s">
        <v>642</v>
      </c>
      <c r="B17" s="37">
        <v>8.1824876596430194</v>
      </c>
      <c r="C17" s="37">
        <v>1.24392262156928</v>
      </c>
      <c r="D17" s="37">
        <v>37.980948587919102</v>
      </c>
      <c r="E17" s="37">
        <v>5.6978150782960002</v>
      </c>
      <c r="F17" s="56" t="s">
        <v>950</v>
      </c>
      <c r="G17" s="56" t="s">
        <v>951</v>
      </c>
      <c r="H17" s="56" t="s">
        <v>952</v>
      </c>
      <c r="I17" s="56" t="s">
        <v>953</v>
      </c>
      <c r="J17" s="56" t="s">
        <v>954</v>
      </c>
      <c r="K17" s="56" t="s">
        <v>955</v>
      </c>
    </row>
    <row r="18" spans="1:11" x14ac:dyDescent="0.4">
      <c r="A18" s="55" t="s">
        <v>633</v>
      </c>
      <c r="B18" s="37">
        <v>8.1636599006465502</v>
      </c>
      <c r="C18" s="37">
        <v>1.61125364674558</v>
      </c>
      <c r="D18" s="37">
        <v>15.577056093513701</v>
      </c>
      <c r="E18" s="37">
        <v>1.6400522164218601</v>
      </c>
      <c r="F18" s="56" t="s">
        <v>956</v>
      </c>
      <c r="G18" s="56" t="s">
        <v>957</v>
      </c>
      <c r="H18" s="56" t="s">
        <v>958</v>
      </c>
      <c r="I18" s="56" t="s">
        <v>959</v>
      </c>
      <c r="J18" s="56" t="s">
        <v>960</v>
      </c>
      <c r="K18" s="56" t="s">
        <v>961</v>
      </c>
    </row>
    <row r="19" spans="1:11" x14ac:dyDescent="0.4">
      <c r="A19" s="55" t="s">
        <v>629</v>
      </c>
      <c r="B19" s="37">
        <v>7.5923109757698901</v>
      </c>
      <c r="C19" s="37">
        <v>1.07012820629134</v>
      </c>
      <c r="D19" s="37">
        <v>35.688625337446503</v>
      </c>
      <c r="E19" s="37">
        <v>4.9222948072840502</v>
      </c>
      <c r="F19" s="56" t="s">
        <v>962</v>
      </c>
      <c r="G19" s="56" t="s">
        <v>963</v>
      </c>
      <c r="H19" s="56" t="s">
        <v>964</v>
      </c>
      <c r="I19" s="56" t="s">
        <v>965</v>
      </c>
      <c r="J19" s="56" t="s">
        <v>966</v>
      </c>
      <c r="K19" s="56" t="s">
        <v>967</v>
      </c>
    </row>
    <row r="20" spans="1:11" x14ac:dyDescent="0.4">
      <c r="A20" s="55" t="s">
        <v>638</v>
      </c>
      <c r="B20" s="37">
        <v>7.3466052394228702</v>
      </c>
      <c r="C20" s="37">
        <v>1.2342636108549201</v>
      </c>
      <c r="D20" s="37">
        <v>30.599960965949499</v>
      </c>
      <c r="E20" s="37">
        <v>4.48918963830178</v>
      </c>
      <c r="F20" s="56" t="s">
        <v>968</v>
      </c>
      <c r="G20" s="56" t="s">
        <v>969</v>
      </c>
      <c r="H20" s="56" t="s">
        <v>970</v>
      </c>
      <c r="I20" s="56" t="s">
        <v>971</v>
      </c>
      <c r="J20" s="56" t="s">
        <v>972</v>
      </c>
      <c r="K20" s="56" t="s">
        <v>973</v>
      </c>
    </row>
    <row r="21" spans="1:11" x14ac:dyDescent="0.4">
      <c r="A21" s="55" t="s">
        <v>644</v>
      </c>
      <c r="B21" s="37">
        <v>6.8657811307226204</v>
      </c>
      <c r="C21" s="37">
        <v>1.1386512151900801</v>
      </c>
      <c r="D21" s="37">
        <v>18.798247668969001</v>
      </c>
      <c r="E21" s="37">
        <v>3.0280510853351701</v>
      </c>
      <c r="F21" s="56" t="s">
        <v>974</v>
      </c>
      <c r="G21" s="56" t="s">
        <v>975</v>
      </c>
      <c r="H21" s="56" t="s">
        <v>976</v>
      </c>
      <c r="I21" s="56" t="s">
        <v>977</v>
      </c>
      <c r="J21" s="56" t="s">
        <v>978</v>
      </c>
      <c r="K21" s="56" t="s">
        <v>979</v>
      </c>
    </row>
    <row r="22" spans="1:11" x14ac:dyDescent="0.4">
      <c r="A22" s="55" t="s">
        <v>635</v>
      </c>
      <c r="B22" s="37">
        <v>6.6804141894544404</v>
      </c>
      <c r="C22" s="37">
        <v>1.1371750090969801</v>
      </c>
      <c r="D22" s="37">
        <v>25.3616105588933</v>
      </c>
      <c r="E22" s="37">
        <v>3.9814413324744899</v>
      </c>
      <c r="F22" s="56" t="s">
        <v>980</v>
      </c>
      <c r="G22" s="56" t="s">
        <v>981</v>
      </c>
      <c r="H22" s="56" t="s">
        <v>982</v>
      </c>
      <c r="I22" s="56" t="s">
        <v>983</v>
      </c>
      <c r="J22" s="56" t="s">
        <v>984</v>
      </c>
      <c r="K22" s="56" t="s">
        <v>985</v>
      </c>
    </row>
    <row r="23" spans="1:11" x14ac:dyDescent="0.4">
      <c r="A23" s="55" t="s">
        <v>632</v>
      </c>
      <c r="B23" s="37">
        <v>6.1998435942213597</v>
      </c>
      <c r="C23" s="37">
        <v>1.08232823338571</v>
      </c>
      <c r="D23" s="37">
        <v>17.805418636766198</v>
      </c>
      <c r="E23" s="37">
        <v>2.8896805762884701</v>
      </c>
      <c r="F23" s="56" t="s">
        <v>986</v>
      </c>
      <c r="G23" s="56" t="s">
        <v>987</v>
      </c>
      <c r="H23" s="56" t="s">
        <v>988</v>
      </c>
      <c r="I23" s="56" t="s">
        <v>989</v>
      </c>
      <c r="J23" s="56" t="s">
        <v>990</v>
      </c>
      <c r="K23" s="56" t="s">
        <v>991</v>
      </c>
    </row>
    <row r="24" spans="1:11" x14ac:dyDescent="0.4">
      <c r="A24" s="55" t="s">
        <v>649</v>
      </c>
      <c r="B24" s="37">
        <v>6.1522960611219597</v>
      </c>
      <c r="C24" s="37">
        <v>1.02065940571169</v>
      </c>
      <c r="D24" s="37">
        <v>22.0051218718488</v>
      </c>
      <c r="E24" s="37">
        <v>3.72250676158917</v>
      </c>
      <c r="F24" s="56" t="s">
        <v>992</v>
      </c>
      <c r="G24" s="56" t="s">
        <v>993</v>
      </c>
      <c r="H24" s="56" t="s">
        <v>994</v>
      </c>
      <c r="I24" s="56" t="s">
        <v>995</v>
      </c>
      <c r="J24" s="56" t="s">
        <v>996</v>
      </c>
      <c r="K24" s="56" t="s">
        <v>997</v>
      </c>
    </row>
    <row r="25" spans="1:11" x14ac:dyDescent="0.4">
      <c r="A25" s="55" t="s">
        <v>636</v>
      </c>
      <c r="B25" s="37">
        <v>5.5602746301232102</v>
      </c>
      <c r="C25" s="37">
        <v>1.0548066425962399</v>
      </c>
      <c r="D25" s="37">
        <v>13.0286452671423</v>
      </c>
      <c r="E25" s="37">
        <v>1.53208508434645</v>
      </c>
      <c r="F25" s="56" t="s">
        <v>998</v>
      </c>
      <c r="G25" s="56" t="s">
        <v>999</v>
      </c>
      <c r="H25" s="56" t="s">
        <v>1000</v>
      </c>
      <c r="I25" s="56" t="s">
        <v>1001</v>
      </c>
      <c r="J25" s="56" t="s">
        <v>1002</v>
      </c>
      <c r="K25" s="56" t="s">
        <v>1003</v>
      </c>
    </row>
    <row r="26" spans="1:11" x14ac:dyDescent="0.4">
      <c r="A26" s="55" t="s">
        <v>656</v>
      </c>
      <c r="B26" s="37">
        <v>5.3954245840884303</v>
      </c>
      <c r="C26" s="37">
        <v>1.0286992534486501</v>
      </c>
      <c r="D26" s="37">
        <v>12.1062863916999</v>
      </c>
      <c r="E26" s="37">
        <v>1.8158861313313299</v>
      </c>
      <c r="F26" s="56" t="s">
        <v>1004</v>
      </c>
      <c r="G26" s="56" t="s">
        <v>1005</v>
      </c>
      <c r="H26" s="56" t="s">
        <v>1006</v>
      </c>
      <c r="I26" s="56" t="s">
        <v>1007</v>
      </c>
      <c r="J26" s="56" t="s">
        <v>1008</v>
      </c>
      <c r="K26" s="56" t="s">
        <v>1009</v>
      </c>
    </row>
    <row r="27" spans="1:11" x14ac:dyDescent="0.4">
      <c r="A27" s="55" t="s">
        <v>660</v>
      </c>
      <c r="B27" s="37">
        <v>5.23192858557801</v>
      </c>
      <c r="C27" s="37">
        <v>1.1225095142502199</v>
      </c>
      <c r="D27" s="37">
        <v>9.6179485717374806</v>
      </c>
      <c r="E27" s="37">
        <v>1.9974484055945401</v>
      </c>
      <c r="F27" s="56" t="s">
        <v>1010</v>
      </c>
      <c r="G27" s="56" t="s">
        <v>1011</v>
      </c>
      <c r="H27" s="56" t="s">
        <v>1012</v>
      </c>
      <c r="I27" s="56" t="s">
        <v>1013</v>
      </c>
      <c r="J27" s="56" t="s">
        <v>1014</v>
      </c>
      <c r="K27" s="56" t="s">
        <v>1015</v>
      </c>
    </row>
    <row r="28" spans="1:11" x14ac:dyDescent="0.4">
      <c r="A28" s="55" t="s">
        <v>662</v>
      </c>
      <c r="B28" s="37">
        <v>4.8654023267963904</v>
      </c>
      <c r="C28" s="37">
        <v>1.0789724088085999</v>
      </c>
      <c r="D28" s="37">
        <v>8.3497702605613906</v>
      </c>
      <c r="E28" s="37">
        <v>0.90071421351891501</v>
      </c>
      <c r="F28" s="56" t="s">
        <v>1016</v>
      </c>
      <c r="G28" s="56" t="s">
        <v>1017</v>
      </c>
      <c r="H28" s="56" t="s">
        <v>1018</v>
      </c>
      <c r="I28" s="56" t="s">
        <v>1019</v>
      </c>
      <c r="J28" s="56" t="s">
        <v>1020</v>
      </c>
      <c r="K28" s="56" t="s">
        <v>1021</v>
      </c>
    </row>
    <row r="29" spans="1:11" x14ac:dyDescent="0.4">
      <c r="A29" s="55" t="s">
        <v>657</v>
      </c>
      <c r="B29" s="37">
        <v>4.8011010007198296</v>
      </c>
      <c r="C29" s="37">
        <v>1.20241226918683</v>
      </c>
      <c r="D29" s="37">
        <v>8.2779322998038296</v>
      </c>
      <c r="E29" s="37">
        <v>1.28915675211786</v>
      </c>
      <c r="F29" s="56" t="s">
        <v>1022</v>
      </c>
      <c r="G29" s="56" t="s">
        <v>1023</v>
      </c>
      <c r="H29" s="56" t="s">
        <v>1024</v>
      </c>
      <c r="I29" s="56" t="s">
        <v>1025</v>
      </c>
      <c r="J29" s="56" t="s">
        <v>1026</v>
      </c>
      <c r="K29" s="56" t="s">
        <v>1027</v>
      </c>
    </row>
    <row r="30" spans="1:11" x14ac:dyDescent="0.4">
      <c r="A30" s="55" t="s">
        <v>1028</v>
      </c>
      <c r="B30" s="37">
        <v>4.7940707510404899</v>
      </c>
      <c r="C30" s="37">
        <v>1.4957924274262999</v>
      </c>
      <c r="D30" s="37">
        <v>4.8162754723097203</v>
      </c>
      <c r="E30" s="37">
        <v>1.0179233708095901</v>
      </c>
      <c r="F30" s="56" t="s">
        <v>1029</v>
      </c>
      <c r="G30" s="56" t="s">
        <v>1030</v>
      </c>
      <c r="H30" s="56" t="s">
        <v>1031</v>
      </c>
      <c r="I30" s="56" t="s">
        <v>1032</v>
      </c>
      <c r="J30" s="56" t="s">
        <v>1033</v>
      </c>
      <c r="K30" s="56" t="s">
        <v>1034</v>
      </c>
    </row>
    <row r="31" spans="1:11" x14ac:dyDescent="0.4">
      <c r="A31" s="55" t="s">
        <v>668</v>
      </c>
      <c r="B31" s="37">
        <v>4.7711673724093302</v>
      </c>
      <c r="C31" s="37">
        <v>1.02277807366087</v>
      </c>
      <c r="D31" s="37">
        <v>6.8223374865107802</v>
      </c>
      <c r="E31" s="37">
        <v>1.10903518327291</v>
      </c>
      <c r="F31" s="56" t="s">
        <v>1035</v>
      </c>
      <c r="G31" s="56" t="s">
        <v>1036</v>
      </c>
      <c r="H31" s="56" t="s">
        <v>1037</v>
      </c>
      <c r="I31" s="56" t="s">
        <v>1038</v>
      </c>
      <c r="J31" s="56" t="s">
        <v>1039</v>
      </c>
      <c r="K31" s="56" t="s">
        <v>1040</v>
      </c>
    </row>
    <row r="32" spans="1:11" x14ac:dyDescent="0.4">
      <c r="A32" s="55" t="s">
        <v>654</v>
      </c>
      <c r="B32" s="37">
        <v>4.7479646732244998</v>
      </c>
      <c r="C32" s="37">
        <v>0.80399914229710301</v>
      </c>
      <c r="D32" s="37">
        <v>24.113838668417401</v>
      </c>
      <c r="E32" s="37">
        <v>5.3936705492923203</v>
      </c>
      <c r="F32" s="56" t="s">
        <v>1041</v>
      </c>
      <c r="G32" s="56" t="s">
        <v>1042</v>
      </c>
      <c r="H32" s="56" t="s">
        <v>1043</v>
      </c>
      <c r="I32" s="56" t="s">
        <v>1044</v>
      </c>
      <c r="J32" s="56" t="s">
        <v>1045</v>
      </c>
      <c r="K32" s="56" t="s">
        <v>1046</v>
      </c>
    </row>
    <row r="33" spans="1:11" x14ac:dyDescent="0.4">
      <c r="A33" s="55" t="s">
        <v>663</v>
      </c>
      <c r="B33" s="37">
        <v>4.6495349169635798</v>
      </c>
      <c r="C33" s="37">
        <v>1.17099776358023</v>
      </c>
      <c r="D33" s="37">
        <v>7.8779754748422599</v>
      </c>
      <c r="E33" s="37">
        <v>1.0302071033950599</v>
      </c>
      <c r="F33" s="56" t="s">
        <v>1047</v>
      </c>
      <c r="G33" s="56" t="s">
        <v>1048</v>
      </c>
      <c r="H33" s="56" t="s">
        <v>1049</v>
      </c>
      <c r="I33" s="56" t="s">
        <v>1050</v>
      </c>
      <c r="J33" s="56" t="s">
        <v>1051</v>
      </c>
      <c r="K33" s="56" t="s">
        <v>1052</v>
      </c>
    </row>
    <row r="34" spans="1:11" x14ac:dyDescent="0.4">
      <c r="A34" s="55" t="s">
        <v>631</v>
      </c>
      <c r="B34" s="37">
        <v>4.5738176070059398</v>
      </c>
      <c r="C34" s="37">
        <v>0.83482132161786504</v>
      </c>
      <c r="D34" s="37">
        <v>12.759766578501701</v>
      </c>
      <c r="E34" s="37">
        <v>2.1121360061405299</v>
      </c>
      <c r="F34" s="56" t="s">
        <v>1053</v>
      </c>
      <c r="G34" s="56" t="s">
        <v>1054</v>
      </c>
      <c r="H34" s="56" t="s">
        <v>1055</v>
      </c>
      <c r="I34" s="56" t="s">
        <v>1056</v>
      </c>
      <c r="J34" s="56" t="s">
        <v>1057</v>
      </c>
      <c r="K34" s="56" t="s">
        <v>1058</v>
      </c>
    </row>
    <row r="35" spans="1:11" x14ac:dyDescent="0.4">
      <c r="A35" s="55" t="s">
        <v>655</v>
      </c>
      <c r="B35" s="37">
        <v>4.3874886789896204</v>
      </c>
      <c r="C35" s="37">
        <v>0.99940573348570305</v>
      </c>
      <c r="D35" s="37">
        <v>6.4849811330070404</v>
      </c>
      <c r="E35" s="37">
        <v>0.70313009147005401</v>
      </c>
      <c r="F35" s="56" t="s">
        <v>1059</v>
      </c>
      <c r="G35" s="56" t="s">
        <v>1060</v>
      </c>
      <c r="H35" s="56" t="s">
        <v>1061</v>
      </c>
      <c r="I35" s="56" t="s">
        <v>1062</v>
      </c>
      <c r="J35" s="56" t="s">
        <v>1063</v>
      </c>
      <c r="K35" s="56" t="s">
        <v>1064</v>
      </c>
    </row>
    <row r="36" spans="1:11" x14ac:dyDescent="0.4">
      <c r="A36" s="55" t="s">
        <v>637</v>
      </c>
      <c r="B36" s="37">
        <v>4.2443613855378297</v>
      </c>
      <c r="C36" s="37">
        <v>1.0793860876477901</v>
      </c>
      <c r="D36" s="37">
        <v>11.2767998060189</v>
      </c>
      <c r="E36" s="37">
        <v>1.2655698447788</v>
      </c>
      <c r="F36" s="56" t="s">
        <v>1065</v>
      </c>
      <c r="G36" s="56" t="s">
        <v>1066</v>
      </c>
      <c r="H36" s="56" t="s">
        <v>1067</v>
      </c>
      <c r="I36" s="56" t="s">
        <v>1068</v>
      </c>
      <c r="J36" s="56" t="s">
        <v>1069</v>
      </c>
      <c r="K36" s="56" t="s">
        <v>1070</v>
      </c>
    </row>
    <row r="37" spans="1:11" x14ac:dyDescent="0.4">
      <c r="A37" s="55" t="s">
        <v>1071</v>
      </c>
      <c r="B37" s="37">
        <v>4.0345861969811896</v>
      </c>
      <c r="C37" s="37">
        <v>1.4030936768839499</v>
      </c>
      <c r="D37" s="37">
        <v>5.4540856180352</v>
      </c>
      <c r="E37" s="37">
        <v>0.97383762248164796</v>
      </c>
      <c r="F37" s="56" t="s">
        <v>1072</v>
      </c>
      <c r="G37" s="56" t="s">
        <v>1073</v>
      </c>
      <c r="H37" s="56" t="s">
        <v>1074</v>
      </c>
      <c r="I37" s="56" t="s">
        <v>1075</v>
      </c>
      <c r="J37" s="56" t="s">
        <v>1076</v>
      </c>
      <c r="K37" s="56" t="s">
        <v>1077</v>
      </c>
    </row>
    <row r="38" spans="1:11" x14ac:dyDescent="0.4">
      <c r="A38" s="55" t="s">
        <v>650</v>
      </c>
      <c r="B38" s="37">
        <v>3.9904325629933699</v>
      </c>
      <c r="C38" s="37">
        <v>0.86971971220753796</v>
      </c>
      <c r="D38" s="37">
        <v>7.4888375066866599</v>
      </c>
      <c r="E38" s="37">
        <v>1.5809359743704501</v>
      </c>
      <c r="F38" s="56" t="s">
        <v>1078</v>
      </c>
      <c r="G38" s="56" t="s">
        <v>1079</v>
      </c>
      <c r="H38" s="56" t="s">
        <v>1080</v>
      </c>
      <c r="I38" s="56" t="s">
        <v>1081</v>
      </c>
      <c r="J38" s="56" t="s">
        <v>1082</v>
      </c>
      <c r="K38" s="56" t="s">
        <v>1083</v>
      </c>
    </row>
    <row r="39" spans="1:11" x14ac:dyDescent="0.4">
      <c r="A39" s="55" t="s">
        <v>669</v>
      </c>
      <c r="B39" s="37">
        <v>3.88041752015073</v>
      </c>
      <c r="C39" s="37">
        <v>0.98434300011345599</v>
      </c>
      <c r="D39" s="37">
        <v>4.84900002971533</v>
      </c>
      <c r="E39" s="37">
        <v>0.90391517667182497</v>
      </c>
      <c r="F39" s="56" t="s">
        <v>1084</v>
      </c>
      <c r="G39" s="56" t="s">
        <v>1085</v>
      </c>
      <c r="H39" s="56" t="s">
        <v>1086</v>
      </c>
      <c r="I39" s="56" t="s">
        <v>1087</v>
      </c>
      <c r="J39" s="56" t="s">
        <v>1088</v>
      </c>
      <c r="K39" s="56" t="s">
        <v>1089</v>
      </c>
    </row>
    <row r="40" spans="1:11" x14ac:dyDescent="0.4">
      <c r="A40" s="55" t="s">
        <v>1090</v>
      </c>
      <c r="B40" s="37">
        <v>3.49778947548874</v>
      </c>
      <c r="C40" s="37">
        <v>0.64060301053131397</v>
      </c>
      <c r="D40" s="37">
        <v>16.923970022116599</v>
      </c>
      <c r="E40" s="37">
        <v>5.5292551918813801</v>
      </c>
      <c r="F40" s="56" t="s">
        <v>1091</v>
      </c>
      <c r="G40" s="56" t="s">
        <v>1092</v>
      </c>
      <c r="H40" s="56" t="s">
        <v>1093</v>
      </c>
      <c r="I40" s="56" t="s">
        <v>1094</v>
      </c>
      <c r="J40" s="56" t="s">
        <v>1095</v>
      </c>
      <c r="K40" s="56" t="s">
        <v>1096</v>
      </c>
    </row>
    <row r="41" spans="1:11" x14ac:dyDescent="0.4">
      <c r="A41" s="55" t="s">
        <v>648</v>
      </c>
      <c r="B41" s="37">
        <v>3.43810528984196</v>
      </c>
      <c r="C41" s="37">
        <v>0.88083259652344903</v>
      </c>
      <c r="D41" s="37">
        <v>8.6779059333901696</v>
      </c>
      <c r="E41" s="37">
        <v>1.1909499695144401</v>
      </c>
      <c r="F41" s="56" t="s">
        <v>1097</v>
      </c>
      <c r="G41" s="56" t="s">
        <v>1098</v>
      </c>
      <c r="H41" s="56" t="s">
        <v>1099</v>
      </c>
      <c r="I41" s="56" t="s">
        <v>1100</v>
      </c>
      <c r="J41" s="56" t="s">
        <v>1101</v>
      </c>
      <c r="K41" s="56" t="s">
        <v>1102</v>
      </c>
    </row>
    <row r="42" spans="1:11" x14ac:dyDescent="0.4">
      <c r="A42" s="55" t="s">
        <v>653</v>
      </c>
      <c r="B42" s="37">
        <v>3.0200994125825802</v>
      </c>
      <c r="C42" s="37">
        <v>0.88277703918228201</v>
      </c>
      <c r="D42" s="37">
        <v>6.3481188617782802</v>
      </c>
      <c r="E42" s="37">
        <v>0.74208934718539799</v>
      </c>
      <c r="F42" s="56" t="s">
        <v>1103</v>
      </c>
      <c r="G42" s="56" t="s">
        <v>1104</v>
      </c>
      <c r="H42" s="56" t="s">
        <v>1105</v>
      </c>
      <c r="I42" s="56" t="s">
        <v>1106</v>
      </c>
      <c r="J42" s="56" t="s">
        <v>1107</v>
      </c>
      <c r="K42" s="56" t="s">
        <v>1108</v>
      </c>
    </row>
    <row r="43" spans="1:11" x14ac:dyDescent="0.4">
      <c r="A43" s="55" t="s">
        <v>664</v>
      </c>
      <c r="B43" s="37">
        <v>3.0057856696251899</v>
      </c>
      <c r="C43" s="37">
        <v>0.92538931106162503</v>
      </c>
      <c r="D43" s="37">
        <v>3.4227981112955401</v>
      </c>
      <c r="E43" s="37">
        <v>0.61146875577151405</v>
      </c>
      <c r="F43" s="56" t="s">
        <v>1109</v>
      </c>
      <c r="G43" s="56" t="s">
        <v>1110</v>
      </c>
      <c r="H43" s="56" t="s">
        <v>1111</v>
      </c>
      <c r="I43" s="56" t="s">
        <v>1112</v>
      </c>
      <c r="J43" s="56" t="s">
        <v>1113</v>
      </c>
      <c r="K43" s="56" t="s">
        <v>1114</v>
      </c>
    </row>
    <row r="44" spans="1:11" x14ac:dyDescent="0.4">
      <c r="A44" s="55" t="s">
        <v>661</v>
      </c>
      <c r="B44" s="37">
        <v>2.92588624839239</v>
      </c>
      <c r="C44" s="37">
        <v>0.82634796565695401</v>
      </c>
      <c r="D44" s="37">
        <v>3.37202937793435</v>
      </c>
      <c r="E44" s="37">
        <v>1.0560553823638901</v>
      </c>
      <c r="F44" s="56" t="s">
        <v>1115</v>
      </c>
      <c r="G44" s="56" t="s">
        <v>1116</v>
      </c>
      <c r="H44" s="56" t="s">
        <v>1117</v>
      </c>
      <c r="I44" s="56" t="s">
        <v>1118</v>
      </c>
      <c r="J44" s="56" t="s">
        <v>1119</v>
      </c>
      <c r="K44" s="56" t="s">
        <v>1120</v>
      </c>
    </row>
    <row r="45" spans="1:11" x14ac:dyDescent="0.4">
      <c r="A45" s="55" t="s">
        <v>666</v>
      </c>
      <c r="B45" s="37">
        <v>2.90970793046715</v>
      </c>
      <c r="C45" s="37">
        <v>0.85728517343958399</v>
      </c>
      <c r="D45" s="37">
        <v>5.0024452305079503</v>
      </c>
      <c r="E45" s="37">
        <v>1.52664302301987</v>
      </c>
      <c r="F45" s="56" t="s">
        <v>1121</v>
      </c>
      <c r="G45" s="56" t="s">
        <v>1122</v>
      </c>
      <c r="H45" s="56" t="s">
        <v>1123</v>
      </c>
      <c r="I45" s="56" t="s">
        <v>1124</v>
      </c>
      <c r="J45" s="56" t="s">
        <v>1125</v>
      </c>
      <c r="K45" s="56" t="s">
        <v>1126</v>
      </c>
    </row>
    <row r="46" spans="1:11" x14ac:dyDescent="0.4">
      <c r="A46" s="55" t="s">
        <v>658</v>
      </c>
      <c r="B46" s="37">
        <v>2.8321050718490701</v>
      </c>
      <c r="C46" s="37">
        <v>0.81330517191215501</v>
      </c>
      <c r="D46" s="37">
        <v>4.1616897861818103</v>
      </c>
      <c r="E46" s="37">
        <v>1.06122171759593</v>
      </c>
      <c r="F46" s="56" t="s">
        <v>1127</v>
      </c>
      <c r="G46" s="56" t="s">
        <v>1128</v>
      </c>
      <c r="H46" s="56" t="s">
        <v>1129</v>
      </c>
      <c r="I46" s="56" t="s">
        <v>1130</v>
      </c>
      <c r="J46" s="56" t="s">
        <v>1131</v>
      </c>
      <c r="K46" s="56" t="s">
        <v>1132</v>
      </c>
    </row>
    <row r="47" spans="1:11" x14ac:dyDescent="0.4">
      <c r="A47" s="55" t="s">
        <v>1133</v>
      </c>
      <c r="B47" s="37">
        <v>2.7419523205791299</v>
      </c>
      <c r="C47" s="37">
        <v>0.80712140169075597</v>
      </c>
      <c r="D47" s="37">
        <v>1.86441759795833</v>
      </c>
      <c r="E47" s="37">
        <v>0.53327355127099396</v>
      </c>
      <c r="F47" s="56" t="s">
        <v>1134</v>
      </c>
      <c r="G47" s="56" t="s">
        <v>1135</v>
      </c>
      <c r="H47" s="56" t="s">
        <v>1136</v>
      </c>
      <c r="I47" s="56" t="s">
        <v>1137</v>
      </c>
      <c r="J47" s="56" t="s">
        <v>1138</v>
      </c>
      <c r="K47" s="56" t="s">
        <v>1139</v>
      </c>
    </row>
    <row r="48" spans="1:11" x14ac:dyDescent="0.4">
      <c r="A48" s="55" t="s">
        <v>1140</v>
      </c>
      <c r="B48" s="37">
        <v>2.73971941115422</v>
      </c>
      <c r="C48" s="37">
        <v>0.96467679155228803</v>
      </c>
      <c r="D48" s="37">
        <v>1.6418093790069599</v>
      </c>
      <c r="E48" s="37">
        <v>0.35760502230067898</v>
      </c>
      <c r="F48" s="56" t="s">
        <v>1141</v>
      </c>
      <c r="G48" s="56" t="s">
        <v>1142</v>
      </c>
      <c r="H48" s="56" t="s">
        <v>1143</v>
      </c>
      <c r="I48" s="56" t="s">
        <v>1144</v>
      </c>
      <c r="J48" s="56" t="s">
        <v>1145</v>
      </c>
      <c r="K48" s="56" t="s">
        <v>1146</v>
      </c>
    </row>
    <row r="49" spans="1:11" x14ac:dyDescent="0.4">
      <c r="A49" s="55" t="s">
        <v>665</v>
      </c>
      <c r="B49" s="37">
        <v>2.7098006985662102</v>
      </c>
      <c r="C49" s="37">
        <v>0.83400015537848105</v>
      </c>
      <c r="D49" s="37">
        <v>2.7652884445580201</v>
      </c>
      <c r="E49" s="37">
        <v>0.48935237441132101</v>
      </c>
      <c r="F49" s="56" t="s">
        <v>1147</v>
      </c>
      <c r="G49" s="56" t="s">
        <v>1148</v>
      </c>
      <c r="H49" s="56" t="s">
        <v>1149</v>
      </c>
      <c r="I49" s="56" t="s">
        <v>1150</v>
      </c>
      <c r="J49" s="56" t="s">
        <v>1151</v>
      </c>
      <c r="K49" s="56" t="s">
        <v>1152</v>
      </c>
    </row>
    <row r="50" spans="1:11" x14ac:dyDescent="0.4">
      <c r="A50" s="55" t="s">
        <v>667</v>
      </c>
      <c r="B50" s="37">
        <v>2.6789184127064201</v>
      </c>
      <c r="C50" s="37">
        <v>0.77654941249406795</v>
      </c>
      <c r="D50" s="37">
        <v>3.01318966584078</v>
      </c>
      <c r="E50" s="37">
        <v>1.2462439502975999</v>
      </c>
      <c r="F50" s="56" t="s">
        <v>1153</v>
      </c>
      <c r="G50" s="56" t="s">
        <v>1154</v>
      </c>
      <c r="H50" s="56" t="s">
        <v>1155</v>
      </c>
      <c r="I50" s="56" t="s">
        <v>1156</v>
      </c>
      <c r="J50" s="56" t="s">
        <v>1157</v>
      </c>
      <c r="K50" s="56" t="s">
        <v>1158</v>
      </c>
    </row>
    <row r="51" spans="1:11" x14ac:dyDescent="0.4">
      <c r="A51" s="55" t="s">
        <v>1159</v>
      </c>
      <c r="B51" s="37">
        <v>2.58223097408314</v>
      </c>
      <c r="C51" s="37">
        <v>0.76698651126942996</v>
      </c>
      <c r="D51" s="37">
        <v>4.5496201551418398</v>
      </c>
      <c r="E51" s="37">
        <v>1.26305497157077</v>
      </c>
      <c r="F51" s="56" t="s">
        <v>1160</v>
      </c>
      <c r="G51" s="56" t="s">
        <v>1161</v>
      </c>
      <c r="H51" s="56" t="s">
        <v>1162</v>
      </c>
      <c r="I51" s="56" t="s">
        <v>1163</v>
      </c>
      <c r="J51" s="56" t="s">
        <v>1164</v>
      </c>
      <c r="K51" s="56" t="s">
        <v>1165</v>
      </c>
    </row>
    <row r="52" spans="1:11" x14ac:dyDescent="0.4">
      <c r="A52" s="55" t="s">
        <v>1166</v>
      </c>
      <c r="B52" s="37">
        <v>2.4890231691117002</v>
      </c>
      <c r="C52" s="37">
        <v>1.05893076253131</v>
      </c>
      <c r="D52" s="37">
        <v>2.7459617663562099</v>
      </c>
      <c r="E52" s="37">
        <v>0.42185607708591499</v>
      </c>
      <c r="F52" s="56" t="s">
        <v>1167</v>
      </c>
      <c r="G52" s="56" t="s">
        <v>1168</v>
      </c>
      <c r="H52" s="56" t="s">
        <v>1169</v>
      </c>
      <c r="I52" s="56" t="s">
        <v>1170</v>
      </c>
      <c r="J52" s="56" t="s">
        <v>1171</v>
      </c>
      <c r="K52" s="56" t="s">
        <v>1172</v>
      </c>
    </row>
    <row r="53" spans="1:11" x14ac:dyDescent="0.4">
      <c r="A53" s="55" t="s">
        <v>651</v>
      </c>
      <c r="B53" s="37">
        <v>2.4672381812894999</v>
      </c>
      <c r="C53" s="37">
        <v>0.93102154338460996</v>
      </c>
      <c r="D53" s="37">
        <v>3.9738807299415102</v>
      </c>
      <c r="E53" s="37">
        <v>0.51356433135010904</v>
      </c>
      <c r="F53" s="56" t="s">
        <v>1173</v>
      </c>
      <c r="G53" s="56" t="s">
        <v>1174</v>
      </c>
      <c r="H53" s="56" t="s">
        <v>1175</v>
      </c>
      <c r="I53" s="56" t="s">
        <v>1176</v>
      </c>
      <c r="J53" s="56" t="s">
        <v>1177</v>
      </c>
      <c r="K53" s="56" t="s">
        <v>1178</v>
      </c>
    </row>
    <row r="54" spans="1:11" x14ac:dyDescent="0.4">
      <c r="A54" s="55" t="s">
        <v>1179</v>
      </c>
      <c r="B54" s="37">
        <v>2.4565173836569798</v>
      </c>
      <c r="C54" s="37">
        <v>1.00066119712216</v>
      </c>
      <c r="D54" s="37">
        <v>4.9698347510221801</v>
      </c>
      <c r="E54" s="37">
        <v>0.64933592883242297</v>
      </c>
      <c r="F54" s="56" t="s">
        <v>1180</v>
      </c>
      <c r="G54" s="56" t="s">
        <v>1181</v>
      </c>
      <c r="H54" s="56" t="s">
        <v>1182</v>
      </c>
      <c r="I54" s="56" t="s">
        <v>1183</v>
      </c>
      <c r="J54" s="56" t="s">
        <v>1184</v>
      </c>
      <c r="K54" s="56" t="s">
        <v>1185</v>
      </c>
    </row>
    <row r="55" spans="1:11" x14ac:dyDescent="0.4">
      <c r="A55" s="55" t="s">
        <v>1186</v>
      </c>
      <c r="B55" s="37">
        <v>2.4453391676377798</v>
      </c>
      <c r="C55" s="37">
        <v>1.18596486604831</v>
      </c>
      <c r="D55" s="37">
        <v>1.7649508256486599</v>
      </c>
      <c r="E55" s="37">
        <v>0.41275998671190101</v>
      </c>
      <c r="F55" s="56" t="s">
        <v>1187</v>
      </c>
      <c r="G55" s="56" t="s">
        <v>1188</v>
      </c>
      <c r="H55" s="56" t="s">
        <v>1189</v>
      </c>
      <c r="I55" s="56" t="s">
        <v>1190</v>
      </c>
      <c r="J55" s="56" t="s">
        <v>1191</v>
      </c>
      <c r="K55" s="56" t="s">
        <v>1192</v>
      </c>
    </row>
    <row r="56" spans="1:11" x14ac:dyDescent="0.4">
      <c r="A56" s="55" t="s">
        <v>1193</v>
      </c>
      <c r="B56" s="37">
        <v>2.4008699897286698</v>
      </c>
      <c r="C56" s="37">
        <v>1.0578813202237101</v>
      </c>
      <c r="D56" s="37">
        <v>3.1158959260167101</v>
      </c>
      <c r="E56" s="37">
        <v>0.56166396679225306</v>
      </c>
      <c r="F56" s="56" t="s">
        <v>1194</v>
      </c>
      <c r="G56" s="56" t="s">
        <v>1195</v>
      </c>
      <c r="H56" s="56" t="s">
        <v>1196</v>
      </c>
      <c r="I56" s="56" t="s">
        <v>1197</v>
      </c>
      <c r="J56" s="56" t="s">
        <v>1198</v>
      </c>
      <c r="K56" s="56" t="s">
        <v>1199</v>
      </c>
    </row>
    <row r="57" spans="1:11" x14ac:dyDescent="0.4">
      <c r="A57" s="55" t="s">
        <v>1200</v>
      </c>
      <c r="B57" s="37">
        <v>2.3616637155706601</v>
      </c>
      <c r="C57" s="37">
        <v>0.71317823820662596</v>
      </c>
      <c r="D57" s="37">
        <v>2.2210293297603099</v>
      </c>
      <c r="E57" s="37">
        <v>0.96564019583248895</v>
      </c>
      <c r="F57" s="56" t="s">
        <v>1201</v>
      </c>
      <c r="G57" s="56" t="s">
        <v>1202</v>
      </c>
      <c r="H57" s="56" t="s">
        <v>1203</v>
      </c>
      <c r="I57" s="56" t="s">
        <v>1204</v>
      </c>
      <c r="J57" s="56" t="s">
        <v>1205</v>
      </c>
      <c r="K57" s="56" t="s">
        <v>1206</v>
      </c>
    </row>
    <row r="58" spans="1:11" x14ac:dyDescent="0.4">
      <c r="A58" s="55" t="s">
        <v>1207</v>
      </c>
      <c r="B58" s="37">
        <v>2.3486708824393201</v>
      </c>
      <c r="C58" s="37">
        <v>0.95234366204586296</v>
      </c>
      <c r="D58" s="37">
        <v>2.5372220721884799</v>
      </c>
      <c r="E58" s="37">
        <v>0.434974413420331</v>
      </c>
      <c r="F58" s="56" t="s">
        <v>1208</v>
      </c>
      <c r="G58" s="56" t="s">
        <v>1209</v>
      </c>
      <c r="H58" s="56" t="s">
        <v>1210</v>
      </c>
      <c r="I58" s="56" t="s">
        <v>1211</v>
      </c>
      <c r="J58" s="56" t="s">
        <v>1212</v>
      </c>
      <c r="K58" s="56" t="s">
        <v>1213</v>
      </c>
    </row>
    <row r="59" spans="1:11" x14ac:dyDescent="0.4">
      <c r="A59" s="55" t="s">
        <v>1214</v>
      </c>
      <c r="B59" s="37">
        <v>2.3169212814061799</v>
      </c>
      <c r="C59" s="37">
        <v>0.96786523469837704</v>
      </c>
      <c r="D59" s="37">
        <v>3.1870795780450498</v>
      </c>
      <c r="E59" s="37">
        <v>0.55815857782686595</v>
      </c>
      <c r="F59" s="56" t="s">
        <v>1215</v>
      </c>
      <c r="G59" s="56" t="s">
        <v>1216</v>
      </c>
      <c r="H59" s="56" t="s">
        <v>1217</v>
      </c>
      <c r="I59" s="56" t="s">
        <v>1218</v>
      </c>
      <c r="J59" s="56" t="s">
        <v>1219</v>
      </c>
      <c r="K59" s="56" t="s">
        <v>1220</v>
      </c>
    </row>
    <row r="60" spans="1:11" x14ac:dyDescent="0.4">
      <c r="A60" s="55" t="s">
        <v>659</v>
      </c>
      <c r="B60" s="37">
        <v>2.29390256437767</v>
      </c>
      <c r="C60" s="37">
        <v>0.78584553176890704</v>
      </c>
      <c r="D60" s="37">
        <v>3.6971408229854501</v>
      </c>
      <c r="E60" s="37">
        <v>0.619702553110835</v>
      </c>
      <c r="F60" s="56" t="s">
        <v>1221</v>
      </c>
      <c r="G60" s="56" t="s">
        <v>1222</v>
      </c>
      <c r="H60" s="56" t="s">
        <v>1223</v>
      </c>
      <c r="I60" s="56" t="s">
        <v>1224</v>
      </c>
      <c r="J60" s="56" t="s">
        <v>1225</v>
      </c>
      <c r="K60" s="56" t="s">
        <v>1226</v>
      </c>
    </row>
    <row r="61" spans="1:11" x14ac:dyDescent="0.4">
      <c r="A61" s="55" t="s">
        <v>1227</v>
      </c>
      <c r="B61" s="37">
        <v>2.2612863695835701</v>
      </c>
      <c r="C61" s="37">
        <v>0.84590116086946598</v>
      </c>
      <c r="D61" s="37">
        <v>2.2515478534914002</v>
      </c>
      <c r="E61" s="37">
        <v>0.52862753983309796</v>
      </c>
      <c r="F61" s="56" t="s">
        <v>1228</v>
      </c>
      <c r="G61" s="56" t="s">
        <v>1229</v>
      </c>
      <c r="H61" s="56" t="s">
        <v>1230</v>
      </c>
      <c r="I61" s="56" t="s">
        <v>1231</v>
      </c>
      <c r="J61" s="56" t="s">
        <v>1232</v>
      </c>
      <c r="K61" s="56" t="s">
        <v>1233</v>
      </c>
    </row>
    <row r="62" spans="1:11" x14ac:dyDescent="0.4">
      <c r="A62" s="55" t="s">
        <v>1234</v>
      </c>
      <c r="B62" s="37">
        <v>2.25302091654875</v>
      </c>
      <c r="C62" s="37">
        <v>0.81985884357813199</v>
      </c>
      <c r="D62" s="37">
        <v>2.71578881200448</v>
      </c>
      <c r="E62" s="37">
        <v>0.85277011304662398</v>
      </c>
      <c r="F62" s="56" t="s">
        <v>1235</v>
      </c>
      <c r="G62" s="56" t="s">
        <v>1236</v>
      </c>
      <c r="H62" s="56" t="s">
        <v>1237</v>
      </c>
      <c r="I62" s="56" t="s">
        <v>1238</v>
      </c>
      <c r="J62" s="56" t="s">
        <v>1239</v>
      </c>
      <c r="K62" s="56" t="s">
        <v>1240</v>
      </c>
    </row>
    <row r="63" spans="1:11" x14ac:dyDescent="0.4">
      <c r="A63" s="55" t="s">
        <v>1241</v>
      </c>
      <c r="B63" s="37">
        <v>2.2294855042686401</v>
      </c>
      <c r="C63" s="37">
        <v>0.83580671390870298</v>
      </c>
      <c r="D63" s="37">
        <v>1.1957036470609399</v>
      </c>
      <c r="E63" s="37">
        <v>0.39533027258810799</v>
      </c>
      <c r="F63" s="56" t="s">
        <v>1242</v>
      </c>
      <c r="G63" s="56" t="s">
        <v>1243</v>
      </c>
      <c r="H63" s="56" t="s">
        <v>1244</v>
      </c>
      <c r="I63" s="56" t="s">
        <v>1245</v>
      </c>
      <c r="J63" s="56" t="s">
        <v>1246</v>
      </c>
      <c r="K63" s="56" t="s">
        <v>1247</v>
      </c>
    </row>
    <row r="64" spans="1:11" x14ac:dyDescent="0.4">
      <c r="A64" s="55" t="s">
        <v>670</v>
      </c>
      <c r="B64" s="37">
        <v>2.1533204894559699</v>
      </c>
      <c r="C64" s="37">
        <v>0.83855965369926699</v>
      </c>
      <c r="D64" s="37">
        <v>2.5397692264130201</v>
      </c>
      <c r="E64" s="37">
        <v>0.71766007806180099</v>
      </c>
      <c r="F64" s="56" t="s">
        <v>1248</v>
      </c>
      <c r="G64" s="56" t="s">
        <v>1249</v>
      </c>
      <c r="H64" s="56" t="s">
        <v>1250</v>
      </c>
      <c r="I64" s="56" t="s">
        <v>1251</v>
      </c>
      <c r="J64" s="56" t="s">
        <v>1252</v>
      </c>
      <c r="K64" s="56" t="s">
        <v>1253</v>
      </c>
    </row>
    <row r="65" spans="1:11" x14ac:dyDescent="0.4">
      <c r="A65" s="55" t="s">
        <v>1254</v>
      </c>
      <c r="B65" s="37">
        <v>2.1463427308546001</v>
      </c>
      <c r="C65" s="37">
        <v>0.93874779573753198</v>
      </c>
      <c r="D65" s="37">
        <v>2.3049679210127301</v>
      </c>
      <c r="E65" s="37">
        <v>0.41362763524107199</v>
      </c>
      <c r="F65" s="56" t="s">
        <v>1255</v>
      </c>
      <c r="G65" s="56" t="s">
        <v>1256</v>
      </c>
      <c r="H65" s="56" t="s">
        <v>1257</v>
      </c>
      <c r="I65" s="56" t="s">
        <v>1258</v>
      </c>
      <c r="J65" s="56" t="s">
        <v>1259</v>
      </c>
      <c r="K65" s="56" t="s">
        <v>1260</v>
      </c>
    </row>
    <row r="66" spans="1:11" x14ac:dyDescent="0.4">
      <c r="A66" s="55" t="s">
        <v>1261</v>
      </c>
      <c r="B66" s="37">
        <v>2.0555646090850499</v>
      </c>
      <c r="C66" s="37">
        <v>1.1169793873812199</v>
      </c>
      <c r="D66" s="37">
        <v>1.4343844932755201</v>
      </c>
      <c r="E66" s="37">
        <v>0.29145190504340202</v>
      </c>
      <c r="F66" s="56" t="s">
        <v>1262</v>
      </c>
      <c r="G66" s="56" t="s">
        <v>1263</v>
      </c>
      <c r="H66" s="56" t="s">
        <v>1264</v>
      </c>
      <c r="I66" s="56" t="s">
        <v>1265</v>
      </c>
      <c r="J66" s="56" t="s">
        <v>1266</v>
      </c>
      <c r="K66" s="56" t="s">
        <v>1267</v>
      </c>
    </row>
    <row r="67" spans="1:11" x14ac:dyDescent="0.4">
      <c r="A67" s="55" t="s">
        <v>1268</v>
      </c>
      <c r="B67" s="37">
        <v>2.0506580100086902</v>
      </c>
      <c r="C67" s="37">
        <v>0.99467248661135899</v>
      </c>
      <c r="D67" s="37">
        <v>2.26758900451106</v>
      </c>
      <c r="E67" s="37">
        <v>0.39864975746987202</v>
      </c>
      <c r="F67" s="56" t="s">
        <v>1269</v>
      </c>
      <c r="G67" s="56" t="s">
        <v>1270</v>
      </c>
      <c r="H67" s="56" t="s">
        <v>1271</v>
      </c>
      <c r="I67" s="56" t="s">
        <v>1272</v>
      </c>
      <c r="J67" s="56" t="s">
        <v>1273</v>
      </c>
      <c r="K67" s="56" t="s">
        <v>1274</v>
      </c>
    </row>
    <row r="68" spans="1:11" x14ac:dyDescent="0.4">
      <c r="A68" s="55" t="s">
        <v>1275</v>
      </c>
      <c r="B68" s="37">
        <v>2.0061408113186601</v>
      </c>
      <c r="C68" s="37">
        <v>0.98174811384770799</v>
      </c>
      <c r="D68" s="37">
        <v>1.32506796981898</v>
      </c>
      <c r="E68" s="37">
        <v>0.29202121856879698</v>
      </c>
      <c r="F68" s="56" t="s">
        <v>1276</v>
      </c>
      <c r="G68" s="56" t="s">
        <v>1277</v>
      </c>
      <c r="H68" s="56" t="s">
        <v>1278</v>
      </c>
      <c r="I68" s="56" t="s">
        <v>1279</v>
      </c>
      <c r="J68" s="56" t="s">
        <v>1280</v>
      </c>
      <c r="K68" s="56" t="s">
        <v>1281</v>
      </c>
    </row>
    <row r="69" spans="1:11" x14ac:dyDescent="0.4">
      <c r="A69" s="55" t="s">
        <v>1282</v>
      </c>
      <c r="B69" s="37">
        <v>1.9863083815041001</v>
      </c>
      <c r="C69" s="37">
        <v>0.981911822200349</v>
      </c>
      <c r="D69" s="37">
        <v>1.91760716090615</v>
      </c>
      <c r="E69" s="37">
        <v>0.49172160360446399</v>
      </c>
      <c r="F69" s="56" t="s">
        <v>1283</v>
      </c>
      <c r="G69" s="56" t="s">
        <v>1284</v>
      </c>
      <c r="H69" s="56" t="s">
        <v>1285</v>
      </c>
      <c r="I69" s="56" t="s">
        <v>1286</v>
      </c>
      <c r="J69" s="56" t="s">
        <v>1287</v>
      </c>
      <c r="K69" s="56" t="s">
        <v>1288</v>
      </c>
    </row>
    <row r="70" spans="1:11" x14ac:dyDescent="0.4">
      <c r="A70" s="55" t="s">
        <v>1289</v>
      </c>
      <c r="B70" s="37">
        <v>1.96580815374819</v>
      </c>
      <c r="C70" s="37">
        <v>1.1305223615229401</v>
      </c>
      <c r="D70" s="37">
        <v>5.2787933985414703</v>
      </c>
      <c r="E70" s="37">
        <v>0.71203519642924396</v>
      </c>
      <c r="F70" s="56" t="s">
        <v>1290</v>
      </c>
      <c r="G70" s="56" t="s">
        <v>1291</v>
      </c>
      <c r="H70" s="56" t="s">
        <v>1292</v>
      </c>
      <c r="I70" s="56" t="s">
        <v>1293</v>
      </c>
      <c r="J70" s="56" t="s">
        <v>1294</v>
      </c>
      <c r="K70" s="56" t="s">
        <v>1295</v>
      </c>
    </row>
    <row r="71" spans="1:11" x14ac:dyDescent="0.4">
      <c r="A71" s="55" t="s">
        <v>1296</v>
      </c>
      <c r="B71" s="37">
        <v>1.7510510130847501</v>
      </c>
      <c r="C71" s="37">
        <v>1.2857694477655399</v>
      </c>
      <c r="D71" s="37">
        <v>1.7330007387776301</v>
      </c>
      <c r="E71" s="37">
        <v>0.40531606561292699</v>
      </c>
      <c r="F71" s="56" t="s">
        <v>1297</v>
      </c>
      <c r="G71" s="56" t="s">
        <v>1298</v>
      </c>
      <c r="H71" s="56" t="s">
        <v>1299</v>
      </c>
      <c r="I71" s="56" t="s">
        <v>1300</v>
      </c>
      <c r="J71" s="56" t="s">
        <v>1301</v>
      </c>
      <c r="K71" s="56" t="s">
        <v>1302</v>
      </c>
    </row>
    <row r="72" spans="1:11" x14ac:dyDescent="0.4">
      <c r="A72" s="55" t="s">
        <v>1303</v>
      </c>
      <c r="B72" s="37">
        <v>1.64237079693426</v>
      </c>
      <c r="C72" s="37">
        <v>0.79376677394185402</v>
      </c>
      <c r="D72" s="37">
        <v>0.412977180935444</v>
      </c>
      <c r="E72" s="37">
        <v>0.17566629566193301</v>
      </c>
      <c r="F72" s="56" t="s">
        <v>1304</v>
      </c>
      <c r="G72" s="56" t="s">
        <v>1305</v>
      </c>
      <c r="H72" s="56" t="s">
        <v>1306</v>
      </c>
      <c r="I72" s="56" t="s">
        <v>1307</v>
      </c>
      <c r="J72" s="56" t="s">
        <v>1308</v>
      </c>
      <c r="K72" s="56" t="s">
        <v>1309</v>
      </c>
    </row>
    <row r="73" spans="1:11" x14ac:dyDescent="0.4">
      <c r="A73" s="55" t="s">
        <v>671</v>
      </c>
      <c r="B73" s="37">
        <v>1.6403023580465701</v>
      </c>
      <c r="C73" s="37">
        <v>0.82660789463440398</v>
      </c>
      <c r="D73" s="37">
        <v>1.5208310546722099</v>
      </c>
      <c r="E73" s="37">
        <v>0.31794918995511701</v>
      </c>
      <c r="F73" s="56" t="s">
        <v>1310</v>
      </c>
      <c r="G73" s="56" t="s">
        <v>1311</v>
      </c>
      <c r="H73" s="56" t="s">
        <v>1312</v>
      </c>
      <c r="I73" s="56" t="s">
        <v>1313</v>
      </c>
      <c r="J73" s="56" t="s">
        <v>1314</v>
      </c>
      <c r="K73" s="56" t="s">
        <v>1315</v>
      </c>
    </row>
    <row r="74" spans="1:11" x14ac:dyDescent="0.4">
      <c r="A74" s="55" t="s">
        <v>1316</v>
      </c>
      <c r="B74" s="37">
        <v>1.63490184183766</v>
      </c>
      <c r="C74" s="37">
        <v>1.0548577635207299</v>
      </c>
      <c r="D74" s="37">
        <v>1.4010975272277</v>
      </c>
      <c r="E74" s="37">
        <v>0.371005891527799</v>
      </c>
      <c r="F74" s="56" t="s">
        <v>1317</v>
      </c>
      <c r="G74" s="56" t="s">
        <v>1318</v>
      </c>
      <c r="H74" s="56" t="s">
        <v>1319</v>
      </c>
      <c r="I74" s="56" t="s">
        <v>1320</v>
      </c>
      <c r="J74" s="56" t="s">
        <v>1321</v>
      </c>
      <c r="K74" s="56" t="s">
        <v>1322</v>
      </c>
    </row>
    <row r="75" spans="1:11" x14ac:dyDescent="0.4">
      <c r="A75" s="55" t="s">
        <v>1323</v>
      </c>
      <c r="B75" s="37">
        <v>1.63263354344349</v>
      </c>
      <c r="C75" s="37">
        <v>0.93365621599354098</v>
      </c>
      <c r="D75" s="37">
        <v>0.51931502044563305</v>
      </c>
      <c r="E75" s="37">
        <v>0.17354120319746999</v>
      </c>
      <c r="F75" s="56" t="s">
        <v>1324</v>
      </c>
      <c r="G75" s="56" t="s">
        <v>1325</v>
      </c>
      <c r="H75" s="56" t="s">
        <v>1326</v>
      </c>
      <c r="I75" s="56" t="s">
        <v>1327</v>
      </c>
      <c r="J75" s="56" t="s">
        <v>1328</v>
      </c>
      <c r="K75" s="56" t="s">
        <v>1329</v>
      </c>
    </row>
    <row r="76" spans="1:11" x14ac:dyDescent="0.4">
      <c r="A76" s="55" t="s">
        <v>1330</v>
      </c>
      <c r="B76" s="37">
        <v>1.6080066151483901</v>
      </c>
      <c r="C76" s="37">
        <v>0.81021641036462999</v>
      </c>
      <c r="D76" s="37">
        <v>0.53752931702451701</v>
      </c>
      <c r="E76" s="37">
        <v>0.20396197011497599</v>
      </c>
      <c r="F76" s="56" t="s">
        <v>1331</v>
      </c>
      <c r="G76" s="56" t="s">
        <v>1332</v>
      </c>
      <c r="H76" s="56" t="s">
        <v>1333</v>
      </c>
      <c r="I76" s="56" t="s">
        <v>1334</v>
      </c>
      <c r="J76" s="56" t="s">
        <v>1335</v>
      </c>
      <c r="K76" s="56" t="s">
        <v>1336</v>
      </c>
    </row>
    <row r="77" spans="1:11" x14ac:dyDescent="0.4">
      <c r="A77" s="55" t="s">
        <v>1337</v>
      </c>
      <c r="B77" s="37">
        <v>1.5920858113970899</v>
      </c>
      <c r="C77" s="37">
        <v>0.94712913053621695</v>
      </c>
      <c r="D77" s="37">
        <v>1.4802312619494999</v>
      </c>
      <c r="E77" s="37">
        <v>0.41497278215483202</v>
      </c>
      <c r="F77" s="56" t="s">
        <v>1338</v>
      </c>
      <c r="G77" s="56" t="s">
        <v>1339</v>
      </c>
      <c r="H77" s="56" t="s">
        <v>1340</v>
      </c>
      <c r="I77" s="56" t="s">
        <v>1341</v>
      </c>
      <c r="J77" s="56" t="s">
        <v>1342</v>
      </c>
      <c r="K77" s="56" t="s">
        <v>1343</v>
      </c>
    </row>
    <row r="78" spans="1:11" x14ac:dyDescent="0.4">
      <c r="A78" s="55" t="s">
        <v>1344</v>
      </c>
      <c r="B78" s="37">
        <v>1.57764963066484</v>
      </c>
      <c r="C78" s="37">
        <v>1.17621763775248</v>
      </c>
      <c r="D78" s="37">
        <v>2.7486260655163299</v>
      </c>
      <c r="E78" s="37">
        <v>0.62258134289582301</v>
      </c>
      <c r="F78" s="56" t="s">
        <v>1345</v>
      </c>
      <c r="G78" s="56" t="s">
        <v>1346</v>
      </c>
      <c r="H78" s="56" t="s">
        <v>1347</v>
      </c>
      <c r="I78" s="56" t="s">
        <v>1348</v>
      </c>
      <c r="J78" s="56" t="s">
        <v>1349</v>
      </c>
      <c r="K78" s="56" t="s">
        <v>1350</v>
      </c>
    </row>
    <row r="79" spans="1:11" x14ac:dyDescent="0.4">
      <c r="A79" s="55" t="s">
        <v>1351</v>
      </c>
      <c r="B79" s="37">
        <v>1.5542211723053301</v>
      </c>
      <c r="C79" s="37">
        <v>1.00417616185776</v>
      </c>
      <c r="D79" s="37">
        <v>1.73008654905711</v>
      </c>
      <c r="E79" s="37">
        <v>0.363361809226036</v>
      </c>
      <c r="F79" s="56" t="s">
        <v>1352</v>
      </c>
      <c r="G79" s="56" t="s">
        <v>1353</v>
      </c>
      <c r="H79" s="56" t="s">
        <v>1354</v>
      </c>
      <c r="I79" s="56" t="s">
        <v>1355</v>
      </c>
      <c r="J79" s="56" t="s">
        <v>1356</v>
      </c>
      <c r="K79" s="56" t="s">
        <v>1357</v>
      </c>
    </row>
    <row r="80" spans="1:11" x14ac:dyDescent="0.4">
      <c r="A80" s="55" t="s">
        <v>1358</v>
      </c>
      <c r="B80" s="37">
        <v>1.54760987109965</v>
      </c>
      <c r="C80" s="37">
        <v>0.929146617490756</v>
      </c>
      <c r="D80" s="37">
        <v>1.8871942956321199</v>
      </c>
      <c r="E80" s="37">
        <v>0.37456032953725799</v>
      </c>
      <c r="F80" s="56" t="s">
        <v>1359</v>
      </c>
      <c r="G80" s="56" t="s">
        <v>1360</v>
      </c>
      <c r="H80" s="56" t="s">
        <v>1361</v>
      </c>
      <c r="I80" s="56" t="s">
        <v>1362</v>
      </c>
      <c r="J80" s="56" t="s">
        <v>1363</v>
      </c>
      <c r="K80" s="56" t="s">
        <v>1364</v>
      </c>
    </row>
    <row r="81" spans="1:11" x14ac:dyDescent="0.4">
      <c r="A81" s="55" t="s">
        <v>1365</v>
      </c>
      <c r="B81" s="37">
        <v>1.4709651682970399</v>
      </c>
      <c r="C81" s="37">
        <v>0.89778728495962901</v>
      </c>
      <c r="D81" s="37">
        <v>2.52995928480598</v>
      </c>
      <c r="E81" s="37">
        <v>0.36978610268338502</v>
      </c>
      <c r="F81" s="56" t="s">
        <v>1366</v>
      </c>
      <c r="G81" s="56" t="s">
        <v>1367</v>
      </c>
      <c r="H81" s="56" t="s">
        <v>1368</v>
      </c>
      <c r="I81" s="56" t="s">
        <v>1369</v>
      </c>
      <c r="J81" s="56" t="s">
        <v>1370</v>
      </c>
      <c r="K81" s="56" t="s">
        <v>1371</v>
      </c>
    </row>
    <row r="82" spans="1:11" x14ac:dyDescent="0.4">
      <c r="A82" s="55" t="s">
        <v>1372</v>
      </c>
      <c r="B82" s="37">
        <v>1.4590591719711701</v>
      </c>
      <c r="C82" s="37">
        <v>0.89779556244583203</v>
      </c>
      <c r="D82" s="37">
        <v>0.82806937218340204</v>
      </c>
      <c r="E82" s="37">
        <v>0.23978212824740699</v>
      </c>
      <c r="F82" s="56" t="s">
        <v>1373</v>
      </c>
      <c r="G82" s="56" t="s">
        <v>1374</v>
      </c>
      <c r="H82" s="56" t="s">
        <v>1375</v>
      </c>
      <c r="I82" s="56" t="s">
        <v>1376</v>
      </c>
      <c r="J82" s="56" t="s">
        <v>1377</v>
      </c>
      <c r="K82" s="56" t="s">
        <v>1378</v>
      </c>
    </row>
    <row r="83" spans="1:11" x14ac:dyDescent="0.4">
      <c r="A83" s="55" t="s">
        <v>1379</v>
      </c>
      <c r="B83" s="37">
        <v>1.44397338891542</v>
      </c>
      <c r="C83" s="37">
        <v>0.902360445900104</v>
      </c>
      <c r="D83" s="37">
        <v>1.81478164455613</v>
      </c>
      <c r="E83" s="37">
        <v>0.29505322358552299</v>
      </c>
      <c r="F83" s="56" t="s">
        <v>1380</v>
      </c>
      <c r="G83" s="56" t="s">
        <v>1381</v>
      </c>
      <c r="H83" s="56" t="s">
        <v>1382</v>
      </c>
      <c r="I83" s="56" t="s">
        <v>1383</v>
      </c>
      <c r="J83" s="56" t="s">
        <v>1384</v>
      </c>
      <c r="K83" s="56" t="s">
        <v>1385</v>
      </c>
    </row>
    <row r="84" spans="1:11" x14ac:dyDescent="0.4">
      <c r="A84" s="55" t="s">
        <v>647</v>
      </c>
      <c r="B84" s="37">
        <v>1.43869324139719</v>
      </c>
      <c r="C84" s="37">
        <v>1.0152454008577201</v>
      </c>
      <c r="D84" s="37">
        <v>4.20387381954062</v>
      </c>
      <c r="E84" s="37">
        <v>0.56146400196152002</v>
      </c>
      <c r="F84" s="56" t="s">
        <v>1386</v>
      </c>
      <c r="G84" s="56" t="s">
        <v>1387</v>
      </c>
      <c r="H84" s="56" t="s">
        <v>1388</v>
      </c>
      <c r="I84" s="56" t="s">
        <v>1389</v>
      </c>
      <c r="J84" s="56" t="s">
        <v>1390</v>
      </c>
      <c r="K84" s="56" t="s">
        <v>1391</v>
      </c>
    </row>
    <row r="85" spans="1:11" x14ac:dyDescent="0.4">
      <c r="A85" s="55" t="s">
        <v>1392</v>
      </c>
      <c r="B85" s="37">
        <v>1.4290660823279699</v>
      </c>
      <c r="C85" s="37">
        <v>0.94435837678946699</v>
      </c>
      <c r="D85" s="37">
        <v>1.01957861524413</v>
      </c>
      <c r="E85" s="37">
        <v>0.307689589833333</v>
      </c>
      <c r="F85" s="56" t="s">
        <v>1393</v>
      </c>
      <c r="G85" s="56" t="s">
        <v>1394</v>
      </c>
      <c r="H85" s="56" t="s">
        <v>1395</v>
      </c>
      <c r="I85" s="56" t="s">
        <v>1396</v>
      </c>
      <c r="J85" s="56" t="s">
        <v>1397</v>
      </c>
      <c r="K85" s="56" t="s">
        <v>1398</v>
      </c>
    </row>
    <row r="86" spans="1:11" x14ac:dyDescent="0.4">
      <c r="A86" s="55" t="s">
        <v>1399</v>
      </c>
      <c r="B86" s="37">
        <v>1.4070258120271599</v>
      </c>
      <c r="C86" s="37">
        <v>0.97328304065336801</v>
      </c>
      <c r="D86" s="37">
        <v>0.97428405931000495</v>
      </c>
      <c r="E86" s="37">
        <v>0.24808065941454299</v>
      </c>
      <c r="F86" s="56" t="s">
        <v>1400</v>
      </c>
      <c r="G86" s="56" t="s">
        <v>1401</v>
      </c>
      <c r="H86" s="56" t="s">
        <v>1402</v>
      </c>
      <c r="I86" s="56" t="s">
        <v>1403</v>
      </c>
      <c r="J86" s="56" t="s">
        <v>1404</v>
      </c>
      <c r="K86" s="56" t="s">
        <v>1405</v>
      </c>
    </row>
    <row r="87" spans="1:11" x14ac:dyDescent="0.4">
      <c r="A87" s="55" t="s">
        <v>1406</v>
      </c>
      <c r="B87" s="37">
        <v>1.406817438939</v>
      </c>
      <c r="C87" s="37">
        <v>0.95322708916662002</v>
      </c>
      <c r="D87" s="37">
        <v>0.36121936283176398</v>
      </c>
      <c r="E87" s="37">
        <v>0.215625880183171</v>
      </c>
      <c r="F87" s="56" t="s">
        <v>1407</v>
      </c>
      <c r="G87" s="56" t="s">
        <v>1408</v>
      </c>
      <c r="H87" s="56" t="s">
        <v>1409</v>
      </c>
      <c r="I87" s="56" t="s">
        <v>1410</v>
      </c>
      <c r="J87" s="56" t="s">
        <v>1411</v>
      </c>
      <c r="K87" s="56" t="s">
        <v>1410</v>
      </c>
    </row>
    <row r="88" spans="1:11" x14ac:dyDescent="0.4">
      <c r="A88" s="55" t="s">
        <v>1412</v>
      </c>
      <c r="B88" s="37">
        <v>1.39913484668108</v>
      </c>
      <c r="C88" s="37">
        <v>0.95766123318176699</v>
      </c>
      <c r="D88" s="37">
        <v>2.6381472212688402</v>
      </c>
      <c r="E88" s="37">
        <v>0.418003169731678</v>
      </c>
      <c r="F88" s="56" t="s">
        <v>1413</v>
      </c>
      <c r="G88" s="56" t="s">
        <v>1414</v>
      </c>
      <c r="H88" s="56" t="s">
        <v>1415</v>
      </c>
      <c r="I88" s="56" t="s">
        <v>1416</v>
      </c>
      <c r="J88" s="56" t="s">
        <v>1417</v>
      </c>
      <c r="K88" s="56" t="s">
        <v>1418</v>
      </c>
    </row>
    <row r="89" spans="1:11" x14ac:dyDescent="0.4">
      <c r="A89" s="55" t="s">
        <v>1419</v>
      </c>
      <c r="B89" s="37">
        <v>1.39763536361318</v>
      </c>
      <c r="C89" s="37">
        <v>1.1409781891455899</v>
      </c>
      <c r="D89" s="37">
        <v>0.81208684471870896</v>
      </c>
      <c r="E89" s="37">
        <v>0.20154296285912399</v>
      </c>
      <c r="F89" s="56" t="s">
        <v>1420</v>
      </c>
      <c r="G89" s="56" t="s">
        <v>1421</v>
      </c>
      <c r="H89" s="56" t="s">
        <v>1422</v>
      </c>
      <c r="I89" s="56" t="s">
        <v>1423</v>
      </c>
      <c r="J89" s="56" t="s">
        <v>1424</v>
      </c>
      <c r="K89" s="56" t="s">
        <v>1425</v>
      </c>
    </row>
    <row r="90" spans="1:11" x14ac:dyDescent="0.4">
      <c r="A90" s="55" t="s">
        <v>1426</v>
      </c>
      <c r="B90" s="37">
        <v>1.38916478489238</v>
      </c>
      <c r="C90" s="37">
        <v>0.86145603294204998</v>
      </c>
      <c r="D90" s="37">
        <v>1.9855929627401001</v>
      </c>
      <c r="E90" s="37">
        <v>0.49280147231086602</v>
      </c>
      <c r="F90" s="56" t="s">
        <v>1427</v>
      </c>
      <c r="G90" s="56" t="s">
        <v>1428</v>
      </c>
      <c r="H90" s="56" t="s">
        <v>1429</v>
      </c>
      <c r="I90" s="56" t="s">
        <v>1430</v>
      </c>
      <c r="J90" s="56" t="s">
        <v>1431</v>
      </c>
      <c r="K90" s="56" t="s">
        <v>1432</v>
      </c>
    </row>
    <row r="91" spans="1:11" x14ac:dyDescent="0.4">
      <c r="A91" s="55" t="s">
        <v>1433</v>
      </c>
      <c r="B91" s="37">
        <v>1.3632425089620099</v>
      </c>
      <c r="C91" s="37">
        <v>0.87615513880183804</v>
      </c>
      <c r="D91" s="37">
        <v>1.07719243874228</v>
      </c>
      <c r="E91" s="37">
        <v>0.29861705186655602</v>
      </c>
      <c r="F91" s="56" t="s">
        <v>1434</v>
      </c>
      <c r="G91" s="56" t="s">
        <v>1435</v>
      </c>
      <c r="H91" s="56" t="s">
        <v>1436</v>
      </c>
      <c r="I91" s="56" t="s">
        <v>1437</v>
      </c>
      <c r="J91" s="56" t="s">
        <v>1438</v>
      </c>
      <c r="K91" s="56" t="s">
        <v>1439</v>
      </c>
    </row>
    <row r="92" spans="1:11" x14ac:dyDescent="0.4">
      <c r="A92" s="55" t="s">
        <v>1440</v>
      </c>
      <c r="B92" s="37">
        <v>1.3535903993903899</v>
      </c>
      <c r="C92" s="37">
        <v>0.996791034761911</v>
      </c>
      <c r="D92" s="37">
        <v>0.33249111133979398</v>
      </c>
      <c r="E92" s="37">
        <v>0.12823737585980699</v>
      </c>
      <c r="F92" s="56" t="s">
        <v>1441</v>
      </c>
      <c r="G92" s="56" t="s">
        <v>1442</v>
      </c>
      <c r="H92" s="56" t="s">
        <v>1443</v>
      </c>
      <c r="I92" s="56" t="s">
        <v>1444</v>
      </c>
      <c r="J92" s="56" t="s">
        <v>1445</v>
      </c>
      <c r="K92" s="56" t="s">
        <v>1446</v>
      </c>
    </row>
    <row r="93" spans="1:11" x14ac:dyDescent="0.4">
      <c r="A93" s="55" t="s">
        <v>1447</v>
      </c>
      <c r="B93" s="37">
        <v>1.34686970649541</v>
      </c>
      <c r="C93" s="37">
        <v>1.0329012223910099</v>
      </c>
      <c r="D93" s="37">
        <v>2.8202927890477301</v>
      </c>
      <c r="E93" s="37">
        <v>0.45075003082710402</v>
      </c>
      <c r="F93" s="56" t="s">
        <v>1448</v>
      </c>
      <c r="G93" s="56" t="s">
        <v>1449</v>
      </c>
      <c r="H93" s="56" t="s">
        <v>1450</v>
      </c>
      <c r="I93" s="56" t="s">
        <v>1451</v>
      </c>
      <c r="J93" s="56" t="s">
        <v>1452</v>
      </c>
      <c r="K93" s="56" t="s">
        <v>1453</v>
      </c>
    </row>
    <row r="94" spans="1:11" x14ac:dyDescent="0.4">
      <c r="A94" s="55" t="s">
        <v>1454</v>
      </c>
      <c r="B94" s="37">
        <v>1.3045857426672101</v>
      </c>
      <c r="C94" s="37">
        <v>1.0255894813545501</v>
      </c>
      <c r="D94" s="37">
        <v>0.97947413673339401</v>
      </c>
      <c r="E94" s="37">
        <v>0.27065079077793702</v>
      </c>
      <c r="F94" s="56" t="s">
        <v>1455</v>
      </c>
      <c r="G94" s="56" t="s">
        <v>1456</v>
      </c>
      <c r="H94" s="56" t="s">
        <v>1457</v>
      </c>
      <c r="I94" s="56" t="s">
        <v>1458</v>
      </c>
      <c r="J94" s="56" t="s">
        <v>1459</v>
      </c>
      <c r="K94" s="56" t="s">
        <v>1460</v>
      </c>
    </row>
    <row r="95" spans="1:11" x14ac:dyDescent="0.4">
      <c r="A95" s="55" t="s">
        <v>1461</v>
      </c>
      <c r="B95" s="37">
        <v>1.2945570482629201</v>
      </c>
      <c r="C95" s="37">
        <v>1.0483062616997101</v>
      </c>
      <c r="D95" s="37">
        <v>1.8000959001329799</v>
      </c>
      <c r="E95" s="37">
        <v>0.31243374168415</v>
      </c>
      <c r="F95" s="56" t="s">
        <v>1462</v>
      </c>
      <c r="G95" s="56" t="s">
        <v>1463</v>
      </c>
      <c r="H95" s="56" t="s">
        <v>1464</v>
      </c>
      <c r="I95" s="56" t="s">
        <v>1465</v>
      </c>
      <c r="J95" s="56" t="s">
        <v>1466</v>
      </c>
      <c r="K95" s="56" t="s">
        <v>1467</v>
      </c>
    </row>
    <row r="96" spans="1:11" x14ac:dyDescent="0.4">
      <c r="A96" s="55" t="s">
        <v>1468</v>
      </c>
      <c r="B96" s="37">
        <v>1.28853398968842</v>
      </c>
      <c r="C96" s="37">
        <v>0.94304769045564696</v>
      </c>
      <c r="D96" s="37">
        <v>0.36488463795043902</v>
      </c>
      <c r="E96" s="37">
        <v>0.16223426208282299</v>
      </c>
      <c r="F96" s="56" t="s">
        <v>1469</v>
      </c>
      <c r="G96" s="56" t="s">
        <v>1470</v>
      </c>
      <c r="H96" s="56" t="s">
        <v>1471</v>
      </c>
      <c r="I96" s="56" t="s">
        <v>1307</v>
      </c>
      <c r="J96" s="56" t="s">
        <v>1472</v>
      </c>
      <c r="K96" s="56" t="s">
        <v>1473</v>
      </c>
    </row>
    <row r="97" spans="1:11" x14ac:dyDescent="0.4">
      <c r="A97" s="55" t="s">
        <v>1474</v>
      </c>
      <c r="B97" s="37">
        <v>1.2873960034515901</v>
      </c>
      <c r="C97" s="37">
        <v>0.94086316941644299</v>
      </c>
      <c r="D97" s="37">
        <v>0.88353942008063302</v>
      </c>
      <c r="E97" s="37">
        <v>0.34298695243078298</v>
      </c>
      <c r="F97" s="56" t="s">
        <v>1475</v>
      </c>
      <c r="G97" s="56" t="s">
        <v>1476</v>
      </c>
      <c r="H97" s="56" t="s">
        <v>1477</v>
      </c>
      <c r="I97" s="56" t="s">
        <v>1478</v>
      </c>
      <c r="J97" s="56" t="s">
        <v>1479</v>
      </c>
      <c r="K97" s="56" t="s">
        <v>1480</v>
      </c>
    </row>
    <row r="98" spans="1:11" x14ac:dyDescent="0.4">
      <c r="A98" s="55" t="s">
        <v>1481</v>
      </c>
      <c r="B98" s="37">
        <v>1.2828710162525701</v>
      </c>
      <c r="C98" s="37">
        <v>1.0168437868008799</v>
      </c>
      <c r="D98" s="37">
        <v>1.3358130742350001</v>
      </c>
      <c r="E98" s="37">
        <v>0.28354973197154099</v>
      </c>
      <c r="F98" s="56" t="s">
        <v>1482</v>
      </c>
      <c r="G98" s="56" t="s">
        <v>1483</v>
      </c>
      <c r="H98" s="56" t="s">
        <v>1484</v>
      </c>
      <c r="I98" s="56" t="s">
        <v>1485</v>
      </c>
      <c r="J98" s="56" t="s">
        <v>1486</v>
      </c>
      <c r="K98" s="56" t="s">
        <v>1487</v>
      </c>
    </row>
    <row r="99" spans="1:11" x14ac:dyDescent="0.4">
      <c r="A99" s="55" t="s">
        <v>1488</v>
      </c>
      <c r="B99" s="37">
        <v>1.2742730214832101</v>
      </c>
      <c r="C99" s="37">
        <v>0.93967215310988095</v>
      </c>
      <c r="D99" s="37">
        <v>0.210863217957138</v>
      </c>
      <c r="E99" s="37">
        <v>0.122480469851572</v>
      </c>
      <c r="F99" s="56" t="s">
        <v>1489</v>
      </c>
      <c r="G99" s="56" t="s">
        <v>1490</v>
      </c>
      <c r="H99" s="56" t="s">
        <v>1491</v>
      </c>
      <c r="I99" s="56" t="s">
        <v>1327</v>
      </c>
      <c r="J99" s="56" t="s">
        <v>1492</v>
      </c>
      <c r="K99" s="56" t="s">
        <v>1493</v>
      </c>
    </row>
    <row r="100" spans="1:11" x14ac:dyDescent="0.4">
      <c r="A100" s="55" t="s">
        <v>1494</v>
      </c>
      <c r="B100" s="37">
        <v>1.2693032533391999</v>
      </c>
      <c r="C100" s="37">
        <v>1.2825873125053799</v>
      </c>
      <c r="D100" s="37">
        <v>1.31506137970878</v>
      </c>
      <c r="E100" s="37">
        <v>0.29313238143811998</v>
      </c>
      <c r="F100" s="56" t="s">
        <v>1495</v>
      </c>
      <c r="G100" s="56" t="s">
        <v>1496</v>
      </c>
      <c r="H100" s="56" t="s">
        <v>1497</v>
      </c>
      <c r="I100" s="56" t="s">
        <v>1498</v>
      </c>
      <c r="J100" s="56" t="s">
        <v>1499</v>
      </c>
      <c r="K100" s="56" t="s">
        <v>1500</v>
      </c>
    </row>
    <row r="101" spans="1:11" x14ac:dyDescent="0.4">
      <c r="A101" s="55" t="s">
        <v>1501</v>
      </c>
      <c r="B101" s="37">
        <v>1.2593685483899499</v>
      </c>
      <c r="C101" s="37">
        <v>1.1262395751006</v>
      </c>
      <c r="D101" s="37">
        <v>0.21461309620446101</v>
      </c>
      <c r="E101" s="37">
        <v>0.14119586003536599</v>
      </c>
      <c r="F101" s="56" t="s">
        <v>1502</v>
      </c>
      <c r="G101" s="56" t="s">
        <v>1503</v>
      </c>
      <c r="H101" s="56" t="s">
        <v>1504</v>
      </c>
      <c r="I101" s="56" t="s">
        <v>1505</v>
      </c>
      <c r="J101" s="56" t="s">
        <v>1506</v>
      </c>
      <c r="K101" s="56" t="s">
        <v>1507</v>
      </c>
    </row>
    <row r="102" spans="1:11" x14ac:dyDescent="0.4">
      <c r="A102" s="55" t="s">
        <v>1508</v>
      </c>
      <c r="B102" s="37">
        <v>1.2325320892565499</v>
      </c>
      <c r="C102" s="37">
        <v>0.95829320977950305</v>
      </c>
      <c r="D102" s="37">
        <v>1.0310634468812601</v>
      </c>
      <c r="E102" s="37">
        <v>0.25315131159746401</v>
      </c>
      <c r="F102" s="56" t="s">
        <v>1509</v>
      </c>
      <c r="G102" s="56" t="s">
        <v>1510</v>
      </c>
      <c r="H102" s="56" t="s">
        <v>1511</v>
      </c>
      <c r="I102" s="56" t="s">
        <v>1512</v>
      </c>
      <c r="J102" s="56" t="s">
        <v>1513</v>
      </c>
      <c r="K102" s="56" t="s">
        <v>1514</v>
      </c>
    </row>
    <row r="103" spans="1:11" x14ac:dyDescent="0.4">
      <c r="A103" s="55" t="s">
        <v>1515</v>
      </c>
      <c r="B103" s="37">
        <v>1.2274463828042099</v>
      </c>
      <c r="C103" s="37">
        <v>1.0443410813645599</v>
      </c>
      <c r="D103" s="37">
        <v>3.22445410287173</v>
      </c>
      <c r="E103" s="37">
        <v>0.41109623132815698</v>
      </c>
      <c r="F103" s="56" t="s">
        <v>1516</v>
      </c>
      <c r="G103" s="56" t="s">
        <v>1517</v>
      </c>
      <c r="H103" s="56" t="s">
        <v>1518</v>
      </c>
      <c r="I103" s="56" t="s">
        <v>1519</v>
      </c>
      <c r="J103" s="56" t="s">
        <v>1520</v>
      </c>
      <c r="K103" s="56" t="s">
        <v>1521</v>
      </c>
    </row>
    <row r="104" spans="1:11" x14ac:dyDescent="0.4">
      <c r="A104" s="55" t="s">
        <v>1522</v>
      </c>
      <c r="B104" s="37">
        <v>1.2176203114228299</v>
      </c>
      <c r="C104" s="37">
        <v>0.99670355485265805</v>
      </c>
      <c r="D104" s="37">
        <v>0.219653819372231</v>
      </c>
      <c r="E104" s="37">
        <v>0.11939510565210699</v>
      </c>
      <c r="F104" s="56" t="s">
        <v>1523</v>
      </c>
      <c r="G104" s="56" t="s">
        <v>1524</v>
      </c>
      <c r="H104" s="56" t="s">
        <v>1525</v>
      </c>
      <c r="I104" s="56" t="s">
        <v>1327</v>
      </c>
      <c r="J104" s="56" t="s">
        <v>1526</v>
      </c>
      <c r="K104" s="56" t="s">
        <v>1527</v>
      </c>
    </row>
    <row r="105" spans="1:11" x14ac:dyDescent="0.4">
      <c r="A105" s="55" t="s">
        <v>1528</v>
      </c>
      <c r="B105" s="37">
        <v>1.1707702669923301</v>
      </c>
      <c r="C105" s="37">
        <v>0.88279883347380195</v>
      </c>
      <c r="D105" s="37">
        <v>0.86315971250394996</v>
      </c>
      <c r="E105" s="37">
        <v>0.26471888670599703</v>
      </c>
      <c r="F105" s="56" t="s">
        <v>1529</v>
      </c>
      <c r="G105" s="56" t="s">
        <v>1530</v>
      </c>
      <c r="H105" s="56" t="s">
        <v>1531</v>
      </c>
      <c r="I105" s="56" t="s">
        <v>1532</v>
      </c>
      <c r="J105" s="56" t="s">
        <v>1533</v>
      </c>
      <c r="K105" s="56" t="s">
        <v>1534</v>
      </c>
    </row>
    <row r="106" spans="1:11" x14ac:dyDescent="0.4">
      <c r="A106" s="55" t="s">
        <v>1535</v>
      </c>
      <c r="B106" s="37">
        <v>1.1706468138983199</v>
      </c>
      <c r="C106" s="37">
        <v>0.78685196618236597</v>
      </c>
      <c r="D106" s="37">
        <v>0.30388241229635599</v>
      </c>
      <c r="E106" s="37">
        <v>0.122527217061774</v>
      </c>
      <c r="F106" s="56" t="s">
        <v>1536</v>
      </c>
      <c r="G106" s="56" t="s">
        <v>1537</v>
      </c>
      <c r="H106" s="56" t="s">
        <v>1538</v>
      </c>
      <c r="I106" s="56" t="s">
        <v>1409</v>
      </c>
      <c r="J106" s="56" t="s">
        <v>1539</v>
      </c>
      <c r="K106" s="56" t="s">
        <v>1540</v>
      </c>
    </row>
    <row r="107" spans="1:11" x14ac:dyDescent="0.4">
      <c r="A107" s="55" t="s">
        <v>1541</v>
      </c>
      <c r="B107" s="37">
        <v>1.1700065370268</v>
      </c>
      <c r="C107" s="37">
        <v>0.96821942793468996</v>
      </c>
      <c r="D107" s="37">
        <v>0.469538607714232</v>
      </c>
      <c r="E107" s="37">
        <v>0.208440926819318</v>
      </c>
      <c r="F107" s="56" t="s">
        <v>1542</v>
      </c>
      <c r="G107" s="56" t="s">
        <v>1543</v>
      </c>
      <c r="H107" s="56" t="s">
        <v>1544</v>
      </c>
      <c r="I107" s="56" t="s">
        <v>1545</v>
      </c>
      <c r="J107" s="56" t="s">
        <v>1546</v>
      </c>
      <c r="K107" s="56" t="s">
        <v>1547</v>
      </c>
    </row>
    <row r="108" spans="1:11" x14ac:dyDescent="0.4">
      <c r="A108" s="55" t="s">
        <v>1548</v>
      </c>
      <c r="B108" s="37">
        <v>1.14573180778177</v>
      </c>
      <c r="C108" s="37">
        <v>1.0196769339426399</v>
      </c>
      <c r="D108" s="37">
        <v>1.74889537599734</v>
      </c>
      <c r="E108" s="37">
        <v>0.38625794842932798</v>
      </c>
      <c r="F108" s="56" t="s">
        <v>1549</v>
      </c>
      <c r="G108" s="56" t="s">
        <v>1550</v>
      </c>
      <c r="H108" s="56" t="s">
        <v>1551</v>
      </c>
      <c r="I108" s="56" t="s">
        <v>1552</v>
      </c>
      <c r="J108" s="56" t="s">
        <v>1553</v>
      </c>
      <c r="K108" s="56" t="s">
        <v>1554</v>
      </c>
    </row>
    <row r="109" spans="1:11" x14ac:dyDescent="0.4">
      <c r="A109" s="55" t="s">
        <v>1555</v>
      </c>
      <c r="B109" s="37">
        <v>1.11043070165015</v>
      </c>
      <c r="C109" s="37">
        <v>0.93969385479254497</v>
      </c>
      <c r="D109" s="37">
        <v>0.26803695227480101</v>
      </c>
      <c r="E109" s="37">
        <v>0.117589933213265</v>
      </c>
      <c r="F109" s="56" t="s">
        <v>1556</v>
      </c>
      <c r="G109" s="56" t="s">
        <v>1557</v>
      </c>
      <c r="H109" s="56" t="s">
        <v>1558</v>
      </c>
      <c r="I109" s="56" t="s">
        <v>1505</v>
      </c>
      <c r="J109" s="56" t="s">
        <v>1559</v>
      </c>
      <c r="K109" s="56" t="s">
        <v>1560</v>
      </c>
    </row>
    <row r="110" spans="1:11" x14ac:dyDescent="0.4">
      <c r="A110" s="55" t="s">
        <v>1561</v>
      </c>
      <c r="B110" s="37">
        <v>1.08348467696434</v>
      </c>
      <c r="C110" s="37">
        <v>1.0048402298681101</v>
      </c>
      <c r="D110" s="37">
        <v>2.78502763192951</v>
      </c>
      <c r="E110" s="37">
        <v>0.39085041298304402</v>
      </c>
      <c r="F110" s="56" t="s">
        <v>1562</v>
      </c>
      <c r="G110" s="56" t="s">
        <v>1563</v>
      </c>
      <c r="H110" s="56" t="s">
        <v>1564</v>
      </c>
      <c r="I110" s="56" t="s">
        <v>1565</v>
      </c>
      <c r="J110" s="56" t="s">
        <v>1566</v>
      </c>
      <c r="K110" s="56" t="s">
        <v>1567</v>
      </c>
    </row>
    <row r="111" spans="1:11" x14ac:dyDescent="0.4">
      <c r="A111" s="55" t="s">
        <v>1568</v>
      </c>
      <c r="B111" s="37">
        <v>1.0808386120485001</v>
      </c>
      <c r="C111" s="37">
        <v>0.89352456610934605</v>
      </c>
      <c r="D111" s="37">
        <v>0.15083481184921599</v>
      </c>
      <c r="E111" s="37">
        <v>0.103158287830242</v>
      </c>
      <c r="F111" s="56" t="s">
        <v>1569</v>
      </c>
      <c r="G111" s="56" t="s">
        <v>1570</v>
      </c>
      <c r="H111" s="56" t="s">
        <v>1307</v>
      </c>
      <c r="I111" s="56" t="s">
        <v>1409</v>
      </c>
      <c r="J111" s="56" t="s">
        <v>1571</v>
      </c>
      <c r="K111" s="56" t="s">
        <v>1572</v>
      </c>
    </row>
    <row r="112" spans="1:11" x14ac:dyDescent="0.4">
      <c r="A112" s="55" t="s">
        <v>1573</v>
      </c>
      <c r="B112" s="37">
        <v>1.0786185876596399</v>
      </c>
      <c r="C112" s="37">
        <v>0.95013750630303495</v>
      </c>
      <c r="D112" s="37">
        <v>0.29986888428487801</v>
      </c>
      <c r="E112" s="37">
        <v>0.17185761354220799</v>
      </c>
      <c r="F112" s="56" t="s">
        <v>1574</v>
      </c>
      <c r="G112" s="56" t="s">
        <v>1575</v>
      </c>
      <c r="H112" s="56" t="s">
        <v>1576</v>
      </c>
      <c r="I112" s="56" t="s">
        <v>1410</v>
      </c>
      <c r="J112" s="56" t="s">
        <v>1577</v>
      </c>
      <c r="K112" s="56" t="s">
        <v>1578</v>
      </c>
    </row>
    <row r="113" spans="1:11" x14ac:dyDescent="0.4">
      <c r="A113" s="55" t="s">
        <v>1579</v>
      </c>
      <c r="B113" s="37">
        <v>1.0478748677037699</v>
      </c>
      <c r="C113" s="37">
        <v>1.07362672332593</v>
      </c>
      <c r="D113" s="37">
        <v>2.8732888615344598</v>
      </c>
      <c r="E113" s="37">
        <v>0.42326510610635298</v>
      </c>
      <c r="F113" s="56" t="s">
        <v>1580</v>
      </c>
      <c r="G113" s="56" t="s">
        <v>1581</v>
      </c>
      <c r="H113" s="56" t="s">
        <v>1582</v>
      </c>
      <c r="I113" s="56" t="s">
        <v>1583</v>
      </c>
      <c r="J113" s="56" t="s">
        <v>1584</v>
      </c>
      <c r="K113" s="56" t="s">
        <v>1585</v>
      </c>
    </row>
    <row r="114" spans="1:11" x14ac:dyDescent="0.4">
      <c r="A114" s="55" t="s">
        <v>1586</v>
      </c>
      <c r="B114" s="37">
        <v>1.01028957231399</v>
      </c>
      <c r="C114" s="37">
        <v>1.0106717888818</v>
      </c>
      <c r="D114" s="37">
        <v>2.4165335410087398</v>
      </c>
      <c r="E114" s="37">
        <v>0.36524861003587</v>
      </c>
      <c r="F114" s="56" t="s">
        <v>1587</v>
      </c>
      <c r="G114" s="56" t="s">
        <v>1588</v>
      </c>
      <c r="H114" s="56" t="s">
        <v>1589</v>
      </c>
      <c r="I114" s="56" t="s">
        <v>1590</v>
      </c>
      <c r="J114" s="56" t="s">
        <v>1591</v>
      </c>
      <c r="K114" s="56" t="s">
        <v>1592</v>
      </c>
    </row>
    <row r="115" spans="1:11" x14ac:dyDescent="0.4">
      <c r="A115" s="55" t="s">
        <v>1593</v>
      </c>
      <c r="B115" s="37">
        <v>0.98425753171075603</v>
      </c>
      <c r="C115" s="37">
        <v>1.0027011765518501</v>
      </c>
      <c r="D115" s="37">
        <v>0.22834440738810799</v>
      </c>
      <c r="E115" s="37">
        <v>0.14480934399957099</v>
      </c>
      <c r="F115" s="56" t="s">
        <v>1594</v>
      </c>
      <c r="G115" s="56" t="s">
        <v>1595</v>
      </c>
      <c r="H115" s="56" t="s">
        <v>1596</v>
      </c>
      <c r="I115" s="56" t="s">
        <v>1410</v>
      </c>
      <c r="J115" s="56" t="s">
        <v>1597</v>
      </c>
      <c r="K115" s="56" t="s">
        <v>1598</v>
      </c>
    </row>
    <row r="116" spans="1:11" x14ac:dyDescent="0.4">
      <c r="A116" s="55" t="s">
        <v>1599</v>
      </c>
      <c r="B116" s="37">
        <v>0.95384060557295702</v>
      </c>
      <c r="C116" s="37">
        <v>0.99798263299209</v>
      </c>
      <c r="D116" s="37">
        <v>0.438038784132394</v>
      </c>
      <c r="E116" s="37">
        <v>0.15823990624169201</v>
      </c>
      <c r="F116" s="56" t="s">
        <v>1600</v>
      </c>
      <c r="G116" s="56" t="s">
        <v>1601</v>
      </c>
      <c r="H116" s="56" t="s">
        <v>1602</v>
      </c>
      <c r="I116" s="56" t="s">
        <v>1603</v>
      </c>
      <c r="J116" s="56" t="s">
        <v>1604</v>
      </c>
      <c r="K116" s="56" t="s">
        <v>1605</v>
      </c>
    </row>
    <row r="117" spans="1:11" x14ac:dyDescent="0.4">
      <c r="A117" s="55" t="s">
        <v>1606</v>
      </c>
      <c r="B117" s="37">
        <v>0.94500504754258197</v>
      </c>
      <c r="C117" s="37">
        <v>1.0147459993894701</v>
      </c>
      <c r="D117" s="37">
        <v>0.914255731766622</v>
      </c>
      <c r="E117" s="37">
        <v>0.33698008798428403</v>
      </c>
      <c r="F117" s="56" t="s">
        <v>1607</v>
      </c>
      <c r="G117" s="56" t="s">
        <v>1608</v>
      </c>
      <c r="H117" s="56" t="s">
        <v>1609</v>
      </c>
      <c r="I117" s="56" t="s">
        <v>1610</v>
      </c>
      <c r="J117" s="56" t="s">
        <v>1611</v>
      </c>
      <c r="K117" s="56" t="s">
        <v>1612</v>
      </c>
    </row>
    <row r="118" spans="1:11" x14ac:dyDescent="0.4">
      <c r="A118" s="55" t="s">
        <v>1613</v>
      </c>
      <c r="B118" s="37">
        <v>0.93831099444798904</v>
      </c>
      <c r="C118" s="37">
        <v>0.96630315078781404</v>
      </c>
      <c r="D118" s="37">
        <v>0.68364161335642404</v>
      </c>
      <c r="E118" s="37">
        <v>0.204810379426802</v>
      </c>
      <c r="F118" s="56" t="s">
        <v>1614</v>
      </c>
      <c r="G118" s="56" t="s">
        <v>1615</v>
      </c>
      <c r="H118" s="56" t="s">
        <v>1616</v>
      </c>
      <c r="I118" s="56" t="s">
        <v>1617</v>
      </c>
      <c r="J118" s="56" t="s">
        <v>1618</v>
      </c>
      <c r="K118" s="56" t="s">
        <v>1619</v>
      </c>
    </row>
    <row r="119" spans="1:11" x14ac:dyDescent="0.4">
      <c r="A119" s="55" t="s">
        <v>1620</v>
      </c>
      <c r="B119" s="37">
        <v>0.93246827252696496</v>
      </c>
      <c r="C119" s="37">
        <v>1.0519392818566</v>
      </c>
      <c r="D119" s="37">
        <v>0.54490981674732097</v>
      </c>
      <c r="E119" s="37">
        <v>0.241453942409912</v>
      </c>
      <c r="F119" s="56" t="s">
        <v>1621</v>
      </c>
      <c r="G119" s="56" t="s">
        <v>1622</v>
      </c>
      <c r="H119" s="56" t="s">
        <v>1623</v>
      </c>
      <c r="I119" s="56" t="s">
        <v>1624</v>
      </c>
      <c r="J119" s="56" t="s">
        <v>1625</v>
      </c>
      <c r="K119" s="56" t="s">
        <v>1626</v>
      </c>
    </row>
    <row r="120" spans="1:11" x14ac:dyDescent="0.4">
      <c r="A120" s="55" t="s">
        <v>1627</v>
      </c>
      <c r="B120" s="37">
        <v>0.92779732098247103</v>
      </c>
      <c r="C120" s="37">
        <v>0.96143366631734895</v>
      </c>
      <c r="D120" s="37">
        <v>0.59466529896854403</v>
      </c>
      <c r="E120" s="37">
        <v>0.241382067688973</v>
      </c>
      <c r="F120" s="56" t="s">
        <v>1628</v>
      </c>
      <c r="G120" s="56" t="s">
        <v>1629</v>
      </c>
      <c r="H120" s="56" t="s">
        <v>1630</v>
      </c>
      <c r="I120" s="56" t="s">
        <v>1631</v>
      </c>
      <c r="J120" s="56" t="s">
        <v>1632</v>
      </c>
      <c r="K120" s="56" t="s">
        <v>1633</v>
      </c>
    </row>
    <row r="121" spans="1:11" x14ac:dyDescent="0.4">
      <c r="A121" s="55" t="s">
        <v>1634</v>
      </c>
      <c r="B121" s="37">
        <v>0.92055246564960003</v>
      </c>
      <c r="C121" s="37">
        <v>0.94254630819857799</v>
      </c>
      <c r="D121" s="37">
        <v>0.45421233834902502</v>
      </c>
      <c r="E121" s="37">
        <v>0.229093906807839</v>
      </c>
      <c r="F121" s="56" t="s">
        <v>1635</v>
      </c>
      <c r="G121" s="56" t="s">
        <v>1636</v>
      </c>
      <c r="H121" s="56" t="s">
        <v>1637</v>
      </c>
      <c r="I121" s="56" t="s">
        <v>1638</v>
      </c>
      <c r="J121" s="56" t="s">
        <v>1639</v>
      </c>
      <c r="K121" s="56" t="s">
        <v>1640</v>
      </c>
    </row>
    <row r="122" spans="1:11" x14ac:dyDescent="0.4">
      <c r="A122" s="55" t="s">
        <v>1641</v>
      </c>
      <c r="B122" s="37">
        <v>0.91557011424958401</v>
      </c>
      <c r="C122" s="37">
        <v>1.0544572043560301</v>
      </c>
      <c r="D122" s="37">
        <v>0.344010570784406</v>
      </c>
      <c r="E122" s="37">
        <v>0.13709202604906301</v>
      </c>
      <c r="F122" s="56" t="s">
        <v>1642</v>
      </c>
      <c r="G122" s="56" t="s">
        <v>1643</v>
      </c>
      <c r="H122" s="56" t="s">
        <v>1644</v>
      </c>
      <c r="I122" s="56" t="s">
        <v>1410</v>
      </c>
      <c r="J122" s="56" t="s">
        <v>1645</v>
      </c>
      <c r="K122" s="56" t="s">
        <v>1646</v>
      </c>
    </row>
    <row r="123" spans="1:11" x14ac:dyDescent="0.4">
      <c r="A123" s="55" t="s">
        <v>1647</v>
      </c>
      <c r="B123" s="37">
        <v>0.91040254162748002</v>
      </c>
      <c r="C123" s="37">
        <v>0.96368162462449902</v>
      </c>
      <c r="D123" s="37">
        <v>0.82092483468783095</v>
      </c>
      <c r="E123" s="37">
        <v>0.258194768448399</v>
      </c>
      <c r="F123" s="56" t="s">
        <v>1648</v>
      </c>
      <c r="G123" s="56" t="s">
        <v>1649</v>
      </c>
      <c r="H123" s="56" t="s">
        <v>1650</v>
      </c>
      <c r="I123" s="56" t="s">
        <v>1651</v>
      </c>
      <c r="J123" s="56" t="s">
        <v>1652</v>
      </c>
      <c r="K123" s="56" t="s">
        <v>1653</v>
      </c>
    </row>
    <row r="124" spans="1:11" x14ac:dyDescent="0.4">
      <c r="A124" s="55" t="s">
        <v>1654</v>
      </c>
      <c r="B124" s="37">
        <v>0.89090088106582799</v>
      </c>
      <c r="C124" s="37">
        <v>1.01774945853271</v>
      </c>
      <c r="D124" s="37">
        <v>0.39593667949251898</v>
      </c>
      <c r="E124" s="37">
        <v>0.170777552790813</v>
      </c>
      <c r="F124" s="56" t="s">
        <v>1655</v>
      </c>
      <c r="G124" s="56" t="s">
        <v>1656</v>
      </c>
      <c r="H124" s="56" t="s">
        <v>1657</v>
      </c>
      <c r="I124" s="56" t="s">
        <v>1658</v>
      </c>
      <c r="J124" s="56" t="s">
        <v>1659</v>
      </c>
      <c r="K124" s="56" t="s">
        <v>1660</v>
      </c>
    </row>
    <row r="125" spans="1:11" x14ac:dyDescent="0.4">
      <c r="A125" s="55" t="s">
        <v>1661</v>
      </c>
      <c r="B125" s="37">
        <v>0.87606650576314904</v>
      </c>
      <c r="C125" s="37">
        <v>1.0230579106704001</v>
      </c>
      <c r="D125" s="37">
        <v>0.447738440582504</v>
      </c>
      <c r="E125" s="37">
        <v>0.144212992127809</v>
      </c>
      <c r="F125" s="56" t="s">
        <v>1662</v>
      </c>
      <c r="G125" s="56" t="s">
        <v>1663</v>
      </c>
      <c r="H125" s="56" t="s">
        <v>1664</v>
      </c>
      <c r="I125" s="56" t="s">
        <v>1665</v>
      </c>
      <c r="J125" s="56" t="s">
        <v>1666</v>
      </c>
      <c r="K125" s="56" t="s">
        <v>1667</v>
      </c>
    </row>
    <row r="126" spans="1:11" x14ac:dyDescent="0.4">
      <c r="A126" s="55" t="s">
        <v>1668</v>
      </c>
      <c r="B126" s="37">
        <v>0.86997481881379501</v>
      </c>
      <c r="C126" s="37">
        <v>1.0563966005661201</v>
      </c>
      <c r="D126" s="37">
        <v>1.9655739154155201</v>
      </c>
      <c r="E126" s="37">
        <v>0.37145578788308398</v>
      </c>
      <c r="F126" s="56" t="s">
        <v>1669</v>
      </c>
      <c r="G126" s="56" t="s">
        <v>1670</v>
      </c>
      <c r="H126" s="56" t="s">
        <v>1671</v>
      </c>
      <c r="I126" s="56" t="s">
        <v>1672</v>
      </c>
      <c r="J126" s="56" t="s">
        <v>1673</v>
      </c>
      <c r="K126" s="56" t="s">
        <v>1674</v>
      </c>
    </row>
    <row r="127" spans="1:11" x14ac:dyDescent="0.4">
      <c r="A127" s="55" t="s">
        <v>1675</v>
      </c>
      <c r="B127" s="37">
        <v>0.81065845583287499</v>
      </c>
      <c r="C127" s="37">
        <v>0.90816442823940902</v>
      </c>
      <c r="D127" s="37">
        <v>0.258061863486993</v>
      </c>
      <c r="E127" s="37">
        <v>0.129121626721795</v>
      </c>
      <c r="F127" s="56" t="s">
        <v>1676</v>
      </c>
      <c r="G127" s="56" t="s">
        <v>1677</v>
      </c>
      <c r="H127" s="56" t="s">
        <v>1678</v>
      </c>
      <c r="I127" s="56" t="s">
        <v>1594</v>
      </c>
      <c r="J127" s="56" t="s">
        <v>1679</v>
      </c>
      <c r="K127" s="56" t="s">
        <v>1680</v>
      </c>
    </row>
    <row r="128" spans="1:11" x14ac:dyDescent="0.4">
      <c r="A128" s="55" t="s">
        <v>1681</v>
      </c>
      <c r="B128" s="37">
        <v>0.80965791458851599</v>
      </c>
      <c r="C128" s="37">
        <v>0.95794161147497703</v>
      </c>
      <c r="D128" s="37">
        <v>0.67817382400011905</v>
      </c>
      <c r="E128" s="37">
        <v>0.22668475718716899</v>
      </c>
      <c r="F128" s="56" t="s">
        <v>1682</v>
      </c>
      <c r="G128" s="56" t="s">
        <v>1683</v>
      </c>
      <c r="H128" s="56" t="s">
        <v>1684</v>
      </c>
      <c r="I128" s="56" t="s">
        <v>1685</v>
      </c>
      <c r="J128" s="56" t="s">
        <v>1686</v>
      </c>
      <c r="K128" s="56" t="s">
        <v>1687</v>
      </c>
    </row>
    <row r="129" spans="1:11" x14ac:dyDescent="0.4">
      <c r="A129" s="55" t="s">
        <v>1688</v>
      </c>
      <c r="B129" s="37">
        <v>0.78987710302591596</v>
      </c>
      <c r="C129" s="37">
        <v>1.0306868643765801</v>
      </c>
      <c r="D129" s="37">
        <v>0.80038452549196704</v>
      </c>
      <c r="E129" s="37">
        <v>0.20536320355492199</v>
      </c>
      <c r="F129" s="56" t="s">
        <v>1689</v>
      </c>
      <c r="G129" s="56" t="s">
        <v>1690</v>
      </c>
      <c r="H129" s="56" t="s">
        <v>1691</v>
      </c>
      <c r="I129" s="56" t="s">
        <v>1692</v>
      </c>
      <c r="J129" s="56" t="s">
        <v>1693</v>
      </c>
      <c r="K129" s="56" t="s">
        <v>1694</v>
      </c>
    </row>
    <row r="130" spans="1:11" x14ac:dyDescent="0.4">
      <c r="A130" s="55" t="s">
        <v>1695</v>
      </c>
      <c r="B130" s="37">
        <v>0.78982715688983096</v>
      </c>
      <c r="C130" s="37">
        <v>1.0784293517293799</v>
      </c>
      <c r="D130" s="37">
        <v>0.76371714221487097</v>
      </c>
      <c r="E130" s="37">
        <v>0.22293443714748401</v>
      </c>
      <c r="F130" s="56" t="s">
        <v>1696</v>
      </c>
      <c r="G130" s="56" t="s">
        <v>1697</v>
      </c>
      <c r="H130" s="56" t="s">
        <v>1698</v>
      </c>
      <c r="I130" s="56" t="s">
        <v>1594</v>
      </c>
      <c r="J130" s="56" t="s">
        <v>1699</v>
      </c>
      <c r="K130" s="56" t="s">
        <v>1700</v>
      </c>
    </row>
    <row r="131" spans="1:11" x14ac:dyDescent="0.4">
      <c r="A131" s="55" t="s">
        <v>1701</v>
      </c>
      <c r="B131" s="37">
        <v>0.78393681736842102</v>
      </c>
      <c r="C131" s="37">
        <v>0.956468263665605</v>
      </c>
      <c r="D131" s="37">
        <v>0.91549815165238202</v>
      </c>
      <c r="E131" s="37">
        <v>0.198266086077415</v>
      </c>
      <c r="F131" s="56" t="s">
        <v>1702</v>
      </c>
      <c r="G131" s="56" t="s">
        <v>1703</v>
      </c>
      <c r="H131" s="56" t="s">
        <v>1704</v>
      </c>
      <c r="I131" s="56" t="s">
        <v>1705</v>
      </c>
      <c r="J131" s="56" t="s">
        <v>1706</v>
      </c>
      <c r="K131" s="56" t="s">
        <v>1707</v>
      </c>
    </row>
    <row r="132" spans="1:11" x14ac:dyDescent="0.4">
      <c r="A132" s="55" t="s">
        <v>1708</v>
      </c>
      <c r="B132" s="37">
        <v>0.77441194607401098</v>
      </c>
      <c r="C132" s="37">
        <v>1.0708474844778599</v>
      </c>
      <c r="D132" s="37">
        <v>0.54030597542165704</v>
      </c>
      <c r="E132" s="37">
        <v>0.200340219822565</v>
      </c>
      <c r="F132" s="56" t="s">
        <v>1709</v>
      </c>
      <c r="G132" s="56" t="s">
        <v>1710</v>
      </c>
      <c r="H132" s="56" t="s">
        <v>1711</v>
      </c>
      <c r="I132" s="56" t="s">
        <v>1307</v>
      </c>
      <c r="J132" s="56" t="s">
        <v>1712</v>
      </c>
      <c r="K132" s="56" t="s">
        <v>1713</v>
      </c>
    </row>
    <row r="133" spans="1:11" x14ac:dyDescent="0.4">
      <c r="A133" s="55" t="s">
        <v>1714</v>
      </c>
      <c r="B133" s="37">
        <v>0.76464863211092804</v>
      </c>
      <c r="C133" s="37">
        <v>0.92267132203545199</v>
      </c>
      <c r="D133" s="37">
        <v>0.63877467753944694</v>
      </c>
      <c r="E133" s="37">
        <v>0.208496627127015</v>
      </c>
      <c r="F133" s="56" t="s">
        <v>1715</v>
      </c>
      <c r="G133" s="56" t="s">
        <v>1716</v>
      </c>
      <c r="H133" s="56" t="s">
        <v>1717</v>
      </c>
      <c r="I133" s="56" t="s">
        <v>1718</v>
      </c>
      <c r="J133" s="56" t="s">
        <v>1719</v>
      </c>
      <c r="K133" s="56" t="s">
        <v>1720</v>
      </c>
    </row>
    <row r="134" spans="1:11" x14ac:dyDescent="0.4">
      <c r="A134" s="55" t="s">
        <v>1721</v>
      </c>
      <c r="B134" s="37">
        <v>0.756884266302285</v>
      </c>
      <c r="C134" s="37">
        <v>0.91417512946399904</v>
      </c>
      <c r="D134" s="37">
        <v>0.25866468258954101</v>
      </c>
      <c r="E134" s="37">
        <v>0.134308223887807</v>
      </c>
      <c r="F134" s="56" t="s">
        <v>1722</v>
      </c>
      <c r="G134" s="56" t="s">
        <v>1723</v>
      </c>
      <c r="H134" s="56" t="s">
        <v>1724</v>
      </c>
      <c r="I134" s="56" t="s">
        <v>1410</v>
      </c>
      <c r="J134" s="56" t="s">
        <v>1725</v>
      </c>
      <c r="K134" s="56" t="s">
        <v>1726</v>
      </c>
    </row>
    <row r="135" spans="1:11" x14ac:dyDescent="0.4">
      <c r="A135" s="55" t="s">
        <v>1727</v>
      </c>
      <c r="B135" s="37">
        <v>0.75439954090883399</v>
      </c>
      <c r="C135" s="37">
        <v>1.3729547061338001</v>
      </c>
      <c r="D135" s="37">
        <v>2.1680869479572702</v>
      </c>
      <c r="E135" s="37">
        <v>0.58147443943644905</v>
      </c>
      <c r="F135" s="56" t="s">
        <v>1728</v>
      </c>
      <c r="G135" s="56" t="s">
        <v>1729</v>
      </c>
      <c r="H135" s="56" t="s">
        <v>1730</v>
      </c>
      <c r="I135" s="56" t="s">
        <v>1731</v>
      </c>
      <c r="J135" s="56" t="s">
        <v>1732</v>
      </c>
      <c r="K135" s="56" t="s">
        <v>1733</v>
      </c>
    </row>
    <row r="136" spans="1:11" x14ac:dyDescent="0.4">
      <c r="A136" s="55" t="s">
        <v>1734</v>
      </c>
      <c r="B136" s="37">
        <v>0.73930904703651401</v>
      </c>
      <c r="C136" s="37">
        <v>1.0264939700817699</v>
      </c>
      <c r="D136" s="37">
        <v>0.39884527119544899</v>
      </c>
      <c r="E136" s="37">
        <v>0.149900709721692</v>
      </c>
      <c r="F136" s="56" t="s">
        <v>1735</v>
      </c>
      <c r="G136" s="56" t="s">
        <v>1736</v>
      </c>
      <c r="H136" s="56" t="s">
        <v>1737</v>
      </c>
      <c r="I136" s="56" t="s">
        <v>1738</v>
      </c>
      <c r="J136" s="56" t="s">
        <v>1739</v>
      </c>
      <c r="K136" s="56" t="s">
        <v>1740</v>
      </c>
    </row>
    <row r="137" spans="1:11" x14ac:dyDescent="0.4">
      <c r="A137" s="55" t="s">
        <v>1741</v>
      </c>
      <c r="B137" s="37">
        <v>0.72130077678187998</v>
      </c>
      <c r="C137" s="37">
        <v>1.0507277752461499</v>
      </c>
      <c r="D137" s="37">
        <v>0.51850842957680898</v>
      </c>
      <c r="E137" s="37">
        <v>0.18039692666448801</v>
      </c>
      <c r="F137" s="56" t="s">
        <v>1742</v>
      </c>
      <c r="G137" s="56" t="s">
        <v>1743</v>
      </c>
      <c r="H137" s="56" t="s">
        <v>1744</v>
      </c>
      <c r="I137" s="56" t="s">
        <v>1745</v>
      </c>
      <c r="J137" s="56" t="s">
        <v>1746</v>
      </c>
      <c r="K137" s="56" t="s">
        <v>1747</v>
      </c>
    </row>
    <row r="138" spans="1:11" x14ac:dyDescent="0.4">
      <c r="A138" s="55" t="s">
        <v>1748</v>
      </c>
      <c r="B138" s="37">
        <v>0.71221184250799496</v>
      </c>
      <c r="C138" s="37">
        <v>0.985641435032937</v>
      </c>
      <c r="D138" s="37">
        <v>1.09932167826941</v>
      </c>
      <c r="E138" s="37">
        <v>0.23485650899403901</v>
      </c>
      <c r="F138" s="56" t="s">
        <v>1749</v>
      </c>
      <c r="G138" s="56" t="s">
        <v>1750</v>
      </c>
      <c r="H138" s="56" t="s">
        <v>1751</v>
      </c>
      <c r="I138" s="56" t="s">
        <v>1752</v>
      </c>
      <c r="J138" s="56" t="s">
        <v>1753</v>
      </c>
      <c r="K138" s="56" t="s">
        <v>1754</v>
      </c>
    </row>
    <row r="139" spans="1:11" x14ac:dyDescent="0.4">
      <c r="A139" s="55" t="s">
        <v>652</v>
      </c>
      <c r="B139" s="37">
        <v>0.70527604331482496</v>
      </c>
      <c r="C139" s="37">
        <v>1.0638081995337401</v>
      </c>
      <c r="D139" s="37">
        <v>2.4126355103974002</v>
      </c>
      <c r="E139" s="37">
        <v>0.38552431124571601</v>
      </c>
      <c r="F139" s="56" t="s">
        <v>1755</v>
      </c>
      <c r="G139" s="56" t="s">
        <v>1756</v>
      </c>
      <c r="H139" s="56" t="s">
        <v>1757</v>
      </c>
      <c r="I139" s="56" t="s">
        <v>1758</v>
      </c>
      <c r="J139" s="56" t="s">
        <v>1759</v>
      </c>
      <c r="K139" s="56" t="s">
        <v>1760</v>
      </c>
    </row>
    <row r="140" spans="1:11" x14ac:dyDescent="0.4">
      <c r="A140" s="55" t="s">
        <v>1761</v>
      </c>
      <c r="B140" s="37">
        <v>0.70334665940502294</v>
      </c>
      <c r="C140" s="37">
        <v>0.74938478111107998</v>
      </c>
      <c r="D140" s="37">
        <v>0.139000438145229</v>
      </c>
      <c r="E140" s="37">
        <v>9.6644306875343505E-2</v>
      </c>
      <c r="F140" s="56" t="s">
        <v>1409</v>
      </c>
      <c r="G140" s="56" t="s">
        <v>1505</v>
      </c>
      <c r="H140" s="56" t="s">
        <v>1307</v>
      </c>
      <c r="I140" s="56" t="s">
        <v>1410</v>
      </c>
      <c r="J140" s="56" t="s">
        <v>1762</v>
      </c>
      <c r="K140" s="56" t="s">
        <v>1763</v>
      </c>
    </row>
    <row r="141" spans="1:11" x14ac:dyDescent="0.4">
      <c r="A141" s="55" t="s">
        <v>1764</v>
      </c>
      <c r="B141" s="37">
        <v>0.68353831394023801</v>
      </c>
      <c r="C141" s="37">
        <v>1.06045884006705</v>
      </c>
      <c r="D141" s="37">
        <v>2.3969442897919402</v>
      </c>
      <c r="E141" s="37">
        <v>0.36484253622847601</v>
      </c>
      <c r="F141" s="56" t="s">
        <v>1765</v>
      </c>
      <c r="G141" s="56" t="s">
        <v>1766</v>
      </c>
      <c r="H141" s="56" t="s">
        <v>1767</v>
      </c>
      <c r="I141" s="56" t="s">
        <v>1768</v>
      </c>
      <c r="J141" s="56" t="s">
        <v>1769</v>
      </c>
      <c r="K141" s="56" t="s">
        <v>1770</v>
      </c>
    </row>
    <row r="142" spans="1:11" x14ac:dyDescent="0.4">
      <c r="A142" s="55" t="s">
        <v>1771</v>
      </c>
      <c r="B142" s="37">
        <v>0.67916500853512896</v>
      </c>
      <c r="C142" s="37">
        <v>1.1129893998368201</v>
      </c>
      <c r="D142" s="37">
        <v>0.92701169574826603</v>
      </c>
      <c r="E142" s="37">
        <v>0.34205513934546</v>
      </c>
      <c r="F142" s="56" t="s">
        <v>1772</v>
      </c>
      <c r="G142" s="56" t="s">
        <v>1773</v>
      </c>
      <c r="H142" s="56" t="s">
        <v>1774</v>
      </c>
      <c r="I142" s="56" t="s">
        <v>1775</v>
      </c>
      <c r="J142" s="56" t="s">
        <v>1776</v>
      </c>
      <c r="K142" s="56" t="s">
        <v>1777</v>
      </c>
    </row>
    <row r="143" spans="1:11" x14ac:dyDescent="0.4">
      <c r="A143" s="55" t="s">
        <v>1778</v>
      </c>
      <c r="B143" s="37">
        <v>0.67361532446430095</v>
      </c>
      <c r="C143" s="37">
        <v>1.0503523811695901</v>
      </c>
      <c r="D143" s="37">
        <v>0.66496978811419805</v>
      </c>
      <c r="E143" s="37">
        <v>0.183360331065819</v>
      </c>
      <c r="F143" s="56" t="s">
        <v>1779</v>
      </c>
      <c r="G143" s="56" t="s">
        <v>1780</v>
      </c>
      <c r="H143" s="56" t="s">
        <v>1781</v>
      </c>
      <c r="I143" s="56" t="s">
        <v>1598</v>
      </c>
      <c r="J143" s="56" t="s">
        <v>1782</v>
      </c>
      <c r="K143" s="56" t="s">
        <v>1783</v>
      </c>
    </row>
    <row r="144" spans="1:11" x14ac:dyDescent="0.4">
      <c r="A144" s="55" t="s">
        <v>1784</v>
      </c>
      <c r="B144" s="37">
        <v>0.67126239326580595</v>
      </c>
      <c r="C144" s="37">
        <v>1.0289603656381601</v>
      </c>
      <c r="D144" s="37">
        <v>0.68497699865136397</v>
      </c>
      <c r="E144" s="37">
        <v>0.196419526355184</v>
      </c>
      <c r="F144" s="56" t="s">
        <v>1785</v>
      </c>
      <c r="G144" s="56" t="s">
        <v>1786</v>
      </c>
      <c r="H144" s="56" t="s">
        <v>1787</v>
      </c>
      <c r="I144" s="56" t="s">
        <v>1788</v>
      </c>
      <c r="J144" s="56" t="s">
        <v>1789</v>
      </c>
      <c r="K144" s="56" t="s">
        <v>1790</v>
      </c>
    </row>
    <row r="145" spans="1:11" x14ac:dyDescent="0.4">
      <c r="A145" s="55" t="s">
        <v>1791</v>
      </c>
      <c r="B145" s="37">
        <v>0.66696576336799696</v>
      </c>
      <c r="C145" s="37">
        <v>1.14649207081263</v>
      </c>
      <c r="D145" s="37">
        <v>0.94722169174201998</v>
      </c>
      <c r="E145" s="37">
        <v>0.26674373785960698</v>
      </c>
      <c r="F145" s="56" t="s">
        <v>1792</v>
      </c>
      <c r="G145" s="56" t="s">
        <v>1793</v>
      </c>
      <c r="H145" s="56" t="s">
        <v>1794</v>
      </c>
      <c r="I145" s="56" t="s">
        <v>1795</v>
      </c>
      <c r="J145" s="56" t="s">
        <v>1796</v>
      </c>
      <c r="K145" s="56" t="s">
        <v>1797</v>
      </c>
    </row>
    <row r="146" spans="1:11" x14ac:dyDescent="0.4">
      <c r="A146" s="55" t="s">
        <v>1798</v>
      </c>
      <c r="B146" s="37">
        <v>0.65504410917693001</v>
      </c>
      <c r="C146" s="37">
        <v>1.05607897782936</v>
      </c>
      <c r="D146" s="37">
        <v>2.2589361748305601</v>
      </c>
      <c r="E146" s="37">
        <v>0.38351095779933297</v>
      </c>
      <c r="F146" s="56" t="s">
        <v>1799</v>
      </c>
      <c r="G146" s="56" t="s">
        <v>1800</v>
      </c>
      <c r="H146" s="56" t="s">
        <v>1801</v>
      </c>
      <c r="I146" s="56" t="s">
        <v>1802</v>
      </c>
      <c r="J146" s="56" t="s">
        <v>1803</v>
      </c>
      <c r="K146" s="56" t="s">
        <v>1804</v>
      </c>
    </row>
    <row r="147" spans="1:11" x14ac:dyDescent="0.4">
      <c r="A147" s="55" t="s">
        <v>1805</v>
      </c>
      <c r="B147" s="37">
        <v>0.64924974345275799</v>
      </c>
      <c r="C147" s="37">
        <v>1.1845961102365901</v>
      </c>
      <c r="D147" s="37">
        <v>0.51106935985804003</v>
      </c>
      <c r="E147" s="37">
        <v>0.265225426230978</v>
      </c>
      <c r="F147" s="56" t="s">
        <v>1806</v>
      </c>
      <c r="G147" s="56" t="s">
        <v>1807</v>
      </c>
      <c r="H147" s="56" t="s">
        <v>1808</v>
      </c>
      <c r="I147" s="56" t="s">
        <v>1409</v>
      </c>
      <c r="J147" s="56" t="s">
        <v>1809</v>
      </c>
      <c r="K147" s="56" t="s">
        <v>1810</v>
      </c>
    </row>
    <row r="148" spans="1:11" x14ac:dyDescent="0.4">
      <c r="A148" s="55" t="s">
        <v>1811</v>
      </c>
      <c r="B148" s="37">
        <v>0.64759572808152599</v>
      </c>
      <c r="C148" s="37">
        <v>0.98657879795072401</v>
      </c>
      <c r="D148" s="37">
        <v>0.45608620244285902</v>
      </c>
      <c r="E148" s="37">
        <v>0.180099698143799</v>
      </c>
      <c r="F148" s="56" t="s">
        <v>1812</v>
      </c>
      <c r="G148" s="56" t="s">
        <v>1813</v>
      </c>
      <c r="H148" s="56" t="s">
        <v>1814</v>
      </c>
      <c r="I148" s="56" t="s">
        <v>1815</v>
      </c>
      <c r="J148" s="56" t="s">
        <v>1816</v>
      </c>
      <c r="K148" s="56" t="s">
        <v>1817</v>
      </c>
    </row>
    <row r="149" spans="1:11" x14ac:dyDescent="0.4">
      <c r="A149" s="55" t="s">
        <v>1818</v>
      </c>
      <c r="B149" s="37">
        <v>0.64140527479028198</v>
      </c>
      <c r="C149" s="37">
        <v>1.07086437498884</v>
      </c>
      <c r="D149" s="37">
        <v>0.88251942608841905</v>
      </c>
      <c r="E149" s="37">
        <v>0.33369024082690002</v>
      </c>
      <c r="F149" s="56" t="s">
        <v>1819</v>
      </c>
      <c r="G149" s="56" t="s">
        <v>1820</v>
      </c>
      <c r="H149" s="56" t="s">
        <v>1821</v>
      </c>
      <c r="I149" s="56" t="s">
        <v>1822</v>
      </c>
      <c r="J149" s="56" t="s">
        <v>1823</v>
      </c>
      <c r="K149" s="56" t="s">
        <v>1824</v>
      </c>
    </row>
    <row r="150" spans="1:11" x14ac:dyDescent="0.4">
      <c r="A150" s="55" t="s">
        <v>1825</v>
      </c>
      <c r="B150" s="37">
        <v>0.63946586868090005</v>
      </c>
      <c r="C150" s="37">
        <v>1.11111964225093</v>
      </c>
      <c r="D150" s="37">
        <v>0.86885221700912996</v>
      </c>
      <c r="E150" s="37">
        <v>0.310560082979637</v>
      </c>
      <c r="F150" s="56" t="s">
        <v>1826</v>
      </c>
      <c r="G150" s="56" t="s">
        <v>1827</v>
      </c>
      <c r="H150" s="56" t="s">
        <v>1828</v>
      </c>
      <c r="I150" s="56" t="s">
        <v>1829</v>
      </c>
      <c r="J150" s="56" t="s">
        <v>1830</v>
      </c>
      <c r="K150" s="56" t="s">
        <v>1831</v>
      </c>
    </row>
    <row r="151" spans="1:11" x14ac:dyDescent="0.4">
      <c r="A151" s="55" t="s">
        <v>1832</v>
      </c>
      <c r="B151" s="37">
        <v>0.63163433262332802</v>
      </c>
      <c r="C151" s="37">
        <v>1.1180071580731801</v>
      </c>
      <c r="D151" s="37">
        <v>3.2459159920262701</v>
      </c>
      <c r="E151" s="37">
        <v>0.58830251198416506</v>
      </c>
      <c r="F151" s="56" t="s">
        <v>1833</v>
      </c>
      <c r="G151" s="56" t="s">
        <v>1834</v>
      </c>
      <c r="H151" s="56" t="s">
        <v>1835</v>
      </c>
      <c r="I151" s="56" t="s">
        <v>1836</v>
      </c>
      <c r="J151" s="56" t="s">
        <v>1837</v>
      </c>
      <c r="K151" s="56" t="s">
        <v>1838</v>
      </c>
    </row>
    <row r="152" spans="1:11" x14ac:dyDescent="0.4">
      <c r="A152" s="55" t="s">
        <v>1839</v>
      </c>
      <c r="B152" s="37">
        <v>0.62679079441173502</v>
      </c>
      <c r="C152" s="37">
        <v>0.99827038429785497</v>
      </c>
      <c r="D152" s="37">
        <v>0.42388185486109597</v>
      </c>
      <c r="E152" s="37">
        <v>0.161165504808295</v>
      </c>
      <c r="F152" s="56" t="s">
        <v>1840</v>
      </c>
      <c r="G152" s="56" t="s">
        <v>1841</v>
      </c>
      <c r="H152" s="56" t="s">
        <v>1842</v>
      </c>
      <c r="I152" s="56" t="s">
        <v>1843</v>
      </c>
      <c r="J152" s="56" t="s">
        <v>1844</v>
      </c>
      <c r="K152" s="56" t="s">
        <v>1845</v>
      </c>
    </row>
    <row r="153" spans="1:11" x14ac:dyDescent="0.4">
      <c r="A153" s="55" t="s">
        <v>1846</v>
      </c>
      <c r="B153" s="37">
        <v>0.61056604775469403</v>
      </c>
      <c r="C153" s="37">
        <v>0.90123539951129805</v>
      </c>
      <c r="D153" s="37">
        <v>0.27816103633273498</v>
      </c>
      <c r="E153" s="37">
        <v>0.133325861651273</v>
      </c>
      <c r="F153" s="56" t="s">
        <v>1847</v>
      </c>
      <c r="G153" s="56" t="s">
        <v>1848</v>
      </c>
      <c r="H153" s="56" t="s">
        <v>1849</v>
      </c>
      <c r="I153" s="56" t="s">
        <v>1594</v>
      </c>
      <c r="J153" s="56" t="s">
        <v>1850</v>
      </c>
      <c r="K153" s="56" t="s">
        <v>1851</v>
      </c>
    </row>
    <row r="154" spans="1:11" x14ac:dyDescent="0.4">
      <c r="A154" s="55" t="s">
        <v>1852</v>
      </c>
      <c r="B154" s="37">
        <v>0.60387512849767599</v>
      </c>
      <c r="C154" s="37">
        <v>0.98901444369395597</v>
      </c>
      <c r="D154" s="37">
        <v>0.74538231156351098</v>
      </c>
      <c r="E154" s="37">
        <v>0.196381025976094</v>
      </c>
      <c r="F154" s="56" t="s">
        <v>1853</v>
      </c>
      <c r="G154" s="56" t="s">
        <v>1854</v>
      </c>
      <c r="H154" s="56" t="s">
        <v>1855</v>
      </c>
      <c r="I154" s="56" t="s">
        <v>1856</v>
      </c>
      <c r="J154" s="56" t="s">
        <v>1857</v>
      </c>
      <c r="K154" s="56" t="s">
        <v>1858</v>
      </c>
    </row>
    <row r="155" spans="1:11" x14ac:dyDescent="0.4">
      <c r="A155" s="55" t="s">
        <v>1859</v>
      </c>
      <c r="B155" s="37">
        <v>0.58752829257662398</v>
      </c>
      <c r="C155" s="37">
        <v>1.0492537457511</v>
      </c>
      <c r="D155" s="37">
        <v>0.32629977745966698</v>
      </c>
      <c r="E155" s="37">
        <v>0.12280102397429001</v>
      </c>
      <c r="F155" s="56" t="s">
        <v>1860</v>
      </c>
      <c r="G155" s="56" t="s">
        <v>1861</v>
      </c>
      <c r="H155" s="56" t="s">
        <v>1862</v>
      </c>
      <c r="I155" s="56" t="s">
        <v>1409</v>
      </c>
      <c r="J155" s="56" t="s">
        <v>1863</v>
      </c>
      <c r="K155" s="56" t="s">
        <v>1864</v>
      </c>
    </row>
    <row r="156" spans="1:11" x14ac:dyDescent="0.4">
      <c r="A156" s="55" t="s">
        <v>1865</v>
      </c>
      <c r="B156" s="37">
        <v>0.58640449429853203</v>
      </c>
      <c r="C156" s="37">
        <v>1.09432760384867</v>
      </c>
      <c r="D156" s="37">
        <v>0.437271279919695</v>
      </c>
      <c r="E156" s="37">
        <v>0.175863377161673</v>
      </c>
      <c r="F156" s="56" t="s">
        <v>1866</v>
      </c>
      <c r="G156" s="56" t="s">
        <v>1867</v>
      </c>
      <c r="H156" s="56" t="s">
        <v>1868</v>
      </c>
      <c r="I156" s="56" t="s">
        <v>1327</v>
      </c>
      <c r="J156" s="56" t="s">
        <v>1869</v>
      </c>
      <c r="K156" s="56" t="s">
        <v>1870</v>
      </c>
    </row>
    <row r="157" spans="1:11" x14ac:dyDescent="0.4">
      <c r="A157" s="55" t="s">
        <v>1871</v>
      </c>
      <c r="B157" s="37">
        <v>0.57587370535057703</v>
      </c>
      <c r="C157" s="37">
        <v>0.93283044266311299</v>
      </c>
      <c r="D157" s="37">
        <v>0.209343026423956</v>
      </c>
      <c r="E157" s="37">
        <v>0.10168691162954201</v>
      </c>
      <c r="F157" s="56" t="s">
        <v>1872</v>
      </c>
      <c r="G157" s="56" t="s">
        <v>1873</v>
      </c>
      <c r="H157" s="56" t="s">
        <v>1874</v>
      </c>
      <c r="I157" s="56" t="s">
        <v>1875</v>
      </c>
      <c r="J157" s="56" t="s">
        <v>1876</v>
      </c>
      <c r="K157" s="56" t="s">
        <v>1877</v>
      </c>
    </row>
    <row r="158" spans="1:11" x14ac:dyDescent="0.4">
      <c r="A158" s="55" t="s">
        <v>1878</v>
      </c>
      <c r="B158" s="37">
        <v>0.55063244555921098</v>
      </c>
      <c r="C158" s="37">
        <v>0.87720637445997995</v>
      </c>
      <c r="D158" s="37">
        <v>0.158110087995151</v>
      </c>
      <c r="E158" s="37">
        <v>8.5447272529249496E-2</v>
      </c>
      <c r="F158" s="56" t="s">
        <v>1879</v>
      </c>
      <c r="G158" s="56" t="s">
        <v>1880</v>
      </c>
      <c r="H158" s="56" t="s">
        <v>1881</v>
      </c>
      <c r="I158" s="56" t="s">
        <v>1307</v>
      </c>
      <c r="J158" s="56" t="s">
        <v>1882</v>
      </c>
      <c r="K158" s="56" t="s">
        <v>1847</v>
      </c>
    </row>
    <row r="159" spans="1:11" x14ac:dyDescent="0.4">
      <c r="A159" s="55" t="s">
        <v>1883</v>
      </c>
      <c r="B159" s="37">
        <v>0.53515193604584199</v>
      </c>
      <c r="C159" s="37">
        <v>0.87109618487888396</v>
      </c>
      <c r="D159" s="37">
        <v>0.20898555759426199</v>
      </c>
      <c r="E159" s="37">
        <v>0.119064935169775</v>
      </c>
      <c r="F159" s="56" t="s">
        <v>1884</v>
      </c>
      <c r="G159" s="56" t="s">
        <v>1885</v>
      </c>
      <c r="H159" s="56" t="s">
        <v>1886</v>
      </c>
      <c r="I159" s="56" t="s">
        <v>1887</v>
      </c>
      <c r="J159" s="56" t="s">
        <v>1888</v>
      </c>
      <c r="K159" s="56" t="s">
        <v>1889</v>
      </c>
    </row>
    <row r="160" spans="1:11" x14ac:dyDescent="0.4">
      <c r="A160" s="55" t="s">
        <v>1890</v>
      </c>
      <c r="B160" s="37">
        <v>0.52700427742980105</v>
      </c>
      <c r="C160" s="37">
        <v>0.95438193745024003</v>
      </c>
      <c r="D160" s="37">
        <v>0.260889554490501</v>
      </c>
      <c r="E160" s="37">
        <v>0.13537268901934199</v>
      </c>
      <c r="F160" s="56" t="s">
        <v>1891</v>
      </c>
      <c r="G160" s="56" t="s">
        <v>1892</v>
      </c>
      <c r="H160" s="56" t="s">
        <v>1893</v>
      </c>
      <c r="I160" s="56" t="s">
        <v>1409</v>
      </c>
      <c r="J160" s="56" t="s">
        <v>1894</v>
      </c>
      <c r="K160" s="56" t="s">
        <v>1895</v>
      </c>
    </row>
    <row r="161" spans="1:11" x14ac:dyDescent="0.4">
      <c r="A161" s="55" t="s">
        <v>1896</v>
      </c>
      <c r="B161" s="37">
        <v>0.484688076695311</v>
      </c>
      <c r="C161" s="37">
        <v>1.0652896452967</v>
      </c>
      <c r="D161" s="37">
        <v>0.88433518337444095</v>
      </c>
      <c r="E161" s="37">
        <v>0.20987002426916199</v>
      </c>
      <c r="F161" s="56" t="s">
        <v>1897</v>
      </c>
      <c r="G161" s="56" t="s">
        <v>1898</v>
      </c>
      <c r="H161" s="56" t="s">
        <v>1899</v>
      </c>
      <c r="I161" s="56" t="s">
        <v>1900</v>
      </c>
      <c r="J161" s="56" t="s">
        <v>1901</v>
      </c>
      <c r="K161" s="56" t="s">
        <v>1902</v>
      </c>
    </row>
    <row r="162" spans="1:11" x14ac:dyDescent="0.4">
      <c r="A162" s="55" t="s">
        <v>1903</v>
      </c>
      <c r="B162" s="37">
        <v>0.463667058041556</v>
      </c>
      <c r="C162" s="37">
        <v>1.0613997662749699</v>
      </c>
      <c r="D162" s="37">
        <v>0.89822531417386198</v>
      </c>
      <c r="E162" s="37">
        <v>0.26281967807953999</v>
      </c>
      <c r="F162" s="56" t="s">
        <v>1904</v>
      </c>
      <c r="G162" s="56" t="s">
        <v>1905</v>
      </c>
      <c r="H162" s="56" t="s">
        <v>1906</v>
      </c>
      <c r="I162" s="56" t="s">
        <v>1907</v>
      </c>
      <c r="J162" s="56" t="s">
        <v>1908</v>
      </c>
      <c r="K162" s="56" t="s">
        <v>1909</v>
      </c>
    </row>
    <row r="163" spans="1:11" x14ac:dyDescent="0.4">
      <c r="A163" s="55" t="s">
        <v>1910</v>
      </c>
      <c r="B163" s="37">
        <v>0.460077023108525</v>
      </c>
      <c r="C163" s="37">
        <v>1.08735655851196</v>
      </c>
      <c r="D163" s="37">
        <v>0.35756578618121199</v>
      </c>
      <c r="E163" s="37">
        <v>0.129350589717831</v>
      </c>
      <c r="F163" s="56" t="s">
        <v>1911</v>
      </c>
      <c r="G163" s="56" t="s">
        <v>1912</v>
      </c>
      <c r="H163" s="56" t="s">
        <v>1913</v>
      </c>
      <c r="I163" s="56" t="s">
        <v>1914</v>
      </c>
      <c r="J163" s="56" t="s">
        <v>1915</v>
      </c>
      <c r="K163" s="56" t="s">
        <v>1916</v>
      </c>
    </row>
    <row r="164" spans="1:11" x14ac:dyDescent="0.4">
      <c r="A164" s="55" t="s">
        <v>1917</v>
      </c>
      <c r="B164" s="37">
        <v>0.45956556232814399</v>
      </c>
      <c r="C164" s="37">
        <v>1.020615074373</v>
      </c>
      <c r="D164" s="37">
        <v>1.4308618703067899</v>
      </c>
      <c r="E164" s="37">
        <v>0.27966030196459701</v>
      </c>
      <c r="F164" s="56" t="s">
        <v>1918</v>
      </c>
      <c r="G164" s="56" t="s">
        <v>1919</v>
      </c>
      <c r="H164" s="56" t="s">
        <v>1920</v>
      </c>
      <c r="I164" s="56" t="s">
        <v>1921</v>
      </c>
      <c r="J164" s="56" t="s">
        <v>1922</v>
      </c>
      <c r="K164" s="56" t="s">
        <v>1923</v>
      </c>
    </row>
    <row r="165" spans="1:11" x14ac:dyDescent="0.4">
      <c r="A165" s="55" t="s">
        <v>1924</v>
      </c>
      <c r="B165" s="37">
        <v>0.45270390176900299</v>
      </c>
      <c r="C165" s="37">
        <v>1.1003469855113299</v>
      </c>
      <c r="D165" s="37">
        <v>0.62804166260070704</v>
      </c>
      <c r="E165" s="37">
        <v>0.19704844931120599</v>
      </c>
      <c r="F165" s="56" t="s">
        <v>1925</v>
      </c>
      <c r="G165" s="56" t="s">
        <v>1926</v>
      </c>
      <c r="H165" s="56" t="s">
        <v>1927</v>
      </c>
      <c r="I165" s="56" t="s">
        <v>1928</v>
      </c>
      <c r="J165" s="56" t="s">
        <v>1929</v>
      </c>
      <c r="K165" s="56" t="s">
        <v>1930</v>
      </c>
    </row>
    <row r="166" spans="1:11" x14ac:dyDescent="0.4">
      <c r="A166" s="55" t="s">
        <v>1931</v>
      </c>
      <c r="B166" s="37">
        <v>0.43592624233506</v>
      </c>
      <c r="C166" s="37">
        <v>1.02498209787382</v>
      </c>
      <c r="D166" s="37">
        <v>0.77282182322221804</v>
      </c>
      <c r="E166" s="37">
        <v>0.22858882850040499</v>
      </c>
      <c r="F166" s="56" t="s">
        <v>1932</v>
      </c>
      <c r="G166" s="56" t="s">
        <v>1933</v>
      </c>
      <c r="H166" s="56" t="s">
        <v>1934</v>
      </c>
      <c r="I166" s="56" t="s">
        <v>1935</v>
      </c>
      <c r="J166" s="56" t="s">
        <v>1936</v>
      </c>
      <c r="K166" s="56" t="s">
        <v>1937</v>
      </c>
    </row>
    <row r="167" spans="1:11" x14ac:dyDescent="0.4">
      <c r="A167" s="55" t="s">
        <v>1938</v>
      </c>
      <c r="B167" s="37">
        <v>0.43122749082287698</v>
      </c>
      <c r="C167" s="37">
        <v>0.66155220484295796</v>
      </c>
      <c r="D167" s="37">
        <v>7.9522007973461206E-2</v>
      </c>
      <c r="E167" s="37">
        <v>6.5791175786467204E-2</v>
      </c>
      <c r="F167" s="56" t="s">
        <v>1410</v>
      </c>
      <c r="G167" s="56" t="s">
        <v>1594</v>
      </c>
      <c r="H167" s="56" t="s">
        <v>1939</v>
      </c>
      <c r="I167" s="56" t="s">
        <v>1409</v>
      </c>
      <c r="J167" s="56" t="s">
        <v>1940</v>
      </c>
      <c r="K167" s="56" t="s">
        <v>1941</v>
      </c>
    </row>
    <row r="168" spans="1:11" x14ac:dyDescent="0.4">
      <c r="A168" s="55" t="s">
        <v>1942</v>
      </c>
      <c r="B168" s="37">
        <v>0.41933699255215801</v>
      </c>
      <c r="C168" s="37">
        <v>1.11913816857625</v>
      </c>
      <c r="D168" s="37">
        <v>0.461237019059484</v>
      </c>
      <c r="E168" s="37">
        <v>0.23796820616873299</v>
      </c>
      <c r="F168" s="56" t="s">
        <v>1943</v>
      </c>
      <c r="G168" s="56" t="s">
        <v>1944</v>
      </c>
      <c r="H168" s="56" t="s">
        <v>1945</v>
      </c>
      <c r="I168" s="56" t="s">
        <v>1946</v>
      </c>
      <c r="J168" s="56" t="s">
        <v>1947</v>
      </c>
      <c r="K168" s="56" t="s">
        <v>1948</v>
      </c>
    </row>
    <row r="169" spans="1:11" x14ac:dyDescent="0.4">
      <c r="A169" s="55" t="s">
        <v>1949</v>
      </c>
      <c r="B169" s="37">
        <v>0.41487384008984102</v>
      </c>
      <c r="C169" s="37">
        <v>0.97903783322447502</v>
      </c>
      <c r="D169" s="37">
        <v>1.12986571507088</v>
      </c>
      <c r="E169" s="37">
        <v>0.21408093936057199</v>
      </c>
      <c r="F169" s="56" t="s">
        <v>1950</v>
      </c>
      <c r="G169" s="56" t="s">
        <v>1951</v>
      </c>
      <c r="H169" s="56" t="s">
        <v>1952</v>
      </c>
      <c r="I169" s="56" t="s">
        <v>1953</v>
      </c>
      <c r="J169" s="56" t="s">
        <v>1954</v>
      </c>
      <c r="K169" s="56" t="s">
        <v>1955</v>
      </c>
    </row>
    <row r="170" spans="1:11" x14ac:dyDescent="0.4">
      <c r="A170" s="55" t="s">
        <v>1956</v>
      </c>
      <c r="B170" s="37">
        <v>0.40948889004480299</v>
      </c>
      <c r="C170" s="37">
        <v>1.0535242552664901</v>
      </c>
      <c r="D170" s="37">
        <v>1.0783518868951101</v>
      </c>
      <c r="E170" s="37">
        <v>0.44577798899729298</v>
      </c>
      <c r="F170" s="56" t="s">
        <v>1957</v>
      </c>
      <c r="G170" s="56" t="s">
        <v>1958</v>
      </c>
      <c r="H170" s="56" t="s">
        <v>1959</v>
      </c>
      <c r="I170" s="56" t="s">
        <v>1596</v>
      </c>
      <c r="J170" s="56" t="s">
        <v>1960</v>
      </c>
      <c r="K170" s="56" t="s">
        <v>1961</v>
      </c>
    </row>
    <row r="171" spans="1:11" x14ac:dyDescent="0.4">
      <c r="A171" s="55" t="s">
        <v>1962</v>
      </c>
      <c r="B171" s="37">
        <v>0.38687436145177401</v>
      </c>
      <c r="C171" s="37">
        <v>1.0550988212963099</v>
      </c>
      <c r="D171" s="37">
        <v>0.46286686785622599</v>
      </c>
      <c r="E171" s="37">
        <v>0.166932630418654</v>
      </c>
      <c r="F171" s="56" t="s">
        <v>1963</v>
      </c>
      <c r="G171" s="56" t="s">
        <v>1964</v>
      </c>
      <c r="H171" s="56" t="s">
        <v>1965</v>
      </c>
      <c r="I171" s="56" t="s">
        <v>1966</v>
      </c>
      <c r="J171" s="56" t="s">
        <v>1967</v>
      </c>
      <c r="K171" s="56" t="s">
        <v>1968</v>
      </c>
    </row>
    <row r="172" spans="1:11" x14ac:dyDescent="0.4">
      <c r="A172" s="55" t="s">
        <v>1969</v>
      </c>
      <c r="B172" s="37">
        <v>0.36812137841130599</v>
      </c>
      <c r="C172" s="37">
        <v>1.05965039102879</v>
      </c>
      <c r="D172" s="37">
        <v>1.5780181547225101</v>
      </c>
      <c r="E172" s="37">
        <v>0.28975714763390498</v>
      </c>
      <c r="F172" s="56" t="s">
        <v>1970</v>
      </c>
      <c r="G172" s="56" t="s">
        <v>1971</v>
      </c>
      <c r="H172" s="56" t="s">
        <v>1972</v>
      </c>
      <c r="I172" s="56" t="s">
        <v>1973</v>
      </c>
      <c r="J172" s="56" t="s">
        <v>1974</v>
      </c>
      <c r="K172" s="56" t="s">
        <v>1975</v>
      </c>
    </row>
    <row r="173" spans="1:11" x14ac:dyDescent="0.4">
      <c r="A173" s="55" t="s">
        <v>1976</v>
      </c>
      <c r="B173" s="37">
        <v>0.36679267869363402</v>
      </c>
      <c r="C173" s="37">
        <v>0.78075264194332505</v>
      </c>
      <c r="D173" s="37">
        <v>0.12628770545912499</v>
      </c>
      <c r="E173" s="37">
        <v>7.6223324125712005E-2</v>
      </c>
      <c r="F173" s="56" t="s">
        <v>1977</v>
      </c>
      <c r="G173" s="56" t="s">
        <v>1978</v>
      </c>
      <c r="H173" s="56" t="s">
        <v>1979</v>
      </c>
      <c r="I173" s="56" t="s">
        <v>1410</v>
      </c>
      <c r="J173" s="56" t="s">
        <v>1980</v>
      </c>
      <c r="K173" s="56" t="s">
        <v>1981</v>
      </c>
    </row>
    <row r="174" spans="1:11" x14ac:dyDescent="0.4">
      <c r="A174" s="55" t="s">
        <v>1982</v>
      </c>
      <c r="B174" s="37">
        <v>0.36175352581789399</v>
      </c>
      <c r="C174" s="37">
        <v>1.0259618897084699</v>
      </c>
      <c r="D174" s="37">
        <v>0.39234610283210802</v>
      </c>
      <c r="E174" s="37">
        <v>0.155419757774482</v>
      </c>
      <c r="F174" s="56" t="s">
        <v>1983</v>
      </c>
      <c r="G174" s="56" t="s">
        <v>1984</v>
      </c>
      <c r="H174" s="56" t="s">
        <v>1985</v>
      </c>
      <c r="I174" s="56" t="s">
        <v>1594</v>
      </c>
      <c r="J174" s="56" t="s">
        <v>1986</v>
      </c>
      <c r="K174" s="56" t="s">
        <v>1987</v>
      </c>
    </row>
    <row r="175" spans="1:11" x14ac:dyDescent="0.4">
      <c r="A175" s="55" t="s">
        <v>1988</v>
      </c>
      <c r="B175" s="37">
        <v>0.35622609222005203</v>
      </c>
      <c r="C175" s="37">
        <v>0.723081132254356</v>
      </c>
      <c r="D175" s="37">
        <v>0.115503900847978</v>
      </c>
      <c r="E175" s="37">
        <v>6.7175647299761401E-2</v>
      </c>
      <c r="F175" s="56" t="s">
        <v>1989</v>
      </c>
      <c r="G175" s="56" t="s">
        <v>1990</v>
      </c>
      <c r="H175" s="56" t="s">
        <v>1991</v>
      </c>
      <c r="I175" s="56" t="s">
        <v>1410</v>
      </c>
      <c r="J175" s="56" t="s">
        <v>1992</v>
      </c>
      <c r="K175" s="56" t="s">
        <v>1993</v>
      </c>
    </row>
    <row r="176" spans="1:11" x14ac:dyDescent="0.4">
      <c r="A176" s="55" t="s">
        <v>1994</v>
      </c>
      <c r="B176" s="37">
        <v>0.34042893395895402</v>
      </c>
      <c r="C176" s="37">
        <v>1.2184819838121099</v>
      </c>
      <c r="D176" s="37">
        <v>0.63080000783150003</v>
      </c>
      <c r="E176" s="37">
        <v>0.27219564024534798</v>
      </c>
      <c r="F176" s="56" t="s">
        <v>1995</v>
      </c>
      <c r="G176" s="56" t="s">
        <v>1996</v>
      </c>
      <c r="H176" s="56" t="s">
        <v>1997</v>
      </c>
      <c r="I176" s="56" t="s">
        <v>1409</v>
      </c>
      <c r="J176" s="56" t="s">
        <v>1998</v>
      </c>
      <c r="K176" s="56" t="s">
        <v>1999</v>
      </c>
    </row>
    <row r="177" spans="1:11" x14ac:dyDescent="0.4">
      <c r="A177" s="55" t="s">
        <v>2000</v>
      </c>
      <c r="B177" s="37">
        <v>0.32806047812378902</v>
      </c>
      <c r="C177" s="37">
        <v>0.99428019185535299</v>
      </c>
      <c r="D177" s="37">
        <v>0.44908593304871303</v>
      </c>
      <c r="E177" s="37">
        <v>0.16073071450361001</v>
      </c>
      <c r="F177" s="56" t="s">
        <v>2001</v>
      </c>
      <c r="G177" s="56" t="s">
        <v>2002</v>
      </c>
      <c r="H177" s="56" t="s">
        <v>2003</v>
      </c>
      <c r="I177" s="56" t="s">
        <v>2004</v>
      </c>
      <c r="J177" s="56" t="s">
        <v>2005</v>
      </c>
      <c r="K177" s="56" t="s">
        <v>2006</v>
      </c>
    </row>
    <row r="178" spans="1:11" x14ac:dyDescent="0.4">
      <c r="A178" s="55" t="s">
        <v>2007</v>
      </c>
      <c r="B178" s="37">
        <v>0.32416696159719499</v>
      </c>
      <c r="C178" s="37">
        <v>1.0711621550250801</v>
      </c>
      <c r="D178" s="37">
        <v>0.60918893912331595</v>
      </c>
      <c r="E178" s="37">
        <v>0.19181725236299399</v>
      </c>
      <c r="F178" s="56" t="s">
        <v>2008</v>
      </c>
      <c r="G178" s="56" t="s">
        <v>2009</v>
      </c>
      <c r="H178" s="56" t="s">
        <v>2010</v>
      </c>
      <c r="I178" s="56" t="s">
        <v>2011</v>
      </c>
      <c r="J178" s="56" t="s">
        <v>2012</v>
      </c>
      <c r="K178" s="56" t="s">
        <v>2013</v>
      </c>
    </row>
    <row r="179" spans="1:11" x14ac:dyDescent="0.4">
      <c r="A179" s="55" t="s">
        <v>2014</v>
      </c>
      <c r="B179" s="37">
        <v>0.304404344179727</v>
      </c>
      <c r="C179" s="37">
        <v>0.95343177144066904</v>
      </c>
      <c r="D179" s="37">
        <v>0.21759977702338501</v>
      </c>
      <c r="E179" s="37">
        <v>0.11347166400425</v>
      </c>
      <c r="F179" s="56" t="s">
        <v>2015</v>
      </c>
      <c r="G179" s="56" t="s">
        <v>2016</v>
      </c>
      <c r="H179" s="56" t="s">
        <v>2017</v>
      </c>
      <c r="I179" s="56" t="s">
        <v>1327</v>
      </c>
      <c r="J179" s="56" t="s">
        <v>2018</v>
      </c>
      <c r="K179" s="56" t="s">
        <v>2019</v>
      </c>
    </row>
    <row r="180" spans="1:11" x14ac:dyDescent="0.4">
      <c r="A180" s="55" t="s">
        <v>2020</v>
      </c>
      <c r="B180" s="37">
        <v>0.28636739204344502</v>
      </c>
      <c r="C180" s="37">
        <v>0.93823127016039298</v>
      </c>
      <c r="D180" s="37">
        <v>0.136978422376375</v>
      </c>
      <c r="E180" s="37">
        <v>7.8059838224175601E-2</v>
      </c>
      <c r="F180" s="56" t="s">
        <v>2021</v>
      </c>
      <c r="G180" s="56" t="s">
        <v>2022</v>
      </c>
      <c r="H180" s="56" t="s">
        <v>2023</v>
      </c>
      <c r="I180" s="56" t="s">
        <v>1307</v>
      </c>
      <c r="J180" s="56" t="s">
        <v>2024</v>
      </c>
      <c r="K180" s="56" t="s">
        <v>2025</v>
      </c>
    </row>
    <row r="181" spans="1:11" x14ac:dyDescent="0.4">
      <c r="A181" s="55" t="s">
        <v>2026</v>
      </c>
      <c r="B181" s="37">
        <v>0.285426870019235</v>
      </c>
      <c r="C181" s="37">
        <v>1.0765035209804901</v>
      </c>
      <c r="D181" s="37">
        <v>0.35704297828387999</v>
      </c>
      <c r="E181" s="37">
        <v>0.123454382896263</v>
      </c>
      <c r="F181" s="56" t="s">
        <v>2027</v>
      </c>
      <c r="G181" s="56" t="s">
        <v>2028</v>
      </c>
      <c r="H181" s="56" t="s">
        <v>2029</v>
      </c>
      <c r="I181" s="56" t="s">
        <v>1598</v>
      </c>
      <c r="J181" s="56" t="s">
        <v>2030</v>
      </c>
      <c r="K181" s="56" t="s">
        <v>2031</v>
      </c>
    </row>
    <row r="182" spans="1:11" x14ac:dyDescent="0.4">
      <c r="A182" s="55" t="s">
        <v>2032</v>
      </c>
      <c r="B182" s="37">
        <v>0.27549942737567201</v>
      </c>
      <c r="C182" s="37">
        <v>1.11158590047852</v>
      </c>
      <c r="D182" s="37">
        <v>2.03766026983496</v>
      </c>
      <c r="E182" s="37">
        <v>0.37736365870657401</v>
      </c>
      <c r="F182" s="56" t="s">
        <v>2033</v>
      </c>
      <c r="G182" s="56" t="s">
        <v>2034</v>
      </c>
      <c r="H182" s="56" t="s">
        <v>2035</v>
      </c>
      <c r="I182" s="56" t="s">
        <v>2036</v>
      </c>
      <c r="J182" s="56" t="s">
        <v>2037</v>
      </c>
      <c r="K182" s="56" t="s">
        <v>2038</v>
      </c>
    </row>
    <row r="183" spans="1:11" x14ac:dyDescent="0.4">
      <c r="A183" s="55" t="s">
        <v>2039</v>
      </c>
      <c r="B183" s="37">
        <v>0.27494005441422298</v>
      </c>
      <c r="C183" s="37">
        <v>0.50527741774830104</v>
      </c>
      <c r="D183" s="37">
        <v>5.4905114693097501E-2</v>
      </c>
      <c r="E183" s="37">
        <v>4.8969314517189201E-2</v>
      </c>
      <c r="F183" s="56" t="s">
        <v>1409</v>
      </c>
      <c r="G183" s="56" t="s">
        <v>2040</v>
      </c>
      <c r="H183" s="56" t="s">
        <v>1410</v>
      </c>
      <c r="I183" s="56" t="s">
        <v>1410</v>
      </c>
      <c r="J183" s="56" t="s">
        <v>2041</v>
      </c>
      <c r="K183" s="56" t="s">
        <v>2042</v>
      </c>
    </row>
    <row r="184" spans="1:11" x14ac:dyDescent="0.4">
      <c r="A184" s="55" t="s">
        <v>2043</v>
      </c>
      <c r="B184" s="37">
        <v>0.26691792529312702</v>
      </c>
      <c r="C184" s="37">
        <v>1.1205119510850701</v>
      </c>
      <c r="D184" s="37">
        <v>0.69965716804864997</v>
      </c>
      <c r="E184" s="37">
        <v>0.25860457241956297</v>
      </c>
      <c r="F184" s="56" t="s">
        <v>2044</v>
      </c>
      <c r="G184" s="56" t="s">
        <v>2045</v>
      </c>
      <c r="H184" s="56" t="s">
        <v>2046</v>
      </c>
      <c r="I184" s="56" t="s">
        <v>1505</v>
      </c>
      <c r="J184" s="56" t="s">
        <v>2047</v>
      </c>
      <c r="K184" s="56" t="s">
        <v>2048</v>
      </c>
    </row>
    <row r="185" spans="1:11" x14ac:dyDescent="0.4">
      <c r="A185" s="55" t="s">
        <v>2049</v>
      </c>
      <c r="B185" s="37">
        <v>0.26362769384170298</v>
      </c>
      <c r="C185" s="37">
        <v>0.74514959805056102</v>
      </c>
      <c r="D185" s="37">
        <v>0.122009415147759</v>
      </c>
      <c r="E185" s="37">
        <v>9.5872452065739799E-2</v>
      </c>
      <c r="F185" s="56" t="s">
        <v>2050</v>
      </c>
      <c r="G185" s="56" t="s">
        <v>2051</v>
      </c>
      <c r="H185" s="56" t="s">
        <v>1410</v>
      </c>
      <c r="I185" s="56" t="s">
        <v>1594</v>
      </c>
      <c r="J185" s="56" t="s">
        <v>2052</v>
      </c>
      <c r="K185" s="56" t="s">
        <v>2053</v>
      </c>
    </row>
    <row r="186" spans="1:11" x14ac:dyDescent="0.4">
      <c r="A186" s="55" t="s">
        <v>2054</v>
      </c>
      <c r="B186" s="37">
        <v>0.26158098780944899</v>
      </c>
      <c r="C186" s="37">
        <v>1.1792907875432901</v>
      </c>
      <c r="D186" s="37">
        <v>1.29614596042258</v>
      </c>
      <c r="E186" s="37">
        <v>0.32083111739741199</v>
      </c>
      <c r="F186" s="56" t="s">
        <v>2055</v>
      </c>
      <c r="G186" s="56" t="s">
        <v>2056</v>
      </c>
      <c r="H186" s="56" t="s">
        <v>2057</v>
      </c>
      <c r="I186" s="56" t="s">
        <v>2058</v>
      </c>
      <c r="J186" s="56" t="s">
        <v>2059</v>
      </c>
      <c r="K186" s="56" t="s">
        <v>2060</v>
      </c>
    </row>
    <row r="187" spans="1:11" x14ac:dyDescent="0.4">
      <c r="A187" s="55" t="s">
        <v>2061</v>
      </c>
      <c r="B187" s="37">
        <v>0.248621993465824</v>
      </c>
      <c r="C187" s="37">
        <v>0.52803950196050897</v>
      </c>
      <c r="D187" s="37">
        <v>4.0562878002903598E-2</v>
      </c>
      <c r="E187" s="37">
        <v>3.9159732968959998E-2</v>
      </c>
      <c r="F187" s="56" t="s">
        <v>1327</v>
      </c>
      <c r="G187" s="56" t="s">
        <v>2062</v>
      </c>
      <c r="H187" s="56" t="s">
        <v>2063</v>
      </c>
      <c r="I187" s="56" t="s">
        <v>1410</v>
      </c>
      <c r="J187" s="56" t="s">
        <v>2064</v>
      </c>
      <c r="K187" s="56" t="s">
        <v>2065</v>
      </c>
    </row>
    <row r="188" spans="1:11" x14ac:dyDescent="0.4">
      <c r="A188" s="55" t="s">
        <v>2066</v>
      </c>
      <c r="B188" s="37">
        <v>0.24605376069061499</v>
      </c>
      <c r="C188" s="37">
        <v>0.94451984522768395</v>
      </c>
      <c r="D188" s="37">
        <v>0.19186317511814499</v>
      </c>
      <c r="E188" s="37">
        <v>8.5020192260869099E-2</v>
      </c>
      <c r="F188" s="56" t="s">
        <v>2067</v>
      </c>
      <c r="G188" s="56" t="s">
        <v>2068</v>
      </c>
      <c r="H188" s="56" t="s">
        <v>2069</v>
      </c>
      <c r="I188" s="56" t="s">
        <v>2070</v>
      </c>
      <c r="J188" s="56" t="s">
        <v>2071</v>
      </c>
      <c r="K188" s="56" t="s">
        <v>2072</v>
      </c>
    </row>
    <row r="189" spans="1:11" x14ac:dyDescent="0.4">
      <c r="A189" s="55" t="s">
        <v>2073</v>
      </c>
      <c r="B189" s="37">
        <v>0.23682549870111899</v>
      </c>
      <c r="C189" s="37">
        <v>0.47090883421715302</v>
      </c>
      <c r="D189" s="37">
        <v>0.16942173430272101</v>
      </c>
      <c r="E189" s="37">
        <v>0.101559725790623</v>
      </c>
      <c r="F189" s="56" t="s">
        <v>1410</v>
      </c>
      <c r="G189" s="56" t="s">
        <v>1410</v>
      </c>
      <c r="H189" s="56" t="s">
        <v>1410</v>
      </c>
      <c r="I189" s="56" t="s">
        <v>1410</v>
      </c>
      <c r="J189" s="56" t="s">
        <v>2074</v>
      </c>
      <c r="K189" s="56" t="s">
        <v>2075</v>
      </c>
    </row>
    <row r="190" spans="1:11" x14ac:dyDescent="0.4">
      <c r="A190" s="55" t="s">
        <v>2076</v>
      </c>
      <c r="B190" s="37">
        <v>0.23671407112906301</v>
      </c>
      <c r="C190" s="37">
        <v>1.06524994500493</v>
      </c>
      <c r="D190" s="37">
        <v>0.437794958772589</v>
      </c>
      <c r="E190" s="37">
        <v>0.16641966355785101</v>
      </c>
      <c r="F190" s="56" t="s">
        <v>2077</v>
      </c>
      <c r="G190" s="56" t="s">
        <v>2078</v>
      </c>
      <c r="H190" s="56" t="s">
        <v>2079</v>
      </c>
      <c r="I190" s="56" t="s">
        <v>1505</v>
      </c>
      <c r="J190" s="56" t="s">
        <v>2080</v>
      </c>
      <c r="K190" s="56" t="s">
        <v>2081</v>
      </c>
    </row>
    <row r="191" spans="1:11" x14ac:dyDescent="0.4">
      <c r="A191" s="55" t="s">
        <v>2082</v>
      </c>
      <c r="B191" s="37">
        <v>0.23550875953009201</v>
      </c>
      <c r="C191" s="37">
        <v>1.0676544735917199</v>
      </c>
      <c r="D191" s="37">
        <v>1.3533393239131299</v>
      </c>
      <c r="E191" s="37">
        <v>0.26908498411151399</v>
      </c>
      <c r="F191" s="56" t="s">
        <v>2083</v>
      </c>
      <c r="G191" s="56" t="s">
        <v>2084</v>
      </c>
      <c r="H191" s="56" t="s">
        <v>2085</v>
      </c>
      <c r="I191" s="56" t="s">
        <v>2086</v>
      </c>
      <c r="J191" s="56" t="s">
        <v>2087</v>
      </c>
      <c r="K191" s="56" t="s">
        <v>2088</v>
      </c>
    </row>
    <row r="192" spans="1:11" x14ac:dyDescent="0.4">
      <c r="A192" s="55" t="s">
        <v>2089</v>
      </c>
      <c r="B192" s="37">
        <v>0.20593556247780101</v>
      </c>
      <c r="C192" s="37">
        <v>0.42495346767143699</v>
      </c>
      <c r="D192" s="37">
        <v>0.122890976757537</v>
      </c>
      <c r="E192" s="37">
        <v>9.2644604349803497E-2</v>
      </c>
      <c r="F192" s="56" t="s">
        <v>2090</v>
      </c>
      <c r="G192" s="56" t="s">
        <v>1409</v>
      </c>
      <c r="H192" s="56" t="s">
        <v>1410</v>
      </c>
      <c r="I192" s="56" t="s">
        <v>1410</v>
      </c>
      <c r="J192" s="56" t="s">
        <v>1410</v>
      </c>
      <c r="K192" s="56" t="s">
        <v>1410</v>
      </c>
    </row>
    <row r="193" spans="1:11" x14ac:dyDescent="0.4">
      <c r="A193" s="55" t="s">
        <v>2091</v>
      </c>
      <c r="B193" s="37">
        <v>0.16547448086561101</v>
      </c>
      <c r="C193" s="37">
        <v>0.72095230498497098</v>
      </c>
      <c r="D193" s="37">
        <v>8.7717626093278406E-2</v>
      </c>
      <c r="E193" s="37">
        <v>5.6320583128575498E-2</v>
      </c>
      <c r="F193" s="56" t="s">
        <v>2092</v>
      </c>
      <c r="G193" s="56" t="s">
        <v>2093</v>
      </c>
      <c r="H193" s="56" t="s">
        <v>2094</v>
      </c>
      <c r="I193" s="56" t="s">
        <v>1410</v>
      </c>
      <c r="J193" s="56" t="s">
        <v>2095</v>
      </c>
      <c r="K193" s="56" t="s">
        <v>2096</v>
      </c>
    </row>
    <row r="194" spans="1:11" x14ac:dyDescent="0.4">
      <c r="A194" s="55" t="s">
        <v>2097</v>
      </c>
      <c r="B194" s="37">
        <v>0.146724549404945</v>
      </c>
      <c r="C194" s="37">
        <v>0.59967002585082596</v>
      </c>
      <c r="D194" s="37">
        <v>4.7199459220863799E-2</v>
      </c>
      <c r="E194" s="37">
        <v>3.7108200927284403E-2</v>
      </c>
      <c r="F194" s="56" t="s">
        <v>2041</v>
      </c>
      <c r="G194" s="56" t="s">
        <v>2098</v>
      </c>
      <c r="H194" s="56" t="s">
        <v>1594</v>
      </c>
      <c r="I194" s="56" t="s">
        <v>1409</v>
      </c>
      <c r="J194" s="56" t="s">
        <v>2099</v>
      </c>
      <c r="K194" s="56" t="s">
        <v>2100</v>
      </c>
    </row>
    <row r="195" spans="1:11" x14ac:dyDescent="0.4">
      <c r="A195" s="55" t="s">
        <v>2101</v>
      </c>
      <c r="B195" s="37">
        <v>0.14500253634811699</v>
      </c>
      <c r="C195" s="37">
        <v>0.69191690551742402</v>
      </c>
      <c r="D195" s="37">
        <v>0.116898588565138</v>
      </c>
      <c r="E195" s="37">
        <v>7.1611229141088598E-2</v>
      </c>
      <c r="F195" s="56" t="s">
        <v>2102</v>
      </c>
      <c r="G195" s="56" t="s">
        <v>2103</v>
      </c>
      <c r="H195" s="56" t="s">
        <v>1887</v>
      </c>
      <c r="I195" s="56" t="s">
        <v>2104</v>
      </c>
      <c r="J195" s="56" t="s">
        <v>2105</v>
      </c>
      <c r="K195" s="56" t="s">
        <v>2106</v>
      </c>
    </row>
    <row r="196" spans="1:11" x14ac:dyDescent="0.4">
      <c r="A196" s="55" t="s">
        <v>2107</v>
      </c>
      <c r="B196" s="37">
        <v>0.13704412525061599</v>
      </c>
      <c r="C196" s="37">
        <v>0.39361933562434398</v>
      </c>
      <c r="D196" s="37">
        <v>4.7868742494271303E-2</v>
      </c>
      <c r="E196" s="37">
        <v>4.9396154846694199E-2</v>
      </c>
      <c r="F196" s="56" t="s">
        <v>1410</v>
      </c>
      <c r="G196" s="56" t="s">
        <v>1410</v>
      </c>
      <c r="H196" s="56" t="s">
        <v>2108</v>
      </c>
      <c r="I196" s="56" t="s">
        <v>1410</v>
      </c>
      <c r="J196" s="56" t="s">
        <v>2109</v>
      </c>
      <c r="K196" s="56" t="s">
        <v>2104</v>
      </c>
    </row>
    <row r="197" spans="1:11" x14ac:dyDescent="0.4">
      <c r="A197" s="55" t="s">
        <v>2110</v>
      </c>
      <c r="B197" s="37">
        <v>0.13597975284962699</v>
      </c>
      <c r="C197" s="37">
        <v>1.06669940122164</v>
      </c>
      <c r="D197" s="37">
        <v>0.455204187597188</v>
      </c>
      <c r="E197" s="37">
        <v>0.15418119388003601</v>
      </c>
      <c r="F197" s="56" t="s">
        <v>2111</v>
      </c>
      <c r="G197" s="56" t="s">
        <v>2112</v>
      </c>
      <c r="H197" s="56" t="s">
        <v>2113</v>
      </c>
      <c r="I197" s="56" t="s">
        <v>2114</v>
      </c>
      <c r="J197" s="56" t="s">
        <v>2115</v>
      </c>
      <c r="K197" s="56" t="s">
        <v>2116</v>
      </c>
    </row>
    <row r="198" spans="1:11" x14ac:dyDescent="0.4">
      <c r="A198" s="55" t="s">
        <v>2117</v>
      </c>
      <c r="B198" s="37">
        <v>0.127818323665677</v>
      </c>
      <c r="C198" s="37">
        <v>0.98095351719462398</v>
      </c>
      <c r="D198" s="37">
        <v>0.173612414715615</v>
      </c>
      <c r="E198" s="37">
        <v>9.8134320679472697E-2</v>
      </c>
      <c r="F198" s="56" t="s">
        <v>2118</v>
      </c>
      <c r="G198" s="56" t="s">
        <v>2119</v>
      </c>
      <c r="H198" s="56" t="s">
        <v>1868</v>
      </c>
      <c r="I198" s="56" t="s">
        <v>1410</v>
      </c>
      <c r="J198" s="56" t="s">
        <v>2120</v>
      </c>
      <c r="K198" s="56" t="s">
        <v>2121</v>
      </c>
    </row>
    <row r="199" spans="1:11" x14ac:dyDescent="0.4">
      <c r="A199" s="55" t="s">
        <v>2122</v>
      </c>
      <c r="B199" s="37">
        <v>0.121719262484731</v>
      </c>
      <c r="C199" s="37">
        <v>0.53171538796399798</v>
      </c>
      <c r="D199" s="37">
        <v>5.45783118958411E-2</v>
      </c>
      <c r="E199" s="37">
        <v>4.4364075732299099E-2</v>
      </c>
      <c r="F199" s="56" t="s">
        <v>1307</v>
      </c>
      <c r="G199" s="56" t="s">
        <v>2123</v>
      </c>
      <c r="H199" s="56" t="s">
        <v>1868</v>
      </c>
      <c r="I199" s="56" t="s">
        <v>1410</v>
      </c>
      <c r="J199" s="56" t="s">
        <v>2124</v>
      </c>
      <c r="K199" s="56" t="s">
        <v>2125</v>
      </c>
    </row>
    <row r="200" spans="1:11" x14ac:dyDescent="0.4">
      <c r="A200" s="55" t="s">
        <v>2126</v>
      </c>
      <c r="B200" s="37">
        <v>0.119821136899013</v>
      </c>
      <c r="C200" s="37">
        <v>0.41692499326459298</v>
      </c>
      <c r="D200" s="37">
        <v>7.8723852184620399E-2</v>
      </c>
      <c r="E200" s="37">
        <v>6.1332737672706798E-2</v>
      </c>
      <c r="F200" s="56" t="s">
        <v>2063</v>
      </c>
      <c r="G200" s="56" t="s">
        <v>1307</v>
      </c>
      <c r="H200" s="56" t="s">
        <v>2127</v>
      </c>
      <c r="I200" s="56" t="s">
        <v>1410</v>
      </c>
      <c r="J200" s="56" t="s">
        <v>2128</v>
      </c>
      <c r="K200" s="56" t="s">
        <v>2129</v>
      </c>
    </row>
    <row r="201" spans="1:11" x14ac:dyDescent="0.4">
      <c r="A201" s="55" t="s">
        <v>2130</v>
      </c>
      <c r="B201" s="37">
        <v>0.114581816156562</v>
      </c>
      <c r="C201" s="37">
        <v>1.0524491106152001</v>
      </c>
      <c r="D201" s="37">
        <v>0.61511336877738299</v>
      </c>
      <c r="E201" s="37">
        <v>0.19221818877369101</v>
      </c>
      <c r="F201" s="56" t="s">
        <v>2131</v>
      </c>
      <c r="G201" s="56" t="s">
        <v>2132</v>
      </c>
      <c r="H201" s="56" t="s">
        <v>2133</v>
      </c>
      <c r="I201" s="56" t="s">
        <v>2134</v>
      </c>
      <c r="J201" s="56" t="s">
        <v>2135</v>
      </c>
      <c r="K201" s="56" t="s">
        <v>2136</v>
      </c>
    </row>
    <row r="202" spans="1:11" x14ac:dyDescent="0.4">
      <c r="A202" s="55" t="s">
        <v>2137</v>
      </c>
      <c r="B202" s="37">
        <v>0.112396717170616</v>
      </c>
      <c r="C202" s="37">
        <v>0.97183044220660997</v>
      </c>
      <c r="D202" s="37">
        <v>0.25104135641955599</v>
      </c>
      <c r="E202" s="37">
        <v>9.0660642414849807E-2</v>
      </c>
      <c r="F202" s="56" t="s">
        <v>2138</v>
      </c>
      <c r="G202" s="56" t="s">
        <v>2139</v>
      </c>
      <c r="H202" s="56" t="s">
        <v>2140</v>
      </c>
      <c r="I202" s="56" t="s">
        <v>2141</v>
      </c>
      <c r="J202" s="56" t="s">
        <v>2142</v>
      </c>
      <c r="K202" s="56" t="s">
        <v>2143</v>
      </c>
    </row>
    <row r="203" spans="1:11" x14ac:dyDescent="0.4">
      <c r="A203" s="55" t="s">
        <v>2144</v>
      </c>
      <c r="B203" s="37">
        <v>0.111374603342048</v>
      </c>
      <c r="C203" s="37">
        <v>1.0556414881527401</v>
      </c>
      <c r="D203" s="37">
        <v>0.45560687166261998</v>
      </c>
      <c r="E203" s="37">
        <v>0.15375089019955801</v>
      </c>
      <c r="F203" s="56" t="s">
        <v>2145</v>
      </c>
      <c r="G203" s="56" t="s">
        <v>2146</v>
      </c>
      <c r="H203" s="56" t="s">
        <v>2147</v>
      </c>
      <c r="I203" s="56" t="s">
        <v>1893</v>
      </c>
      <c r="J203" s="56" t="s">
        <v>2148</v>
      </c>
      <c r="K203" s="56" t="s">
        <v>2149</v>
      </c>
    </row>
    <row r="204" spans="1:11" x14ac:dyDescent="0.4">
      <c r="A204" s="55" t="s">
        <v>2150</v>
      </c>
      <c r="B204" s="37">
        <v>0.111153464134116</v>
      </c>
      <c r="C204" s="37">
        <v>1.0660644857195101</v>
      </c>
      <c r="D204" s="37">
        <v>1.64021288337395</v>
      </c>
      <c r="E204" s="37">
        <v>0.33825617041385297</v>
      </c>
      <c r="F204" s="56" t="s">
        <v>2151</v>
      </c>
      <c r="G204" s="56" t="s">
        <v>2152</v>
      </c>
      <c r="H204" s="56" t="s">
        <v>2153</v>
      </c>
      <c r="I204" s="56" t="s">
        <v>2154</v>
      </c>
      <c r="J204" s="56" t="s">
        <v>2155</v>
      </c>
      <c r="K204" s="56" t="s">
        <v>2156</v>
      </c>
    </row>
    <row r="205" spans="1:11" x14ac:dyDescent="0.4">
      <c r="A205" s="55" t="s">
        <v>2157</v>
      </c>
      <c r="B205" s="37">
        <v>0.109363101461481</v>
      </c>
      <c r="C205" s="37">
        <v>0.32487792550575101</v>
      </c>
      <c r="D205" s="37">
        <v>6.5122765705517796E-2</v>
      </c>
      <c r="E205" s="37">
        <v>6.5244004009111498E-2</v>
      </c>
      <c r="F205" s="56" t="s">
        <v>1410</v>
      </c>
      <c r="G205" s="56" t="s">
        <v>1410</v>
      </c>
      <c r="H205" s="56" t="s">
        <v>2158</v>
      </c>
      <c r="I205" s="56" t="s">
        <v>1410</v>
      </c>
      <c r="J205" s="56" t="s">
        <v>1505</v>
      </c>
      <c r="K205" s="56" t="s">
        <v>1410</v>
      </c>
    </row>
    <row r="206" spans="1:11" x14ac:dyDescent="0.4">
      <c r="A206" s="55" t="s">
        <v>2159</v>
      </c>
      <c r="B206" s="37">
        <v>0.10374264722604699</v>
      </c>
      <c r="C206" s="37">
        <v>0.67828060876017704</v>
      </c>
      <c r="D206" s="37">
        <v>8.5599117681238096E-2</v>
      </c>
      <c r="E206" s="37">
        <v>6.14653911334615E-2</v>
      </c>
      <c r="F206" s="56" t="s">
        <v>2160</v>
      </c>
      <c r="G206" s="56" t="s">
        <v>1376</v>
      </c>
      <c r="H206" s="56" t="s">
        <v>2104</v>
      </c>
      <c r="I206" s="56" t="s">
        <v>1410</v>
      </c>
      <c r="J206" s="56" t="s">
        <v>1868</v>
      </c>
      <c r="K206" s="56" t="s">
        <v>1409</v>
      </c>
    </row>
    <row r="207" spans="1:11" x14ac:dyDescent="0.4">
      <c r="A207" s="55" t="s">
        <v>2161</v>
      </c>
      <c r="B207" s="37">
        <v>9.7354401256814493E-2</v>
      </c>
      <c r="C207" s="37">
        <v>0.30619398425858901</v>
      </c>
      <c r="D207" s="37">
        <v>0.22507198453403601</v>
      </c>
      <c r="E207" s="37">
        <v>0.12343542206258901</v>
      </c>
      <c r="F207" s="56" t="s">
        <v>1410</v>
      </c>
      <c r="G207" s="56" t="s">
        <v>1410</v>
      </c>
      <c r="H207" s="56" t="s">
        <v>1410</v>
      </c>
      <c r="I207" s="56" t="s">
        <v>1410</v>
      </c>
      <c r="J207" s="56" t="s">
        <v>2162</v>
      </c>
      <c r="K207" s="56" t="s">
        <v>2163</v>
      </c>
    </row>
    <row r="208" spans="1:11" x14ac:dyDescent="0.4">
      <c r="A208" s="55" t="s">
        <v>2164</v>
      </c>
      <c r="B208" s="37">
        <v>9.3939655393790594E-2</v>
      </c>
      <c r="C208" s="37">
        <v>1.2190318886174301</v>
      </c>
      <c r="D208" s="37">
        <v>1.1206240428969101</v>
      </c>
      <c r="E208" s="37">
        <v>0.257640577299869</v>
      </c>
      <c r="F208" s="56" t="s">
        <v>2165</v>
      </c>
      <c r="G208" s="56" t="s">
        <v>2166</v>
      </c>
      <c r="H208" s="56" t="s">
        <v>2167</v>
      </c>
      <c r="I208" s="56" t="s">
        <v>2168</v>
      </c>
      <c r="J208" s="56" t="s">
        <v>2169</v>
      </c>
      <c r="K208" s="56" t="s">
        <v>2170</v>
      </c>
    </row>
    <row r="209" spans="1:11" x14ac:dyDescent="0.4">
      <c r="A209" s="55" t="s">
        <v>2171</v>
      </c>
      <c r="B209" s="37">
        <v>9.2994402964871506E-2</v>
      </c>
      <c r="C209" s="37">
        <v>0.85160669984222603</v>
      </c>
      <c r="D209" s="37">
        <v>0.197470066396499</v>
      </c>
      <c r="E209" s="37">
        <v>0.11442570793550901</v>
      </c>
      <c r="F209" s="56" t="s">
        <v>2172</v>
      </c>
      <c r="G209" s="56" t="s">
        <v>2173</v>
      </c>
      <c r="H209" s="56" t="s">
        <v>2070</v>
      </c>
      <c r="I209" s="56" t="s">
        <v>1409</v>
      </c>
      <c r="J209" s="56" t="s">
        <v>2174</v>
      </c>
      <c r="K209" s="56" t="s">
        <v>2175</v>
      </c>
    </row>
    <row r="210" spans="1:11" x14ac:dyDescent="0.4">
      <c r="A210" s="55" t="s">
        <v>2176</v>
      </c>
      <c r="B210" s="37">
        <v>9.2726346696268003E-2</v>
      </c>
      <c r="C210" s="37">
        <v>1.0923567046886999</v>
      </c>
      <c r="D210" s="37">
        <v>1.40167390719163</v>
      </c>
      <c r="E210" s="37">
        <v>0.33022622121491702</v>
      </c>
      <c r="F210" s="56" t="s">
        <v>2177</v>
      </c>
      <c r="G210" s="56" t="s">
        <v>2178</v>
      </c>
      <c r="H210" s="56" t="s">
        <v>2179</v>
      </c>
      <c r="I210" s="56" t="s">
        <v>2180</v>
      </c>
      <c r="J210" s="56" t="s">
        <v>2181</v>
      </c>
      <c r="K210" s="56" t="s">
        <v>2182</v>
      </c>
    </row>
    <row r="211" spans="1:11" x14ac:dyDescent="0.4">
      <c r="A211" s="55" t="s">
        <v>2183</v>
      </c>
      <c r="B211" s="37">
        <v>9.0829845656131503E-2</v>
      </c>
      <c r="C211" s="37">
        <v>0.314148541619029</v>
      </c>
      <c r="D211" s="37">
        <v>0.129711946082255</v>
      </c>
      <c r="E211" s="37">
        <v>9.69817052202879E-2</v>
      </c>
      <c r="F211" s="56" t="s">
        <v>1410</v>
      </c>
      <c r="G211" s="56" t="s">
        <v>2184</v>
      </c>
      <c r="H211" s="56" t="s">
        <v>1410</v>
      </c>
      <c r="I211" s="56" t="s">
        <v>1410</v>
      </c>
      <c r="J211" s="56" t="s">
        <v>2104</v>
      </c>
      <c r="K211" s="56" t="s">
        <v>1409</v>
      </c>
    </row>
    <row r="212" spans="1:11" x14ac:dyDescent="0.4">
      <c r="A212" s="55" t="s">
        <v>2185</v>
      </c>
      <c r="B212" s="37">
        <v>8.9492372746342697E-2</v>
      </c>
      <c r="C212" s="37">
        <v>0.73846658785123498</v>
      </c>
      <c r="D212" s="37">
        <v>6.2005681510544502E-2</v>
      </c>
      <c r="E212" s="37">
        <v>4.4392335796706699E-2</v>
      </c>
      <c r="F212" s="56" t="s">
        <v>2186</v>
      </c>
      <c r="G212" s="56" t="s">
        <v>2187</v>
      </c>
      <c r="H212" s="56" t="s">
        <v>2188</v>
      </c>
      <c r="I212" s="56" t="s">
        <v>1410</v>
      </c>
      <c r="J212" s="56" t="s">
        <v>2189</v>
      </c>
      <c r="K212" s="56" t="s">
        <v>2190</v>
      </c>
    </row>
    <row r="213" spans="1:11" x14ac:dyDescent="0.4">
      <c r="A213" s="55" t="s">
        <v>2191</v>
      </c>
      <c r="B213" s="37">
        <v>8.6558619810165494E-2</v>
      </c>
      <c r="C213" s="37">
        <v>0.49113774442270902</v>
      </c>
      <c r="D213" s="37">
        <v>5.7781235304277402E-2</v>
      </c>
      <c r="E213" s="37">
        <v>4.6883524410010202E-2</v>
      </c>
      <c r="F213" s="56" t="s">
        <v>1410</v>
      </c>
      <c r="G213" s="56" t="s">
        <v>1594</v>
      </c>
      <c r="H213" s="56" t="s">
        <v>2192</v>
      </c>
      <c r="I213" s="56" t="s">
        <v>1410</v>
      </c>
      <c r="J213" s="56" t="s">
        <v>2193</v>
      </c>
      <c r="K213" s="56" t="s">
        <v>2194</v>
      </c>
    </row>
    <row r="214" spans="1:11" x14ac:dyDescent="0.4">
      <c r="A214" s="55" t="s">
        <v>2195</v>
      </c>
      <c r="B214" s="37">
        <v>8.5819681310089393E-2</v>
      </c>
      <c r="C214" s="37">
        <v>0.37485044833689202</v>
      </c>
      <c r="D214" s="37">
        <v>4.1942977238426001E-2</v>
      </c>
      <c r="E214" s="37">
        <v>3.81915980633135E-2</v>
      </c>
      <c r="F214" s="56" t="s">
        <v>1327</v>
      </c>
      <c r="G214" s="56" t="s">
        <v>1410</v>
      </c>
      <c r="H214" s="56" t="s">
        <v>2196</v>
      </c>
      <c r="I214" s="56" t="s">
        <v>1410</v>
      </c>
      <c r="J214" s="56" t="s">
        <v>2197</v>
      </c>
      <c r="K214" s="56" t="s">
        <v>1847</v>
      </c>
    </row>
    <row r="215" spans="1:11" x14ac:dyDescent="0.4">
      <c r="A215" s="55" t="s">
        <v>2198</v>
      </c>
      <c r="B215" s="37">
        <v>8.1551035307980899E-2</v>
      </c>
      <c r="C215" s="37">
        <v>1.04791616601394</v>
      </c>
      <c r="D215" s="37">
        <v>0.67485733211891197</v>
      </c>
      <c r="E215" s="37">
        <v>0.18593902867727999</v>
      </c>
      <c r="F215" s="56" t="s">
        <v>2199</v>
      </c>
      <c r="G215" s="56" t="s">
        <v>2200</v>
      </c>
      <c r="H215" s="56" t="s">
        <v>2201</v>
      </c>
      <c r="I215" s="56" t="s">
        <v>2202</v>
      </c>
      <c r="J215" s="56" t="s">
        <v>2203</v>
      </c>
      <c r="K215" s="56" t="s">
        <v>2204</v>
      </c>
    </row>
    <row r="216" spans="1:11" x14ac:dyDescent="0.4">
      <c r="A216" s="55" t="s">
        <v>2205</v>
      </c>
      <c r="B216" s="37">
        <v>8.0113722909960106E-2</v>
      </c>
      <c r="C216" s="37">
        <v>1.02584542673873</v>
      </c>
      <c r="D216" s="37">
        <v>0.78111025106201004</v>
      </c>
      <c r="E216" s="37">
        <v>0.23299096503231001</v>
      </c>
      <c r="F216" s="56" t="s">
        <v>2206</v>
      </c>
      <c r="G216" s="56" t="s">
        <v>2207</v>
      </c>
      <c r="H216" s="56" t="s">
        <v>2208</v>
      </c>
      <c r="I216" s="56" t="s">
        <v>2209</v>
      </c>
      <c r="J216" s="56" t="s">
        <v>2210</v>
      </c>
      <c r="K216" s="56" t="s">
        <v>2211</v>
      </c>
    </row>
    <row r="217" spans="1:11" x14ac:dyDescent="0.4">
      <c r="A217" s="55" t="s">
        <v>2212</v>
      </c>
      <c r="B217" s="37">
        <v>7.9947295789990394E-2</v>
      </c>
      <c r="C217" s="37">
        <v>0.46042461484529701</v>
      </c>
      <c r="D217" s="37">
        <v>5.9446129194328103E-2</v>
      </c>
      <c r="E217" s="37">
        <v>5.22492754414444E-2</v>
      </c>
      <c r="F217" s="56" t="s">
        <v>2063</v>
      </c>
      <c r="G217" s="56" t="s">
        <v>2213</v>
      </c>
      <c r="H217" s="56" t="s">
        <v>2214</v>
      </c>
      <c r="I217" s="56" t="s">
        <v>1410</v>
      </c>
      <c r="J217" s="56" t="s">
        <v>2215</v>
      </c>
      <c r="K217" s="56" t="s">
        <v>2216</v>
      </c>
    </row>
    <row r="218" spans="1:11" x14ac:dyDescent="0.4">
      <c r="A218" s="55" t="s">
        <v>2217</v>
      </c>
      <c r="B218" s="37">
        <v>7.8730368454929395E-2</v>
      </c>
      <c r="C218" s="37">
        <v>0.29842033925996397</v>
      </c>
      <c r="D218" s="37">
        <v>8.8820952441907894E-2</v>
      </c>
      <c r="E218" s="37">
        <v>7.2938035134239396E-2</v>
      </c>
      <c r="F218" s="56" t="s">
        <v>1409</v>
      </c>
      <c r="G218" s="56" t="s">
        <v>1410</v>
      </c>
      <c r="H218" s="56" t="s">
        <v>1410</v>
      </c>
      <c r="I218" s="56" t="s">
        <v>1410</v>
      </c>
      <c r="J218" s="56" t="s">
        <v>2218</v>
      </c>
      <c r="K218" s="56" t="s">
        <v>2219</v>
      </c>
    </row>
    <row r="219" spans="1:11" x14ac:dyDescent="0.4">
      <c r="A219" s="55" t="s">
        <v>2220</v>
      </c>
      <c r="B219" s="37">
        <v>7.8226838445866795E-2</v>
      </c>
      <c r="C219" s="37">
        <v>0.86260673095436102</v>
      </c>
      <c r="D219" s="37">
        <v>9.4101249240019294E-2</v>
      </c>
      <c r="E219" s="37">
        <v>6.9031415176368793E-2</v>
      </c>
      <c r="F219" s="56" t="s">
        <v>2221</v>
      </c>
      <c r="G219" s="56" t="s">
        <v>2222</v>
      </c>
      <c r="H219" s="56" t="s">
        <v>1989</v>
      </c>
      <c r="I219" s="56" t="s">
        <v>1887</v>
      </c>
      <c r="J219" s="56" t="s">
        <v>2223</v>
      </c>
      <c r="K219" s="56" t="s">
        <v>2224</v>
      </c>
    </row>
    <row r="220" spans="1:11" x14ac:dyDescent="0.4">
      <c r="A220" s="55" t="s">
        <v>2225</v>
      </c>
      <c r="B220" s="37">
        <v>7.6369220844486593E-2</v>
      </c>
      <c r="C220" s="37">
        <v>0.73804914740613103</v>
      </c>
      <c r="D220" s="37">
        <v>7.1578385299721603E-2</v>
      </c>
      <c r="E220" s="37">
        <v>5.8458532992619702E-2</v>
      </c>
      <c r="F220" s="56" t="s">
        <v>2226</v>
      </c>
      <c r="G220" s="56" t="s">
        <v>2227</v>
      </c>
      <c r="H220" s="56" t="s">
        <v>2228</v>
      </c>
      <c r="I220" s="56" t="s">
        <v>1410</v>
      </c>
      <c r="J220" s="56" t="s">
        <v>2229</v>
      </c>
      <c r="K220" s="56" t="s">
        <v>2230</v>
      </c>
    </row>
    <row r="221" spans="1:11" x14ac:dyDescent="0.4">
      <c r="A221" s="55" t="s">
        <v>2231</v>
      </c>
      <c r="B221" s="37">
        <v>7.6211460481813001E-2</v>
      </c>
      <c r="C221" s="37">
        <v>1.1173285360951599</v>
      </c>
      <c r="D221" s="37">
        <v>0.99501582917125797</v>
      </c>
      <c r="E221" s="37">
        <v>0.288857487048502</v>
      </c>
      <c r="F221" s="56" t="s">
        <v>2232</v>
      </c>
      <c r="G221" s="56" t="s">
        <v>2233</v>
      </c>
      <c r="H221" s="56" t="s">
        <v>2234</v>
      </c>
      <c r="I221" s="56" t="s">
        <v>2235</v>
      </c>
      <c r="J221" s="56" t="s">
        <v>2236</v>
      </c>
      <c r="K221" s="56" t="s">
        <v>2237</v>
      </c>
    </row>
    <row r="222" spans="1:11" x14ac:dyDescent="0.4">
      <c r="A222" s="55" t="s">
        <v>2238</v>
      </c>
      <c r="B222" s="37">
        <v>7.6060096445775396E-2</v>
      </c>
      <c r="C222" s="37">
        <v>0.277968215498552</v>
      </c>
      <c r="D222" s="37">
        <v>2.3550679833568899E-2</v>
      </c>
      <c r="E222" s="37">
        <v>2.92328280643477E-2</v>
      </c>
      <c r="F222" s="56" t="s">
        <v>1410</v>
      </c>
      <c r="G222" s="56" t="s">
        <v>1409</v>
      </c>
      <c r="H222" s="56" t="s">
        <v>1410</v>
      </c>
      <c r="I222" s="56" t="s">
        <v>1410</v>
      </c>
      <c r="J222" s="56" t="s">
        <v>2063</v>
      </c>
      <c r="K222" s="56" t="s">
        <v>2239</v>
      </c>
    </row>
    <row r="223" spans="1:11" x14ac:dyDescent="0.4">
      <c r="A223" s="55" t="s">
        <v>2240</v>
      </c>
      <c r="B223" s="37">
        <v>7.4296073699192999E-2</v>
      </c>
      <c r="C223" s="37">
        <v>0.86277268071116797</v>
      </c>
      <c r="D223" s="37">
        <v>0.12603334126305299</v>
      </c>
      <c r="E223" s="37">
        <v>7.9009222919773706E-2</v>
      </c>
      <c r="F223" s="56" t="s">
        <v>1594</v>
      </c>
      <c r="G223" s="56" t="s">
        <v>2241</v>
      </c>
      <c r="H223" s="56" t="s">
        <v>2242</v>
      </c>
      <c r="I223" s="56" t="s">
        <v>1410</v>
      </c>
      <c r="J223" s="56" t="s">
        <v>2243</v>
      </c>
      <c r="K223" s="56" t="s">
        <v>2244</v>
      </c>
    </row>
    <row r="224" spans="1:11" x14ac:dyDescent="0.4">
      <c r="A224" s="55" t="s">
        <v>2245</v>
      </c>
      <c r="B224" s="37">
        <v>7.3697385557845399E-2</v>
      </c>
      <c r="C224" s="37">
        <v>0.97251860707769799</v>
      </c>
      <c r="D224" s="37">
        <v>0.16395266965712901</v>
      </c>
      <c r="E224" s="37">
        <v>8.9328526009941595E-2</v>
      </c>
      <c r="F224" s="56" t="s">
        <v>2246</v>
      </c>
      <c r="G224" s="56" t="s">
        <v>2247</v>
      </c>
      <c r="H224" s="56" t="s">
        <v>2248</v>
      </c>
      <c r="I224" s="56" t="s">
        <v>1887</v>
      </c>
      <c r="J224" s="56" t="s">
        <v>2249</v>
      </c>
      <c r="K224" s="56" t="s">
        <v>2250</v>
      </c>
    </row>
    <row r="225" spans="1:11" x14ac:dyDescent="0.4">
      <c r="A225" s="55" t="s">
        <v>2251</v>
      </c>
      <c r="B225" s="37">
        <v>6.5529184159794293E-2</v>
      </c>
      <c r="C225" s="37">
        <v>0.961482622930667</v>
      </c>
      <c r="D225" s="37">
        <v>0.15647210997932101</v>
      </c>
      <c r="E225" s="37">
        <v>9.5494506324820705E-2</v>
      </c>
      <c r="F225" s="56" t="s">
        <v>1881</v>
      </c>
      <c r="G225" s="56" t="s">
        <v>2252</v>
      </c>
      <c r="H225" s="56" t="s">
        <v>2253</v>
      </c>
      <c r="I225" s="56" t="s">
        <v>1327</v>
      </c>
      <c r="J225" s="56" t="s">
        <v>2254</v>
      </c>
      <c r="K225" s="56" t="s">
        <v>2255</v>
      </c>
    </row>
    <row r="226" spans="1:11" x14ac:dyDescent="0.4">
      <c r="A226" s="55" t="s">
        <v>2256</v>
      </c>
      <c r="B226" s="37">
        <v>6.4389738072932995E-2</v>
      </c>
      <c r="C226" s="37">
        <v>1.1809436635838999</v>
      </c>
      <c r="D226" s="37">
        <v>1.8707099433959999</v>
      </c>
      <c r="E226" s="37">
        <v>0.463282823582571</v>
      </c>
      <c r="F226" s="56" t="s">
        <v>2257</v>
      </c>
      <c r="G226" s="56" t="s">
        <v>2258</v>
      </c>
      <c r="H226" s="56" t="s">
        <v>2259</v>
      </c>
      <c r="I226" s="56" t="s">
        <v>2260</v>
      </c>
      <c r="J226" s="56" t="s">
        <v>2261</v>
      </c>
      <c r="K226" s="56" t="s">
        <v>2262</v>
      </c>
    </row>
    <row r="227" spans="1:11" x14ac:dyDescent="0.4">
      <c r="A227" s="55" t="s">
        <v>2263</v>
      </c>
      <c r="B227" s="37">
        <v>5.8196283895944202E-2</v>
      </c>
      <c r="C227" s="37">
        <v>0.36454667822882503</v>
      </c>
      <c r="D227" s="37">
        <v>1.46666411565062E-2</v>
      </c>
      <c r="E227" s="37">
        <v>2.1835806591693398E-2</v>
      </c>
      <c r="F227" s="56" t="s">
        <v>2264</v>
      </c>
      <c r="G227" s="56" t="s">
        <v>2265</v>
      </c>
      <c r="H227" s="56" t="s">
        <v>2063</v>
      </c>
      <c r="I227" s="56" t="s">
        <v>1410</v>
      </c>
      <c r="J227" s="56" t="s">
        <v>1868</v>
      </c>
      <c r="K227" s="56" t="s">
        <v>2219</v>
      </c>
    </row>
    <row r="228" spans="1:11" x14ac:dyDescent="0.4">
      <c r="A228" s="55" t="s">
        <v>2266</v>
      </c>
      <c r="B228" s="37">
        <v>5.4661014456056298E-2</v>
      </c>
      <c r="C228" s="37">
        <v>0.83059459228951404</v>
      </c>
      <c r="D228" s="37">
        <v>0.12332820960827499</v>
      </c>
      <c r="E228" s="37">
        <v>7.4304285189338098E-2</v>
      </c>
      <c r="F228" s="56" t="s">
        <v>2023</v>
      </c>
      <c r="G228" s="56" t="s">
        <v>2267</v>
      </c>
      <c r="H228" s="56" t="s">
        <v>2268</v>
      </c>
      <c r="I228" s="56" t="s">
        <v>1409</v>
      </c>
      <c r="J228" s="56" t="s">
        <v>2269</v>
      </c>
      <c r="K228" s="56" t="s">
        <v>2270</v>
      </c>
    </row>
    <row r="229" spans="1:11" x14ac:dyDescent="0.4">
      <c r="A229" s="55" t="s">
        <v>2271</v>
      </c>
      <c r="B229" s="37">
        <v>5.4552484818616097E-2</v>
      </c>
      <c r="C229" s="37">
        <v>0.79162173723504803</v>
      </c>
      <c r="D229" s="37">
        <v>0.100686264506803</v>
      </c>
      <c r="E229" s="37">
        <v>9.1396384035337799E-2</v>
      </c>
      <c r="F229" s="56" t="s">
        <v>1887</v>
      </c>
      <c r="G229" s="56" t="s">
        <v>1409</v>
      </c>
      <c r="H229" s="56" t="s">
        <v>1409</v>
      </c>
      <c r="I229" s="56" t="s">
        <v>1409</v>
      </c>
      <c r="J229" s="56" t="s">
        <v>2272</v>
      </c>
      <c r="K229" s="56" t="s">
        <v>2273</v>
      </c>
    </row>
    <row r="230" spans="1:11" x14ac:dyDescent="0.4">
      <c r="A230" s="55" t="s">
        <v>2274</v>
      </c>
      <c r="B230" s="37">
        <v>5.4529010877992903E-2</v>
      </c>
      <c r="C230" s="37">
        <v>0.61468885556257902</v>
      </c>
      <c r="D230" s="37">
        <v>0.17549031821073299</v>
      </c>
      <c r="E230" s="37">
        <v>9.2617649890705006E-2</v>
      </c>
      <c r="F230" s="56" t="s">
        <v>2275</v>
      </c>
      <c r="G230" s="56" t="s">
        <v>2102</v>
      </c>
      <c r="H230" s="56" t="s">
        <v>2276</v>
      </c>
      <c r="I230" s="56" t="s">
        <v>1505</v>
      </c>
      <c r="J230" s="56" t="s">
        <v>2277</v>
      </c>
      <c r="K230" s="56" t="s">
        <v>2278</v>
      </c>
    </row>
    <row r="231" spans="1:11" x14ac:dyDescent="0.4">
      <c r="A231" s="55" t="s">
        <v>2279</v>
      </c>
      <c r="B231" s="37">
        <v>5.4231045675717703E-2</v>
      </c>
      <c r="C231" s="37">
        <v>0.582825627943933</v>
      </c>
      <c r="D231" s="37">
        <v>8.7063583134915801E-2</v>
      </c>
      <c r="E231" s="37">
        <v>7.1475322351011297E-2</v>
      </c>
      <c r="F231" s="56" t="s">
        <v>1410</v>
      </c>
      <c r="G231" s="56" t="s">
        <v>1410</v>
      </c>
      <c r="H231" s="56" t="s">
        <v>2280</v>
      </c>
      <c r="I231" s="56" t="s">
        <v>1410</v>
      </c>
      <c r="J231" s="56" t="s">
        <v>2281</v>
      </c>
      <c r="K231" s="56" t="s">
        <v>2282</v>
      </c>
    </row>
    <row r="232" spans="1:11" x14ac:dyDescent="0.4">
      <c r="A232" s="55" t="s">
        <v>2283</v>
      </c>
      <c r="B232" s="37">
        <v>5.4060816536346999E-2</v>
      </c>
      <c r="C232" s="37">
        <v>0.36441088973588398</v>
      </c>
      <c r="D232" s="37">
        <v>4.0939616867952701E-2</v>
      </c>
      <c r="E232" s="37">
        <v>4.3218830756824402E-2</v>
      </c>
      <c r="F232" s="56" t="s">
        <v>1410</v>
      </c>
      <c r="G232" s="56" t="s">
        <v>2284</v>
      </c>
      <c r="H232" s="56" t="s">
        <v>2285</v>
      </c>
      <c r="I232" s="56" t="s">
        <v>1410</v>
      </c>
      <c r="J232" s="56" t="s">
        <v>2286</v>
      </c>
      <c r="K232" s="56" t="s">
        <v>2284</v>
      </c>
    </row>
    <row r="233" spans="1:11" x14ac:dyDescent="0.4">
      <c r="A233" s="55" t="s">
        <v>2287</v>
      </c>
      <c r="B233" s="37">
        <v>5.2779586985536101E-2</v>
      </c>
      <c r="C233" s="37">
        <v>0.240900382225754</v>
      </c>
      <c r="D233" s="37">
        <v>6.0771893095347897E-2</v>
      </c>
      <c r="E233" s="37">
        <v>5.4231777505647803E-2</v>
      </c>
      <c r="F233" s="56" t="s">
        <v>1410</v>
      </c>
      <c r="G233" s="56" t="s">
        <v>2063</v>
      </c>
      <c r="H233" s="56" t="s">
        <v>1410</v>
      </c>
      <c r="I233" s="56" t="s">
        <v>1410</v>
      </c>
      <c r="J233" s="56" t="s">
        <v>2288</v>
      </c>
      <c r="K233" s="56" t="s">
        <v>1410</v>
      </c>
    </row>
    <row r="234" spans="1:11" x14ac:dyDescent="0.4">
      <c r="A234" s="55" t="s">
        <v>2289</v>
      </c>
      <c r="B234" s="37">
        <v>5.1777199453001702E-2</v>
      </c>
      <c r="C234" s="37">
        <v>0.25247096033010602</v>
      </c>
      <c r="D234" s="37">
        <v>1.84846148592318E-2</v>
      </c>
      <c r="E234" s="37">
        <v>2.52126174840849E-2</v>
      </c>
      <c r="F234" s="56" t="s">
        <v>1410</v>
      </c>
      <c r="G234" s="56" t="s">
        <v>1410</v>
      </c>
      <c r="H234" s="56" t="s">
        <v>1410</v>
      </c>
      <c r="I234" s="56" t="s">
        <v>1410</v>
      </c>
      <c r="J234" s="56" t="s">
        <v>2290</v>
      </c>
      <c r="K234" s="56" t="s">
        <v>2291</v>
      </c>
    </row>
    <row r="235" spans="1:11" x14ac:dyDescent="0.4">
      <c r="A235" s="55" t="s">
        <v>2292</v>
      </c>
      <c r="B235" s="37">
        <v>5.0703507437225397E-2</v>
      </c>
      <c r="C235" s="37">
        <v>0.93719987186749698</v>
      </c>
      <c r="D235" s="37">
        <v>0.135648497375185</v>
      </c>
      <c r="E235" s="37">
        <v>7.4715385807045898E-2</v>
      </c>
      <c r="F235" s="56" t="s">
        <v>2293</v>
      </c>
      <c r="G235" s="56" t="s">
        <v>2294</v>
      </c>
      <c r="H235" s="56" t="s">
        <v>2264</v>
      </c>
      <c r="I235" s="56" t="s">
        <v>1410</v>
      </c>
      <c r="J235" s="56" t="s">
        <v>2295</v>
      </c>
      <c r="K235" s="56" t="s">
        <v>2296</v>
      </c>
    </row>
    <row r="236" spans="1:11" x14ac:dyDescent="0.4">
      <c r="A236" s="55" t="s">
        <v>2297</v>
      </c>
      <c r="B236" s="37">
        <v>5.04521447624494E-2</v>
      </c>
      <c r="C236" s="37">
        <v>1.0454441559275001</v>
      </c>
      <c r="D236" s="37">
        <v>0.97184037863169603</v>
      </c>
      <c r="E236" s="37">
        <v>0.22450411635501999</v>
      </c>
      <c r="F236" s="56" t="s">
        <v>2298</v>
      </c>
      <c r="G236" s="56" t="s">
        <v>2299</v>
      </c>
      <c r="H236" s="56" t="s">
        <v>2300</v>
      </c>
      <c r="I236" s="56" t="s">
        <v>2301</v>
      </c>
      <c r="J236" s="56" t="s">
        <v>2302</v>
      </c>
      <c r="K236" s="56" t="s">
        <v>2303</v>
      </c>
    </row>
    <row r="237" spans="1:11" x14ac:dyDescent="0.4">
      <c r="A237" s="55" t="s">
        <v>2304</v>
      </c>
      <c r="B237" s="37">
        <v>4.8822855380931701E-2</v>
      </c>
      <c r="C237" s="37">
        <v>1.0589289046766399</v>
      </c>
      <c r="D237" s="37">
        <v>0.55347072386711604</v>
      </c>
      <c r="E237" s="37">
        <v>0.216456912896309</v>
      </c>
      <c r="F237" s="56" t="s">
        <v>2305</v>
      </c>
      <c r="G237" s="56" t="s">
        <v>2306</v>
      </c>
      <c r="H237" s="56" t="s">
        <v>2307</v>
      </c>
      <c r="I237" s="56" t="s">
        <v>2219</v>
      </c>
      <c r="J237" s="56" t="s">
        <v>2308</v>
      </c>
      <c r="K237" s="56" t="s">
        <v>2309</v>
      </c>
    </row>
    <row r="238" spans="1:11" x14ac:dyDescent="0.4">
      <c r="A238" s="55" t="s">
        <v>2310</v>
      </c>
      <c r="B238" s="37">
        <v>4.8455830161287697E-2</v>
      </c>
      <c r="C238" s="37">
        <v>0.27697937508544201</v>
      </c>
      <c r="D238" s="37">
        <v>3.81337051666178E-2</v>
      </c>
      <c r="E238" s="37">
        <v>3.8711952376509602E-2</v>
      </c>
      <c r="F238" s="56" t="s">
        <v>2063</v>
      </c>
      <c r="G238" s="56" t="s">
        <v>1410</v>
      </c>
      <c r="H238" s="56" t="s">
        <v>1410</v>
      </c>
      <c r="I238" s="56" t="s">
        <v>1410</v>
      </c>
      <c r="J238" s="56" t="s">
        <v>2311</v>
      </c>
      <c r="K238" s="56" t="s">
        <v>2312</v>
      </c>
    </row>
    <row r="239" spans="1:11" x14ac:dyDescent="0.4">
      <c r="A239" s="55" t="s">
        <v>2313</v>
      </c>
      <c r="B239" s="37">
        <v>4.6340692049938702E-2</v>
      </c>
      <c r="C239" s="37">
        <v>1.0665017278747999</v>
      </c>
      <c r="D239" s="37">
        <v>0.51883030200376701</v>
      </c>
      <c r="E239" s="37">
        <v>0.18865088118564899</v>
      </c>
      <c r="F239" s="56" t="s">
        <v>2314</v>
      </c>
      <c r="G239" s="56" t="s">
        <v>2315</v>
      </c>
      <c r="H239" s="56" t="s">
        <v>2316</v>
      </c>
      <c r="I239" s="56" t="s">
        <v>2317</v>
      </c>
      <c r="J239" s="56" t="s">
        <v>2318</v>
      </c>
      <c r="K239" s="56" t="s">
        <v>2319</v>
      </c>
    </row>
    <row r="240" spans="1:11" x14ac:dyDescent="0.4">
      <c r="A240" s="55" t="s">
        <v>2320</v>
      </c>
      <c r="B240" s="37">
        <v>4.25419032380569E-2</v>
      </c>
      <c r="C240" s="37">
        <v>0.22120337018780301</v>
      </c>
      <c r="D240" s="37">
        <v>4.2968055865811698E-2</v>
      </c>
      <c r="E240" s="37">
        <v>4.7802425897557801E-2</v>
      </c>
      <c r="F240" s="56" t="s">
        <v>1410</v>
      </c>
      <c r="G240" s="56" t="s">
        <v>2321</v>
      </c>
      <c r="H240" s="56" t="s">
        <v>1410</v>
      </c>
      <c r="I240" s="56" t="s">
        <v>1410</v>
      </c>
      <c r="J240" s="56" t="s">
        <v>2063</v>
      </c>
      <c r="K240" s="56" t="s">
        <v>1410</v>
      </c>
    </row>
    <row r="241" spans="1:11" x14ac:dyDescent="0.4">
      <c r="A241" s="55" t="s">
        <v>2322</v>
      </c>
      <c r="B241" s="37">
        <v>4.1862846209199202E-2</v>
      </c>
      <c r="C241" s="37">
        <v>0.22555461487916301</v>
      </c>
      <c r="D241" s="37">
        <v>2.2809389769646801E-2</v>
      </c>
      <c r="E241" s="37">
        <v>3.04407865789342E-2</v>
      </c>
      <c r="F241" s="56" t="s">
        <v>1410</v>
      </c>
      <c r="G241" s="56" t="s">
        <v>2323</v>
      </c>
      <c r="H241" s="56" t="s">
        <v>1410</v>
      </c>
      <c r="I241" s="56" t="s">
        <v>1410</v>
      </c>
      <c r="J241" s="56" t="s">
        <v>2063</v>
      </c>
      <c r="K241" s="56" t="s">
        <v>2324</v>
      </c>
    </row>
    <row r="242" spans="1:11" x14ac:dyDescent="0.4">
      <c r="A242" s="55" t="s">
        <v>2325</v>
      </c>
      <c r="B242" s="37">
        <v>4.11598834804634E-2</v>
      </c>
      <c r="C242" s="37">
        <v>0.40660273715925699</v>
      </c>
      <c r="D242" s="37">
        <v>2.99481623040392E-2</v>
      </c>
      <c r="E242" s="37">
        <v>3.3499199084993901E-2</v>
      </c>
      <c r="F242" s="56" t="s">
        <v>1409</v>
      </c>
      <c r="G242" s="56" t="s">
        <v>2326</v>
      </c>
      <c r="H242" s="56" t="s">
        <v>2063</v>
      </c>
      <c r="I242" s="56" t="s">
        <v>1410</v>
      </c>
      <c r="J242" s="56" t="s">
        <v>2327</v>
      </c>
      <c r="K242" s="56" t="s">
        <v>2328</v>
      </c>
    </row>
    <row r="243" spans="1:11" x14ac:dyDescent="0.4">
      <c r="A243" s="55" t="s">
        <v>2329</v>
      </c>
      <c r="B243" s="37">
        <v>4.0886718401290399E-2</v>
      </c>
      <c r="C243" s="37">
        <v>0.25457427117668302</v>
      </c>
      <c r="D243" s="37">
        <v>1.00958787158703E-2</v>
      </c>
      <c r="E243" s="37">
        <v>1.8025302607415999E-2</v>
      </c>
      <c r="F243" s="56" t="s">
        <v>1409</v>
      </c>
      <c r="G243" s="56" t="s">
        <v>1410</v>
      </c>
      <c r="H243" s="56" t="s">
        <v>1409</v>
      </c>
      <c r="I243" s="56" t="s">
        <v>1410</v>
      </c>
      <c r="J243" s="56" t="s">
        <v>2330</v>
      </c>
      <c r="K243" s="56" t="s">
        <v>2331</v>
      </c>
    </row>
    <row r="244" spans="1:11" x14ac:dyDescent="0.4">
      <c r="A244" s="55" t="s">
        <v>2332</v>
      </c>
      <c r="B244" s="37">
        <v>3.8177969098578297E-2</v>
      </c>
      <c r="C244" s="37">
        <v>0.20253815045701601</v>
      </c>
      <c r="D244" s="37">
        <v>2.1150047553707901E-2</v>
      </c>
      <c r="E244" s="37">
        <v>3.2045047732734797E-2</v>
      </c>
      <c r="F244" s="56" t="s">
        <v>1410</v>
      </c>
      <c r="G244" s="56" t="s">
        <v>1410</v>
      </c>
      <c r="H244" s="56" t="s">
        <v>1410</v>
      </c>
      <c r="I244" s="56" t="s">
        <v>1410</v>
      </c>
      <c r="J244" s="56" t="s">
        <v>2042</v>
      </c>
      <c r="K244" s="56" t="s">
        <v>1829</v>
      </c>
    </row>
    <row r="245" spans="1:11" x14ac:dyDescent="0.4">
      <c r="A245" s="55" t="s">
        <v>2333</v>
      </c>
      <c r="B245" s="37">
        <v>3.7021694565123303E-2</v>
      </c>
      <c r="C245" s="37">
        <v>0.247802712821826</v>
      </c>
      <c r="D245" s="37">
        <v>3.6113977994990699E-2</v>
      </c>
      <c r="E245" s="37">
        <v>3.8510675643476502E-2</v>
      </c>
      <c r="F245" s="56" t="s">
        <v>1410</v>
      </c>
      <c r="G245" s="56" t="s">
        <v>1410</v>
      </c>
      <c r="H245" s="56" t="s">
        <v>1410</v>
      </c>
      <c r="I245" s="56" t="s">
        <v>2063</v>
      </c>
      <c r="J245" s="56" t="s">
        <v>1946</v>
      </c>
      <c r="K245" s="56" t="s">
        <v>2334</v>
      </c>
    </row>
    <row r="246" spans="1:11" x14ac:dyDescent="0.4">
      <c r="A246" s="55" t="s">
        <v>2335</v>
      </c>
      <c r="B246" s="37">
        <v>3.6876703185131303E-2</v>
      </c>
      <c r="C246" s="37">
        <v>1.07215456156768</v>
      </c>
      <c r="D246" s="37">
        <v>0.57974936357763596</v>
      </c>
      <c r="E246" s="37">
        <v>0.16352260594507401</v>
      </c>
      <c r="F246" s="56" t="s">
        <v>2336</v>
      </c>
      <c r="G246" s="56" t="s">
        <v>2337</v>
      </c>
      <c r="H246" s="56" t="s">
        <v>2338</v>
      </c>
      <c r="I246" s="56" t="s">
        <v>2114</v>
      </c>
      <c r="J246" s="56" t="s">
        <v>2339</v>
      </c>
      <c r="K246" s="56" t="s">
        <v>2340</v>
      </c>
    </row>
    <row r="247" spans="1:11" x14ac:dyDescent="0.4">
      <c r="A247" s="55" t="s">
        <v>2341</v>
      </c>
      <c r="B247" s="37">
        <v>3.6161159527423999E-2</v>
      </c>
      <c r="C247" s="37">
        <v>0.187311609390126</v>
      </c>
      <c r="D247" s="37">
        <v>1.5877352145608099E-2</v>
      </c>
      <c r="E247" s="37">
        <v>2.09775949150043E-2</v>
      </c>
      <c r="F247" s="56" t="s">
        <v>1409</v>
      </c>
      <c r="G247" s="56" t="s">
        <v>1410</v>
      </c>
      <c r="H247" s="56" t="s">
        <v>1410</v>
      </c>
      <c r="I247" s="56" t="s">
        <v>1410</v>
      </c>
      <c r="J247" s="56" t="s">
        <v>1410</v>
      </c>
      <c r="K247" s="56" t="s">
        <v>2342</v>
      </c>
    </row>
    <row r="248" spans="1:11" x14ac:dyDescent="0.4">
      <c r="A248" s="55" t="s">
        <v>2343</v>
      </c>
      <c r="B248" s="37">
        <v>3.56521999399603E-2</v>
      </c>
      <c r="C248" s="37">
        <v>0.88632346363725001</v>
      </c>
      <c r="D248" s="37">
        <v>0.155263159917228</v>
      </c>
      <c r="E248" s="37">
        <v>7.6773028377119301E-2</v>
      </c>
      <c r="F248" s="56" t="s">
        <v>2344</v>
      </c>
      <c r="G248" s="56" t="s">
        <v>2345</v>
      </c>
      <c r="H248" s="56" t="s">
        <v>2346</v>
      </c>
      <c r="I248" s="56" t="s">
        <v>1598</v>
      </c>
      <c r="J248" s="56" t="s">
        <v>2347</v>
      </c>
      <c r="K248" s="56" t="s">
        <v>2348</v>
      </c>
    </row>
    <row r="249" spans="1:11" x14ac:dyDescent="0.4">
      <c r="A249" s="55" t="s">
        <v>2349</v>
      </c>
      <c r="B249" s="37">
        <v>3.3619978310146598E-2</v>
      </c>
      <c r="C249" s="37">
        <v>1.1094633927902</v>
      </c>
      <c r="D249" s="37">
        <v>1.5076581621631699</v>
      </c>
      <c r="E249" s="37">
        <v>0.32927733917033303</v>
      </c>
      <c r="F249" s="56" t="s">
        <v>2350</v>
      </c>
      <c r="G249" s="56" t="s">
        <v>2351</v>
      </c>
      <c r="H249" s="56" t="s">
        <v>2352</v>
      </c>
      <c r="I249" s="56" t="s">
        <v>2353</v>
      </c>
      <c r="J249" s="56" t="s">
        <v>2354</v>
      </c>
      <c r="K249" s="56" t="s">
        <v>2355</v>
      </c>
    </row>
    <row r="250" spans="1:11" x14ac:dyDescent="0.4">
      <c r="A250" s="55" t="s">
        <v>2356</v>
      </c>
      <c r="B250" s="37">
        <v>3.3008270353428203E-2</v>
      </c>
      <c r="C250" s="37">
        <v>0.18265218530312899</v>
      </c>
      <c r="D250" s="37">
        <v>5.2081032207445602E-2</v>
      </c>
      <c r="E250" s="37">
        <v>4.6449650373227E-2</v>
      </c>
      <c r="F250" s="56" t="s">
        <v>1410</v>
      </c>
      <c r="G250" s="56" t="s">
        <v>1410</v>
      </c>
      <c r="H250" s="56" t="s">
        <v>1410</v>
      </c>
      <c r="I250" s="56" t="s">
        <v>1410</v>
      </c>
      <c r="J250" s="56" t="s">
        <v>2114</v>
      </c>
      <c r="K250" s="56" t="s">
        <v>1829</v>
      </c>
    </row>
    <row r="251" spans="1:11" x14ac:dyDescent="0.4">
      <c r="A251" s="55" t="s">
        <v>2357</v>
      </c>
      <c r="B251" s="37">
        <v>3.2313015221223401E-2</v>
      </c>
      <c r="C251" s="37">
        <v>0.42970248383723803</v>
      </c>
      <c r="D251" s="37">
        <v>3.76111545942358E-2</v>
      </c>
      <c r="E251" s="37">
        <v>5.2675271724438297E-2</v>
      </c>
      <c r="F251" s="56" t="s">
        <v>1410</v>
      </c>
      <c r="G251" s="56" t="s">
        <v>1594</v>
      </c>
      <c r="H251" s="56" t="s">
        <v>2358</v>
      </c>
      <c r="I251" s="56" t="s">
        <v>1410</v>
      </c>
      <c r="J251" s="56" t="s">
        <v>2359</v>
      </c>
      <c r="K251" s="56" t="s">
        <v>1849</v>
      </c>
    </row>
    <row r="252" spans="1:11" x14ac:dyDescent="0.4">
      <c r="A252" s="55" t="s">
        <v>2360</v>
      </c>
      <c r="B252" s="37">
        <v>3.2147742207023003E-2</v>
      </c>
      <c r="C252" s="37">
        <v>0.329008965602475</v>
      </c>
      <c r="D252" s="37">
        <v>6.0056871480763302E-2</v>
      </c>
      <c r="E252" s="37">
        <v>5.5760000811262103E-2</v>
      </c>
      <c r="F252" s="56" t="s">
        <v>2196</v>
      </c>
      <c r="G252" s="56" t="s">
        <v>2361</v>
      </c>
      <c r="H252" s="56" t="s">
        <v>1410</v>
      </c>
      <c r="I252" s="56" t="s">
        <v>2023</v>
      </c>
      <c r="J252" s="56" t="s">
        <v>2362</v>
      </c>
      <c r="K252" s="56" t="s">
        <v>2342</v>
      </c>
    </row>
    <row r="253" spans="1:11" x14ac:dyDescent="0.4">
      <c r="A253" s="55" t="s">
        <v>2363</v>
      </c>
      <c r="B253" s="37">
        <v>3.10343084429319E-2</v>
      </c>
      <c r="C253" s="37">
        <v>0.88061466628549501</v>
      </c>
      <c r="D253" s="37">
        <v>0.143166143119203</v>
      </c>
      <c r="E253" s="37">
        <v>7.8506517442167495E-2</v>
      </c>
      <c r="F253" s="56" t="s">
        <v>2364</v>
      </c>
      <c r="G253" s="56" t="s">
        <v>2365</v>
      </c>
      <c r="H253" s="56" t="s">
        <v>2366</v>
      </c>
      <c r="I253" s="56" t="s">
        <v>2367</v>
      </c>
      <c r="J253" s="56" t="s">
        <v>2368</v>
      </c>
      <c r="K253" s="56" t="s">
        <v>2369</v>
      </c>
    </row>
    <row r="254" spans="1:11" x14ac:dyDescent="0.4">
      <c r="A254" s="55" t="s">
        <v>2370</v>
      </c>
      <c r="B254" s="37">
        <v>3.0978806055229801E-2</v>
      </c>
      <c r="C254" s="37">
        <v>0.17723535557468001</v>
      </c>
      <c r="D254" s="37">
        <v>2.2664800478815299E-2</v>
      </c>
      <c r="E254" s="37">
        <v>3.4413438074327299E-2</v>
      </c>
      <c r="F254" s="56" t="s">
        <v>1410</v>
      </c>
      <c r="G254" s="56" t="s">
        <v>2371</v>
      </c>
      <c r="H254" s="56" t="s">
        <v>1410</v>
      </c>
      <c r="I254" s="56" t="s">
        <v>1410</v>
      </c>
      <c r="J254" s="56" t="s">
        <v>1410</v>
      </c>
      <c r="K254" s="56" t="s">
        <v>1410</v>
      </c>
    </row>
    <row r="255" spans="1:11" x14ac:dyDescent="0.4">
      <c r="A255" s="55" t="s">
        <v>2372</v>
      </c>
      <c r="B255" s="37">
        <v>2.71299106254227E-2</v>
      </c>
      <c r="C255" s="37">
        <v>0.41048036710091901</v>
      </c>
      <c r="D255" s="37">
        <v>2.2664986980493702E-2</v>
      </c>
      <c r="E255" s="37">
        <v>2.60546193654972E-2</v>
      </c>
      <c r="F255" s="56" t="s">
        <v>1410</v>
      </c>
      <c r="G255" s="56" t="s">
        <v>1410</v>
      </c>
      <c r="H255" s="56" t="s">
        <v>2373</v>
      </c>
      <c r="I255" s="56" t="s">
        <v>1410</v>
      </c>
      <c r="J255" s="56" t="s">
        <v>2374</v>
      </c>
      <c r="K255" s="56" t="s">
        <v>2375</v>
      </c>
    </row>
    <row r="256" spans="1:11" x14ac:dyDescent="0.4">
      <c r="A256" s="55" t="s">
        <v>2376</v>
      </c>
      <c r="B256" s="37">
        <v>2.6968179311141999E-2</v>
      </c>
      <c r="C256" s="37">
        <v>0.26097890077918201</v>
      </c>
      <c r="D256" s="37">
        <v>2.2687924096814801E-2</v>
      </c>
      <c r="E256" s="37">
        <v>2.8577227116687899E-2</v>
      </c>
      <c r="F256" s="56" t="s">
        <v>1410</v>
      </c>
      <c r="G256" s="56" t="s">
        <v>2377</v>
      </c>
      <c r="H256" s="56" t="s">
        <v>1410</v>
      </c>
      <c r="I256" s="56" t="s">
        <v>1410</v>
      </c>
      <c r="J256" s="56" t="s">
        <v>2378</v>
      </c>
      <c r="K256" s="56" t="s">
        <v>1410</v>
      </c>
    </row>
    <row r="257" spans="1:11" x14ac:dyDescent="0.4">
      <c r="A257" s="55" t="s">
        <v>2379</v>
      </c>
      <c r="B257" s="37">
        <v>2.61309831967395E-2</v>
      </c>
      <c r="C257" s="37">
        <v>0.21411792320567499</v>
      </c>
      <c r="D257" s="37">
        <v>4.0138768664401199E-2</v>
      </c>
      <c r="E257" s="37">
        <v>4.3813042199907698E-2</v>
      </c>
      <c r="F257" s="56" t="s">
        <v>2063</v>
      </c>
      <c r="G257" s="56" t="s">
        <v>1327</v>
      </c>
      <c r="H257" s="56" t="s">
        <v>1410</v>
      </c>
      <c r="I257" s="56" t="s">
        <v>1410</v>
      </c>
      <c r="J257" s="56" t="s">
        <v>2380</v>
      </c>
      <c r="K257" s="56" t="s">
        <v>2162</v>
      </c>
    </row>
    <row r="258" spans="1:11" x14ac:dyDescent="0.4">
      <c r="A258" s="55" t="s">
        <v>2381</v>
      </c>
      <c r="B258" s="37">
        <v>2.4967924725383998E-2</v>
      </c>
      <c r="C258" s="37">
        <v>0.17256963568449399</v>
      </c>
      <c r="D258" s="37">
        <v>8.8944262359340595E-2</v>
      </c>
      <c r="E258" s="37">
        <v>6.9012782941603304E-2</v>
      </c>
      <c r="F258" s="56" t="s">
        <v>1410</v>
      </c>
      <c r="G258" s="56" t="s">
        <v>1594</v>
      </c>
      <c r="H258" s="56" t="s">
        <v>2063</v>
      </c>
      <c r="I258" s="56" t="s">
        <v>1410</v>
      </c>
      <c r="J258" s="56" t="s">
        <v>2382</v>
      </c>
      <c r="K258" s="56" t="s">
        <v>1410</v>
      </c>
    </row>
    <row r="259" spans="1:11" x14ac:dyDescent="0.4">
      <c r="A259" s="55" t="s">
        <v>2383</v>
      </c>
      <c r="B259" s="37">
        <v>2.21108319357027E-2</v>
      </c>
      <c r="C259" s="37">
        <v>0.14756993971520199</v>
      </c>
      <c r="D259" s="37">
        <v>4.2677113007903097E-3</v>
      </c>
      <c r="E259" s="37">
        <v>1.0780237286622E-2</v>
      </c>
      <c r="F259" s="56" t="s">
        <v>2004</v>
      </c>
      <c r="G259" s="56" t="s">
        <v>1410</v>
      </c>
      <c r="H259" s="56" t="s">
        <v>1410</v>
      </c>
      <c r="I259" s="56" t="s">
        <v>1410</v>
      </c>
      <c r="J259" s="56" t="s">
        <v>1596</v>
      </c>
      <c r="K259" s="56" t="s">
        <v>1410</v>
      </c>
    </row>
    <row r="260" spans="1:11" x14ac:dyDescent="0.4">
      <c r="A260" s="55" t="s">
        <v>2384</v>
      </c>
      <c r="B260" s="37">
        <v>2.0100756305184202E-2</v>
      </c>
      <c r="C260" s="37">
        <v>0.16705561025790899</v>
      </c>
      <c r="D260" s="37">
        <v>2.6329177386825602E-2</v>
      </c>
      <c r="E260" s="37">
        <v>3.2096688305119803E-2</v>
      </c>
      <c r="F260" s="56" t="s">
        <v>1410</v>
      </c>
      <c r="G260" s="56" t="s">
        <v>1847</v>
      </c>
      <c r="H260" s="56" t="s">
        <v>1410</v>
      </c>
      <c r="I260" s="56" t="s">
        <v>1410</v>
      </c>
      <c r="J260" s="56" t="s">
        <v>2162</v>
      </c>
      <c r="K260" s="56" t="s">
        <v>1410</v>
      </c>
    </row>
    <row r="261" spans="1:11" x14ac:dyDescent="0.4">
      <c r="A261" s="55" t="s">
        <v>2385</v>
      </c>
      <c r="B261" s="37">
        <v>1.8317063863190802E-2</v>
      </c>
      <c r="C261" s="37">
        <v>0.75928132408135196</v>
      </c>
      <c r="D261" s="37">
        <v>0.16705783230535101</v>
      </c>
      <c r="E261" s="37">
        <v>9.1552810384274E-2</v>
      </c>
      <c r="F261" s="56" t="s">
        <v>2386</v>
      </c>
      <c r="G261" s="56" t="s">
        <v>2387</v>
      </c>
      <c r="H261" s="56" t="s">
        <v>2388</v>
      </c>
      <c r="I261" s="56" t="s">
        <v>1410</v>
      </c>
      <c r="J261" s="56" t="s">
        <v>2389</v>
      </c>
      <c r="K261" s="56" t="s">
        <v>2390</v>
      </c>
    </row>
    <row r="262" spans="1:11" x14ac:dyDescent="0.4">
      <c r="A262" s="55" t="s">
        <v>2391</v>
      </c>
      <c r="B262" s="37">
        <v>1.8077212793393999E-2</v>
      </c>
      <c r="C262" s="37">
        <v>0.195208194309895</v>
      </c>
      <c r="D262" s="37">
        <v>1.3096711869357E-2</v>
      </c>
      <c r="E262" s="37">
        <v>2.02019850007721E-2</v>
      </c>
      <c r="F262" s="56" t="s">
        <v>1409</v>
      </c>
      <c r="G262" s="56" t="s">
        <v>2361</v>
      </c>
      <c r="H262" s="56" t="s">
        <v>1410</v>
      </c>
      <c r="I262" s="56" t="s">
        <v>1410</v>
      </c>
      <c r="J262" s="56" t="s">
        <v>1576</v>
      </c>
      <c r="K262" s="56" t="s">
        <v>2264</v>
      </c>
    </row>
    <row r="263" spans="1:11" x14ac:dyDescent="0.4">
      <c r="A263" s="55" t="s">
        <v>2392</v>
      </c>
      <c r="B263" s="37">
        <v>1.8069202672023901E-2</v>
      </c>
      <c r="C263" s="37">
        <v>0.205383401653317</v>
      </c>
      <c r="D263" s="37">
        <v>1.0812028058558E-2</v>
      </c>
      <c r="E263" s="37">
        <v>2.07563826141355E-2</v>
      </c>
      <c r="F263" s="56" t="s">
        <v>1410</v>
      </c>
      <c r="G263" s="56" t="s">
        <v>1410</v>
      </c>
      <c r="H263" s="56" t="s">
        <v>1410</v>
      </c>
      <c r="I263" s="56" t="s">
        <v>1410</v>
      </c>
      <c r="J263" s="56" t="s">
        <v>2393</v>
      </c>
      <c r="K263" s="56" t="s">
        <v>2023</v>
      </c>
    </row>
    <row r="264" spans="1:11" x14ac:dyDescent="0.4">
      <c r="A264" s="55" t="s">
        <v>2394</v>
      </c>
      <c r="B264" s="37">
        <v>1.6303505487944101E-2</v>
      </c>
      <c r="C264" s="37">
        <v>1.0017395115508101</v>
      </c>
      <c r="D264" s="37">
        <v>0.54884363855469698</v>
      </c>
      <c r="E264" s="37">
        <v>0.187058293656546</v>
      </c>
      <c r="F264" s="56" t="s">
        <v>2395</v>
      </c>
      <c r="G264" s="56" t="s">
        <v>2396</v>
      </c>
      <c r="H264" s="56" t="s">
        <v>2397</v>
      </c>
      <c r="I264" s="56" t="s">
        <v>2042</v>
      </c>
      <c r="J264" s="56" t="s">
        <v>2398</v>
      </c>
      <c r="K264" s="56" t="s">
        <v>2399</v>
      </c>
    </row>
    <row r="265" spans="1:11" x14ac:dyDescent="0.4">
      <c r="A265" s="55" t="s">
        <v>2400</v>
      </c>
      <c r="B265" s="37">
        <v>1.4070529413629001E-2</v>
      </c>
      <c r="C265" s="37">
        <v>0.13423813966275999</v>
      </c>
      <c r="D265" s="37">
        <v>1.70063434282418E-2</v>
      </c>
      <c r="E265" s="37">
        <v>2.41571047254159E-2</v>
      </c>
      <c r="F265" s="56" t="s">
        <v>1410</v>
      </c>
      <c r="G265" s="56" t="s">
        <v>2114</v>
      </c>
      <c r="H265" s="56" t="s">
        <v>1410</v>
      </c>
      <c r="I265" s="56" t="s">
        <v>1410</v>
      </c>
      <c r="J265" s="56" t="s">
        <v>1596</v>
      </c>
      <c r="K265" s="56" t="s">
        <v>1410</v>
      </c>
    </row>
    <row r="266" spans="1:11" x14ac:dyDescent="0.4">
      <c r="A266" s="55" t="s">
        <v>2401</v>
      </c>
      <c r="B266" s="37">
        <v>1.1510324530129099E-2</v>
      </c>
      <c r="C266" s="37">
        <v>1.08745944885334</v>
      </c>
      <c r="D266" s="37">
        <v>0.850236108469139</v>
      </c>
      <c r="E266" s="37">
        <v>0.23983518609968099</v>
      </c>
      <c r="F266" s="56" t="s">
        <v>2402</v>
      </c>
      <c r="G266" s="56" t="s">
        <v>2403</v>
      </c>
      <c r="H266" s="56" t="s">
        <v>2404</v>
      </c>
      <c r="I266" s="56" t="s">
        <v>2405</v>
      </c>
      <c r="J266" s="56" t="s">
        <v>2406</v>
      </c>
      <c r="K266" s="56" t="s">
        <v>2407</v>
      </c>
    </row>
    <row r="267" spans="1:11" x14ac:dyDescent="0.4">
      <c r="A267" s="55" t="s">
        <v>2408</v>
      </c>
      <c r="B267" s="37">
        <v>1.11845662880726E-2</v>
      </c>
      <c r="C267" s="37">
        <v>0.25011850206353597</v>
      </c>
      <c r="D267" s="37">
        <v>1.3321806341806601E-2</v>
      </c>
      <c r="E267" s="37">
        <v>1.8672175464764799E-2</v>
      </c>
      <c r="F267" s="56" t="s">
        <v>1410</v>
      </c>
      <c r="G267" s="56" t="s">
        <v>2409</v>
      </c>
      <c r="H267" s="56" t="s">
        <v>1410</v>
      </c>
      <c r="I267" s="56" t="s">
        <v>1410</v>
      </c>
      <c r="J267" s="56" t="s">
        <v>2410</v>
      </c>
      <c r="K267" s="56" t="s">
        <v>1327</v>
      </c>
    </row>
    <row r="268" spans="1:11" x14ac:dyDescent="0.4">
      <c r="A268" s="55" t="s">
        <v>2411</v>
      </c>
      <c r="B268" s="37">
        <v>1.08907089389972E-2</v>
      </c>
      <c r="C268" s="37">
        <v>0.14195571113087899</v>
      </c>
      <c r="D268" s="37">
        <v>6.89001564459619E-3</v>
      </c>
      <c r="E268" s="37">
        <v>1.34199632278205E-2</v>
      </c>
      <c r="F268" s="56" t="s">
        <v>1410</v>
      </c>
      <c r="G268" s="56" t="s">
        <v>1410</v>
      </c>
      <c r="H268" s="56" t="s">
        <v>1410</v>
      </c>
      <c r="I268" s="56" t="s">
        <v>1410</v>
      </c>
      <c r="J268" s="56" t="s">
        <v>1410</v>
      </c>
      <c r="K268" s="56" t="s">
        <v>2412</v>
      </c>
    </row>
    <row r="269" spans="1:11" x14ac:dyDescent="0.4">
      <c r="A269" s="55" t="s">
        <v>2413</v>
      </c>
      <c r="B269" s="37">
        <v>1.0050378152592101E-2</v>
      </c>
      <c r="C269" s="37">
        <v>0.100100150250438</v>
      </c>
      <c r="D269" s="37">
        <v>3.2168916172747699E-3</v>
      </c>
      <c r="E269" s="37">
        <v>8.3326215124316597E-3</v>
      </c>
      <c r="F269" s="56" t="s">
        <v>1410</v>
      </c>
      <c r="G269" s="56" t="s">
        <v>1410</v>
      </c>
      <c r="H269" s="56" t="s">
        <v>1410</v>
      </c>
      <c r="I269" s="56" t="s">
        <v>1410</v>
      </c>
      <c r="J269" s="56" t="s">
        <v>1410</v>
      </c>
      <c r="K269" s="56" t="s">
        <v>1505</v>
      </c>
    </row>
    <row r="270" spans="1:11" x14ac:dyDescent="0.4">
      <c r="A270" s="55" t="s">
        <v>2414</v>
      </c>
      <c r="B270" s="37">
        <v>1.0036910271320299E-2</v>
      </c>
      <c r="C270" s="37">
        <v>9.9966148675413702E-2</v>
      </c>
      <c r="D270" s="37">
        <v>7.73141244006143E-3</v>
      </c>
      <c r="E270" s="37">
        <v>1.59919940409338E-2</v>
      </c>
      <c r="F270" s="56" t="s">
        <v>1410</v>
      </c>
      <c r="G270" s="56" t="s">
        <v>1505</v>
      </c>
      <c r="H270" s="56" t="s">
        <v>1410</v>
      </c>
      <c r="I270" s="56" t="s">
        <v>1410</v>
      </c>
      <c r="J270" s="56" t="s">
        <v>1410</v>
      </c>
      <c r="K270" s="56" t="s">
        <v>1410</v>
      </c>
    </row>
    <row r="271" spans="1:11" x14ac:dyDescent="0.4">
      <c r="A271" s="55" t="s">
        <v>2415</v>
      </c>
      <c r="B271" s="37">
        <v>9.0688614048579901E-3</v>
      </c>
      <c r="C271" s="37">
        <v>0.45450101760746497</v>
      </c>
      <c r="D271" s="37">
        <v>4.80719275776147E-2</v>
      </c>
      <c r="E271" s="37">
        <v>4.0364077066410597E-2</v>
      </c>
      <c r="F271" s="56" t="s">
        <v>2284</v>
      </c>
      <c r="G271" s="56" t="s">
        <v>1914</v>
      </c>
      <c r="H271" s="56" t="s">
        <v>1410</v>
      </c>
      <c r="I271" s="56" t="s">
        <v>1410</v>
      </c>
      <c r="J271" s="56" t="s">
        <v>2416</v>
      </c>
      <c r="K271" s="56" t="s">
        <v>2417</v>
      </c>
    </row>
    <row r="272" spans="1:11" x14ac:dyDescent="0.4">
      <c r="A272" s="55" t="s">
        <v>2418</v>
      </c>
      <c r="B272" s="37">
        <v>8.0403025220736994E-3</v>
      </c>
      <c r="C272" s="37">
        <v>8.9622687241000601E-2</v>
      </c>
      <c r="D272" s="37">
        <v>4.2500895867823602E-2</v>
      </c>
      <c r="E272" s="37">
        <v>4.3453675160403098E-2</v>
      </c>
      <c r="F272" s="56" t="s">
        <v>1410</v>
      </c>
      <c r="G272" s="56" t="s">
        <v>1410</v>
      </c>
      <c r="H272" s="56" t="s">
        <v>1410</v>
      </c>
      <c r="I272" s="56" t="s">
        <v>1410</v>
      </c>
      <c r="J272" s="56" t="s">
        <v>1409</v>
      </c>
      <c r="K272" s="56" t="s">
        <v>1327</v>
      </c>
    </row>
    <row r="273" spans="1:11" x14ac:dyDescent="0.4">
      <c r="A273" s="55" t="s">
        <v>2419</v>
      </c>
      <c r="B273" s="37">
        <v>8.0335685814378107E-3</v>
      </c>
      <c r="C273" s="37">
        <v>0.10985124228214301</v>
      </c>
      <c r="D273" s="37">
        <v>2.1251325013682099E-2</v>
      </c>
      <c r="E273" s="37">
        <v>2.65929616583582E-2</v>
      </c>
      <c r="F273" s="56" t="s">
        <v>1410</v>
      </c>
      <c r="G273" s="56" t="s">
        <v>1410</v>
      </c>
      <c r="H273" s="56" t="s">
        <v>1410</v>
      </c>
      <c r="I273" s="56" t="s">
        <v>1410</v>
      </c>
      <c r="J273" s="56" t="s">
        <v>2063</v>
      </c>
      <c r="K273" s="56" t="s">
        <v>1505</v>
      </c>
    </row>
    <row r="274" spans="1:11" x14ac:dyDescent="0.4">
      <c r="A274" s="55" t="s">
        <v>2420</v>
      </c>
      <c r="B274" s="37">
        <v>6.9528243138138601E-3</v>
      </c>
      <c r="C274" s="37">
        <v>1.0050516215152501</v>
      </c>
      <c r="D274" s="37">
        <v>0.233097590224011</v>
      </c>
      <c r="E274" s="37">
        <v>0.102704664119618</v>
      </c>
      <c r="F274" s="56" t="s">
        <v>2421</v>
      </c>
      <c r="G274" s="56" t="s">
        <v>2422</v>
      </c>
      <c r="H274" s="56" t="s">
        <v>2423</v>
      </c>
      <c r="I274" s="56" t="s">
        <v>2424</v>
      </c>
      <c r="J274" s="56" t="s">
        <v>2425</v>
      </c>
      <c r="K274" s="56" t="s">
        <v>2426</v>
      </c>
    </row>
    <row r="275" spans="1:11" x14ac:dyDescent="0.4">
      <c r="A275" s="55" t="s">
        <v>2427</v>
      </c>
      <c r="B275" s="37">
        <v>6.0302268915552702E-3</v>
      </c>
      <c r="C275" s="37">
        <v>7.7693725965171295E-2</v>
      </c>
      <c r="D275" s="37">
        <v>2.5110847539047101E-2</v>
      </c>
      <c r="E275" s="37">
        <v>3.4758188500385999E-2</v>
      </c>
      <c r="F275" s="56" t="s">
        <v>1410</v>
      </c>
      <c r="G275" s="56" t="s">
        <v>1410</v>
      </c>
      <c r="H275" s="56" t="s">
        <v>1410</v>
      </c>
      <c r="I275" s="56" t="s">
        <v>1410</v>
      </c>
      <c r="J275" s="56" t="s">
        <v>1410</v>
      </c>
      <c r="K275" s="56" t="s">
        <v>1327</v>
      </c>
    </row>
    <row r="276" spans="1:11" x14ac:dyDescent="0.4">
      <c r="A276" s="55" t="s">
        <v>2428</v>
      </c>
      <c r="B276" s="37">
        <v>6.0302268915552702E-3</v>
      </c>
      <c r="C276" s="37">
        <v>0.100423185056242</v>
      </c>
      <c r="D276" s="37">
        <v>2.86493032658836E-3</v>
      </c>
      <c r="E276" s="37">
        <v>8.7892574269623006E-3</v>
      </c>
      <c r="F276" s="56" t="s">
        <v>1410</v>
      </c>
      <c r="G276" s="56" t="s">
        <v>1410</v>
      </c>
      <c r="H276" s="56" t="s">
        <v>1410</v>
      </c>
      <c r="I276" s="56" t="s">
        <v>1410</v>
      </c>
      <c r="J276" s="56" t="s">
        <v>2284</v>
      </c>
      <c r="K276" s="56" t="s">
        <v>1327</v>
      </c>
    </row>
    <row r="277" spans="1:11" x14ac:dyDescent="0.4">
      <c r="A277" s="55" t="s">
        <v>2429</v>
      </c>
      <c r="B277" s="37">
        <v>6.0302268915552702E-3</v>
      </c>
      <c r="C277" s="37">
        <v>7.7693725965171295E-2</v>
      </c>
      <c r="D277" s="37">
        <v>2.1765881695270002E-3</v>
      </c>
      <c r="E277" s="37">
        <v>9.1530599113880309E-3</v>
      </c>
      <c r="F277" s="56" t="s">
        <v>1410</v>
      </c>
      <c r="G277" s="56" t="s">
        <v>1410</v>
      </c>
      <c r="H277" s="56" t="s">
        <v>1410</v>
      </c>
      <c r="I277" s="56" t="s">
        <v>1410</v>
      </c>
      <c r="J277" s="56" t="s">
        <v>1594</v>
      </c>
      <c r="K277" s="56" t="s">
        <v>1409</v>
      </c>
    </row>
    <row r="278" spans="1:11" x14ac:dyDescent="0.4">
      <c r="A278" s="55" t="s">
        <v>2430</v>
      </c>
      <c r="B278" s="37">
        <v>4.8604183166293903E-3</v>
      </c>
      <c r="C278" s="37">
        <v>0.196124119849026</v>
      </c>
      <c r="D278" s="37">
        <v>1.1963755165482899E-2</v>
      </c>
      <c r="E278" s="37">
        <v>1.9488439332828698E-2</v>
      </c>
      <c r="F278" s="56" t="s">
        <v>1410</v>
      </c>
      <c r="G278" s="56" t="s">
        <v>2431</v>
      </c>
      <c r="H278" s="56" t="s">
        <v>1410</v>
      </c>
      <c r="I278" s="56" t="s">
        <v>1410</v>
      </c>
      <c r="J278" s="56" t="s">
        <v>2432</v>
      </c>
      <c r="K278" s="56" t="s">
        <v>1410</v>
      </c>
    </row>
    <row r="279" spans="1:11" x14ac:dyDescent="0.4">
      <c r="A279" s="55" t="s">
        <v>2433</v>
      </c>
      <c r="B279" s="37">
        <v>4.0268852016727402E-3</v>
      </c>
      <c r="C279" s="37">
        <v>0.16825492224338601</v>
      </c>
      <c r="D279" s="37">
        <v>0.115650311185061</v>
      </c>
      <c r="E279" s="37">
        <v>8.0659249607925407E-2</v>
      </c>
      <c r="F279" s="56" t="s">
        <v>1410</v>
      </c>
      <c r="G279" s="56" t="s">
        <v>2434</v>
      </c>
      <c r="H279" s="56" t="s">
        <v>1410</v>
      </c>
      <c r="I279" s="56" t="s">
        <v>1410</v>
      </c>
      <c r="J279" s="56" t="s">
        <v>2219</v>
      </c>
      <c r="K279" s="56" t="s">
        <v>1410</v>
      </c>
    </row>
    <row r="280" spans="1:11" x14ac:dyDescent="0.4">
      <c r="A280" s="55" t="s">
        <v>2435</v>
      </c>
      <c r="B280" s="37">
        <v>4.0201512610368497E-3</v>
      </c>
      <c r="C280" s="37">
        <v>0.142219236421362</v>
      </c>
      <c r="D280" s="37">
        <v>5.8984545535683804E-3</v>
      </c>
      <c r="E280" s="37">
        <v>1.3753122693302E-2</v>
      </c>
      <c r="F280" s="56" t="s">
        <v>1410</v>
      </c>
      <c r="G280" s="56" t="s">
        <v>1410</v>
      </c>
      <c r="H280" s="56" t="s">
        <v>1410</v>
      </c>
      <c r="I280" s="56" t="s">
        <v>1410</v>
      </c>
      <c r="J280" s="56" t="s">
        <v>2436</v>
      </c>
      <c r="K280" s="56" t="s">
        <v>1505</v>
      </c>
    </row>
    <row r="281" spans="1:11" x14ac:dyDescent="0.4">
      <c r="A281" s="55" t="s">
        <v>2437</v>
      </c>
      <c r="B281" s="37">
        <v>2.0100756305184201E-3</v>
      </c>
      <c r="C281" s="37">
        <v>4.4946657497549503E-2</v>
      </c>
      <c r="D281" s="37">
        <v>9.59404099301054E-4</v>
      </c>
      <c r="E281" s="37">
        <v>4.2112788404217501E-3</v>
      </c>
      <c r="F281" s="56" t="s">
        <v>1410</v>
      </c>
      <c r="G281" s="56" t="s">
        <v>1410</v>
      </c>
      <c r="H281" s="56" t="s">
        <v>1410</v>
      </c>
      <c r="I281" s="56" t="s">
        <v>1410</v>
      </c>
      <c r="J281" s="56" t="s">
        <v>1409</v>
      </c>
      <c r="K281" s="56" t="s">
        <v>1410</v>
      </c>
    </row>
    <row r="282" spans="1:11" x14ac:dyDescent="0.4">
      <c r="A282" s="55" t="s">
        <v>2438</v>
      </c>
      <c r="B282" s="37">
        <v>2.0100756305184201E-3</v>
      </c>
      <c r="C282" s="37">
        <v>4.4946657497549503E-2</v>
      </c>
      <c r="D282" s="37">
        <v>1.8779556899031001E-3</v>
      </c>
      <c r="E282" s="37">
        <v>8.3884583247618907E-3</v>
      </c>
      <c r="F282" s="56" t="s">
        <v>1410</v>
      </c>
      <c r="G282" s="56" t="s">
        <v>1410</v>
      </c>
      <c r="H282" s="56" t="s">
        <v>1410</v>
      </c>
      <c r="I282" s="56" t="s">
        <v>1410</v>
      </c>
      <c r="J282" s="56" t="s">
        <v>1409</v>
      </c>
      <c r="K282" s="56" t="s">
        <v>1410</v>
      </c>
    </row>
    <row r="283" spans="1:11" x14ac:dyDescent="0.4">
      <c r="A283" s="55" t="s">
        <v>2439</v>
      </c>
      <c r="B283" s="37">
        <v>2.0100756305184201E-3</v>
      </c>
      <c r="C283" s="37">
        <v>4.4946657497549503E-2</v>
      </c>
      <c r="D283" s="37">
        <v>8.9191856168108402E-2</v>
      </c>
      <c r="E283" s="37">
        <v>6.8974531753481796E-2</v>
      </c>
      <c r="F283" s="56" t="s">
        <v>1410</v>
      </c>
      <c r="G283" s="56" t="s">
        <v>1410</v>
      </c>
      <c r="H283" s="56" t="s">
        <v>1410</v>
      </c>
      <c r="I283" s="56" t="s">
        <v>1410</v>
      </c>
      <c r="J283" s="56" t="s">
        <v>1409</v>
      </c>
      <c r="K283" s="56" t="s">
        <v>1410</v>
      </c>
    </row>
    <row r="284" spans="1:11" x14ac:dyDescent="0.4">
      <c r="A284" s="55" t="s">
        <v>2440</v>
      </c>
      <c r="B284" s="37">
        <v>2.0100756305184201E-3</v>
      </c>
      <c r="C284" s="37">
        <v>4.4946657497549503E-2</v>
      </c>
      <c r="D284" s="37">
        <v>6.5492488223860904E-3</v>
      </c>
      <c r="E284" s="37">
        <v>1.5863293141297301E-2</v>
      </c>
      <c r="F284" s="56" t="s">
        <v>1410</v>
      </c>
      <c r="G284" s="56" t="s">
        <v>1410</v>
      </c>
      <c r="H284" s="56" t="s">
        <v>1410</v>
      </c>
      <c r="I284" s="56" t="s">
        <v>1410</v>
      </c>
      <c r="J284" s="56" t="s">
        <v>1409</v>
      </c>
      <c r="K284" s="56" t="s">
        <v>1410</v>
      </c>
    </row>
    <row r="285" spans="1:11" x14ac:dyDescent="0.4">
      <c r="A285" s="55" t="s">
        <v>2441</v>
      </c>
      <c r="B285" s="37">
        <v>2.0100756305184201E-3</v>
      </c>
      <c r="C285" s="37">
        <v>4.4946657497549503E-2</v>
      </c>
      <c r="D285" s="37">
        <v>1.7104930933839299E-3</v>
      </c>
      <c r="E285" s="37">
        <v>7.0135278112138802E-3</v>
      </c>
      <c r="F285" s="56" t="s">
        <v>1410</v>
      </c>
      <c r="G285" s="56" t="s">
        <v>1410</v>
      </c>
      <c r="H285" s="56" t="s">
        <v>1410</v>
      </c>
      <c r="I285" s="56" t="s">
        <v>1410</v>
      </c>
      <c r="J285" s="56" t="s">
        <v>1409</v>
      </c>
      <c r="K285" s="56" t="s">
        <v>1410</v>
      </c>
    </row>
    <row r="286" spans="1:11" x14ac:dyDescent="0.4">
      <c r="A286" s="55" t="s">
        <v>2442</v>
      </c>
      <c r="B286" s="37">
        <v>2.0100756305184201E-3</v>
      </c>
      <c r="C286" s="37">
        <v>4.4946657497549503E-2</v>
      </c>
      <c r="D286" s="37">
        <v>6.38844016095216E-3</v>
      </c>
      <c r="E286" s="37">
        <v>1.6656204393531701E-2</v>
      </c>
      <c r="F286" s="56" t="s">
        <v>1410</v>
      </c>
      <c r="G286" s="56" t="s">
        <v>1410</v>
      </c>
      <c r="H286" s="56" t="s">
        <v>1410</v>
      </c>
      <c r="I286" s="56" t="s">
        <v>1410</v>
      </c>
      <c r="J286" s="56" t="s">
        <v>1410</v>
      </c>
      <c r="K286" s="56" t="s">
        <v>1409</v>
      </c>
    </row>
    <row r="287" spans="1:11" x14ac:dyDescent="0.4">
      <c r="A287" s="55" t="s">
        <v>2443</v>
      </c>
      <c r="B287" s="37">
        <v>2.0100756305184201E-3</v>
      </c>
      <c r="C287" s="37">
        <v>4.4946657497549503E-2</v>
      </c>
      <c r="D287" s="37">
        <v>1.7718574000576899E-4</v>
      </c>
      <c r="E287" s="37">
        <v>1.9474983584848199E-3</v>
      </c>
      <c r="F287" s="56" t="s">
        <v>1410</v>
      </c>
      <c r="G287" s="56" t="s">
        <v>1410</v>
      </c>
      <c r="H287" s="56" t="s">
        <v>1410</v>
      </c>
      <c r="I287" s="56" t="s">
        <v>1410</v>
      </c>
      <c r="J287" s="56" t="s">
        <v>1409</v>
      </c>
      <c r="K287" s="56" t="s">
        <v>1410</v>
      </c>
    </row>
    <row r="288" spans="1:11" x14ac:dyDescent="0.4">
      <c r="A288" s="55" t="s">
        <v>2444</v>
      </c>
      <c r="B288" s="37">
        <v>1.9794172390448501E-3</v>
      </c>
      <c r="C288" s="37">
        <v>0.83719626421071602</v>
      </c>
      <c r="D288" s="37">
        <v>0.11712382354060499</v>
      </c>
      <c r="E288" s="37">
        <v>6.5248715594845005E-2</v>
      </c>
      <c r="F288" s="56" t="s">
        <v>2445</v>
      </c>
      <c r="G288" s="56" t="s">
        <v>2446</v>
      </c>
      <c r="H288" s="56" t="s">
        <v>1928</v>
      </c>
      <c r="I288" s="56" t="s">
        <v>1594</v>
      </c>
      <c r="J288" s="56" t="s">
        <v>2447</v>
      </c>
      <c r="K288" s="56" t="s">
        <v>2448</v>
      </c>
    </row>
    <row r="289" spans="1:17" x14ac:dyDescent="0.4">
      <c r="A289" s="55" t="s">
        <v>2449</v>
      </c>
      <c r="B289" s="37">
        <v>1.9218202142208701E-3</v>
      </c>
      <c r="C289" s="37">
        <v>0.46257833193618603</v>
      </c>
      <c r="D289" s="37">
        <v>5.5233170551429699E-2</v>
      </c>
      <c r="E289" s="37">
        <v>4.72301462154417E-2</v>
      </c>
      <c r="F289" s="56" t="s">
        <v>1410</v>
      </c>
      <c r="G289" s="56" t="s">
        <v>2450</v>
      </c>
      <c r="H289" s="56" t="s">
        <v>2451</v>
      </c>
      <c r="I289" s="56" t="s">
        <v>1410</v>
      </c>
      <c r="J289" s="56" t="s">
        <v>2452</v>
      </c>
      <c r="K289" s="56" t="s">
        <v>1327</v>
      </c>
    </row>
    <row r="290" spans="1:17" x14ac:dyDescent="0.4">
      <c r="A290" s="55" t="s">
        <v>2453</v>
      </c>
      <c r="B290" s="37">
        <v>1.64186643940332E-3</v>
      </c>
      <c r="C290" s="37">
        <v>0.66214605537901705</v>
      </c>
      <c r="D290" s="37">
        <v>7.82940519846997E-2</v>
      </c>
      <c r="E290" s="37">
        <v>6.1655779234772001E-2</v>
      </c>
      <c r="F290" s="56" t="s">
        <v>1410</v>
      </c>
      <c r="G290" s="56" t="s">
        <v>2454</v>
      </c>
      <c r="H290" s="56" t="s">
        <v>1410</v>
      </c>
      <c r="I290" s="56" t="s">
        <v>1410</v>
      </c>
      <c r="J290" s="56" t="s">
        <v>2455</v>
      </c>
      <c r="K290" s="56" t="s">
        <v>2456</v>
      </c>
      <c r="O290" s="57"/>
    </row>
    <row r="291" spans="1:17" x14ac:dyDescent="0.4">
      <c r="A291" s="55" t="s">
        <v>2457</v>
      </c>
      <c r="B291" s="37">
        <v>8.0255473927091502E-4</v>
      </c>
      <c r="C291" s="37">
        <v>0.36819889610288498</v>
      </c>
      <c r="D291" s="37">
        <v>2.6896530335383799E-2</v>
      </c>
      <c r="E291" s="37">
        <v>3.1870882180623498E-2</v>
      </c>
      <c r="F291" s="56" t="s">
        <v>1409</v>
      </c>
      <c r="G291" s="56" t="s">
        <v>2328</v>
      </c>
      <c r="H291" s="56" t="s">
        <v>2063</v>
      </c>
      <c r="I291" s="56" t="s">
        <v>2284</v>
      </c>
      <c r="J291" s="56" t="s">
        <v>2063</v>
      </c>
      <c r="K291" s="56" t="s">
        <v>2458</v>
      </c>
      <c r="O291" s="57"/>
    </row>
    <row r="292" spans="1:17" x14ac:dyDescent="0.4">
      <c r="A292" s="55" t="s">
        <v>2459</v>
      </c>
      <c r="B292" s="37">
        <v>6.7339406358910398E-6</v>
      </c>
      <c r="C292" s="37">
        <v>0.16830319995389401</v>
      </c>
      <c r="D292" s="37">
        <v>8.0506137740468508E-3</v>
      </c>
      <c r="E292" s="37">
        <v>1.6182861442707901E-2</v>
      </c>
      <c r="F292" s="56" t="s">
        <v>1410</v>
      </c>
      <c r="G292" s="56" t="s">
        <v>1594</v>
      </c>
      <c r="H292" s="56" t="s">
        <v>1410</v>
      </c>
      <c r="I292" s="56" t="s">
        <v>1410</v>
      </c>
      <c r="J292" s="56" t="s">
        <v>2275</v>
      </c>
      <c r="K292" s="56" t="s">
        <v>1327</v>
      </c>
    </row>
    <row r="293" spans="1:17" x14ac:dyDescent="0.4">
      <c r="A293" s="55" t="s">
        <v>2460</v>
      </c>
      <c r="B293" s="37">
        <v>4.4628883921760101E-19</v>
      </c>
      <c r="C293" s="37">
        <v>6.3627832294437095E-2</v>
      </c>
      <c r="D293" s="37">
        <v>2.9974241684360501E-3</v>
      </c>
      <c r="E293" s="37">
        <v>7.79936114204421E-3</v>
      </c>
      <c r="F293" s="56" t="s">
        <v>1410</v>
      </c>
      <c r="G293" s="56" t="s">
        <v>1410</v>
      </c>
      <c r="H293" s="56" t="s">
        <v>1410</v>
      </c>
      <c r="I293" s="56" t="s">
        <v>1410</v>
      </c>
      <c r="J293" s="56" t="s">
        <v>2063</v>
      </c>
      <c r="K293" s="56" t="s">
        <v>1409</v>
      </c>
    </row>
    <row r="294" spans="1:17" x14ac:dyDescent="0.4">
      <c r="A294" s="55" t="s">
        <v>2461</v>
      </c>
      <c r="B294" s="37">
        <v>0</v>
      </c>
      <c r="C294" s="37">
        <v>0</v>
      </c>
      <c r="D294" s="37">
        <v>2.20943779294736E-3</v>
      </c>
      <c r="E294" s="37">
        <v>8.3326836202918097E-3</v>
      </c>
      <c r="F294" s="56" t="s">
        <v>1410</v>
      </c>
      <c r="G294" s="56" t="s">
        <v>1410</v>
      </c>
      <c r="H294" s="56" t="s">
        <v>1410</v>
      </c>
      <c r="I294" s="56" t="s">
        <v>1410</v>
      </c>
      <c r="J294" s="56" t="s">
        <v>1410</v>
      </c>
      <c r="K294" s="56" t="s">
        <v>1410</v>
      </c>
    </row>
    <row r="295" spans="1:17" x14ac:dyDescent="0.4">
      <c r="A295" s="55" t="s">
        <v>2462</v>
      </c>
      <c r="B295" s="37">
        <v>0</v>
      </c>
      <c r="C295" s="37">
        <v>0</v>
      </c>
      <c r="D295" s="37">
        <v>2.5526264370172102E-4</v>
      </c>
      <c r="E295" s="37">
        <v>2.5618689817051999E-3</v>
      </c>
      <c r="F295" s="56" t="s">
        <v>1410</v>
      </c>
      <c r="G295" s="56" t="s">
        <v>1410</v>
      </c>
      <c r="H295" s="56" t="s">
        <v>1410</v>
      </c>
      <c r="I295" s="56" t="s">
        <v>1410</v>
      </c>
      <c r="J295" s="56" t="s">
        <v>1410</v>
      </c>
      <c r="K295" s="56" t="s">
        <v>1410</v>
      </c>
    </row>
    <row r="296" spans="1:17" x14ac:dyDescent="0.4">
      <c r="A296" s="55" t="s">
        <v>2463</v>
      </c>
      <c r="B296" s="37">
        <v>0</v>
      </c>
      <c r="C296" s="37">
        <v>0</v>
      </c>
      <c r="D296" s="37">
        <v>6.5173051089641805E-4</v>
      </c>
      <c r="E296" s="37">
        <v>4.1125198747743296E-3</v>
      </c>
      <c r="F296" s="56" t="s">
        <v>1410</v>
      </c>
      <c r="G296" s="56" t="s">
        <v>1410</v>
      </c>
      <c r="H296" s="56" t="s">
        <v>1410</v>
      </c>
      <c r="I296" s="56" t="s">
        <v>1410</v>
      </c>
      <c r="J296" s="56" t="s">
        <v>1410</v>
      </c>
      <c r="K296" s="56" t="s">
        <v>1410</v>
      </c>
    </row>
    <row r="297" spans="1:17" x14ac:dyDescent="0.4">
      <c r="A297" s="55" t="s">
        <v>2464</v>
      </c>
      <c r="B297" s="37">
        <v>0</v>
      </c>
      <c r="C297" s="37">
        <v>0</v>
      </c>
      <c r="D297" s="37">
        <v>7.5756336829939505E-4</v>
      </c>
      <c r="E297" s="37">
        <v>4.0540099853843903E-3</v>
      </c>
      <c r="F297" s="56" t="s">
        <v>1410</v>
      </c>
      <c r="G297" s="56" t="s">
        <v>1410</v>
      </c>
      <c r="H297" s="56" t="s">
        <v>1410</v>
      </c>
      <c r="I297" s="56" t="s">
        <v>1410</v>
      </c>
      <c r="J297" s="56" t="s">
        <v>1410</v>
      </c>
      <c r="K297" s="56" t="s">
        <v>1410</v>
      </c>
      <c r="Q297" s="57"/>
    </row>
    <row r="298" spans="1:17" x14ac:dyDescent="0.4">
      <c r="A298" s="55" t="s">
        <v>2465</v>
      </c>
      <c r="B298" s="37">
        <v>0</v>
      </c>
      <c r="C298" s="37">
        <v>0</v>
      </c>
      <c r="D298" s="37">
        <v>1.77521749070431E-3</v>
      </c>
      <c r="E298" s="37">
        <v>6.2299297069147797E-3</v>
      </c>
      <c r="F298" s="56" t="s">
        <v>1410</v>
      </c>
      <c r="G298" s="56" t="s">
        <v>1410</v>
      </c>
      <c r="H298" s="56" t="s">
        <v>1410</v>
      </c>
      <c r="I298" s="56" t="s">
        <v>1410</v>
      </c>
      <c r="J298" s="56" t="s">
        <v>1410</v>
      </c>
      <c r="K298" s="56" t="s">
        <v>1410</v>
      </c>
    </row>
    <row r="299" spans="1:17" x14ac:dyDescent="0.4">
      <c r="A299" s="55" t="s">
        <v>2466</v>
      </c>
      <c r="B299" s="37">
        <v>0</v>
      </c>
      <c r="C299" s="37">
        <v>0</v>
      </c>
      <c r="D299" s="37">
        <v>6.2222222222222206E-5</v>
      </c>
      <c r="E299" s="37">
        <v>9.9285156216746698E-4</v>
      </c>
      <c r="F299" s="56" t="s">
        <v>1410</v>
      </c>
      <c r="G299" s="56" t="s">
        <v>1410</v>
      </c>
      <c r="H299" s="56" t="s">
        <v>1410</v>
      </c>
      <c r="I299" s="56" t="s">
        <v>1410</v>
      </c>
      <c r="J299" s="56" t="s">
        <v>1410</v>
      </c>
      <c r="K299" s="56" t="s">
        <v>1410</v>
      </c>
      <c r="Q299" s="57"/>
    </row>
    <row r="300" spans="1:17" x14ac:dyDescent="0.4">
      <c r="A300" s="55" t="s">
        <v>2467</v>
      </c>
      <c r="B300" s="37">
        <v>0</v>
      </c>
      <c r="C300" s="37">
        <v>0</v>
      </c>
      <c r="D300" s="37">
        <v>8.8563963630925599E-2</v>
      </c>
      <c r="E300" s="37">
        <v>7.1359945834847005E-2</v>
      </c>
      <c r="F300" s="56" t="s">
        <v>1410</v>
      </c>
      <c r="G300" s="56" t="s">
        <v>1410</v>
      </c>
      <c r="H300" s="56" t="s">
        <v>1410</v>
      </c>
      <c r="I300" s="56" t="s">
        <v>1410</v>
      </c>
      <c r="J300" s="56" t="s">
        <v>1410</v>
      </c>
      <c r="K300" s="56" t="s">
        <v>1410</v>
      </c>
    </row>
    <row r="301" spans="1:17" x14ac:dyDescent="0.4">
      <c r="A301" s="55" t="s">
        <v>2468</v>
      </c>
      <c r="B301" s="37">
        <v>0</v>
      </c>
      <c r="C301" s="37">
        <v>0</v>
      </c>
      <c r="D301" s="37">
        <v>5.09090909090909E-5</v>
      </c>
      <c r="E301" s="37">
        <v>1.1383618794544401E-3</v>
      </c>
      <c r="F301" s="56" t="s">
        <v>1410</v>
      </c>
      <c r="G301" s="56" t="s">
        <v>1410</v>
      </c>
      <c r="H301" s="56" t="s">
        <v>1410</v>
      </c>
      <c r="I301" s="56" t="s">
        <v>1410</v>
      </c>
      <c r="J301" s="56" t="s">
        <v>1410</v>
      </c>
      <c r="K301" s="56" t="s">
        <v>1410</v>
      </c>
    </row>
    <row r="302" spans="1:17" x14ac:dyDescent="0.4">
      <c r="A302" s="55" t="s">
        <v>2469</v>
      </c>
      <c r="B302" s="37">
        <v>0</v>
      </c>
      <c r="C302" s="37">
        <v>0</v>
      </c>
      <c r="D302" s="37">
        <v>2.7806842619745799E-4</v>
      </c>
      <c r="E302" s="37">
        <v>2.6796176716239301E-3</v>
      </c>
      <c r="F302" s="56" t="s">
        <v>1410</v>
      </c>
      <c r="G302" s="56" t="s">
        <v>1410</v>
      </c>
      <c r="H302" s="56" t="s">
        <v>1410</v>
      </c>
      <c r="I302" s="56" t="s">
        <v>1410</v>
      </c>
      <c r="J302" s="56" t="s">
        <v>1410</v>
      </c>
      <c r="K302" s="56" t="s">
        <v>1410</v>
      </c>
      <c r="Q302" s="57"/>
    </row>
    <row r="303" spans="1:17" x14ac:dyDescent="0.4">
      <c r="A303" s="55" t="s">
        <v>2470</v>
      </c>
      <c r="B303" s="37">
        <v>0</v>
      </c>
      <c r="C303" s="37">
        <v>0</v>
      </c>
      <c r="D303" s="37">
        <v>1.1932455499667699E-3</v>
      </c>
      <c r="E303" s="37">
        <v>5.2989501526765201E-3</v>
      </c>
      <c r="F303" s="56" t="s">
        <v>1410</v>
      </c>
      <c r="G303" s="56" t="s">
        <v>1410</v>
      </c>
      <c r="H303" s="56" t="s">
        <v>1410</v>
      </c>
      <c r="I303" s="56" t="s">
        <v>1410</v>
      </c>
      <c r="J303" s="56" t="s">
        <v>1410</v>
      </c>
      <c r="K303" s="56" t="s">
        <v>1410</v>
      </c>
      <c r="Q303" s="57"/>
    </row>
    <row r="304" spans="1:17" x14ac:dyDescent="0.4">
      <c r="A304" s="55" t="s">
        <v>2471</v>
      </c>
      <c r="B304" s="37">
        <v>0</v>
      </c>
      <c r="C304" s="37">
        <v>0</v>
      </c>
      <c r="D304" s="37">
        <v>8.3333333333333303E-5</v>
      </c>
      <c r="E304" s="37">
        <v>1.0753974269629399E-3</v>
      </c>
      <c r="F304" s="56" t="s">
        <v>1410</v>
      </c>
      <c r="G304" s="56" t="s">
        <v>1410</v>
      </c>
      <c r="H304" s="56" t="s">
        <v>1410</v>
      </c>
      <c r="I304" s="56" t="s">
        <v>1410</v>
      </c>
      <c r="J304" s="56" t="s">
        <v>1410</v>
      </c>
      <c r="K304" s="56" t="s">
        <v>1410</v>
      </c>
    </row>
    <row r="305" spans="1:17" x14ac:dyDescent="0.4">
      <c r="A305" s="55" t="s">
        <v>2472</v>
      </c>
      <c r="B305" s="37">
        <v>0</v>
      </c>
      <c r="C305" s="37">
        <v>0</v>
      </c>
      <c r="D305" s="37">
        <v>7.7999999999999904E-5</v>
      </c>
      <c r="E305" s="37">
        <v>1.2645608836496999E-3</v>
      </c>
      <c r="F305" s="56" t="s">
        <v>1410</v>
      </c>
      <c r="G305" s="56" t="s">
        <v>1410</v>
      </c>
      <c r="H305" s="56" t="s">
        <v>1410</v>
      </c>
      <c r="I305" s="56" t="s">
        <v>1410</v>
      </c>
      <c r="J305" s="56" t="s">
        <v>1410</v>
      </c>
      <c r="K305" s="56" t="s">
        <v>1410</v>
      </c>
    </row>
    <row r="306" spans="1:17" x14ac:dyDescent="0.4">
      <c r="A306" s="55" t="s">
        <v>2473</v>
      </c>
      <c r="B306" s="37">
        <v>0</v>
      </c>
      <c r="C306" s="37">
        <v>0</v>
      </c>
      <c r="D306" s="37">
        <v>4.1219310688067699E-4</v>
      </c>
      <c r="E306" s="37">
        <v>2.3062198896386002E-3</v>
      </c>
      <c r="F306" s="56" t="s">
        <v>1410</v>
      </c>
      <c r="G306" s="56" t="s">
        <v>1410</v>
      </c>
      <c r="H306" s="56" t="s">
        <v>1410</v>
      </c>
      <c r="I306" s="56" t="s">
        <v>1410</v>
      </c>
      <c r="J306" s="56" t="s">
        <v>1410</v>
      </c>
      <c r="K306" s="56" t="s">
        <v>1410</v>
      </c>
    </row>
    <row r="307" spans="1:17" x14ac:dyDescent="0.4">
      <c r="A307" s="55" t="s">
        <v>2474</v>
      </c>
      <c r="B307" s="37">
        <v>0</v>
      </c>
      <c r="C307" s="37">
        <v>0</v>
      </c>
      <c r="D307" s="37">
        <v>1.0444277650131901E-3</v>
      </c>
      <c r="E307" s="37">
        <v>4.6881388886280996E-3</v>
      </c>
      <c r="F307" s="56" t="s">
        <v>1410</v>
      </c>
      <c r="G307" s="56" t="s">
        <v>1410</v>
      </c>
      <c r="H307" s="56" t="s">
        <v>1410</v>
      </c>
      <c r="I307" s="56" t="s">
        <v>1410</v>
      </c>
      <c r="J307" s="56" t="s">
        <v>1410</v>
      </c>
      <c r="K307" s="56" t="s">
        <v>1410</v>
      </c>
    </row>
    <row r="308" spans="1:17" x14ac:dyDescent="0.4">
      <c r="A308" s="55" t="s">
        <v>2475</v>
      </c>
      <c r="B308" s="37">
        <v>0</v>
      </c>
      <c r="C308" s="37">
        <v>0</v>
      </c>
      <c r="D308" s="37">
        <v>0</v>
      </c>
      <c r="E308" s="37">
        <v>0</v>
      </c>
      <c r="F308" s="56" t="s">
        <v>1410</v>
      </c>
      <c r="G308" s="56" t="s">
        <v>1410</v>
      </c>
      <c r="H308" s="56" t="s">
        <v>1410</v>
      </c>
      <c r="I308" s="56" t="s">
        <v>1410</v>
      </c>
      <c r="J308" s="56" t="s">
        <v>1410</v>
      </c>
      <c r="K308" s="56" t="s">
        <v>1410</v>
      </c>
    </row>
    <row r="309" spans="1:17" x14ac:dyDescent="0.4">
      <c r="A309" s="55" t="s">
        <v>2476</v>
      </c>
      <c r="B309" s="37">
        <v>0</v>
      </c>
      <c r="C309" s="37">
        <v>0</v>
      </c>
      <c r="D309" s="37">
        <v>1.3972823429685001E-3</v>
      </c>
      <c r="E309" s="37">
        <v>7.00525951465666E-3</v>
      </c>
      <c r="F309" s="56" t="s">
        <v>1410</v>
      </c>
      <c r="G309" s="56" t="s">
        <v>1410</v>
      </c>
      <c r="H309" s="56" t="s">
        <v>1410</v>
      </c>
      <c r="I309" s="56" t="s">
        <v>1410</v>
      </c>
      <c r="J309" s="56" t="s">
        <v>1410</v>
      </c>
      <c r="K309" s="56" t="s">
        <v>1410</v>
      </c>
    </row>
    <row r="310" spans="1:17" x14ac:dyDescent="0.4">
      <c r="A310" s="55" t="s">
        <v>2477</v>
      </c>
      <c r="B310" s="37">
        <v>0</v>
      </c>
      <c r="C310" s="37">
        <v>0</v>
      </c>
      <c r="D310" s="37">
        <v>1.33927465557884E-3</v>
      </c>
      <c r="E310" s="37">
        <v>4.8405084903823297E-3</v>
      </c>
      <c r="F310" s="56" t="s">
        <v>1410</v>
      </c>
      <c r="G310" s="56" t="s">
        <v>1410</v>
      </c>
      <c r="H310" s="56" t="s">
        <v>1410</v>
      </c>
      <c r="I310" s="56" t="s">
        <v>1410</v>
      </c>
      <c r="J310" s="56" t="s">
        <v>1410</v>
      </c>
      <c r="K310" s="56" t="s">
        <v>1410</v>
      </c>
    </row>
    <row r="311" spans="1:17" x14ac:dyDescent="0.4">
      <c r="A311" s="55" t="s">
        <v>2478</v>
      </c>
      <c r="B311" s="37">
        <v>0</v>
      </c>
      <c r="C311" s="37">
        <v>0</v>
      </c>
      <c r="D311" s="37">
        <v>1.0803053196592901E-3</v>
      </c>
      <c r="E311" s="37">
        <v>4.9339690009476802E-3</v>
      </c>
      <c r="F311" s="56" t="s">
        <v>1410</v>
      </c>
      <c r="G311" s="56" t="s">
        <v>1410</v>
      </c>
      <c r="H311" s="56" t="s">
        <v>1410</v>
      </c>
      <c r="I311" s="56" t="s">
        <v>1410</v>
      </c>
      <c r="J311" s="56" t="s">
        <v>1410</v>
      </c>
      <c r="K311" s="56" t="s">
        <v>1410</v>
      </c>
    </row>
    <row r="312" spans="1:17" x14ac:dyDescent="0.4">
      <c r="A312" s="55" t="s">
        <v>2479</v>
      </c>
      <c r="B312" s="37">
        <v>0</v>
      </c>
      <c r="C312" s="37">
        <v>0</v>
      </c>
      <c r="D312" s="37">
        <v>2.0666666666666701E-4</v>
      </c>
      <c r="E312" s="37">
        <v>1.9316879645378099E-3</v>
      </c>
      <c r="F312" s="56" t="s">
        <v>1410</v>
      </c>
      <c r="G312" s="56" t="s">
        <v>1410</v>
      </c>
      <c r="H312" s="56" t="s">
        <v>1410</v>
      </c>
      <c r="I312" s="56" t="s">
        <v>1410</v>
      </c>
      <c r="J312" s="56" t="s">
        <v>1410</v>
      </c>
      <c r="K312" s="56" t="s">
        <v>1410</v>
      </c>
      <c r="Q312" s="57"/>
    </row>
    <row r="313" spans="1:17" x14ac:dyDescent="0.4">
      <c r="A313" s="55" t="s">
        <v>2480</v>
      </c>
      <c r="B313" s="37">
        <v>0</v>
      </c>
      <c r="C313" s="37">
        <v>0</v>
      </c>
      <c r="D313" s="37">
        <v>5.6116542439904101E-3</v>
      </c>
      <c r="E313" s="37">
        <v>1.48621836727166E-2</v>
      </c>
      <c r="F313" s="56" t="s">
        <v>1410</v>
      </c>
      <c r="G313" s="56" t="s">
        <v>1410</v>
      </c>
      <c r="H313" s="56" t="s">
        <v>1410</v>
      </c>
      <c r="I313" s="56" t="s">
        <v>1410</v>
      </c>
      <c r="J313" s="56" t="s">
        <v>1410</v>
      </c>
      <c r="K313" s="56" t="s">
        <v>1410</v>
      </c>
    </row>
    <row r="314" spans="1:17" x14ac:dyDescent="0.4">
      <c r="A314" s="55" t="s">
        <v>2481</v>
      </c>
      <c r="B314" s="37">
        <v>0</v>
      </c>
      <c r="C314" s="37">
        <v>0</v>
      </c>
      <c r="D314" s="37">
        <v>9.2666666666666706E-5</v>
      </c>
      <c r="E314" s="37">
        <v>1.14641338023764E-3</v>
      </c>
      <c r="F314" s="56" t="s">
        <v>1410</v>
      </c>
      <c r="G314" s="56" t="s">
        <v>1410</v>
      </c>
      <c r="H314" s="56" t="s">
        <v>1410</v>
      </c>
      <c r="I314" s="56" t="s">
        <v>1410</v>
      </c>
      <c r="J314" s="56" t="s">
        <v>1410</v>
      </c>
      <c r="K314" s="56" t="s">
        <v>1410</v>
      </c>
      <c r="Q314" s="57"/>
    </row>
    <row r="315" spans="1:17" x14ac:dyDescent="0.4">
      <c r="A315" s="55" t="s">
        <v>2482</v>
      </c>
      <c r="B315" s="37">
        <v>0</v>
      </c>
      <c r="C315" s="37">
        <v>0</v>
      </c>
      <c r="D315" s="37">
        <v>0</v>
      </c>
      <c r="E315" s="37">
        <v>0</v>
      </c>
      <c r="F315" s="56" t="s">
        <v>1410</v>
      </c>
      <c r="G315" s="56" t="s">
        <v>1410</v>
      </c>
      <c r="H315" s="56" t="s">
        <v>1410</v>
      </c>
      <c r="I315" s="56" t="s">
        <v>1410</v>
      </c>
      <c r="J315" s="56" t="s">
        <v>1410</v>
      </c>
      <c r="K315" s="56" t="s">
        <v>1410</v>
      </c>
    </row>
    <row r="316" spans="1:17" x14ac:dyDescent="0.4">
      <c r="A316" s="55" t="s">
        <v>2483</v>
      </c>
      <c r="B316" s="37">
        <v>0</v>
      </c>
      <c r="C316" s="37">
        <v>0</v>
      </c>
      <c r="D316" s="37">
        <v>6.7999999999999999E-5</v>
      </c>
      <c r="E316" s="37">
        <v>1.16192777413427E-3</v>
      </c>
      <c r="F316" s="56" t="s">
        <v>1410</v>
      </c>
      <c r="G316" s="56" t="s">
        <v>1410</v>
      </c>
      <c r="H316" s="56" t="s">
        <v>1410</v>
      </c>
      <c r="I316" s="56" t="s">
        <v>1410</v>
      </c>
      <c r="J316" s="56" t="s">
        <v>1410</v>
      </c>
      <c r="K316" s="56" t="s">
        <v>1410</v>
      </c>
    </row>
    <row r="317" spans="1:17" x14ac:dyDescent="0.4">
      <c r="A317" s="55" t="s">
        <v>2484</v>
      </c>
      <c r="B317" s="37">
        <v>0</v>
      </c>
      <c r="C317" s="37">
        <v>0</v>
      </c>
      <c r="D317" s="37">
        <v>3.5059426547562902E-3</v>
      </c>
      <c r="E317" s="37">
        <v>9.6140329957016095E-3</v>
      </c>
      <c r="F317" s="56" t="s">
        <v>1410</v>
      </c>
      <c r="G317" s="56" t="s">
        <v>1410</v>
      </c>
      <c r="H317" s="56" t="s">
        <v>1410</v>
      </c>
      <c r="I317" s="56" t="s">
        <v>1410</v>
      </c>
      <c r="J317" s="56" t="s">
        <v>1410</v>
      </c>
      <c r="K317" s="56" t="s">
        <v>1410</v>
      </c>
      <c r="Q317" s="57"/>
    </row>
    <row r="318" spans="1:17" x14ac:dyDescent="0.4">
      <c r="A318" s="55" t="s">
        <v>2485</v>
      </c>
      <c r="B318" s="37">
        <v>0</v>
      </c>
      <c r="C318" s="37">
        <v>0</v>
      </c>
      <c r="D318" s="37">
        <v>5.0003174603174599E-4</v>
      </c>
      <c r="E318" s="37">
        <v>3.47468651867957E-3</v>
      </c>
      <c r="F318" s="56" t="s">
        <v>1410</v>
      </c>
      <c r="G318" s="56" t="s">
        <v>1410</v>
      </c>
      <c r="H318" s="56" t="s">
        <v>1410</v>
      </c>
      <c r="I318" s="56" t="s">
        <v>1410</v>
      </c>
      <c r="J318" s="56" t="s">
        <v>1410</v>
      </c>
      <c r="K318" s="56" t="s">
        <v>1410</v>
      </c>
    </row>
    <row r="319" spans="1:17" x14ac:dyDescent="0.4">
      <c r="A319" s="55" t="s">
        <v>2486</v>
      </c>
      <c r="B319" s="37">
        <v>0</v>
      </c>
      <c r="C319" s="37">
        <v>0</v>
      </c>
      <c r="D319" s="37">
        <v>4.0000000000000003E-5</v>
      </c>
      <c r="E319" s="37">
        <v>6.31821491240673E-4</v>
      </c>
      <c r="F319" s="56" t="s">
        <v>1410</v>
      </c>
      <c r="G319" s="56" t="s">
        <v>1410</v>
      </c>
      <c r="H319" s="56" t="s">
        <v>1410</v>
      </c>
      <c r="I319" s="56" t="s">
        <v>1410</v>
      </c>
      <c r="J319" s="56" t="s">
        <v>1410</v>
      </c>
      <c r="K319" s="56" t="s">
        <v>1410</v>
      </c>
    </row>
    <row r="320" spans="1:17" x14ac:dyDescent="0.4">
      <c r="A320" s="55" t="s">
        <v>2487</v>
      </c>
      <c r="B320" s="37">
        <v>0</v>
      </c>
      <c r="C320" s="37">
        <v>0</v>
      </c>
      <c r="D320" s="37">
        <v>1.8378524349352101E-3</v>
      </c>
      <c r="E320" s="37">
        <v>7.2749082023095902E-3</v>
      </c>
      <c r="F320" s="56" t="s">
        <v>1410</v>
      </c>
      <c r="G320" s="56" t="s">
        <v>1410</v>
      </c>
      <c r="H320" s="56" t="s">
        <v>1410</v>
      </c>
      <c r="I320" s="56" t="s">
        <v>1410</v>
      </c>
      <c r="J320" s="56" t="s">
        <v>1410</v>
      </c>
      <c r="K320" s="56" t="s">
        <v>1410</v>
      </c>
    </row>
    <row r="321" spans="1:17" x14ac:dyDescent="0.4">
      <c r="A321" s="55" t="s">
        <v>2488</v>
      </c>
      <c r="B321" s="37">
        <v>0</v>
      </c>
      <c r="C321" s="37">
        <v>0</v>
      </c>
      <c r="D321" s="37">
        <v>1.01298701298701E-4</v>
      </c>
      <c r="E321" s="37">
        <v>1.16089551504072E-3</v>
      </c>
      <c r="F321" s="56" t="s">
        <v>1410</v>
      </c>
      <c r="G321" s="56" t="s">
        <v>1410</v>
      </c>
      <c r="H321" s="56" t="s">
        <v>1410</v>
      </c>
      <c r="I321" s="56" t="s">
        <v>1410</v>
      </c>
      <c r="J321" s="56" t="s">
        <v>1410</v>
      </c>
      <c r="K321" s="56" t="s">
        <v>1410</v>
      </c>
    </row>
    <row r="322" spans="1:17" x14ac:dyDescent="0.4">
      <c r="A322" s="55" t="s">
        <v>2489</v>
      </c>
      <c r="B322" s="37">
        <v>0</v>
      </c>
      <c r="C322" s="37">
        <v>0</v>
      </c>
      <c r="D322" s="37">
        <v>3.0127413127413103E-4</v>
      </c>
      <c r="E322" s="37">
        <v>2.5650140079327699E-3</v>
      </c>
      <c r="F322" s="56" t="s">
        <v>1410</v>
      </c>
      <c r="G322" s="56" t="s">
        <v>1410</v>
      </c>
      <c r="H322" s="56" t="s">
        <v>1410</v>
      </c>
      <c r="I322" s="56" t="s">
        <v>1410</v>
      </c>
      <c r="J322" s="56" t="s">
        <v>1410</v>
      </c>
      <c r="K322" s="56" t="s">
        <v>1410</v>
      </c>
      <c r="Q322" s="57"/>
    </row>
    <row r="323" spans="1:17" x14ac:dyDescent="0.4">
      <c r="A323" s="55" t="s">
        <v>2490</v>
      </c>
      <c r="B323" s="37">
        <v>0</v>
      </c>
      <c r="C323" s="37">
        <v>0</v>
      </c>
      <c r="D323" s="37">
        <v>1.59257324108637E-3</v>
      </c>
      <c r="E323" s="37">
        <v>5.7325088335318901E-3</v>
      </c>
      <c r="F323" s="56" t="s">
        <v>1410</v>
      </c>
      <c r="G323" s="56" t="s">
        <v>1410</v>
      </c>
      <c r="H323" s="56" t="s">
        <v>1410</v>
      </c>
      <c r="I323" s="56" t="s">
        <v>1410</v>
      </c>
      <c r="J323" s="56" t="s">
        <v>1410</v>
      </c>
      <c r="K323" s="56" t="s">
        <v>1410</v>
      </c>
    </row>
    <row r="324" spans="1:17" x14ac:dyDescent="0.4">
      <c r="A324" s="55" t="s">
        <v>2491</v>
      </c>
      <c r="B324" s="37">
        <v>0</v>
      </c>
      <c r="C324" s="37">
        <v>0</v>
      </c>
      <c r="D324" s="37">
        <v>9.3153774330244896E-5</v>
      </c>
      <c r="E324" s="37">
        <v>1.04434153589889E-3</v>
      </c>
      <c r="F324" s="56" t="s">
        <v>1410</v>
      </c>
      <c r="G324" s="56" t="s">
        <v>1410</v>
      </c>
      <c r="H324" s="56" t="s">
        <v>1410</v>
      </c>
      <c r="I324" s="56" t="s">
        <v>1410</v>
      </c>
      <c r="J324" s="56" t="s">
        <v>1410</v>
      </c>
      <c r="K324" s="56" t="s">
        <v>1410</v>
      </c>
    </row>
    <row r="325" spans="1:17" x14ac:dyDescent="0.4">
      <c r="A325" s="55" t="s">
        <v>2492</v>
      </c>
      <c r="B325" s="37">
        <v>0</v>
      </c>
      <c r="C325" s="37">
        <v>0</v>
      </c>
      <c r="D325" s="37">
        <v>1.1927069385797E-2</v>
      </c>
      <c r="E325" s="37">
        <v>2.1177321916855101E-2</v>
      </c>
      <c r="F325" s="56" t="s">
        <v>1410</v>
      </c>
      <c r="G325" s="56" t="s">
        <v>1410</v>
      </c>
      <c r="H325" s="56" t="s">
        <v>1410</v>
      </c>
      <c r="I325" s="56" t="s">
        <v>1410</v>
      </c>
      <c r="J325" s="56" t="s">
        <v>1410</v>
      </c>
      <c r="K325" s="56" t="s">
        <v>1410</v>
      </c>
    </row>
    <row r="326" spans="1:17" x14ac:dyDescent="0.4">
      <c r="A326" s="55" t="s">
        <v>2493</v>
      </c>
      <c r="B326" s="37">
        <v>0</v>
      </c>
      <c r="C326" s="37">
        <v>0</v>
      </c>
      <c r="D326" s="37">
        <v>2.03159740393897E-3</v>
      </c>
      <c r="E326" s="37">
        <v>7.6535772780883396E-3</v>
      </c>
      <c r="F326" s="56" t="s">
        <v>1410</v>
      </c>
      <c r="G326" s="56" t="s">
        <v>1410</v>
      </c>
      <c r="H326" s="56" t="s">
        <v>1410</v>
      </c>
      <c r="I326" s="56" t="s">
        <v>1410</v>
      </c>
      <c r="J326" s="56" t="s">
        <v>1410</v>
      </c>
      <c r="K326" s="56" t="s">
        <v>1410</v>
      </c>
    </row>
    <row r="327" spans="1:17" x14ac:dyDescent="0.4">
      <c r="A327" s="55" t="s">
        <v>2494</v>
      </c>
      <c r="B327" s="37">
        <v>0</v>
      </c>
      <c r="C327" s="37">
        <v>0</v>
      </c>
      <c r="D327" s="37">
        <v>3.4764414298385098E-4</v>
      </c>
      <c r="E327" s="37">
        <v>3.1784650213596E-3</v>
      </c>
      <c r="F327" s="56" t="s">
        <v>1410</v>
      </c>
      <c r="G327" s="56" t="s">
        <v>1410</v>
      </c>
      <c r="H327" s="56" t="s">
        <v>1410</v>
      </c>
      <c r="I327" s="56" t="s">
        <v>1410</v>
      </c>
      <c r="J327" s="56" t="s">
        <v>1410</v>
      </c>
      <c r="K327" s="56" t="s">
        <v>1410</v>
      </c>
    </row>
    <row r="328" spans="1:17" x14ac:dyDescent="0.4">
      <c r="A328" s="55" t="s">
        <v>2495</v>
      </c>
      <c r="B328" s="37">
        <v>0</v>
      </c>
      <c r="C328" s="37">
        <v>0</v>
      </c>
      <c r="D328" s="37">
        <v>1.0575540716474001E-3</v>
      </c>
      <c r="E328" s="37">
        <v>5.5370697630403396E-3</v>
      </c>
      <c r="F328" s="56" t="s">
        <v>1410</v>
      </c>
      <c r="G328" s="56" t="s">
        <v>1410</v>
      </c>
      <c r="H328" s="56" t="s">
        <v>1410</v>
      </c>
      <c r="I328" s="56" t="s">
        <v>1410</v>
      </c>
      <c r="J328" s="56" t="s">
        <v>1410</v>
      </c>
      <c r="K328" s="56" t="s">
        <v>1410</v>
      </c>
    </row>
    <row r="329" spans="1:17" x14ac:dyDescent="0.4">
      <c r="A329" s="55" t="s">
        <v>2496</v>
      </c>
      <c r="B329" s="37">
        <v>0</v>
      </c>
      <c r="C329" s="37">
        <v>0</v>
      </c>
      <c r="D329" s="37">
        <v>8.2542273977851393E-3</v>
      </c>
      <c r="E329" s="37">
        <v>1.4582623551418501E-2</v>
      </c>
      <c r="F329" s="56" t="s">
        <v>1410</v>
      </c>
      <c r="G329" s="56" t="s">
        <v>1410</v>
      </c>
      <c r="H329" s="56" t="s">
        <v>1410</v>
      </c>
      <c r="I329" s="56" t="s">
        <v>1410</v>
      </c>
      <c r="J329" s="56" t="s">
        <v>1410</v>
      </c>
      <c r="K329" s="56" t="s">
        <v>1410</v>
      </c>
    </row>
    <row r="330" spans="1:17" x14ac:dyDescent="0.4">
      <c r="A330" s="55" t="s">
        <v>2497</v>
      </c>
      <c r="B330" s="37">
        <v>0</v>
      </c>
      <c r="C330" s="37">
        <v>0</v>
      </c>
      <c r="D330" s="37">
        <v>3.9409281994085797E-3</v>
      </c>
      <c r="E330" s="37">
        <v>1.0340336198708999E-2</v>
      </c>
      <c r="F330" s="56" t="s">
        <v>1410</v>
      </c>
      <c r="G330" s="56" t="s">
        <v>1410</v>
      </c>
      <c r="H330" s="56" t="s">
        <v>1410</v>
      </c>
      <c r="I330" s="56" t="s">
        <v>1410</v>
      </c>
      <c r="J330" s="56" t="s">
        <v>1410</v>
      </c>
      <c r="K330" s="56" t="s">
        <v>1410</v>
      </c>
    </row>
    <row r="331" spans="1:17" x14ac:dyDescent="0.4">
      <c r="A331" s="55" t="s">
        <v>2498</v>
      </c>
      <c r="B331" s="37">
        <v>0</v>
      </c>
      <c r="C331" s="37">
        <v>0</v>
      </c>
      <c r="D331" s="37">
        <v>7.8412952972953004E-4</v>
      </c>
      <c r="E331" s="37">
        <v>4.1180090252130996E-3</v>
      </c>
      <c r="F331" s="56" t="s">
        <v>1410</v>
      </c>
      <c r="G331" s="56" t="s">
        <v>1410</v>
      </c>
      <c r="H331" s="56" t="s">
        <v>1410</v>
      </c>
      <c r="I331" s="56" t="s">
        <v>1410</v>
      </c>
      <c r="J331" s="56" t="s">
        <v>1410</v>
      </c>
      <c r="K331" s="56" t="s">
        <v>1410</v>
      </c>
    </row>
    <row r="332" spans="1:17" x14ac:dyDescent="0.4">
      <c r="A332" s="55" t="s">
        <v>2499</v>
      </c>
      <c r="B332" s="37">
        <v>0</v>
      </c>
      <c r="C332" s="37">
        <v>0</v>
      </c>
      <c r="D332" s="37">
        <v>0</v>
      </c>
      <c r="E332" s="37">
        <v>0</v>
      </c>
      <c r="F332" s="56" t="s">
        <v>1410</v>
      </c>
      <c r="G332" s="56" t="s">
        <v>1410</v>
      </c>
      <c r="H332" s="56" t="s">
        <v>1410</v>
      </c>
      <c r="I332" s="56" t="s">
        <v>1410</v>
      </c>
      <c r="J332" s="56" t="s">
        <v>1410</v>
      </c>
      <c r="K332" s="56" t="s">
        <v>1410</v>
      </c>
    </row>
    <row r="333" spans="1:17" x14ac:dyDescent="0.4">
      <c r="A333" s="55" t="s">
        <v>2500</v>
      </c>
      <c r="B333" s="37">
        <v>0</v>
      </c>
      <c r="C333" s="37">
        <v>0</v>
      </c>
      <c r="D333" s="37">
        <v>1.8541855380668701E-2</v>
      </c>
      <c r="E333" s="37">
        <v>2.5661484543011301E-2</v>
      </c>
      <c r="F333" s="56" t="s">
        <v>1410</v>
      </c>
      <c r="G333" s="56" t="s">
        <v>1410</v>
      </c>
      <c r="H333" s="56" t="s">
        <v>1410</v>
      </c>
      <c r="I333" s="56" t="s">
        <v>1410</v>
      </c>
      <c r="J333" s="56" t="s">
        <v>1410</v>
      </c>
      <c r="K333" s="56" t="s">
        <v>1410</v>
      </c>
      <c r="Q333" s="57"/>
    </row>
    <row r="334" spans="1:17" x14ac:dyDescent="0.4">
      <c r="A334" s="55" t="s">
        <v>2501</v>
      </c>
      <c r="B334" s="37">
        <v>0</v>
      </c>
      <c r="C334" s="37">
        <v>0</v>
      </c>
      <c r="D334" s="37">
        <v>2.3329056106842499E-4</v>
      </c>
      <c r="E334" s="37">
        <v>3.9592442030945401E-3</v>
      </c>
      <c r="F334" s="56" t="s">
        <v>1410</v>
      </c>
      <c r="G334" s="56" t="s">
        <v>1410</v>
      </c>
      <c r="H334" s="56" t="s">
        <v>1410</v>
      </c>
      <c r="I334" s="56" t="s">
        <v>1410</v>
      </c>
      <c r="J334" s="56" t="s">
        <v>1410</v>
      </c>
      <c r="K334" s="56" t="s">
        <v>1410</v>
      </c>
    </row>
    <row r="335" spans="1:17" x14ac:dyDescent="0.4">
      <c r="A335" s="55" t="s">
        <v>2502</v>
      </c>
      <c r="B335" s="37">
        <v>0</v>
      </c>
      <c r="C335" s="37">
        <v>0</v>
      </c>
      <c r="D335" s="37">
        <v>8.8888888888888907E-5</v>
      </c>
      <c r="E335" s="37">
        <v>1.1567128473384E-3</v>
      </c>
      <c r="F335" s="56" t="s">
        <v>1410</v>
      </c>
      <c r="G335" s="56" t="s">
        <v>1410</v>
      </c>
      <c r="H335" s="56" t="s">
        <v>1410</v>
      </c>
      <c r="I335" s="56" t="s">
        <v>1410</v>
      </c>
      <c r="J335" s="56" t="s">
        <v>1410</v>
      </c>
      <c r="K335" s="56" t="s">
        <v>1410</v>
      </c>
    </row>
    <row r="336" spans="1:17" x14ac:dyDescent="0.4">
      <c r="A336" s="55" t="s">
        <v>2503</v>
      </c>
      <c r="B336" s="37">
        <v>0</v>
      </c>
      <c r="C336" s="37">
        <v>0</v>
      </c>
      <c r="D336" s="37">
        <v>2.15793728639068E-2</v>
      </c>
      <c r="E336" s="37">
        <v>2.93462755052709E-2</v>
      </c>
      <c r="F336" s="56" t="s">
        <v>1410</v>
      </c>
      <c r="G336" s="56" t="s">
        <v>1410</v>
      </c>
      <c r="H336" s="56" t="s">
        <v>1410</v>
      </c>
      <c r="I336" s="56" t="s">
        <v>1410</v>
      </c>
      <c r="J336" s="56" t="s">
        <v>1410</v>
      </c>
      <c r="K336" s="56" t="s">
        <v>1410</v>
      </c>
    </row>
    <row r="337" spans="1:17" x14ac:dyDescent="0.4">
      <c r="A337" s="55" t="s">
        <v>2504</v>
      </c>
      <c r="B337" s="37">
        <v>0</v>
      </c>
      <c r="C337" s="37">
        <v>0</v>
      </c>
      <c r="D337" s="37">
        <v>1.03809523809524E-4</v>
      </c>
      <c r="E337" s="37">
        <v>1.4770903124483399E-3</v>
      </c>
      <c r="F337" s="56" t="s">
        <v>1410</v>
      </c>
      <c r="G337" s="56" t="s">
        <v>1410</v>
      </c>
      <c r="H337" s="56" t="s">
        <v>1410</v>
      </c>
      <c r="I337" s="56" t="s">
        <v>1410</v>
      </c>
      <c r="J337" s="56" t="s">
        <v>1410</v>
      </c>
      <c r="K337" s="56" t="s">
        <v>1410</v>
      </c>
      <c r="Q337" s="57"/>
    </row>
    <row r="338" spans="1:17" x14ac:dyDescent="0.4">
      <c r="A338" s="55" t="s">
        <v>2505</v>
      </c>
      <c r="B338" s="37">
        <v>0</v>
      </c>
      <c r="C338" s="37">
        <v>0</v>
      </c>
      <c r="D338" s="37">
        <v>2.7870110288179002E-2</v>
      </c>
      <c r="E338" s="37">
        <v>3.4327421713282902E-2</v>
      </c>
      <c r="F338" s="56" t="s">
        <v>1410</v>
      </c>
      <c r="G338" s="56" t="s">
        <v>1410</v>
      </c>
      <c r="H338" s="56" t="s">
        <v>1410</v>
      </c>
      <c r="I338" s="56" t="s">
        <v>1410</v>
      </c>
      <c r="J338" s="56" t="s">
        <v>1410</v>
      </c>
      <c r="K338" s="56" t="s">
        <v>1410</v>
      </c>
    </row>
    <row r="339" spans="1:17" x14ac:dyDescent="0.4">
      <c r="A339" s="55" t="s">
        <v>2506</v>
      </c>
      <c r="B339" s="37">
        <v>0</v>
      </c>
      <c r="C339" s="37">
        <v>0</v>
      </c>
      <c r="D339" s="37">
        <v>8.8750000000000002E-5</v>
      </c>
      <c r="E339" s="37">
        <v>1.18139581836881E-3</v>
      </c>
      <c r="F339" s="56" t="s">
        <v>1410</v>
      </c>
      <c r="G339" s="56" t="s">
        <v>1410</v>
      </c>
      <c r="H339" s="56" t="s">
        <v>1410</v>
      </c>
      <c r="I339" s="56" t="s">
        <v>1410</v>
      </c>
      <c r="J339" s="56" t="s">
        <v>1410</v>
      </c>
      <c r="K339" s="56" t="s">
        <v>1410</v>
      </c>
    </row>
    <row r="340" spans="1:17" x14ac:dyDescent="0.4">
      <c r="A340" s="55" t="s">
        <v>2507</v>
      </c>
      <c r="B340" s="37">
        <v>0</v>
      </c>
      <c r="C340" s="37">
        <v>0</v>
      </c>
      <c r="D340" s="37">
        <v>4.2325230362921399E-4</v>
      </c>
      <c r="E340" s="37">
        <v>2.5243248282376999E-3</v>
      </c>
      <c r="F340" s="56" t="s">
        <v>1410</v>
      </c>
      <c r="G340" s="56" t="s">
        <v>1410</v>
      </c>
      <c r="H340" s="56" t="s">
        <v>1410</v>
      </c>
      <c r="I340" s="56" t="s">
        <v>1410</v>
      </c>
      <c r="J340" s="56" t="s">
        <v>1410</v>
      </c>
      <c r="K340" s="56" t="s">
        <v>1410</v>
      </c>
    </row>
    <row r="341" spans="1:17" x14ac:dyDescent="0.4">
      <c r="A341" s="55" t="s">
        <v>2508</v>
      </c>
      <c r="B341" s="37">
        <v>0</v>
      </c>
      <c r="C341" s="37">
        <v>0</v>
      </c>
      <c r="D341" s="37">
        <v>0</v>
      </c>
      <c r="E341" s="37">
        <v>0</v>
      </c>
      <c r="F341" s="56" t="s">
        <v>1410</v>
      </c>
      <c r="G341" s="56" t="s">
        <v>1410</v>
      </c>
      <c r="H341" s="56" t="s">
        <v>1410</v>
      </c>
      <c r="I341" s="56" t="s">
        <v>1410</v>
      </c>
      <c r="J341" s="56" t="s">
        <v>1410</v>
      </c>
      <c r="K341" s="56" t="s">
        <v>1410</v>
      </c>
    </row>
    <row r="342" spans="1:17" x14ac:dyDescent="0.4">
      <c r="A342" s="55" t="s">
        <v>2509</v>
      </c>
      <c r="B342" s="37">
        <v>0</v>
      </c>
      <c r="C342" s="37">
        <v>0</v>
      </c>
      <c r="D342" s="37">
        <v>8.6167209771841795E-4</v>
      </c>
      <c r="E342" s="37">
        <v>5.1636592298835099E-3</v>
      </c>
      <c r="F342" s="56" t="s">
        <v>1410</v>
      </c>
      <c r="G342" s="56" t="s">
        <v>1410</v>
      </c>
      <c r="H342" s="56" t="s">
        <v>1410</v>
      </c>
      <c r="I342" s="56" t="s">
        <v>1410</v>
      </c>
      <c r="J342" s="56" t="s">
        <v>1410</v>
      </c>
      <c r="K342" s="56" t="s">
        <v>1410</v>
      </c>
      <c r="Q342" s="57"/>
    </row>
    <row r="343" spans="1:17" x14ac:dyDescent="0.4">
      <c r="A343" s="55" t="s">
        <v>2510</v>
      </c>
      <c r="B343" s="37">
        <v>0</v>
      </c>
      <c r="C343" s="37">
        <v>0</v>
      </c>
      <c r="D343" s="37">
        <v>1.56428887257562E-4</v>
      </c>
      <c r="E343" s="37">
        <v>1.9252468652428401E-3</v>
      </c>
      <c r="F343" s="56" t="s">
        <v>1410</v>
      </c>
      <c r="G343" s="56" t="s">
        <v>1410</v>
      </c>
      <c r="H343" s="56" t="s">
        <v>1410</v>
      </c>
      <c r="I343" s="56" t="s">
        <v>1410</v>
      </c>
      <c r="J343" s="56" t="s">
        <v>1410</v>
      </c>
      <c r="K343" s="56" t="s">
        <v>1410</v>
      </c>
    </row>
    <row r="344" spans="1:17" x14ac:dyDescent="0.4">
      <c r="A344" s="55" t="s">
        <v>2511</v>
      </c>
      <c r="B344" s="37">
        <v>0</v>
      </c>
      <c r="C344" s="37">
        <v>0</v>
      </c>
      <c r="D344" s="37">
        <v>5.1999999999999997E-5</v>
      </c>
      <c r="E344" s="37">
        <v>8.4304058909980104E-4</v>
      </c>
      <c r="F344" s="56" t="s">
        <v>1410</v>
      </c>
      <c r="G344" s="56" t="s">
        <v>1410</v>
      </c>
      <c r="H344" s="56" t="s">
        <v>1410</v>
      </c>
      <c r="I344" s="56" t="s">
        <v>1410</v>
      </c>
      <c r="J344" s="56" t="s">
        <v>1410</v>
      </c>
      <c r="K344" s="56" t="s">
        <v>1410</v>
      </c>
      <c r="Q344" s="57"/>
    </row>
    <row r="345" spans="1:17" x14ac:dyDescent="0.4">
      <c r="A345" s="55" t="s">
        <v>2512</v>
      </c>
      <c r="B345" s="37">
        <v>0</v>
      </c>
      <c r="C345" s="37">
        <v>0</v>
      </c>
      <c r="D345" s="37">
        <v>2.8297535049723002E-4</v>
      </c>
      <c r="E345" s="37">
        <v>2.0117520413346799E-3</v>
      </c>
      <c r="F345" s="56" t="s">
        <v>1410</v>
      </c>
      <c r="G345" s="56" t="s">
        <v>1410</v>
      </c>
      <c r="H345" s="56" t="s">
        <v>1410</v>
      </c>
      <c r="I345" s="56" t="s">
        <v>1410</v>
      </c>
      <c r="J345" s="56" t="s">
        <v>1410</v>
      </c>
      <c r="K345" s="56" t="s">
        <v>1410</v>
      </c>
      <c r="Q345" s="57"/>
    </row>
    <row r="346" spans="1:17" x14ac:dyDescent="0.4">
      <c r="A346" s="55" t="s">
        <v>2513</v>
      </c>
      <c r="B346" s="37">
        <v>0</v>
      </c>
      <c r="C346" s="37">
        <v>0</v>
      </c>
      <c r="D346" s="37">
        <v>2.66666666666667E-5</v>
      </c>
      <c r="E346" s="37">
        <v>5.9628479399994401E-4</v>
      </c>
      <c r="F346" s="56" t="s">
        <v>1410</v>
      </c>
      <c r="G346" s="56" t="s">
        <v>1410</v>
      </c>
      <c r="H346" s="56" t="s">
        <v>1410</v>
      </c>
      <c r="I346" s="56" t="s">
        <v>1410</v>
      </c>
      <c r="J346" s="56" t="s">
        <v>1410</v>
      </c>
      <c r="K346" s="56" t="s">
        <v>1410</v>
      </c>
      <c r="Q346" s="57"/>
    </row>
    <row r="347" spans="1:17" x14ac:dyDescent="0.4">
      <c r="A347" s="55" t="s">
        <v>2514</v>
      </c>
      <c r="B347" s="37">
        <v>0</v>
      </c>
      <c r="C347" s="37">
        <v>0</v>
      </c>
      <c r="D347" s="37">
        <v>4.6666666666666699E-5</v>
      </c>
      <c r="E347" s="37">
        <v>7.4463867162560002E-4</v>
      </c>
      <c r="F347" s="56" t="s">
        <v>1410</v>
      </c>
      <c r="G347" s="56" t="s">
        <v>1410</v>
      </c>
      <c r="H347" s="56" t="s">
        <v>1410</v>
      </c>
      <c r="I347" s="56" t="s">
        <v>1410</v>
      </c>
      <c r="J347" s="56" t="s">
        <v>1410</v>
      </c>
      <c r="K347" s="56" t="s">
        <v>1410</v>
      </c>
    </row>
    <row r="348" spans="1:17" x14ac:dyDescent="0.4">
      <c r="A348" s="55" t="s">
        <v>2515</v>
      </c>
      <c r="B348" s="37">
        <v>0</v>
      </c>
      <c r="C348" s="37">
        <v>0</v>
      </c>
      <c r="D348" s="37">
        <v>7.3090485888856595E-5</v>
      </c>
      <c r="E348" s="37">
        <v>9.9671268414538105E-4</v>
      </c>
      <c r="F348" s="56" t="s">
        <v>1410</v>
      </c>
      <c r="G348" s="56" t="s">
        <v>1410</v>
      </c>
      <c r="H348" s="56" t="s">
        <v>1410</v>
      </c>
      <c r="I348" s="56" t="s">
        <v>1410</v>
      </c>
      <c r="J348" s="56" t="s">
        <v>1410</v>
      </c>
      <c r="K348" s="56" t="s">
        <v>1410</v>
      </c>
    </row>
    <row r="349" spans="1:17" x14ac:dyDescent="0.4">
      <c r="A349" s="55" t="s">
        <v>2516</v>
      </c>
      <c r="B349" s="37">
        <v>0</v>
      </c>
      <c r="C349" s="37">
        <v>0</v>
      </c>
      <c r="D349" s="37">
        <v>1.3989091474921199E-3</v>
      </c>
      <c r="E349" s="37">
        <v>5.8031987851413702E-3</v>
      </c>
      <c r="F349" s="56" t="s">
        <v>1410</v>
      </c>
      <c r="G349" s="56" t="s">
        <v>1410</v>
      </c>
      <c r="H349" s="56" t="s">
        <v>1410</v>
      </c>
      <c r="I349" s="56" t="s">
        <v>1410</v>
      </c>
      <c r="J349" s="56" t="s">
        <v>1410</v>
      </c>
      <c r="K349" s="56" t="s">
        <v>1410</v>
      </c>
    </row>
    <row r="350" spans="1:17" x14ac:dyDescent="0.4">
      <c r="A350" s="55" t="s">
        <v>2517</v>
      </c>
      <c r="B350" s="37">
        <v>0</v>
      </c>
      <c r="C350" s="37">
        <v>0</v>
      </c>
      <c r="D350" s="37">
        <v>1.46305971484648E-3</v>
      </c>
      <c r="E350" s="37">
        <v>6.0549117599585801E-3</v>
      </c>
      <c r="F350" s="56" t="s">
        <v>1410</v>
      </c>
      <c r="G350" s="56" t="s">
        <v>1410</v>
      </c>
      <c r="H350" s="56" t="s">
        <v>1410</v>
      </c>
      <c r="I350" s="56" t="s">
        <v>1410</v>
      </c>
      <c r="J350" s="56" t="s">
        <v>1410</v>
      </c>
      <c r="K350" s="56" t="s">
        <v>1410</v>
      </c>
    </row>
    <row r="351" spans="1:17" x14ac:dyDescent="0.4">
      <c r="A351" s="55" t="s">
        <v>2518</v>
      </c>
      <c r="B351" s="37">
        <v>0</v>
      </c>
      <c r="C351" s="37">
        <v>0</v>
      </c>
      <c r="D351" s="37">
        <v>1.17495841267623E-3</v>
      </c>
      <c r="E351" s="37">
        <v>5.8444720812624203E-3</v>
      </c>
      <c r="F351" s="56" t="s">
        <v>1410</v>
      </c>
      <c r="G351" s="56" t="s">
        <v>1410</v>
      </c>
      <c r="H351" s="56" t="s">
        <v>1410</v>
      </c>
      <c r="I351" s="56" t="s">
        <v>1410</v>
      </c>
      <c r="J351" s="56" t="s">
        <v>1410</v>
      </c>
      <c r="K351" s="56" t="s">
        <v>1410</v>
      </c>
    </row>
    <row r="352" spans="1:17" x14ac:dyDescent="0.4">
      <c r="A352" s="55" t="s">
        <v>2519</v>
      </c>
      <c r="B352" s="37">
        <v>0</v>
      </c>
      <c r="C352" s="37">
        <v>0</v>
      </c>
      <c r="D352" s="37">
        <v>1.12222222222222E-4</v>
      </c>
      <c r="E352" s="37">
        <v>1.17932398725879E-3</v>
      </c>
      <c r="F352" s="56" t="s">
        <v>1410</v>
      </c>
      <c r="G352" s="56" t="s">
        <v>1410</v>
      </c>
      <c r="H352" s="56" t="s">
        <v>1410</v>
      </c>
      <c r="I352" s="56" t="s">
        <v>1410</v>
      </c>
      <c r="J352" s="56" t="s">
        <v>1410</v>
      </c>
      <c r="K352" s="56" t="s">
        <v>1410</v>
      </c>
    </row>
    <row r="353" spans="1:17" x14ac:dyDescent="0.4">
      <c r="A353" s="55" t="s">
        <v>2520</v>
      </c>
      <c r="B353" s="37">
        <v>0</v>
      </c>
      <c r="C353" s="37">
        <v>0</v>
      </c>
      <c r="D353" s="37">
        <v>2.8055555555555603E-4</v>
      </c>
      <c r="E353" s="37">
        <v>2.4171030044999198E-3</v>
      </c>
      <c r="F353" s="56" t="s">
        <v>1410</v>
      </c>
      <c r="G353" s="56" t="s">
        <v>1410</v>
      </c>
      <c r="H353" s="56" t="s">
        <v>1410</v>
      </c>
      <c r="I353" s="56" t="s">
        <v>1410</v>
      </c>
      <c r="J353" s="56" t="s">
        <v>1410</v>
      </c>
      <c r="K353" s="56" t="s">
        <v>1410</v>
      </c>
    </row>
    <row r="354" spans="1:17" x14ac:dyDescent="0.4">
      <c r="A354" s="55" t="s">
        <v>2521</v>
      </c>
      <c r="B354" s="37">
        <v>0</v>
      </c>
      <c r="C354" s="37">
        <v>0</v>
      </c>
      <c r="D354" s="37">
        <v>2.1897561997649001E-3</v>
      </c>
      <c r="E354" s="37">
        <v>6.3609005032782802E-3</v>
      </c>
      <c r="F354" s="56" t="s">
        <v>1410</v>
      </c>
      <c r="G354" s="56" t="s">
        <v>1410</v>
      </c>
      <c r="H354" s="56" t="s">
        <v>1410</v>
      </c>
      <c r="I354" s="56" t="s">
        <v>1410</v>
      </c>
      <c r="J354" s="56" t="s">
        <v>1410</v>
      </c>
      <c r="K354" s="56" t="s">
        <v>1410</v>
      </c>
    </row>
    <row r="355" spans="1:17" x14ac:dyDescent="0.4">
      <c r="A355" s="55" t="s">
        <v>2522</v>
      </c>
      <c r="B355" s="37">
        <v>0</v>
      </c>
      <c r="C355" s="37">
        <v>0</v>
      </c>
      <c r="D355" s="37">
        <v>1.0352674486226901E-3</v>
      </c>
      <c r="E355" s="37">
        <v>5.5921458280845503E-3</v>
      </c>
      <c r="F355" s="56" t="s">
        <v>1410</v>
      </c>
      <c r="G355" s="56" t="s">
        <v>1410</v>
      </c>
      <c r="H355" s="56" t="s">
        <v>1410</v>
      </c>
      <c r="I355" s="56" t="s">
        <v>1410</v>
      </c>
      <c r="J355" s="56" t="s">
        <v>1410</v>
      </c>
      <c r="K355" s="56" t="s">
        <v>1410</v>
      </c>
    </row>
    <row r="356" spans="1:17" x14ac:dyDescent="0.4">
      <c r="A356" s="55" t="s">
        <v>2523</v>
      </c>
      <c r="B356" s="37">
        <v>0</v>
      </c>
      <c r="C356" s="37">
        <v>0</v>
      </c>
      <c r="D356" s="37">
        <v>3.8318493272288798E-4</v>
      </c>
      <c r="E356" s="37">
        <v>2.9246616559411602E-3</v>
      </c>
      <c r="F356" s="56" t="s">
        <v>1410</v>
      </c>
      <c r="G356" s="56" t="s">
        <v>1410</v>
      </c>
      <c r="H356" s="56" t="s">
        <v>1410</v>
      </c>
      <c r="I356" s="56" t="s">
        <v>1410</v>
      </c>
      <c r="J356" s="56" t="s">
        <v>1410</v>
      </c>
      <c r="K356" s="56" t="s">
        <v>1410</v>
      </c>
    </row>
    <row r="357" spans="1:17" x14ac:dyDescent="0.4">
      <c r="A357" s="55" t="s">
        <v>2524</v>
      </c>
      <c r="B357" s="37">
        <v>0</v>
      </c>
      <c r="C357" s="37">
        <v>0</v>
      </c>
      <c r="D357" s="37">
        <v>1.05334606126532E-3</v>
      </c>
      <c r="E357" s="37">
        <v>4.4279292813042001E-3</v>
      </c>
      <c r="F357" s="56" t="s">
        <v>1410</v>
      </c>
      <c r="G357" s="56" t="s">
        <v>1410</v>
      </c>
      <c r="H357" s="56" t="s">
        <v>1410</v>
      </c>
      <c r="I357" s="56" t="s">
        <v>1410</v>
      </c>
      <c r="J357" s="56" t="s">
        <v>1410</v>
      </c>
      <c r="K357" s="56" t="s">
        <v>1410</v>
      </c>
      <c r="Q357" s="57"/>
    </row>
    <row r="358" spans="1:17" x14ac:dyDescent="0.4">
      <c r="A358" s="55" t="s">
        <v>2525</v>
      </c>
      <c r="B358" s="37">
        <v>0</v>
      </c>
      <c r="C358" s="37">
        <v>0</v>
      </c>
      <c r="D358" s="37">
        <v>4.5648922882063201E-4</v>
      </c>
      <c r="E358" s="37">
        <v>3.1427681145842E-3</v>
      </c>
      <c r="F358" s="56" t="s">
        <v>1410</v>
      </c>
      <c r="G358" s="56" t="s">
        <v>1410</v>
      </c>
      <c r="H358" s="56" t="s">
        <v>1410</v>
      </c>
      <c r="I358" s="56" t="s">
        <v>1410</v>
      </c>
      <c r="J358" s="56" t="s">
        <v>1410</v>
      </c>
      <c r="K358" s="56" t="s">
        <v>1410</v>
      </c>
    </row>
    <row r="359" spans="1:17" x14ac:dyDescent="0.4">
      <c r="A359" s="55" t="s">
        <v>2526</v>
      </c>
      <c r="B359" s="37">
        <v>0</v>
      </c>
      <c r="C359" s="37">
        <v>0</v>
      </c>
      <c r="D359" s="37">
        <v>2.66666666666667E-5</v>
      </c>
      <c r="E359" s="37">
        <v>5.9628479399994401E-4</v>
      </c>
      <c r="F359" s="56" t="s">
        <v>1410</v>
      </c>
      <c r="G359" s="56" t="s">
        <v>1410</v>
      </c>
      <c r="H359" s="56" t="s">
        <v>1410</v>
      </c>
      <c r="I359" s="56" t="s">
        <v>1410</v>
      </c>
      <c r="J359" s="56" t="s">
        <v>1410</v>
      </c>
      <c r="K359" s="56" t="s">
        <v>1410</v>
      </c>
    </row>
    <row r="360" spans="1:17" x14ac:dyDescent="0.4">
      <c r="A360" s="55" t="s">
        <v>2527</v>
      </c>
      <c r="B360" s="37">
        <v>0</v>
      </c>
      <c r="C360" s="37">
        <v>0</v>
      </c>
      <c r="D360" s="37">
        <v>1.46858845675045E-2</v>
      </c>
      <c r="E360" s="37">
        <v>2.6450420767325501E-2</v>
      </c>
      <c r="F360" s="56" t="s">
        <v>1410</v>
      </c>
      <c r="G360" s="56" t="s">
        <v>1410</v>
      </c>
      <c r="H360" s="56" t="s">
        <v>1410</v>
      </c>
      <c r="I360" s="56" t="s">
        <v>1410</v>
      </c>
      <c r="J360" s="56" t="s">
        <v>1410</v>
      </c>
      <c r="K360" s="56" t="s">
        <v>1410</v>
      </c>
    </row>
    <row r="361" spans="1:17" x14ac:dyDescent="0.4">
      <c r="A361" s="55" t="s">
        <v>2528</v>
      </c>
      <c r="B361" s="37">
        <v>0</v>
      </c>
      <c r="C361" s="37">
        <v>0</v>
      </c>
      <c r="D361" s="37">
        <v>1.80666666666667E-4</v>
      </c>
      <c r="E361" s="37">
        <v>1.64238273990898E-3</v>
      </c>
      <c r="F361" s="56" t="s">
        <v>1410</v>
      </c>
      <c r="G361" s="56" t="s">
        <v>1410</v>
      </c>
      <c r="H361" s="56" t="s">
        <v>1410</v>
      </c>
      <c r="I361" s="56" t="s">
        <v>1410</v>
      </c>
      <c r="J361" s="56" t="s">
        <v>1410</v>
      </c>
      <c r="K361" s="56" t="s">
        <v>1410</v>
      </c>
    </row>
    <row r="362" spans="1:17" x14ac:dyDescent="0.4">
      <c r="A362" s="55" t="s">
        <v>2529</v>
      </c>
      <c r="B362" s="37">
        <v>0</v>
      </c>
      <c r="C362" s="37">
        <v>0</v>
      </c>
      <c r="D362" s="37">
        <v>2.8357166819451598E-4</v>
      </c>
      <c r="E362" s="37">
        <v>2.2010259149289001E-3</v>
      </c>
      <c r="F362" s="56" t="s">
        <v>1410</v>
      </c>
      <c r="G362" s="56" t="s">
        <v>1410</v>
      </c>
      <c r="H362" s="56" t="s">
        <v>1410</v>
      </c>
      <c r="I362" s="56" t="s">
        <v>1410</v>
      </c>
      <c r="J362" s="56" t="s">
        <v>1410</v>
      </c>
      <c r="K362" s="56" t="s">
        <v>1410</v>
      </c>
    </row>
    <row r="363" spans="1:17" x14ac:dyDescent="0.4">
      <c r="A363" s="55" t="s">
        <v>2530</v>
      </c>
      <c r="B363" s="37">
        <v>0</v>
      </c>
      <c r="C363" s="37">
        <v>0</v>
      </c>
      <c r="D363" s="37">
        <v>1.9300874072220101E-2</v>
      </c>
      <c r="E363" s="37">
        <v>2.7752882783325002E-2</v>
      </c>
      <c r="F363" s="56" t="s">
        <v>1410</v>
      </c>
      <c r="G363" s="56" t="s">
        <v>1410</v>
      </c>
      <c r="H363" s="56" t="s">
        <v>1410</v>
      </c>
      <c r="I363" s="56" t="s">
        <v>1410</v>
      </c>
      <c r="J363" s="56" t="s">
        <v>1410</v>
      </c>
      <c r="K363" s="56" t="s">
        <v>1410</v>
      </c>
    </row>
    <row r="364" spans="1:17" x14ac:dyDescent="0.4">
      <c r="A364" s="55" t="s">
        <v>2531</v>
      </c>
      <c r="B364" s="37">
        <v>0</v>
      </c>
      <c r="C364" s="37">
        <v>0</v>
      </c>
      <c r="D364" s="37">
        <v>0.51273017854535696</v>
      </c>
      <c r="E364" s="37">
        <v>0.28966690031232301</v>
      </c>
      <c r="F364" s="56" t="s">
        <v>1410</v>
      </c>
      <c r="G364" s="56" t="s">
        <v>1410</v>
      </c>
      <c r="H364" s="56" t="s">
        <v>1410</v>
      </c>
      <c r="I364" s="56" t="s">
        <v>1410</v>
      </c>
      <c r="J364" s="56" t="s">
        <v>1410</v>
      </c>
      <c r="K364" s="56" t="s">
        <v>1410</v>
      </c>
    </row>
    <row r="365" spans="1:17" x14ac:dyDescent="0.4">
      <c r="A365" s="55" t="s">
        <v>2532</v>
      </c>
      <c r="B365" s="37">
        <v>0</v>
      </c>
      <c r="C365" s="37">
        <v>0</v>
      </c>
      <c r="D365" s="37">
        <v>2.8387875305151198E-3</v>
      </c>
      <c r="E365" s="37">
        <v>8.2839198739628594E-3</v>
      </c>
      <c r="F365" s="56" t="s">
        <v>1410</v>
      </c>
      <c r="G365" s="56" t="s">
        <v>1410</v>
      </c>
      <c r="H365" s="56" t="s">
        <v>1410</v>
      </c>
      <c r="I365" s="56" t="s">
        <v>1410</v>
      </c>
      <c r="J365" s="56" t="s">
        <v>1410</v>
      </c>
      <c r="K365" s="56" t="s">
        <v>1410</v>
      </c>
    </row>
    <row r="366" spans="1:17" x14ac:dyDescent="0.4">
      <c r="A366" s="55" t="s">
        <v>2533</v>
      </c>
      <c r="B366" s="37">
        <v>0</v>
      </c>
      <c r="C366" s="37">
        <v>0</v>
      </c>
      <c r="D366" s="37">
        <v>9.9910398351746602E-2</v>
      </c>
      <c r="E366" s="37">
        <v>7.6715655819034001E-2</v>
      </c>
      <c r="F366" s="56" t="s">
        <v>1410</v>
      </c>
      <c r="G366" s="56" t="s">
        <v>1410</v>
      </c>
      <c r="H366" s="56" t="s">
        <v>1410</v>
      </c>
      <c r="I366" s="56" t="s">
        <v>1410</v>
      </c>
      <c r="J366" s="56" t="s">
        <v>1410</v>
      </c>
      <c r="K366" s="56" t="s">
        <v>1410</v>
      </c>
    </row>
    <row r="367" spans="1:17" x14ac:dyDescent="0.4">
      <c r="A367" s="55" t="s">
        <v>2534</v>
      </c>
      <c r="B367" s="37">
        <v>0</v>
      </c>
      <c r="C367" s="37">
        <v>0</v>
      </c>
      <c r="D367" s="37">
        <v>4.4313043478260903E-4</v>
      </c>
      <c r="E367" s="37">
        <v>2.5038620342655101E-3</v>
      </c>
      <c r="F367" s="56" t="s">
        <v>1410</v>
      </c>
      <c r="G367" s="56" t="s">
        <v>1410</v>
      </c>
      <c r="H367" s="56" t="s">
        <v>1410</v>
      </c>
      <c r="I367" s="56" t="s">
        <v>1410</v>
      </c>
      <c r="J367" s="56" t="s">
        <v>1410</v>
      </c>
      <c r="K367" s="56" t="s">
        <v>1410</v>
      </c>
    </row>
    <row r="368" spans="1:17" x14ac:dyDescent="0.4">
      <c r="A368" s="55" t="s">
        <v>2535</v>
      </c>
      <c r="B368" s="37">
        <v>0</v>
      </c>
      <c r="C368" s="37">
        <v>0</v>
      </c>
      <c r="D368" s="37">
        <v>8.4414233985048506E-2</v>
      </c>
      <c r="E368" s="37">
        <v>6.8286711093763303E-2</v>
      </c>
      <c r="F368" s="56" t="s">
        <v>1410</v>
      </c>
      <c r="G368" s="56" t="s">
        <v>1410</v>
      </c>
      <c r="H368" s="56" t="s">
        <v>1410</v>
      </c>
      <c r="I368" s="56" t="s">
        <v>1410</v>
      </c>
      <c r="J368" s="56" t="s">
        <v>1410</v>
      </c>
      <c r="K368" s="56" t="s">
        <v>1410</v>
      </c>
    </row>
    <row r="369" spans="1:17" x14ac:dyDescent="0.4">
      <c r="A369" s="55" t="s">
        <v>2536</v>
      </c>
      <c r="B369" s="37">
        <v>0</v>
      </c>
      <c r="C369" s="37">
        <v>0</v>
      </c>
      <c r="D369" s="37">
        <v>3.4030158730158702E-4</v>
      </c>
      <c r="E369" s="37">
        <v>2.3180503429143201E-3</v>
      </c>
      <c r="F369" s="56" t="s">
        <v>1410</v>
      </c>
      <c r="G369" s="56" t="s">
        <v>1410</v>
      </c>
      <c r="H369" s="56" t="s">
        <v>1410</v>
      </c>
      <c r="I369" s="56" t="s">
        <v>1410</v>
      </c>
      <c r="J369" s="56" t="s">
        <v>1410</v>
      </c>
      <c r="K369" s="56" t="s">
        <v>1410</v>
      </c>
    </row>
    <row r="370" spans="1:17" x14ac:dyDescent="0.4">
      <c r="A370" s="55" t="s">
        <v>2537</v>
      </c>
      <c r="B370" s="37">
        <v>0</v>
      </c>
      <c r="C370" s="37">
        <v>0</v>
      </c>
      <c r="D370" s="37">
        <v>1.91111111111111E-4</v>
      </c>
      <c r="E370" s="37">
        <v>1.5481165766207301E-3</v>
      </c>
      <c r="F370" s="56" t="s">
        <v>1410</v>
      </c>
      <c r="G370" s="56" t="s">
        <v>1410</v>
      </c>
      <c r="H370" s="56" t="s">
        <v>1410</v>
      </c>
      <c r="I370" s="56" t="s">
        <v>1410</v>
      </c>
      <c r="J370" s="56" t="s">
        <v>1410</v>
      </c>
      <c r="K370" s="56" t="s">
        <v>1410</v>
      </c>
    </row>
    <row r="371" spans="1:17" x14ac:dyDescent="0.4">
      <c r="A371" s="55" t="s">
        <v>2538</v>
      </c>
      <c r="B371" s="37">
        <v>0</v>
      </c>
      <c r="C371" s="37">
        <v>0</v>
      </c>
      <c r="D371" s="37">
        <v>0</v>
      </c>
      <c r="E371" s="37">
        <v>0</v>
      </c>
      <c r="F371" s="56" t="s">
        <v>1410</v>
      </c>
      <c r="G371" s="56" t="s">
        <v>1410</v>
      </c>
      <c r="H371" s="56" t="s">
        <v>1410</v>
      </c>
      <c r="I371" s="56" t="s">
        <v>1410</v>
      </c>
      <c r="J371" s="56" t="s">
        <v>1410</v>
      </c>
      <c r="K371" s="56" t="s">
        <v>1410</v>
      </c>
    </row>
    <row r="372" spans="1:17" x14ac:dyDescent="0.4">
      <c r="A372" s="55" t="s">
        <v>2539</v>
      </c>
      <c r="B372" s="37">
        <v>0</v>
      </c>
      <c r="C372" s="37">
        <v>0</v>
      </c>
      <c r="D372" s="37">
        <v>2.10808080808081E-4</v>
      </c>
      <c r="E372" s="37">
        <v>1.8023658521967799E-3</v>
      </c>
      <c r="F372" s="56" t="s">
        <v>1410</v>
      </c>
      <c r="G372" s="56" t="s">
        <v>1410</v>
      </c>
      <c r="H372" s="56" t="s">
        <v>1410</v>
      </c>
      <c r="I372" s="56" t="s">
        <v>1410</v>
      </c>
      <c r="J372" s="56" t="s">
        <v>1410</v>
      </c>
      <c r="K372" s="56" t="s">
        <v>1410</v>
      </c>
    </row>
    <row r="373" spans="1:17" x14ac:dyDescent="0.4">
      <c r="A373" s="55" t="s">
        <v>2540</v>
      </c>
      <c r="B373" s="37">
        <v>0</v>
      </c>
      <c r="C373" s="37">
        <v>0</v>
      </c>
      <c r="D373" s="37">
        <v>7.2174576305490895E-4</v>
      </c>
      <c r="E373" s="37">
        <v>4.3763654889856203E-3</v>
      </c>
      <c r="F373" s="56" t="s">
        <v>1410</v>
      </c>
      <c r="G373" s="56" t="s">
        <v>1410</v>
      </c>
      <c r="H373" s="56" t="s">
        <v>1410</v>
      </c>
      <c r="I373" s="56" t="s">
        <v>1410</v>
      </c>
      <c r="J373" s="56" t="s">
        <v>1410</v>
      </c>
      <c r="K373" s="56" t="s">
        <v>1410</v>
      </c>
      <c r="Q373" s="57"/>
    </row>
    <row r="374" spans="1:17" x14ac:dyDescent="0.4">
      <c r="A374" s="55" t="s">
        <v>2541</v>
      </c>
      <c r="B374" s="37">
        <v>0</v>
      </c>
      <c r="C374" s="37">
        <v>0</v>
      </c>
      <c r="D374" s="37">
        <v>2.9081447354234902E-2</v>
      </c>
      <c r="E374" s="37">
        <v>3.3302757277871603E-2</v>
      </c>
      <c r="F374" s="56" t="s">
        <v>1410</v>
      </c>
      <c r="G374" s="56" t="s">
        <v>1410</v>
      </c>
      <c r="H374" s="56" t="s">
        <v>1410</v>
      </c>
      <c r="I374" s="56" t="s">
        <v>1410</v>
      </c>
      <c r="J374" s="56" t="s">
        <v>1410</v>
      </c>
      <c r="K374" s="56" t="s">
        <v>1410</v>
      </c>
    </row>
    <row r="375" spans="1:17" x14ac:dyDescent="0.4">
      <c r="A375" s="55" t="s">
        <v>2542</v>
      </c>
      <c r="B375" s="37">
        <v>0</v>
      </c>
      <c r="C375" s="37">
        <v>0</v>
      </c>
      <c r="D375" s="37">
        <v>7.3333333333333304E-5</v>
      </c>
      <c r="E375" s="37">
        <v>9.5265336308319505E-4</v>
      </c>
      <c r="F375" s="56" t="s">
        <v>1410</v>
      </c>
      <c r="G375" s="56" t="s">
        <v>1410</v>
      </c>
      <c r="H375" s="56" t="s">
        <v>1410</v>
      </c>
      <c r="I375" s="56" t="s">
        <v>1410</v>
      </c>
      <c r="J375" s="56" t="s">
        <v>1410</v>
      </c>
      <c r="K375" s="56" t="s">
        <v>1410</v>
      </c>
    </row>
    <row r="376" spans="1:17" x14ac:dyDescent="0.4">
      <c r="A376" s="55" t="s">
        <v>2543</v>
      </c>
      <c r="B376" s="37">
        <v>0</v>
      </c>
      <c r="C376" s="37">
        <v>0</v>
      </c>
      <c r="D376" s="37">
        <v>2.77521712702872E-3</v>
      </c>
      <c r="E376" s="37">
        <v>8.8799482687757607E-3</v>
      </c>
      <c r="F376" s="56" t="s">
        <v>1410</v>
      </c>
      <c r="G376" s="56" t="s">
        <v>1410</v>
      </c>
      <c r="H376" s="56" t="s">
        <v>1410</v>
      </c>
      <c r="I376" s="56" t="s">
        <v>1410</v>
      </c>
      <c r="J376" s="56" t="s">
        <v>1410</v>
      </c>
      <c r="K376" s="56" t="s">
        <v>1410</v>
      </c>
    </row>
    <row r="377" spans="1:17" x14ac:dyDescent="0.4">
      <c r="A377" s="55" t="s">
        <v>2544</v>
      </c>
      <c r="B377" s="37">
        <v>0</v>
      </c>
      <c r="C377" s="37">
        <v>0</v>
      </c>
      <c r="D377" s="37">
        <v>1.2598853656996E-3</v>
      </c>
      <c r="E377" s="37">
        <v>5.9094254714503304E-3</v>
      </c>
      <c r="F377" s="56" t="s">
        <v>1410</v>
      </c>
      <c r="G377" s="56" t="s">
        <v>1410</v>
      </c>
      <c r="H377" s="56" t="s">
        <v>1410</v>
      </c>
      <c r="I377" s="56" t="s">
        <v>1410</v>
      </c>
      <c r="J377" s="56" t="s">
        <v>1410</v>
      </c>
      <c r="K377" s="56" t="s">
        <v>1410</v>
      </c>
    </row>
    <row r="378" spans="1:17" x14ac:dyDescent="0.4">
      <c r="A378" s="55" t="s">
        <v>2545</v>
      </c>
      <c r="B378" s="37">
        <v>0</v>
      </c>
      <c r="C378" s="37">
        <v>0</v>
      </c>
      <c r="D378" s="37">
        <v>3.05413531491491E-3</v>
      </c>
      <c r="E378" s="37">
        <v>8.4759598118640603E-3</v>
      </c>
      <c r="F378" s="56" t="s">
        <v>1410</v>
      </c>
      <c r="G378" s="56" t="s">
        <v>1410</v>
      </c>
      <c r="H378" s="56" t="s">
        <v>1410</v>
      </c>
      <c r="I378" s="56" t="s">
        <v>1410</v>
      </c>
      <c r="J378" s="56" t="s">
        <v>1410</v>
      </c>
      <c r="K378" s="56" t="s">
        <v>1410</v>
      </c>
    </row>
    <row r="379" spans="1:17" x14ac:dyDescent="0.4">
      <c r="A379" s="55" t="s">
        <v>2546</v>
      </c>
      <c r="B379" s="37">
        <v>0</v>
      </c>
      <c r="C379" s="37">
        <v>0</v>
      </c>
      <c r="D379" s="37">
        <v>4.39060085542756E-4</v>
      </c>
      <c r="E379" s="37">
        <v>2.7053354992753898E-3</v>
      </c>
      <c r="F379" s="56" t="s">
        <v>1410</v>
      </c>
      <c r="G379" s="56" t="s">
        <v>1410</v>
      </c>
      <c r="H379" s="56" t="s">
        <v>1410</v>
      </c>
      <c r="I379" s="56" t="s">
        <v>1410</v>
      </c>
      <c r="J379" s="56" t="s">
        <v>1410</v>
      </c>
      <c r="K379" s="56" t="s">
        <v>1410</v>
      </c>
    </row>
    <row r="380" spans="1:17" x14ac:dyDescent="0.4">
      <c r="A380" s="55" t="s">
        <v>2547</v>
      </c>
      <c r="B380" s="37">
        <v>0</v>
      </c>
      <c r="C380" s="37">
        <v>0</v>
      </c>
      <c r="D380" s="37">
        <v>2.66666666666667E-4</v>
      </c>
      <c r="E380" s="37">
        <v>2.50219231419147E-3</v>
      </c>
      <c r="F380" s="56" t="s">
        <v>1410</v>
      </c>
      <c r="G380" s="56" t="s">
        <v>1410</v>
      </c>
      <c r="H380" s="56" t="s">
        <v>1410</v>
      </c>
      <c r="I380" s="56" t="s">
        <v>1410</v>
      </c>
      <c r="J380" s="56" t="s">
        <v>1410</v>
      </c>
      <c r="K380" s="56" t="s">
        <v>1410</v>
      </c>
    </row>
    <row r="381" spans="1:17" x14ac:dyDescent="0.4">
      <c r="A381" s="55" t="s">
        <v>2548</v>
      </c>
      <c r="B381" s="37">
        <v>0</v>
      </c>
      <c r="C381" s="37">
        <v>0</v>
      </c>
      <c r="D381" s="37">
        <v>5.3417317172229099E-4</v>
      </c>
      <c r="E381" s="37">
        <v>3.4013431188591298E-3</v>
      </c>
      <c r="F381" s="56" t="s">
        <v>1410</v>
      </c>
      <c r="G381" s="56" t="s">
        <v>1410</v>
      </c>
      <c r="H381" s="56" t="s">
        <v>1410</v>
      </c>
      <c r="I381" s="56" t="s">
        <v>1410</v>
      </c>
      <c r="J381" s="56" t="s">
        <v>1410</v>
      </c>
      <c r="K381" s="56" t="s">
        <v>1410</v>
      </c>
    </row>
    <row r="382" spans="1:17" x14ac:dyDescent="0.4">
      <c r="A382" s="55" t="s">
        <v>2549</v>
      </c>
      <c r="B382" s="37">
        <v>0</v>
      </c>
      <c r="C382" s="37">
        <v>0</v>
      </c>
      <c r="D382" s="37">
        <v>1.4059509572928201E-3</v>
      </c>
      <c r="E382" s="37">
        <v>6.2230819254742E-3</v>
      </c>
      <c r="F382" s="56" t="s">
        <v>1410</v>
      </c>
      <c r="G382" s="56" t="s">
        <v>1410</v>
      </c>
      <c r="H382" s="56" t="s">
        <v>1410</v>
      </c>
      <c r="I382" s="56" t="s">
        <v>1410</v>
      </c>
      <c r="J382" s="56" t="s">
        <v>1410</v>
      </c>
      <c r="K382" s="56" t="s">
        <v>1410</v>
      </c>
    </row>
    <row r="383" spans="1:17" x14ac:dyDescent="0.4">
      <c r="A383" s="55" t="s">
        <v>2550</v>
      </c>
      <c r="B383" s="37">
        <v>0</v>
      </c>
      <c r="C383" s="37">
        <v>0</v>
      </c>
      <c r="D383" s="37">
        <v>1.4233311085305E-3</v>
      </c>
      <c r="E383" s="37">
        <v>5.4275588945717898E-3</v>
      </c>
      <c r="F383" s="56" t="s">
        <v>1410</v>
      </c>
      <c r="G383" s="56" t="s">
        <v>1410</v>
      </c>
      <c r="H383" s="56" t="s">
        <v>1410</v>
      </c>
      <c r="I383" s="56" t="s">
        <v>1410</v>
      </c>
      <c r="J383" s="56" t="s">
        <v>1410</v>
      </c>
      <c r="K383" s="56" t="s">
        <v>1410</v>
      </c>
    </row>
    <row r="384" spans="1:17" x14ac:dyDescent="0.4">
      <c r="A384" s="55" t="s">
        <v>2551</v>
      </c>
      <c r="B384" s="37">
        <v>0</v>
      </c>
      <c r="C384" s="37">
        <v>0</v>
      </c>
      <c r="D384" s="37">
        <v>1.2614030392610501E-3</v>
      </c>
      <c r="E384" s="37">
        <v>5.3010098537367798E-3</v>
      </c>
      <c r="F384" s="56" t="s">
        <v>1410</v>
      </c>
      <c r="G384" s="56" t="s">
        <v>1410</v>
      </c>
      <c r="H384" s="56" t="s">
        <v>1410</v>
      </c>
      <c r="I384" s="56" t="s">
        <v>1410</v>
      </c>
      <c r="J384" s="56" t="s">
        <v>1410</v>
      </c>
      <c r="K384" s="56" t="s">
        <v>1410</v>
      </c>
    </row>
    <row r="385" spans="1:11" x14ac:dyDescent="0.4">
      <c r="A385" s="55" t="s">
        <v>2552</v>
      </c>
      <c r="B385" s="37">
        <v>-8.2765176297766E-4</v>
      </c>
      <c r="C385" s="37">
        <v>0.97390687275256604</v>
      </c>
      <c r="D385" s="37">
        <v>0.84011291345852102</v>
      </c>
      <c r="E385" s="37">
        <v>0.208993857113799</v>
      </c>
      <c r="F385" s="56" t="s">
        <v>2553</v>
      </c>
      <c r="G385" s="56" t="s">
        <v>2554</v>
      </c>
      <c r="H385" s="56" t="s">
        <v>2555</v>
      </c>
      <c r="I385" s="56" t="s">
        <v>2556</v>
      </c>
      <c r="J385" s="56" t="s">
        <v>2557</v>
      </c>
      <c r="K385" s="56" t="s">
        <v>2558</v>
      </c>
    </row>
    <row r="386" spans="1:11" x14ac:dyDescent="0.4">
      <c r="A386" s="55" t="s">
        <v>2559</v>
      </c>
      <c r="B386" s="37">
        <v>-2.0100756305184201E-3</v>
      </c>
      <c r="C386" s="37">
        <v>7.7901880995846606E-2</v>
      </c>
      <c r="D386" s="37">
        <v>1.6452772379794099E-3</v>
      </c>
      <c r="E386" s="37">
        <v>7.5200442362198996E-3</v>
      </c>
      <c r="F386" s="56" t="s">
        <v>1410</v>
      </c>
      <c r="G386" s="56" t="s">
        <v>1410</v>
      </c>
      <c r="H386" s="56" t="s">
        <v>1409</v>
      </c>
      <c r="I386" s="56" t="s">
        <v>1410</v>
      </c>
      <c r="J386" s="56" t="s">
        <v>2196</v>
      </c>
      <c r="K386" s="56" t="s">
        <v>1410</v>
      </c>
    </row>
    <row r="387" spans="1:11" x14ac:dyDescent="0.4">
      <c r="A387" s="55" t="s">
        <v>2560</v>
      </c>
      <c r="B387" s="37">
        <v>-2.0100756305184201E-3</v>
      </c>
      <c r="C387" s="37">
        <v>4.4946657497549503E-2</v>
      </c>
      <c r="D387" s="37">
        <v>1.8261243965146401E-3</v>
      </c>
      <c r="E387" s="37">
        <v>5.89388503925041E-3</v>
      </c>
      <c r="F387" s="56" t="s">
        <v>1410</v>
      </c>
      <c r="G387" s="56" t="s">
        <v>1410</v>
      </c>
      <c r="H387" s="56" t="s">
        <v>1410</v>
      </c>
      <c r="I387" s="56" t="s">
        <v>1410</v>
      </c>
      <c r="J387" s="56" t="s">
        <v>2063</v>
      </c>
      <c r="K387" s="56" t="s">
        <v>1410</v>
      </c>
    </row>
    <row r="388" spans="1:11" x14ac:dyDescent="0.4">
      <c r="A388" s="55" t="s">
        <v>2561</v>
      </c>
      <c r="B388" s="37">
        <v>-2.0100756305184201E-3</v>
      </c>
      <c r="C388" s="37">
        <v>4.4946657497549503E-2</v>
      </c>
      <c r="D388" s="37">
        <v>1.8890243345707099E-3</v>
      </c>
      <c r="E388" s="37">
        <v>6.6763311178483697E-3</v>
      </c>
      <c r="F388" s="56" t="s">
        <v>1410</v>
      </c>
      <c r="G388" s="56" t="s">
        <v>1410</v>
      </c>
      <c r="H388" s="56" t="s">
        <v>1410</v>
      </c>
      <c r="I388" s="56" t="s">
        <v>1410</v>
      </c>
      <c r="J388" s="56" t="s">
        <v>2063</v>
      </c>
      <c r="K388" s="56" t="s">
        <v>1410</v>
      </c>
    </row>
    <row r="389" spans="1:11" x14ac:dyDescent="0.4">
      <c r="A389" s="55" t="s">
        <v>2562</v>
      </c>
      <c r="B389" s="37">
        <v>-2.0100756305184201E-3</v>
      </c>
      <c r="C389" s="37">
        <v>7.7901880995846606E-2</v>
      </c>
      <c r="D389" s="37">
        <v>5.0874806386693701E-3</v>
      </c>
      <c r="E389" s="37">
        <v>1.06034057907101E-2</v>
      </c>
      <c r="F389" s="56" t="s">
        <v>1410</v>
      </c>
      <c r="G389" s="56" t="s">
        <v>1409</v>
      </c>
      <c r="H389" s="56" t="s">
        <v>1410</v>
      </c>
      <c r="I389" s="56" t="s">
        <v>1410</v>
      </c>
      <c r="J389" s="56" t="s">
        <v>2196</v>
      </c>
      <c r="K389" s="56" t="s">
        <v>1410</v>
      </c>
    </row>
    <row r="390" spans="1:11" x14ac:dyDescent="0.4">
      <c r="A390" s="55" t="s">
        <v>2563</v>
      </c>
      <c r="B390" s="37">
        <v>-2.0100756305184201E-3</v>
      </c>
      <c r="C390" s="37">
        <v>4.4946657497549503E-2</v>
      </c>
      <c r="D390" s="37">
        <v>4.83965204176602E-4</v>
      </c>
      <c r="E390" s="37">
        <v>3.2947464375894099E-3</v>
      </c>
      <c r="F390" s="56" t="s">
        <v>1410</v>
      </c>
      <c r="G390" s="56" t="s">
        <v>1410</v>
      </c>
      <c r="H390" s="56" t="s">
        <v>1410</v>
      </c>
      <c r="I390" s="56" t="s">
        <v>1410</v>
      </c>
      <c r="J390" s="56" t="s">
        <v>2063</v>
      </c>
      <c r="K390" s="56" t="s">
        <v>1410</v>
      </c>
    </row>
    <row r="391" spans="1:11" x14ac:dyDescent="0.4">
      <c r="A391" s="55" t="s">
        <v>2564</v>
      </c>
      <c r="B391" s="37">
        <v>-2.0100756305184201E-3</v>
      </c>
      <c r="C391" s="37">
        <v>4.4946657497549503E-2</v>
      </c>
      <c r="D391" s="37">
        <v>2.0202579635966002E-3</v>
      </c>
      <c r="E391" s="37">
        <v>7.0546643507611801E-3</v>
      </c>
      <c r="F391" s="56" t="s">
        <v>1410</v>
      </c>
      <c r="G391" s="56" t="s">
        <v>1410</v>
      </c>
      <c r="H391" s="56" t="s">
        <v>1410</v>
      </c>
      <c r="I391" s="56" t="s">
        <v>1410</v>
      </c>
      <c r="J391" s="56" t="s">
        <v>1410</v>
      </c>
      <c r="K391" s="56" t="s">
        <v>2063</v>
      </c>
    </row>
    <row r="392" spans="1:11" x14ac:dyDescent="0.4">
      <c r="A392" s="55" t="s">
        <v>2565</v>
      </c>
      <c r="B392" s="37">
        <v>-2.0100756305184201E-3</v>
      </c>
      <c r="C392" s="37">
        <v>4.4946657497549503E-2</v>
      </c>
      <c r="D392" s="37">
        <v>5.3572372458703804E-3</v>
      </c>
      <c r="E392" s="37">
        <v>1.3260836294598699E-2</v>
      </c>
      <c r="F392" s="56" t="s">
        <v>1410</v>
      </c>
      <c r="G392" s="56" t="s">
        <v>1410</v>
      </c>
      <c r="H392" s="56" t="s">
        <v>1410</v>
      </c>
      <c r="I392" s="56" t="s">
        <v>1410</v>
      </c>
      <c r="J392" s="56" t="s">
        <v>2063</v>
      </c>
      <c r="K392" s="56" t="s">
        <v>1410</v>
      </c>
    </row>
    <row r="393" spans="1:11" x14ac:dyDescent="0.4">
      <c r="A393" s="55" t="s">
        <v>2566</v>
      </c>
      <c r="B393" s="37">
        <v>-2.0100756305184201E-3</v>
      </c>
      <c r="C393" s="37">
        <v>4.4946657497549503E-2</v>
      </c>
      <c r="D393" s="37">
        <v>1.45864324610519E-3</v>
      </c>
      <c r="E393" s="37">
        <v>5.4905690591299204E-3</v>
      </c>
      <c r="F393" s="56" t="s">
        <v>2063</v>
      </c>
      <c r="G393" s="56" t="s">
        <v>1410</v>
      </c>
      <c r="H393" s="56" t="s">
        <v>1410</v>
      </c>
      <c r="I393" s="56" t="s">
        <v>1410</v>
      </c>
      <c r="J393" s="56" t="s">
        <v>1410</v>
      </c>
      <c r="K393" s="56" t="s">
        <v>1410</v>
      </c>
    </row>
    <row r="394" spans="1:11" x14ac:dyDescent="0.4">
      <c r="A394" s="55" t="s">
        <v>2567</v>
      </c>
      <c r="B394" s="37">
        <v>-2.0100756305184201E-3</v>
      </c>
      <c r="C394" s="37">
        <v>4.4946657497549503E-2</v>
      </c>
      <c r="D394" s="37">
        <v>4.9850657292390401E-3</v>
      </c>
      <c r="E394" s="37">
        <v>1.1133647123079E-2</v>
      </c>
      <c r="F394" s="56" t="s">
        <v>1410</v>
      </c>
      <c r="G394" s="56" t="s">
        <v>1410</v>
      </c>
      <c r="H394" s="56" t="s">
        <v>1410</v>
      </c>
      <c r="I394" s="56" t="s">
        <v>1410</v>
      </c>
      <c r="J394" s="56" t="s">
        <v>2063</v>
      </c>
      <c r="K394" s="56" t="s">
        <v>1410</v>
      </c>
    </row>
    <row r="395" spans="1:11" x14ac:dyDescent="0.4">
      <c r="A395" s="55" t="s">
        <v>2568</v>
      </c>
      <c r="B395" s="37">
        <v>-2.0100756305184201E-3</v>
      </c>
      <c r="C395" s="37">
        <v>4.4946657497549503E-2</v>
      </c>
      <c r="D395" s="37">
        <v>7.6405424861279096E-4</v>
      </c>
      <c r="E395" s="37">
        <v>5.1338725863576996E-3</v>
      </c>
      <c r="F395" s="56" t="s">
        <v>1410</v>
      </c>
      <c r="G395" s="56" t="s">
        <v>1410</v>
      </c>
      <c r="H395" s="56" t="s">
        <v>1410</v>
      </c>
      <c r="I395" s="56" t="s">
        <v>1410</v>
      </c>
      <c r="J395" s="56" t="s">
        <v>2063</v>
      </c>
      <c r="K395" s="56" t="s">
        <v>1410</v>
      </c>
    </row>
    <row r="396" spans="1:11" x14ac:dyDescent="0.4">
      <c r="A396" s="55" t="s">
        <v>2569</v>
      </c>
      <c r="B396" s="37">
        <v>-3.4923630470239898E-3</v>
      </c>
      <c r="C396" s="37">
        <v>0.414698807911625</v>
      </c>
      <c r="D396" s="37">
        <v>4.7195340590147197E-2</v>
      </c>
      <c r="E396" s="37">
        <v>4.6844903855092199E-2</v>
      </c>
      <c r="F396" s="56" t="s">
        <v>1410</v>
      </c>
      <c r="G396" s="56" t="s">
        <v>2570</v>
      </c>
      <c r="H396" s="56" t="s">
        <v>2571</v>
      </c>
      <c r="I396" s="56" t="s">
        <v>1410</v>
      </c>
      <c r="J396" s="56" t="s">
        <v>2572</v>
      </c>
      <c r="K396" s="56" t="s">
        <v>1868</v>
      </c>
    </row>
    <row r="397" spans="1:11" x14ac:dyDescent="0.4">
      <c r="A397" s="55" t="s">
        <v>2573</v>
      </c>
      <c r="B397" s="37">
        <v>-4.0134173204009601E-3</v>
      </c>
      <c r="C397" s="37">
        <v>6.3394172500625803E-2</v>
      </c>
      <c r="D397" s="37">
        <v>2.0355285609088198E-3</v>
      </c>
      <c r="E397" s="37">
        <v>7.4303932947803004E-3</v>
      </c>
      <c r="F397" s="56" t="s">
        <v>1410</v>
      </c>
      <c r="G397" s="56" t="s">
        <v>1410</v>
      </c>
      <c r="H397" s="56" t="s">
        <v>1410</v>
      </c>
      <c r="I397" s="56" t="s">
        <v>1410</v>
      </c>
      <c r="J397" s="56" t="s">
        <v>2162</v>
      </c>
      <c r="K397" s="56" t="s">
        <v>1410</v>
      </c>
    </row>
    <row r="398" spans="1:11" x14ac:dyDescent="0.4">
      <c r="A398" s="55" t="s">
        <v>2574</v>
      </c>
      <c r="B398" s="37">
        <v>-4.0134173204009601E-3</v>
      </c>
      <c r="C398" s="37">
        <v>8.98182729155272E-2</v>
      </c>
      <c r="D398" s="37">
        <v>5.5980669359964302E-3</v>
      </c>
      <c r="E398" s="37">
        <v>1.2892774745284901E-2</v>
      </c>
      <c r="F398" s="56" t="s">
        <v>1410</v>
      </c>
      <c r="G398" s="56" t="s">
        <v>1409</v>
      </c>
      <c r="H398" s="56" t="s">
        <v>1410</v>
      </c>
      <c r="I398" s="56" t="s">
        <v>1410</v>
      </c>
      <c r="J398" s="56" t="s">
        <v>2104</v>
      </c>
      <c r="K398" s="56" t="s">
        <v>1410</v>
      </c>
    </row>
    <row r="399" spans="1:11" x14ac:dyDescent="0.4">
      <c r="A399" s="55" t="s">
        <v>2575</v>
      </c>
      <c r="B399" s="37">
        <v>-4.0201512610368497E-3</v>
      </c>
      <c r="C399" s="37">
        <v>6.3500449119034297E-2</v>
      </c>
      <c r="D399" s="37">
        <v>1.8267238604750199E-3</v>
      </c>
      <c r="E399" s="37">
        <v>7.0582723599991902E-3</v>
      </c>
      <c r="F399" s="56" t="s">
        <v>1410</v>
      </c>
      <c r="G399" s="56" t="s">
        <v>2196</v>
      </c>
      <c r="H399" s="56" t="s">
        <v>1410</v>
      </c>
      <c r="I399" s="56" t="s">
        <v>1410</v>
      </c>
      <c r="J399" s="56" t="s">
        <v>1410</v>
      </c>
      <c r="K399" s="56" t="s">
        <v>1410</v>
      </c>
    </row>
    <row r="400" spans="1:11" x14ac:dyDescent="0.4">
      <c r="A400" s="55" t="s">
        <v>2576</v>
      </c>
      <c r="B400" s="37">
        <v>-4.0201512610368497E-3</v>
      </c>
      <c r="C400" s="37">
        <v>6.3500449119034297E-2</v>
      </c>
      <c r="D400" s="37">
        <v>5.5174783219109696E-4</v>
      </c>
      <c r="E400" s="37">
        <v>3.6000117577421201E-3</v>
      </c>
      <c r="F400" s="56" t="s">
        <v>1410</v>
      </c>
      <c r="G400" s="56" t="s">
        <v>1410</v>
      </c>
      <c r="H400" s="56" t="s">
        <v>1410</v>
      </c>
      <c r="I400" s="56" t="s">
        <v>1410</v>
      </c>
      <c r="J400" s="56" t="s">
        <v>2196</v>
      </c>
      <c r="K400" s="56" t="s">
        <v>1410</v>
      </c>
    </row>
    <row r="401" spans="1:11" x14ac:dyDescent="0.4">
      <c r="A401" s="55" t="s">
        <v>2577</v>
      </c>
      <c r="B401" s="37">
        <v>-4.0201512610368497E-3</v>
      </c>
      <c r="C401" s="37">
        <v>6.3500449119034297E-2</v>
      </c>
      <c r="D401" s="37">
        <v>1.2865356748627899E-3</v>
      </c>
      <c r="E401" s="37">
        <v>5.0011925867065104E-3</v>
      </c>
      <c r="F401" s="56" t="s">
        <v>1410</v>
      </c>
      <c r="G401" s="56" t="s">
        <v>1410</v>
      </c>
      <c r="H401" s="56" t="s">
        <v>1410</v>
      </c>
      <c r="I401" s="56" t="s">
        <v>1410</v>
      </c>
      <c r="J401" s="56" t="s">
        <v>2196</v>
      </c>
      <c r="K401" s="56" t="s">
        <v>1410</v>
      </c>
    </row>
    <row r="402" spans="1:11" x14ac:dyDescent="0.4">
      <c r="A402" s="55" t="s">
        <v>2578</v>
      </c>
      <c r="B402" s="37">
        <v>-4.0201512610368497E-3</v>
      </c>
      <c r="C402" s="37">
        <v>0.110133142710526</v>
      </c>
      <c r="D402" s="37">
        <v>2.0056623687595001E-2</v>
      </c>
      <c r="E402" s="37">
        <v>2.6002590462108299E-2</v>
      </c>
      <c r="F402" s="56" t="s">
        <v>1410</v>
      </c>
      <c r="G402" s="56" t="s">
        <v>1594</v>
      </c>
      <c r="H402" s="56" t="s">
        <v>1410</v>
      </c>
      <c r="I402" s="56" t="s">
        <v>1410</v>
      </c>
      <c r="J402" s="56" t="s">
        <v>2579</v>
      </c>
      <c r="K402" s="56" t="s">
        <v>1410</v>
      </c>
    </row>
    <row r="403" spans="1:11" x14ac:dyDescent="0.4">
      <c r="A403" s="55" t="s">
        <v>2580</v>
      </c>
      <c r="B403" s="37">
        <v>-4.0201512610368497E-3</v>
      </c>
      <c r="C403" s="37">
        <v>6.3500449119034297E-2</v>
      </c>
      <c r="D403" s="37">
        <v>1.9507786970394E-3</v>
      </c>
      <c r="E403" s="37">
        <v>6.3465503666822898E-3</v>
      </c>
      <c r="F403" s="56" t="s">
        <v>1410</v>
      </c>
      <c r="G403" s="56" t="s">
        <v>1410</v>
      </c>
      <c r="H403" s="56" t="s">
        <v>1410</v>
      </c>
      <c r="I403" s="56" t="s">
        <v>1410</v>
      </c>
      <c r="J403" s="56" t="s">
        <v>2063</v>
      </c>
      <c r="K403" s="56" t="s">
        <v>2063</v>
      </c>
    </row>
    <row r="404" spans="1:11" x14ac:dyDescent="0.4">
      <c r="A404" s="55" t="s">
        <v>2581</v>
      </c>
      <c r="B404" s="37">
        <v>-4.0201512610368497E-3</v>
      </c>
      <c r="C404" s="37">
        <v>6.3500449119034297E-2</v>
      </c>
      <c r="D404" s="37">
        <v>5.2434775465165897E-3</v>
      </c>
      <c r="E404" s="37">
        <v>1.20759441609172E-2</v>
      </c>
      <c r="F404" s="56" t="s">
        <v>1410</v>
      </c>
      <c r="G404" s="56" t="s">
        <v>1410</v>
      </c>
      <c r="H404" s="56" t="s">
        <v>1410</v>
      </c>
      <c r="I404" s="56" t="s">
        <v>1410</v>
      </c>
      <c r="J404" s="56" t="s">
        <v>2196</v>
      </c>
      <c r="K404" s="56" t="s">
        <v>1410</v>
      </c>
    </row>
    <row r="405" spans="1:11" x14ac:dyDescent="0.4">
      <c r="A405" s="55" t="s">
        <v>2582</v>
      </c>
      <c r="B405" s="37">
        <v>-4.87368408025695E-3</v>
      </c>
      <c r="C405" s="37">
        <v>0.25050941828608603</v>
      </c>
      <c r="D405" s="37">
        <v>1.18516024977601E-2</v>
      </c>
      <c r="E405" s="37">
        <v>1.8833232868019498E-2</v>
      </c>
      <c r="F405" s="56" t="s">
        <v>1409</v>
      </c>
      <c r="G405" s="56" t="s">
        <v>2583</v>
      </c>
      <c r="H405" s="56" t="s">
        <v>2219</v>
      </c>
      <c r="I405" s="56" t="s">
        <v>1410</v>
      </c>
      <c r="J405" s="56" t="s">
        <v>2584</v>
      </c>
      <c r="K405" s="56" t="s">
        <v>2585</v>
      </c>
    </row>
    <row r="406" spans="1:11" x14ac:dyDescent="0.4">
      <c r="A406" s="55" t="s">
        <v>2586</v>
      </c>
      <c r="B406" s="37">
        <v>-5.0892666808649801E-3</v>
      </c>
      <c r="C406" s="37">
        <v>0.76033559383717697</v>
      </c>
      <c r="D406" s="37">
        <v>7.8717839355350094E-2</v>
      </c>
      <c r="E406" s="37">
        <v>5.3753189866190897E-2</v>
      </c>
      <c r="F406" s="56" t="s">
        <v>2587</v>
      </c>
      <c r="G406" s="56" t="s">
        <v>2242</v>
      </c>
      <c r="H406" s="56" t="s">
        <v>1327</v>
      </c>
      <c r="I406" s="56" t="s">
        <v>2284</v>
      </c>
      <c r="J406" s="56" t="s">
        <v>2588</v>
      </c>
      <c r="K406" s="56" t="s">
        <v>2589</v>
      </c>
    </row>
    <row r="407" spans="1:11" x14ac:dyDescent="0.4">
      <c r="A407" s="55" t="s">
        <v>2590</v>
      </c>
      <c r="B407" s="37">
        <v>-6.0234929509193798E-3</v>
      </c>
      <c r="C407" s="37">
        <v>0.233676846860468</v>
      </c>
      <c r="D407" s="37">
        <v>9.0715961245489592E-3</v>
      </c>
      <c r="E407" s="37">
        <v>1.54778964760996E-2</v>
      </c>
      <c r="F407" s="56" t="s">
        <v>1410</v>
      </c>
      <c r="G407" s="56" t="s">
        <v>2591</v>
      </c>
      <c r="H407" s="56" t="s">
        <v>1410</v>
      </c>
      <c r="I407" s="56" t="s">
        <v>1410</v>
      </c>
      <c r="J407" s="56" t="s">
        <v>2592</v>
      </c>
      <c r="K407" s="56" t="s">
        <v>1594</v>
      </c>
    </row>
    <row r="408" spans="1:11" x14ac:dyDescent="0.4">
      <c r="A408" s="55" t="s">
        <v>2593</v>
      </c>
      <c r="B408" s="37">
        <v>-6.0302268915552702E-3</v>
      </c>
      <c r="C408" s="37">
        <v>7.7693725965171295E-2</v>
      </c>
      <c r="D408" s="37">
        <v>2.32176012552471E-3</v>
      </c>
      <c r="E408" s="37">
        <v>7.1844409448046601E-3</v>
      </c>
      <c r="F408" s="56" t="s">
        <v>1410</v>
      </c>
      <c r="G408" s="56" t="s">
        <v>1410</v>
      </c>
      <c r="H408" s="56" t="s">
        <v>1410</v>
      </c>
      <c r="I408" s="56" t="s">
        <v>1410</v>
      </c>
      <c r="J408" s="56" t="s">
        <v>2063</v>
      </c>
      <c r="K408" s="56" t="s">
        <v>2196</v>
      </c>
    </row>
    <row r="409" spans="1:11" x14ac:dyDescent="0.4">
      <c r="A409" s="55" t="s">
        <v>2594</v>
      </c>
      <c r="B409" s="37">
        <v>-6.0302268915552702E-3</v>
      </c>
      <c r="C409" s="37">
        <v>0.100423185056242</v>
      </c>
      <c r="D409" s="37">
        <v>5.8116466763838597E-3</v>
      </c>
      <c r="E409" s="37">
        <v>1.23164312220668E-2</v>
      </c>
      <c r="F409" s="56" t="s">
        <v>1410</v>
      </c>
      <c r="G409" s="56" t="s">
        <v>1409</v>
      </c>
      <c r="H409" s="56" t="s">
        <v>1410</v>
      </c>
      <c r="I409" s="56" t="s">
        <v>1410</v>
      </c>
      <c r="J409" s="56" t="s">
        <v>2579</v>
      </c>
      <c r="K409" s="56" t="s">
        <v>1410</v>
      </c>
    </row>
    <row r="410" spans="1:11" x14ac:dyDescent="0.4">
      <c r="A410" s="55" t="s">
        <v>2595</v>
      </c>
      <c r="B410" s="37">
        <v>-6.0369608321911598E-3</v>
      </c>
      <c r="C410" s="37">
        <v>0.10035534134765001</v>
      </c>
      <c r="D410" s="37">
        <v>1.8856449663050699E-3</v>
      </c>
      <c r="E410" s="37">
        <v>7.8969145784870496E-3</v>
      </c>
      <c r="F410" s="56" t="s">
        <v>1410</v>
      </c>
      <c r="G410" s="56" t="s">
        <v>1410</v>
      </c>
      <c r="H410" s="56" t="s">
        <v>1410</v>
      </c>
      <c r="I410" s="56" t="s">
        <v>1410</v>
      </c>
      <c r="J410" s="56" t="s">
        <v>2436</v>
      </c>
      <c r="K410" s="56" t="s">
        <v>1410</v>
      </c>
    </row>
    <row r="411" spans="1:11" x14ac:dyDescent="0.4">
      <c r="A411" s="55" t="s">
        <v>2596</v>
      </c>
      <c r="B411" s="37">
        <v>-6.8785175586211196E-3</v>
      </c>
      <c r="C411" s="37">
        <v>0.29840810196635797</v>
      </c>
      <c r="D411" s="37">
        <v>2.40660270346598E-2</v>
      </c>
      <c r="E411" s="37">
        <v>2.8184528214431001E-2</v>
      </c>
      <c r="F411" s="56" t="s">
        <v>1410</v>
      </c>
      <c r="G411" s="56" t="s">
        <v>1410</v>
      </c>
      <c r="H411" s="56" t="s">
        <v>1410</v>
      </c>
      <c r="I411" s="56" t="s">
        <v>1410</v>
      </c>
      <c r="J411" s="56" t="s">
        <v>2102</v>
      </c>
      <c r="K411" s="56" t="s">
        <v>2597</v>
      </c>
    </row>
    <row r="412" spans="1:11" x14ac:dyDescent="0.4">
      <c r="A412" s="55" t="s">
        <v>2598</v>
      </c>
      <c r="B412" s="37">
        <v>-8.0218273401003702E-3</v>
      </c>
      <c r="C412" s="37">
        <v>0.210844875976163</v>
      </c>
      <c r="D412" s="37">
        <v>7.1442090615066206E-2</v>
      </c>
      <c r="E412" s="37">
        <v>5.5459805248673999E-2</v>
      </c>
      <c r="F412" s="56" t="s">
        <v>1410</v>
      </c>
      <c r="G412" s="56" t="s">
        <v>2063</v>
      </c>
      <c r="H412" s="56" t="s">
        <v>1410</v>
      </c>
      <c r="I412" s="56" t="s">
        <v>1410</v>
      </c>
      <c r="J412" s="56" t="s">
        <v>2599</v>
      </c>
      <c r="K412" s="56" t="s">
        <v>2004</v>
      </c>
    </row>
    <row r="413" spans="1:11" x14ac:dyDescent="0.4">
      <c r="A413" s="55" t="s">
        <v>2600</v>
      </c>
      <c r="B413" s="37">
        <v>-8.0335685814378107E-3</v>
      </c>
      <c r="C413" s="37">
        <v>8.9547721291169502E-2</v>
      </c>
      <c r="D413" s="37">
        <v>8.4540008362371001E-4</v>
      </c>
      <c r="E413" s="37">
        <v>4.2886703464330598E-3</v>
      </c>
      <c r="F413" s="56" t="s">
        <v>1410</v>
      </c>
      <c r="G413" s="56" t="s">
        <v>1410</v>
      </c>
      <c r="H413" s="56" t="s">
        <v>1410</v>
      </c>
      <c r="I413" s="56" t="s">
        <v>1410</v>
      </c>
      <c r="J413" s="56" t="s">
        <v>2579</v>
      </c>
      <c r="K413" s="56" t="s">
        <v>1410</v>
      </c>
    </row>
    <row r="414" spans="1:11" x14ac:dyDescent="0.4">
      <c r="A414" s="55" t="s">
        <v>2601</v>
      </c>
      <c r="B414" s="37">
        <v>-8.0403025220736994E-3</v>
      </c>
      <c r="C414" s="37">
        <v>8.9622687241000601E-2</v>
      </c>
      <c r="D414" s="37">
        <v>1.43780706847051E-2</v>
      </c>
      <c r="E414" s="37">
        <v>2.4329007283070699E-2</v>
      </c>
      <c r="F414" s="56" t="s">
        <v>1410</v>
      </c>
      <c r="G414" s="56" t="s">
        <v>1410</v>
      </c>
      <c r="H414" s="56" t="s">
        <v>1410</v>
      </c>
      <c r="I414" s="56" t="s">
        <v>1410</v>
      </c>
      <c r="J414" s="56" t="s">
        <v>2579</v>
      </c>
      <c r="K414" s="56" t="s">
        <v>1410</v>
      </c>
    </row>
    <row r="415" spans="1:11" x14ac:dyDescent="0.4">
      <c r="A415" s="55" t="s">
        <v>2602</v>
      </c>
      <c r="B415" s="37">
        <v>-8.0403025220736994E-3</v>
      </c>
      <c r="C415" s="37">
        <v>8.9622687241000601E-2</v>
      </c>
      <c r="D415" s="37">
        <v>4.1396510213587397E-3</v>
      </c>
      <c r="E415" s="37">
        <v>9.1935974506298507E-3</v>
      </c>
      <c r="F415" s="56" t="s">
        <v>1410</v>
      </c>
      <c r="G415" s="56" t="s">
        <v>1410</v>
      </c>
      <c r="H415" s="56" t="s">
        <v>1410</v>
      </c>
      <c r="I415" s="56" t="s">
        <v>1410</v>
      </c>
      <c r="J415" s="56" t="s">
        <v>1410</v>
      </c>
      <c r="K415" s="56" t="s">
        <v>2579</v>
      </c>
    </row>
    <row r="416" spans="1:11" x14ac:dyDescent="0.4">
      <c r="A416" s="55" t="s">
        <v>2603</v>
      </c>
      <c r="B416" s="37">
        <v>-8.2824167665386094E-3</v>
      </c>
      <c r="C416" s="37">
        <v>0.44591912264170502</v>
      </c>
      <c r="D416" s="37">
        <v>4.5119675540025099E-2</v>
      </c>
      <c r="E416" s="37">
        <v>4.4579344248544803E-2</v>
      </c>
      <c r="F416" s="56" t="s">
        <v>1410</v>
      </c>
      <c r="G416" s="56" t="s">
        <v>2604</v>
      </c>
      <c r="H416" s="56" t="s">
        <v>2104</v>
      </c>
      <c r="I416" s="56" t="s">
        <v>1410</v>
      </c>
      <c r="J416" s="56" t="s">
        <v>2605</v>
      </c>
      <c r="K416" s="56" t="s">
        <v>2606</v>
      </c>
    </row>
    <row r="417" spans="1:11" x14ac:dyDescent="0.4">
      <c r="A417" s="55" t="s">
        <v>2607</v>
      </c>
      <c r="B417" s="37">
        <v>-1.00436442119562E-2</v>
      </c>
      <c r="C417" s="37">
        <v>0.100033172128122</v>
      </c>
      <c r="D417" s="37">
        <v>2.4216467381498901E-3</v>
      </c>
      <c r="E417" s="37">
        <v>8.1369403391044308E-3</v>
      </c>
      <c r="F417" s="56" t="s">
        <v>1410</v>
      </c>
      <c r="G417" s="56" t="s">
        <v>1410</v>
      </c>
      <c r="H417" s="56" t="s">
        <v>1410</v>
      </c>
      <c r="I417" s="56" t="s">
        <v>1410</v>
      </c>
      <c r="J417" s="56" t="s">
        <v>2579</v>
      </c>
      <c r="K417" s="56" t="s">
        <v>2063</v>
      </c>
    </row>
    <row r="418" spans="1:11" x14ac:dyDescent="0.4">
      <c r="A418" s="55" t="s">
        <v>2608</v>
      </c>
      <c r="B418" s="37">
        <v>-1.00436442119562E-2</v>
      </c>
      <c r="C418" s="37">
        <v>0.13454975886634801</v>
      </c>
      <c r="D418" s="37">
        <v>4.3287565034734396E-3</v>
      </c>
      <c r="E418" s="37">
        <v>9.96364274802293E-3</v>
      </c>
      <c r="F418" s="56" t="s">
        <v>1410</v>
      </c>
      <c r="G418" s="56" t="s">
        <v>1409</v>
      </c>
      <c r="H418" s="56" t="s">
        <v>1410</v>
      </c>
      <c r="I418" s="56" t="s">
        <v>1410</v>
      </c>
      <c r="J418" s="56" t="s">
        <v>1941</v>
      </c>
      <c r="K418" s="56" t="s">
        <v>1410</v>
      </c>
    </row>
    <row r="419" spans="1:11" x14ac:dyDescent="0.4">
      <c r="A419" s="55" t="s">
        <v>2609</v>
      </c>
      <c r="B419" s="37">
        <v>-1.0050378152592101E-2</v>
      </c>
      <c r="C419" s="37">
        <v>0.13459956227691999</v>
      </c>
      <c r="D419" s="37">
        <v>8.6159789065942908E-3</v>
      </c>
      <c r="E419" s="37">
        <v>1.53412500168848E-2</v>
      </c>
      <c r="F419" s="56" t="s">
        <v>2610</v>
      </c>
      <c r="G419" s="56" t="s">
        <v>1410</v>
      </c>
      <c r="H419" s="56" t="s">
        <v>1410</v>
      </c>
      <c r="I419" s="56" t="s">
        <v>1410</v>
      </c>
      <c r="J419" s="56" t="s">
        <v>2109</v>
      </c>
      <c r="K419" s="56" t="s">
        <v>1410</v>
      </c>
    </row>
    <row r="420" spans="1:11" x14ac:dyDescent="0.4">
      <c r="A420" s="55" t="s">
        <v>2611</v>
      </c>
      <c r="B420" s="37">
        <v>-1.11919461976924E-2</v>
      </c>
      <c r="C420" s="37">
        <v>0.18520506639729201</v>
      </c>
      <c r="D420" s="37">
        <v>1.7985928255202201E-2</v>
      </c>
      <c r="E420" s="37">
        <v>2.4522523855426401E-2</v>
      </c>
      <c r="F420" s="56" t="s">
        <v>1410</v>
      </c>
      <c r="G420" s="56" t="s">
        <v>2612</v>
      </c>
      <c r="H420" s="56" t="s">
        <v>1410</v>
      </c>
      <c r="I420" s="56" t="s">
        <v>1410</v>
      </c>
      <c r="J420" s="56" t="s">
        <v>2378</v>
      </c>
      <c r="K420" s="56" t="s">
        <v>1410</v>
      </c>
    </row>
    <row r="421" spans="1:11" x14ac:dyDescent="0.4">
      <c r="A421" s="55" t="s">
        <v>2613</v>
      </c>
      <c r="B421" s="37">
        <v>-1.33785536906719E-2</v>
      </c>
      <c r="C421" s="37">
        <v>0.69899518526008297</v>
      </c>
      <c r="D421" s="37">
        <v>0.107141467628529</v>
      </c>
      <c r="E421" s="37">
        <v>7.5888431671595993E-2</v>
      </c>
      <c r="F421" s="56" t="s">
        <v>1410</v>
      </c>
      <c r="G421" s="56" t="s">
        <v>2614</v>
      </c>
      <c r="H421" s="56" t="s">
        <v>1327</v>
      </c>
      <c r="I421" s="56" t="s">
        <v>2063</v>
      </c>
      <c r="J421" s="56" t="s">
        <v>2615</v>
      </c>
      <c r="K421" s="56" t="s">
        <v>2275</v>
      </c>
    </row>
    <row r="422" spans="1:11" x14ac:dyDescent="0.4">
      <c r="A422" s="55" t="s">
        <v>2616</v>
      </c>
      <c r="B422" s="37">
        <v>-1.56458152900582E-2</v>
      </c>
      <c r="C422" s="37">
        <v>0.39124395322332001</v>
      </c>
      <c r="D422" s="37">
        <v>3.7083956597803197E-2</v>
      </c>
      <c r="E422" s="37">
        <v>3.9098763519918603E-2</v>
      </c>
      <c r="F422" s="56" t="s">
        <v>1409</v>
      </c>
      <c r="G422" s="56" t="s">
        <v>2196</v>
      </c>
      <c r="H422" s="56" t="s">
        <v>2004</v>
      </c>
      <c r="I422" s="56" t="s">
        <v>1410</v>
      </c>
      <c r="J422" s="56" t="s">
        <v>2617</v>
      </c>
      <c r="K422" s="56" t="s">
        <v>2618</v>
      </c>
    </row>
    <row r="423" spans="1:11" x14ac:dyDescent="0.4">
      <c r="A423" s="55" t="s">
        <v>2619</v>
      </c>
      <c r="B423" s="37">
        <v>-1.6080605044147399E-2</v>
      </c>
      <c r="C423" s="37">
        <v>0.253948483631175</v>
      </c>
      <c r="D423" s="37">
        <v>9.9815004111950892E-3</v>
      </c>
      <c r="E423" s="37">
        <v>1.6264434156883001E-2</v>
      </c>
      <c r="F423" s="56" t="s">
        <v>1410</v>
      </c>
      <c r="G423" s="56" t="s">
        <v>1410</v>
      </c>
      <c r="H423" s="56" t="s">
        <v>1410</v>
      </c>
      <c r="I423" s="56" t="s">
        <v>1410</v>
      </c>
      <c r="J423" s="56" t="s">
        <v>2620</v>
      </c>
      <c r="K423" s="56" t="s">
        <v>2361</v>
      </c>
    </row>
    <row r="424" spans="1:11" x14ac:dyDescent="0.4">
      <c r="A424" s="55" t="s">
        <v>2621</v>
      </c>
      <c r="B424" s="37">
        <v>-1.6907326801811201E-2</v>
      </c>
      <c r="C424" s="37">
        <v>0.16133538299612099</v>
      </c>
      <c r="D424" s="37">
        <v>1.8752772839194201E-2</v>
      </c>
      <c r="E424" s="37">
        <v>2.5818882396666298E-2</v>
      </c>
      <c r="F424" s="56" t="s">
        <v>1410</v>
      </c>
      <c r="G424" s="56" t="s">
        <v>1410</v>
      </c>
      <c r="H424" s="56" t="s">
        <v>1410</v>
      </c>
      <c r="I424" s="56" t="s">
        <v>1410</v>
      </c>
      <c r="J424" s="56" t="s">
        <v>2622</v>
      </c>
      <c r="K424" s="56" t="s">
        <v>1409</v>
      </c>
    </row>
    <row r="425" spans="1:11" x14ac:dyDescent="0.4">
      <c r="A425" s="55" t="s">
        <v>2623</v>
      </c>
      <c r="B425" s="37">
        <v>-1.6956898717012499E-2</v>
      </c>
      <c r="C425" s="37">
        <v>0.14261524218357299</v>
      </c>
      <c r="D425" s="37">
        <v>1.1471904283220801E-2</v>
      </c>
      <c r="E425" s="37">
        <v>1.8104166586519602E-2</v>
      </c>
      <c r="F425" s="56" t="s">
        <v>1410</v>
      </c>
      <c r="G425" s="56" t="s">
        <v>1410</v>
      </c>
      <c r="H425" s="56" t="s">
        <v>1410</v>
      </c>
      <c r="I425" s="56" t="s">
        <v>1410</v>
      </c>
      <c r="J425" s="56" t="s">
        <v>2624</v>
      </c>
      <c r="K425" s="56" t="s">
        <v>1868</v>
      </c>
    </row>
    <row r="426" spans="1:11" x14ac:dyDescent="0.4">
      <c r="A426" s="55" t="s">
        <v>2625</v>
      </c>
      <c r="B426" s="37">
        <v>-1.8077212793393999E-2</v>
      </c>
      <c r="C426" s="37">
        <v>0.20531619558188399</v>
      </c>
      <c r="D426" s="37">
        <v>7.8214911070695302E-3</v>
      </c>
      <c r="E426" s="37">
        <v>1.7037012359829001E-2</v>
      </c>
      <c r="F426" s="56" t="s">
        <v>1410</v>
      </c>
      <c r="G426" s="56" t="s">
        <v>1505</v>
      </c>
      <c r="H426" s="56" t="s">
        <v>1410</v>
      </c>
      <c r="I426" s="56" t="s">
        <v>1410</v>
      </c>
      <c r="J426" s="56" t="s">
        <v>2378</v>
      </c>
      <c r="K426" s="56" t="s">
        <v>1978</v>
      </c>
    </row>
    <row r="427" spans="1:11" x14ac:dyDescent="0.4">
      <c r="A427" s="55" t="s">
        <v>2626</v>
      </c>
      <c r="B427" s="37">
        <v>-1.9611857038075602E-2</v>
      </c>
      <c r="C427" s="37">
        <v>1.10657061122971</v>
      </c>
      <c r="D427" s="37">
        <v>0.25722384815628102</v>
      </c>
      <c r="E427" s="37">
        <v>0.137555755378445</v>
      </c>
      <c r="F427" s="56" t="s">
        <v>2627</v>
      </c>
      <c r="G427" s="56" t="s">
        <v>2628</v>
      </c>
      <c r="H427" s="56" t="s">
        <v>2629</v>
      </c>
      <c r="I427" s="56" t="s">
        <v>1410</v>
      </c>
      <c r="J427" s="56" t="s">
        <v>2630</v>
      </c>
      <c r="K427" s="56" t="s">
        <v>2631</v>
      </c>
    </row>
    <row r="428" spans="1:11" x14ac:dyDescent="0.4">
      <c r="A428" s="55" t="s">
        <v>2632</v>
      </c>
      <c r="B428" s="37">
        <v>-2.0921848086087901E-2</v>
      </c>
      <c r="C428" s="37">
        <v>0.39434974940890799</v>
      </c>
      <c r="D428" s="37">
        <v>2.1476482044844002E-2</v>
      </c>
      <c r="E428" s="37">
        <v>3.2736035134231102E-2</v>
      </c>
      <c r="F428" s="56" t="s">
        <v>1410</v>
      </c>
      <c r="G428" s="56" t="s">
        <v>1410</v>
      </c>
      <c r="H428" s="56" t="s">
        <v>1410</v>
      </c>
      <c r="I428" s="56" t="s">
        <v>1410</v>
      </c>
      <c r="J428" s="56" t="s">
        <v>2633</v>
      </c>
      <c r="K428" s="56" t="s">
        <v>2634</v>
      </c>
    </row>
    <row r="429" spans="1:11" x14ac:dyDescent="0.4">
      <c r="A429" s="55" t="s">
        <v>2635</v>
      </c>
      <c r="B429" s="37">
        <v>-2.7216286610556299E-2</v>
      </c>
      <c r="C429" s="37">
        <v>0.83264764894393595</v>
      </c>
      <c r="D429" s="37">
        <v>0.11658627060763101</v>
      </c>
      <c r="E429" s="37">
        <v>6.5244669725923896E-2</v>
      </c>
      <c r="F429" s="56" t="s">
        <v>2636</v>
      </c>
      <c r="G429" s="56" t="s">
        <v>2637</v>
      </c>
      <c r="H429" s="56" t="s">
        <v>2041</v>
      </c>
      <c r="I429" s="56" t="s">
        <v>1410</v>
      </c>
      <c r="J429" s="56" t="s">
        <v>2638</v>
      </c>
      <c r="K429" s="56" t="s">
        <v>2639</v>
      </c>
    </row>
    <row r="430" spans="1:11" x14ac:dyDescent="0.4">
      <c r="A430" s="55" t="s">
        <v>2640</v>
      </c>
      <c r="B430" s="37">
        <v>-2.8733769475400801E-2</v>
      </c>
      <c r="C430" s="37">
        <v>0.37482418608801199</v>
      </c>
      <c r="D430" s="37">
        <v>7.3283908863151503E-2</v>
      </c>
      <c r="E430" s="37">
        <v>5.9656765073118997E-2</v>
      </c>
      <c r="F430" s="56" t="s">
        <v>1410</v>
      </c>
      <c r="G430" s="56" t="s">
        <v>2641</v>
      </c>
      <c r="H430" s="56" t="s">
        <v>2104</v>
      </c>
      <c r="I430" s="56" t="s">
        <v>1410</v>
      </c>
      <c r="J430" s="56" t="s">
        <v>2642</v>
      </c>
      <c r="K430" s="56" t="s">
        <v>2643</v>
      </c>
    </row>
    <row r="431" spans="1:11" x14ac:dyDescent="0.4">
      <c r="A431" s="55" t="s">
        <v>2644</v>
      </c>
      <c r="B431" s="37">
        <v>-2.89746581726106E-2</v>
      </c>
      <c r="C431" s="37">
        <v>0.21384756184374501</v>
      </c>
      <c r="D431" s="37">
        <v>7.2691479686262002E-3</v>
      </c>
      <c r="E431" s="37">
        <v>1.43203521851465E-2</v>
      </c>
      <c r="F431" s="56" t="s">
        <v>1410</v>
      </c>
      <c r="G431" s="56" t="s">
        <v>1409</v>
      </c>
      <c r="H431" s="56" t="s">
        <v>1409</v>
      </c>
      <c r="I431" s="56" t="s">
        <v>1410</v>
      </c>
      <c r="J431" s="56" t="s">
        <v>2645</v>
      </c>
      <c r="K431" s="56" t="s">
        <v>2646</v>
      </c>
    </row>
    <row r="432" spans="1:11" x14ac:dyDescent="0.4">
      <c r="A432" s="55" t="s">
        <v>2647</v>
      </c>
      <c r="B432" s="37">
        <v>-2.89823520027256E-2</v>
      </c>
      <c r="C432" s="37">
        <v>0.25674488599949002</v>
      </c>
      <c r="D432" s="37">
        <v>1.50747784303061E-2</v>
      </c>
      <c r="E432" s="37">
        <v>2.06323999784522E-2</v>
      </c>
      <c r="F432" s="56" t="s">
        <v>1409</v>
      </c>
      <c r="G432" s="56" t="s">
        <v>2102</v>
      </c>
      <c r="H432" s="56" t="s">
        <v>2361</v>
      </c>
      <c r="I432" s="56" t="s">
        <v>1410</v>
      </c>
      <c r="J432" s="56" t="s">
        <v>2648</v>
      </c>
      <c r="K432" s="56" t="s">
        <v>1410</v>
      </c>
    </row>
    <row r="433" spans="1:11" x14ac:dyDescent="0.4">
      <c r="A433" s="55" t="s">
        <v>2649</v>
      </c>
      <c r="B433" s="37">
        <v>-3.0556127196787099E-2</v>
      </c>
      <c r="C433" s="37">
        <v>0.41317200548823801</v>
      </c>
      <c r="D433" s="37">
        <v>2.8190802524334601E-2</v>
      </c>
      <c r="E433" s="37">
        <v>3.4428267023818203E-2</v>
      </c>
      <c r="F433" s="56" t="s">
        <v>1410</v>
      </c>
      <c r="G433" s="56" t="s">
        <v>2650</v>
      </c>
      <c r="H433" s="56" t="s">
        <v>1410</v>
      </c>
      <c r="I433" s="56" t="s">
        <v>1410</v>
      </c>
      <c r="J433" s="56" t="s">
        <v>2063</v>
      </c>
      <c r="K433" s="56" t="s">
        <v>1596</v>
      </c>
    </row>
    <row r="434" spans="1:11" x14ac:dyDescent="0.4">
      <c r="A434" s="55" t="s">
        <v>2651</v>
      </c>
      <c r="B434" s="37">
        <v>-3.1963558101298098E-2</v>
      </c>
      <c r="C434" s="37">
        <v>0.32229057647199399</v>
      </c>
      <c r="D434" s="37">
        <v>1.04571796409386E-2</v>
      </c>
      <c r="E434" s="37">
        <v>1.6302036512091798E-2</v>
      </c>
      <c r="F434" s="56" t="s">
        <v>1410</v>
      </c>
      <c r="G434" s="56" t="s">
        <v>1327</v>
      </c>
      <c r="H434" s="56" t="s">
        <v>2104</v>
      </c>
      <c r="I434" s="56" t="s">
        <v>1410</v>
      </c>
      <c r="J434" s="56" t="s">
        <v>2652</v>
      </c>
      <c r="K434" s="56" t="s">
        <v>1410</v>
      </c>
    </row>
    <row r="435" spans="1:11" x14ac:dyDescent="0.4">
      <c r="A435" s="55" t="s">
        <v>2653</v>
      </c>
      <c r="B435" s="37">
        <v>-3.3001542291889403E-2</v>
      </c>
      <c r="C435" s="37">
        <v>0.222581999873878</v>
      </c>
      <c r="D435" s="37">
        <v>2.07225336758321E-2</v>
      </c>
      <c r="E435" s="37">
        <v>2.9610513678080201E-2</v>
      </c>
      <c r="F435" s="56" t="s">
        <v>1410</v>
      </c>
      <c r="G435" s="56" t="s">
        <v>1410</v>
      </c>
      <c r="H435" s="56" t="s">
        <v>1410</v>
      </c>
      <c r="I435" s="56" t="s">
        <v>1410</v>
      </c>
      <c r="J435" s="56" t="s">
        <v>2654</v>
      </c>
      <c r="K435" s="56" t="s">
        <v>1327</v>
      </c>
    </row>
    <row r="436" spans="1:11" x14ac:dyDescent="0.4">
      <c r="A436" s="55" t="s">
        <v>2655</v>
      </c>
      <c r="B436" s="37">
        <v>-3.3762466322370899E-2</v>
      </c>
      <c r="C436" s="37">
        <v>1.1261928383897499</v>
      </c>
      <c r="D436" s="37">
        <v>0.37086702153789403</v>
      </c>
      <c r="E436" s="37">
        <v>0.15095800368305801</v>
      </c>
      <c r="F436" s="56" t="s">
        <v>2656</v>
      </c>
      <c r="G436" s="56" t="s">
        <v>2657</v>
      </c>
      <c r="H436" s="56" t="s">
        <v>2658</v>
      </c>
      <c r="I436" s="56" t="s">
        <v>1594</v>
      </c>
      <c r="J436" s="56" t="s">
        <v>2659</v>
      </c>
      <c r="K436" s="56" t="s">
        <v>2660</v>
      </c>
    </row>
    <row r="437" spans="1:11" x14ac:dyDescent="0.4">
      <c r="A437" s="55" t="s">
        <v>2661</v>
      </c>
      <c r="B437" s="37">
        <v>-3.6674808352600799E-2</v>
      </c>
      <c r="C437" s="37">
        <v>1.2212326625827601</v>
      </c>
      <c r="D437" s="37">
        <v>1.14572945507048</v>
      </c>
      <c r="E437" s="37">
        <v>0.361337444193573</v>
      </c>
      <c r="F437" s="56" t="s">
        <v>2662</v>
      </c>
      <c r="G437" s="56" t="s">
        <v>2663</v>
      </c>
      <c r="H437" s="56" t="s">
        <v>2664</v>
      </c>
      <c r="I437" s="56" t="s">
        <v>2361</v>
      </c>
      <c r="J437" s="56" t="s">
        <v>2665</v>
      </c>
      <c r="K437" s="56" t="s">
        <v>2666</v>
      </c>
    </row>
    <row r="438" spans="1:11" x14ac:dyDescent="0.4">
      <c r="A438" s="55" t="s">
        <v>2667</v>
      </c>
      <c r="B438" s="37">
        <v>-3.8172532604420398E-2</v>
      </c>
      <c r="C438" s="37">
        <v>1.10250739481709</v>
      </c>
      <c r="D438" s="37">
        <v>0.40313878657863</v>
      </c>
      <c r="E438" s="37">
        <v>0.13223056593434901</v>
      </c>
      <c r="F438" s="56" t="s">
        <v>2668</v>
      </c>
      <c r="G438" s="56" t="s">
        <v>2669</v>
      </c>
      <c r="H438" s="56" t="s">
        <v>2670</v>
      </c>
      <c r="I438" s="56" t="s">
        <v>2436</v>
      </c>
      <c r="J438" s="56" t="s">
        <v>2671</v>
      </c>
      <c r="K438" s="56" t="s">
        <v>2672</v>
      </c>
    </row>
    <row r="439" spans="1:11" x14ac:dyDescent="0.4">
      <c r="A439" s="55" t="s">
        <v>2673</v>
      </c>
      <c r="B439" s="37">
        <v>-3.9026846816690199E-2</v>
      </c>
      <c r="C439" s="37">
        <v>0.216956135151814</v>
      </c>
      <c r="D439" s="37">
        <v>2.3136486055196501E-2</v>
      </c>
      <c r="E439" s="37">
        <v>2.9578650011228801E-2</v>
      </c>
      <c r="F439" s="56" t="s">
        <v>1410</v>
      </c>
      <c r="G439" s="56" t="s">
        <v>1410</v>
      </c>
      <c r="H439" s="56" t="s">
        <v>1410</v>
      </c>
      <c r="I439" s="56" t="s">
        <v>1410</v>
      </c>
      <c r="J439" s="56" t="s">
        <v>2674</v>
      </c>
      <c r="K439" s="56" t="s">
        <v>1410</v>
      </c>
    </row>
    <row r="440" spans="1:11" x14ac:dyDescent="0.4">
      <c r="A440" s="55" t="s">
        <v>2675</v>
      </c>
      <c r="B440" s="37">
        <v>-4.2068316563836E-2</v>
      </c>
      <c r="C440" s="37">
        <v>0.84183627490234503</v>
      </c>
      <c r="D440" s="37">
        <v>0.19345646749164699</v>
      </c>
      <c r="E440" s="37">
        <v>9.4104312224261702E-2</v>
      </c>
      <c r="F440" s="56" t="s">
        <v>1327</v>
      </c>
      <c r="G440" s="56" t="s">
        <v>1307</v>
      </c>
      <c r="H440" s="56" t="s">
        <v>1409</v>
      </c>
      <c r="I440" s="56" t="s">
        <v>1410</v>
      </c>
      <c r="J440" s="56" t="s">
        <v>2676</v>
      </c>
      <c r="K440" s="56" t="s">
        <v>2677</v>
      </c>
    </row>
    <row r="441" spans="1:11" x14ac:dyDescent="0.4">
      <c r="A441" s="55" t="s">
        <v>2678</v>
      </c>
      <c r="B441" s="37">
        <v>-4.3544535699374602E-2</v>
      </c>
      <c r="C441" s="37">
        <v>0.62570409656731596</v>
      </c>
      <c r="D441" s="37">
        <v>4.2542215672789402E-2</v>
      </c>
      <c r="E441" s="37">
        <v>4.0720077034595403E-2</v>
      </c>
      <c r="F441" s="56" t="s">
        <v>2679</v>
      </c>
      <c r="G441" s="56" t="s">
        <v>2680</v>
      </c>
      <c r="H441" s="56" t="s">
        <v>1410</v>
      </c>
      <c r="I441" s="56" t="s">
        <v>1410</v>
      </c>
      <c r="J441" s="56" t="s">
        <v>2681</v>
      </c>
      <c r="K441" s="56" t="s">
        <v>1307</v>
      </c>
    </row>
    <row r="442" spans="1:11" x14ac:dyDescent="0.4">
      <c r="A442" s="55" t="s">
        <v>2682</v>
      </c>
      <c r="B442" s="37">
        <v>-4.3893122521479901E-2</v>
      </c>
      <c r="C442" s="37">
        <v>0.31828684954392</v>
      </c>
      <c r="D442" s="37">
        <v>2.1373397126985699E-2</v>
      </c>
      <c r="E442" s="37">
        <v>2.8819650418065799E-2</v>
      </c>
      <c r="F442" s="56" t="s">
        <v>1410</v>
      </c>
      <c r="G442" s="56" t="s">
        <v>1409</v>
      </c>
      <c r="H442" s="56" t="s">
        <v>2683</v>
      </c>
      <c r="I442" s="56" t="s">
        <v>1410</v>
      </c>
      <c r="J442" s="56" t="s">
        <v>2063</v>
      </c>
      <c r="K442" s="56" t="s">
        <v>2684</v>
      </c>
    </row>
    <row r="443" spans="1:11" x14ac:dyDescent="0.4">
      <c r="A443" s="55" t="s">
        <v>2685</v>
      </c>
      <c r="B443" s="37">
        <v>-4.65126407009014E-2</v>
      </c>
      <c r="C443" s="37">
        <v>0.58406537935485303</v>
      </c>
      <c r="D443" s="37">
        <v>6.4214321827373702E-2</v>
      </c>
      <c r="E443" s="37">
        <v>5.0592702663667999E-2</v>
      </c>
      <c r="F443" s="56" t="s">
        <v>2686</v>
      </c>
      <c r="G443" s="56" t="s">
        <v>2114</v>
      </c>
      <c r="H443" s="56" t="s">
        <v>1410</v>
      </c>
      <c r="I443" s="56" t="s">
        <v>1409</v>
      </c>
      <c r="J443" s="56" t="s">
        <v>2687</v>
      </c>
      <c r="K443" s="56" t="s">
        <v>2688</v>
      </c>
    </row>
    <row r="444" spans="1:11" x14ac:dyDescent="0.4">
      <c r="A444" s="55" t="s">
        <v>2689</v>
      </c>
      <c r="B444" s="37">
        <v>-4.9827840957097497E-2</v>
      </c>
      <c r="C444" s="37">
        <v>0.94799813182134596</v>
      </c>
      <c r="D444" s="37">
        <v>0.19298779429312399</v>
      </c>
      <c r="E444" s="37">
        <v>9.9886526477549198E-2</v>
      </c>
      <c r="F444" s="56" t="s">
        <v>2690</v>
      </c>
      <c r="G444" s="56" t="s">
        <v>2691</v>
      </c>
      <c r="H444" s="56" t="s">
        <v>1722</v>
      </c>
      <c r="I444" s="56" t="s">
        <v>2692</v>
      </c>
      <c r="J444" s="56" t="s">
        <v>2693</v>
      </c>
      <c r="K444" s="56" t="s">
        <v>2694</v>
      </c>
    </row>
    <row r="445" spans="1:11" x14ac:dyDescent="0.4">
      <c r="A445" s="55" t="s">
        <v>2695</v>
      </c>
      <c r="B445" s="37">
        <v>-5.3298915411443597E-2</v>
      </c>
      <c r="C445" s="37">
        <v>0.64485529960405596</v>
      </c>
      <c r="D445" s="37">
        <v>0.11985899326865899</v>
      </c>
      <c r="E445" s="37">
        <v>7.2888715512526195E-2</v>
      </c>
      <c r="F445" s="56" t="s">
        <v>1410</v>
      </c>
      <c r="G445" s="56" t="s">
        <v>1594</v>
      </c>
      <c r="H445" s="56" t="s">
        <v>2696</v>
      </c>
      <c r="I445" s="56" t="s">
        <v>1410</v>
      </c>
      <c r="J445" s="56" t="s">
        <v>2697</v>
      </c>
      <c r="K445" s="56" t="s">
        <v>2698</v>
      </c>
    </row>
    <row r="446" spans="1:11" x14ac:dyDescent="0.4">
      <c r="A446" s="55" t="s">
        <v>2699</v>
      </c>
      <c r="B446" s="37">
        <v>-5.7095389934399103E-2</v>
      </c>
      <c r="C446" s="37">
        <v>0.36667602469189198</v>
      </c>
      <c r="D446" s="37">
        <v>1.50016196652995E-2</v>
      </c>
      <c r="E446" s="37">
        <v>2.37212787405587E-2</v>
      </c>
      <c r="F446" s="56" t="s">
        <v>1410</v>
      </c>
      <c r="G446" s="56" t="s">
        <v>2700</v>
      </c>
      <c r="H446" s="56" t="s">
        <v>1410</v>
      </c>
      <c r="I446" s="56" t="s">
        <v>1410</v>
      </c>
      <c r="J446" s="56" t="s">
        <v>2063</v>
      </c>
      <c r="K446" s="56" t="s">
        <v>1409</v>
      </c>
    </row>
    <row r="447" spans="1:11" x14ac:dyDescent="0.4">
      <c r="A447" s="55" t="s">
        <v>2701</v>
      </c>
      <c r="B447" s="37">
        <v>-5.7150646222016301E-2</v>
      </c>
      <c r="C447" s="37">
        <v>0.66646255105229002</v>
      </c>
      <c r="D447" s="37">
        <v>6.9745457787647194E-2</v>
      </c>
      <c r="E447" s="37">
        <v>5.3390831073997697E-2</v>
      </c>
      <c r="F447" s="56" t="s">
        <v>2063</v>
      </c>
      <c r="G447" s="56" t="s">
        <v>2702</v>
      </c>
      <c r="H447" s="56" t="s">
        <v>2703</v>
      </c>
      <c r="I447" s="56" t="s">
        <v>1410</v>
      </c>
      <c r="J447" s="56" t="s">
        <v>2704</v>
      </c>
      <c r="K447" s="56" t="s">
        <v>2705</v>
      </c>
    </row>
    <row r="448" spans="1:11" x14ac:dyDescent="0.4">
      <c r="A448" s="55" t="s">
        <v>2706</v>
      </c>
      <c r="B448" s="37">
        <v>-5.9512939642864797E-2</v>
      </c>
      <c r="C448" s="37">
        <v>0.66180503254209999</v>
      </c>
      <c r="D448" s="37">
        <v>0.15756215470896201</v>
      </c>
      <c r="E448" s="37">
        <v>9.3656258638181306E-2</v>
      </c>
      <c r="F448" s="56" t="s">
        <v>1409</v>
      </c>
      <c r="G448" s="56" t="s">
        <v>2707</v>
      </c>
      <c r="H448" s="56" t="s">
        <v>1409</v>
      </c>
      <c r="I448" s="56" t="s">
        <v>1410</v>
      </c>
      <c r="J448" s="56" t="s">
        <v>2708</v>
      </c>
      <c r="K448" s="56" t="s">
        <v>2709</v>
      </c>
    </row>
    <row r="449" spans="1:11" x14ac:dyDescent="0.4">
      <c r="A449" s="55" t="s">
        <v>2710</v>
      </c>
      <c r="B449" s="37">
        <v>-6.3141413730850998E-2</v>
      </c>
      <c r="C449" s="37">
        <v>0.32790268355109098</v>
      </c>
      <c r="D449" s="37">
        <v>3.5983001328971198E-2</v>
      </c>
      <c r="E449" s="37">
        <v>3.5876924197059103E-2</v>
      </c>
      <c r="F449" s="56" t="s">
        <v>1410</v>
      </c>
      <c r="G449" s="56" t="s">
        <v>1327</v>
      </c>
      <c r="H449" s="56" t="s">
        <v>2063</v>
      </c>
      <c r="I449" s="56" t="s">
        <v>1410</v>
      </c>
      <c r="J449" s="56" t="s">
        <v>2196</v>
      </c>
      <c r="K449" s="56" t="s">
        <v>2711</v>
      </c>
    </row>
    <row r="450" spans="1:11" x14ac:dyDescent="0.4">
      <c r="A450" s="55" t="s">
        <v>2712</v>
      </c>
      <c r="B450" s="37">
        <v>-6.3225994380142606E-2</v>
      </c>
      <c r="C450" s="37">
        <v>0.92824367285135101</v>
      </c>
      <c r="D450" s="37">
        <v>0.172277431878228</v>
      </c>
      <c r="E450" s="37">
        <v>0.10164378105293</v>
      </c>
      <c r="F450" s="56" t="s">
        <v>2713</v>
      </c>
      <c r="G450" s="56" t="s">
        <v>2714</v>
      </c>
      <c r="H450" s="56" t="s">
        <v>1596</v>
      </c>
      <c r="I450" s="56" t="s">
        <v>1594</v>
      </c>
      <c r="J450" s="56" t="s">
        <v>2715</v>
      </c>
      <c r="K450" s="56" t="s">
        <v>2252</v>
      </c>
    </row>
    <row r="451" spans="1:11" x14ac:dyDescent="0.4">
      <c r="A451" s="55" t="s">
        <v>2716</v>
      </c>
      <c r="B451" s="37">
        <v>-6.4005228044962101E-2</v>
      </c>
      <c r="C451" s="37">
        <v>0.25055521223557498</v>
      </c>
      <c r="D451" s="37">
        <v>1.2894313991819501E-2</v>
      </c>
      <c r="E451" s="37">
        <v>2.0457451401559201E-2</v>
      </c>
      <c r="F451" s="56" t="s">
        <v>1410</v>
      </c>
      <c r="G451" s="56" t="s">
        <v>2717</v>
      </c>
      <c r="H451" s="56" t="s">
        <v>1410</v>
      </c>
      <c r="I451" s="56" t="s">
        <v>1410</v>
      </c>
      <c r="J451" s="56" t="s">
        <v>2196</v>
      </c>
      <c r="K451" s="56" t="s">
        <v>1410</v>
      </c>
    </row>
    <row r="452" spans="1:11" x14ac:dyDescent="0.4">
      <c r="A452" s="55" t="s">
        <v>2718</v>
      </c>
      <c r="B452" s="37">
        <v>-6.5978756796836596E-2</v>
      </c>
      <c r="C452" s="37">
        <v>0.26187814017165401</v>
      </c>
      <c r="D452" s="37">
        <v>3.9137593850841597E-2</v>
      </c>
      <c r="E452" s="37">
        <v>3.9405001334733403E-2</v>
      </c>
      <c r="F452" s="56" t="s">
        <v>1410</v>
      </c>
      <c r="G452" s="56" t="s">
        <v>1410</v>
      </c>
      <c r="H452" s="56" t="s">
        <v>1410</v>
      </c>
      <c r="I452" s="56" t="s">
        <v>1410</v>
      </c>
      <c r="J452" s="56" t="s">
        <v>2719</v>
      </c>
      <c r="K452" s="56" t="s">
        <v>1410</v>
      </c>
    </row>
    <row r="453" spans="1:11" x14ac:dyDescent="0.4">
      <c r="A453" s="55" t="s">
        <v>2720</v>
      </c>
      <c r="B453" s="37">
        <v>-6.7645829514327599E-2</v>
      </c>
      <c r="C453" s="37">
        <v>1.00002260163136</v>
      </c>
      <c r="D453" s="37">
        <v>0.34997965755384902</v>
      </c>
      <c r="E453" s="37">
        <v>0.123795939907446</v>
      </c>
      <c r="F453" s="56" t="s">
        <v>2721</v>
      </c>
      <c r="G453" s="56" t="s">
        <v>2722</v>
      </c>
      <c r="H453" s="56" t="s">
        <v>2723</v>
      </c>
      <c r="I453" s="56" t="s">
        <v>2248</v>
      </c>
      <c r="J453" s="56" t="s">
        <v>2724</v>
      </c>
      <c r="K453" s="56" t="s">
        <v>2725</v>
      </c>
    </row>
    <row r="454" spans="1:11" x14ac:dyDescent="0.4">
      <c r="A454" s="55" t="s">
        <v>2726</v>
      </c>
      <c r="B454" s="37">
        <v>-6.7716992493237496E-2</v>
      </c>
      <c r="C454" s="37">
        <v>0.41528788791730498</v>
      </c>
      <c r="D454" s="37">
        <v>2.2260064541868699E-2</v>
      </c>
      <c r="E454" s="37">
        <v>2.49757975784262E-2</v>
      </c>
      <c r="F454" s="56" t="s">
        <v>1410</v>
      </c>
      <c r="G454" s="56" t="s">
        <v>1505</v>
      </c>
      <c r="H454" s="56" t="s">
        <v>1410</v>
      </c>
      <c r="I454" s="56" t="s">
        <v>1410</v>
      </c>
      <c r="J454" s="56" t="s">
        <v>2727</v>
      </c>
      <c r="K454" s="56" t="s">
        <v>1307</v>
      </c>
    </row>
    <row r="455" spans="1:11" x14ac:dyDescent="0.4">
      <c r="A455" s="55" t="s">
        <v>2728</v>
      </c>
      <c r="B455" s="37">
        <v>-6.8322369615718706E-2</v>
      </c>
      <c r="C455" s="37">
        <v>0.30404950882454801</v>
      </c>
      <c r="D455" s="37">
        <v>1.0237564143454499E-2</v>
      </c>
      <c r="E455" s="37">
        <v>1.7251660078790101E-2</v>
      </c>
      <c r="F455" s="56" t="s">
        <v>1410</v>
      </c>
      <c r="G455" s="56" t="s">
        <v>1409</v>
      </c>
      <c r="H455" s="56" t="s">
        <v>1409</v>
      </c>
      <c r="I455" s="56" t="s">
        <v>1410</v>
      </c>
      <c r="J455" s="56" t="s">
        <v>2729</v>
      </c>
      <c r="K455" s="56" t="s">
        <v>1576</v>
      </c>
    </row>
    <row r="456" spans="1:11" x14ac:dyDescent="0.4">
      <c r="A456" s="55" t="s">
        <v>2730</v>
      </c>
      <c r="B456" s="37">
        <v>-7.4590405817946098E-2</v>
      </c>
      <c r="C456" s="37">
        <v>0.67666320582425099</v>
      </c>
      <c r="D456" s="37">
        <v>6.0808619814272401E-2</v>
      </c>
      <c r="E456" s="37">
        <v>4.82139410565222E-2</v>
      </c>
      <c r="F456" s="56" t="s">
        <v>2731</v>
      </c>
      <c r="G456" s="56" t="s">
        <v>2732</v>
      </c>
      <c r="H456" s="56" t="s">
        <v>1411</v>
      </c>
      <c r="I456" s="56" t="s">
        <v>1410</v>
      </c>
      <c r="J456" s="56" t="s">
        <v>2733</v>
      </c>
      <c r="K456" s="56" t="s">
        <v>2734</v>
      </c>
    </row>
    <row r="457" spans="1:11" x14ac:dyDescent="0.4">
      <c r="A457" s="55" t="s">
        <v>2735</v>
      </c>
      <c r="B457" s="37">
        <v>-7.8818473629573102E-2</v>
      </c>
      <c r="C457" s="37">
        <v>0.35238930229182702</v>
      </c>
      <c r="D457" s="37">
        <v>2.2049601008799002E-2</v>
      </c>
      <c r="E457" s="37">
        <v>3.0319657056555298E-2</v>
      </c>
      <c r="F457" s="56" t="s">
        <v>2063</v>
      </c>
      <c r="G457" s="56" t="s">
        <v>2004</v>
      </c>
      <c r="H457" s="56" t="s">
        <v>1410</v>
      </c>
      <c r="I457" s="56" t="s">
        <v>1410</v>
      </c>
      <c r="J457" s="56" t="s">
        <v>2736</v>
      </c>
      <c r="K457" s="56" t="s">
        <v>1410</v>
      </c>
    </row>
    <row r="458" spans="1:11" x14ac:dyDescent="0.4">
      <c r="A458" s="55" t="s">
        <v>2737</v>
      </c>
      <c r="B458" s="37">
        <v>-8.2931242455054593E-2</v>
      </c>
      <c r="C458" s="37">
        <v>0.28330420108190402</v>
      </c>
      <c r="D458" s="37">
        <v>1.07953775595935E-2</v>
      </c>
      <c r="E458" s="37">
        <v>1.7818394738233798E-2</v>
      </c>
      <c r="F458" s="56" t="s">
        <v>1410</v>
      </c>
      <c r="G458" s="56" t="s">
        <v>1410</v>
      </c>
      <c r="H458" s="56" t="s">
        <v>1410</v>
      </c>
      <c r="I458" s="56" t="s">
        <v>1410</v>
      </c>
      <c r="J458" s="56" t="s">
        <v>2738</v>
      </c>
      <c r="K458" s="56" t="s">
        <v>2284</v>
      </c>
    </row>
    <row r="459" spans="1:11" x14ac:dyDescent="0.4">
      <c r="A459" s="55" t="s">
        <v>2739</v>
      </c>
      <c r="B459" s="37">
        <v>-8.5373877434528206E-2</v>
      </c>
      <c r="C459" s="37">
        <v>0.36849633935686599</v>
      </c>
      <c r="D459" s="37">
        <v>2.8777858311956499E-2</v>
      </c>
      <c r="E459" s="37">
        <v>3.5818692539480099E-2</v>
      </c>
      <c r="F459" s="56" t="s">
        <v>2162</v>
      </c>
      <c r="G459" s="56" t="s">
        <v>1410</v>
      </c>
      <c r="H459" s="56" t="s">
        <v>1410</v>
      </c>
      <c r="I459" s="56" t="s">
        <v>1410</v>
      </c>
      <c r="J459" s="56" t="s">
        <v>1410</v>
      </c>
      <c r="K459" s="56" t="s">
        <v>2740</v>
      </c>
    </row>
    <row r="460" spans="1:11" x14ac:dyDescent="0.4">
      <c r="A460" s="55" t="s">
        <v>2741</v>
      </c>
      <c r="B460" s="37">
        <v>-8.6095494380559107E-2</v>
      </c>
      <c r="C460" s="37">
        <v>0.58362795945625401</v>
      </c>
      <c r="D460" s="37">
        <v>6.1623605875685501E-2</v>
      </c>
      <c r="E460" s="37">
        <v>4.4465764894856999E-2</v>
      </c>
      <c r="F460" s="56" t="s">
        <v>2284</v>
      </c>
      <c r="G460" s="56" t="s">
        <v>2742</v>
      </c>
      <c r="H460" s="56" t="s">
        <v>1409</v>
      </c>
      <c r="I460" s="56" t="s">
        <v>1410</v>
      </c>
      <c r="J460" s="56" t="s">
        <v>2743</v>
      </c>
      <c r="K460" s="56" t="s">
        <v>2744</v>
      </c>
    </row>
    <row r="461" spans="1:11" x14ac:dyDescent="0.4">
      <c r="A461" s="55" t="s">
        <v>2745</v>
      </c>
      <c r="B461" s="37">
        <v>-9.6171944656684896E-2</v>
      </c>
      <c r="C461" s="37">
        <v>1.0253011963177701</v>
      </c>
      <c r="D461" s="37">
        <v>0.76087707330993404</v>
      </c>
      <c r="E461" s="37">
        <v>0.25990533278654798</v>
      </c>
      <c r="F461" s="56" t="s">
        <v>2746</v>
      </c>
      <c r="G461" s="56" t="s">
        <v>2747</v>
      </c>
      <c r="H461" s="56" t="s">
        <v>2748</v>
      </c>
      <c r="I461" s="56" t="s">
        <v>2643</v>
      </c>
      <c r="J461" s="56" t="s">
        <v>2749</v>
      </c>
      <c r="K461" s="56" t="s">
        <v>2750</v>
      </c>
    </row>
    <row r="462" spans="1:11" x14ac:dyDescent="0.4">
      <c r="A462" s="55" t="s">
        <v>2751</v>
      </c>
      <c r="B462" s="37">
        <v>-9.6924612565332205E-2</v>
      </c>
      <c r="C462" s="37">
        <v>0.42700604923918201</v>
      </c>
      <c r="D462" s="37">
        <v>2.36534759488496E-2</v>
      </c>
      <c r="E462" s="37">
        <v>2.8560131960188698E-2</v>
      </c>
      <c r="F462" s="56" t="s">
        <v>2196</v>
      </c>
      <c r="G462" s="56" t="s">
        <v>1738</v>
      </c>
      <c r="H462" s="56" t="s">
        <v>1410</v>
      </c>
      <c r="I462" s="56" t="s">
        <v>1887</v>
      </c>
      <c r="J462" s="56" t="s">
        <v>2752</v>
      </c>
      <c r="K462" s="56" t="s">
        <v>1576</v>
      </c>
    </row>
    <row r="463" spans="1:11" x14ac:dyDescent="0.4">
      <c r="A463" s="55" t="s">
        <v>2753</v>
      </c>
      <c r="B463" s="37">
        <v>-9.8323084218610496E-2</v>
      </c>
      <c r="C463" s="37">
        <v>0.366342119609742</v>
      </c>
      <c r="D463" s="37">
        <v>1.6339775091239999E-2</v>
      </c>
      <c r="E463" s="37">
        <v>2.30197214782395E-2</v>
      </c>
      <c r="F463" s="56" t="s">
        <v>1410</v>
      </c>
      <c r="G463" s="56" t="s">
        <v>1410</v>
      </c>
      <c r="H463" s="56" t="s">
        <v>1410</v>
      </c>
      <c r="I463" s="56" t="s">
        <v>1410</v>
      </c>
      <c r="J463" s="56" t="s">
        <v>2754</v>
      </c>
      <c r="K463" s="56" t="s">
        <v>1738</v>
      </c>
    </row>
    <row r="464" spans="1:11" x14ac:dyDescent="0.4">
      <c r="A464" s="55" t="s">
        <v>2755</v>
      </c>
      <c r="B464" s="37">
        <v>-9.9706642417400002E-2</v>
      </c>
      <c r="C464" s="37">
        <v>0.53872887791365998</v>
      </c>
      <c r="D464" s="37">
        <v>4.5901600599760201E-2</v>
      </c>
      <c r="E464" s="37">
        <v>4.4036344543620001E-2</v>
      </c>
      <c r="F464" s="56" t="s">
        <v>1410</v>
      </c>
      <c r="G464" s="56" t="s">
        <v>2756</v>
      </c>
      <c r="H464" s="56" t="s">
        <v>2023</v>
      </c>
      <c r="I464" s="56" t="s">
        <v>1410</v>
      </c>
      <c r="J464" s="56" t="s">
        <v>1978</v>
      </c>
      <c r="K464" s="56" t="s">
        <v>1409</v>
      </c>
    </row>
    <row r="465" spans="1:11" x14ac:dyDescent="0.4">
      <c r="A465" s="55" t="s">
        <v>2757</v>
      </c>
      <c r="B465" s="37">
        <v>-0.100090412098419</v>
      </c>
      <c r="C465" s="37">
        <v>0.83712349795694396</v>
      </c>
      <c r="D465" s="37">
        <v>0.32418273757814597</v>
      </c>
      <c r="E465" s="37">
        <v>0.15756926859561499</v>
      </c>
      <c r="F465" s="56" t="s">
        <v>2758</v>
      </c>
      <c r="G465" s="56" t="s">
        <v>1505</v>
      </c>
      <c r="H465" s="56" t="s">
        <v>2063</v>
      </c>
      <c r="I465" s="56" t="s">
        <v>2196</v>
      </c>
      <c r="J465" s="56" t="s">
        <v>2759</v>
      </c>
      <c r="K465" s="56" t="s">
        <v>2760</v>
      </c>
    </row>
    <row r="466" spans="1:11" x14ac:dyDescent="0.4">
      <c r="A466" s="55" t="s">
        <v>2761</v>
      </c>
      <c r="B466" s="37">
        <v>-0.100379369088979</v>
      </c>
      <c r="C466" s="37">
        <v>0.42885919552949803</v>
      </c>
      <c r="D466" s="37">
        <v>6.17906008964638E-2</v>
      </c>
      <c r="E466" s="37">
        <v>4.7403205026498599E-2</v>
      </c>
      <c r="F466" s="56" t="s">
        <v>1410</v>
      </c>
      <c r="G466" s="56" t="s">
        <v>2762</v>
      </c>
      <c r="H466" s="56" t="s">
        <v>1409</v>
      </c>
      <c r="I466" s="56" t="s">
        <v>1410</v>
      </c>
      <c r="J466" s="56" t="s">
        <v>1307</v>
      </c>
      <c r="K466" s="56" t="s">
        <v>1491</v>
      </c>
    </row>
    <row r="467" spans="1:11" x14ac:dyDescent="0.4">
      <c r="A467" s="55" t="s">
        <v>2763</v>
      </c>
      <c r="B467" s="37">
        <v>-0.10124266945263299</v>
      </c>
      <c r="C467" s="37">
        <v>1.0917932690196199</v>
      </c>
      <c r="D467" s="37">
        <v>0.561821695679255</v>
      </c>
      <c r="E467" s="37">
        <v>0.221442027903682</v>
      </c>
      <c r="F467" s="56" t="s">
        <v>1722</v>
      </c>
      <c r="G467" s="56" t="s">
        <v>2764</v>
      </c>
      <c r="H467" s="56" t="s">
        <v>1891</v>
      </c>
      <c r="I467" s="56" t="s">
        <v>1409</v>
      </c>
      <c r="J467" s="56" t="s">
        <v>2765</v>
      </c>
      <c r="K467" s="56" t="s">
        <v>2766</v>
      </c>
    </row>
    <row r="468" spans="1:11" x14ac:dyDescent="0.4">
      <c r="A468" s="55" t="s">
        <v>2767</v>
      </c>
      <c r="B468" s="37">
        <v>-0.10165718774342</v>
      </c>
      <c r="C468" s="37">
        <v>1.0735909032850399</v>
      </c>
      <c r="D468" s="37">
        <v>1.5340011985454201</v>
      </c>
      <c r="E468" s="37">
        <v>0.32349311835647099</v>
      </c>
      <c r="F468" s="56" t="s">
        <v>2768</v>
      </c>
      <c r="G468" s="56" t="s">
        <v>2769</v>
      </c>
      <c r="H468" s="56" t="s">
        <v>2770</v>
      </c>
      <c r="I468" s="56" t="s">
        <v>2771</v>
      </c>
      <c r="J468" s="56" t="s">
        <v>2772</v>
      </c>
      <c r="K468" s="56" t="s">
        <v>2773</v>
      </c>
    </row>
    <row r="469" spans="1:11" x14ac:dyDescent="0.4">
      <c r="A469" s="55" t="s">
        <v>2774</v>
      </c>
      <c r="B469" s="37">
        <v>-0.10384377993058699</v>
      </c>
      <c r="C469" s="37">
        <v>0.67677246722190698</v>
      </c>
      <c r="D469" s="37">
        <v>0.100702282433996</v>
      </c>
      <c r="E469" s="37">
        <v>6.8913235242537105E-2</v>
      </c>
      <c r="F469" s="56" t="s">
        <v>2775</v>
      </c>
      <c r="G469" s="56" t="s">
        <v>2776</v>
      </c>
      <c r="H469" s="56" t="s">
        <v>1410</v>
      </c>
      <c r="I469" s="56" t="s">
        <v>1409</v>
      </c>
      <c r="J469" s="56" t="s">
        <v>2777</v>
      </c>
      <c r="K469" s="56" t="s">
        <v>2641</v>
      </c>
    </row>
    <row r="470" spans="1:11" x14ac:dyDescent="0.4">
      <c r="A470" s="55" t="s">
        <v>2778</v>
      </c>
      <c r="B470" s="37">
        <v>-0.105667138668303</v>
      </c>
      <c r="C470" s="37">
        <v>0.43902657703930298</v>
      </c>
      <c r="D470" s="37">
        <v>3.7629751381446599E-2</v>
      </c>
      <c r="E470" s="37">
        <v>3.6581520780603699E-2</v>
      </c>
      <c r="F470" s="56" t="s">
        <v>1410</v>
      </c>
      <c r="G470" s="56" t="s">
        <v>2063</v>
      </c>
      <c r="H470" s="56" t="s">
        <v>2779</v>
      </c>
      <c r="I470" s="56" t="s">
        <v>1410</v>
      </c>
      <c r="J470" s="56" t="s">
        <v>2780</v>
      </c>
      <c r="K470" s="56" t="s">
        <v>2781</v>
      </c>
    </row>
    <row r="471" spans="1:11" x14ac:dyDescent="0.4">
      <c r="A471" s="55" t="s">
        <v>2782</v>
      </c>
      <c r="B471" s="37">
        <v>-0.108100621431846</v>
      </c>
      <c r="C471" s="37">
        <v>0.88792962187246605</v>
      </c>
      <c r="D471" s="37">
        <v>0.13197246924240399</v>
      </c>
      <c r="E471" s="37">
        <v>8.4334290580273502E-2</v>
      </c>
      <c r="F471" s="56" t="s">
        <v>1594</v>
      </c>
      <c r="G471" s="56" t="s">
        <v>2070</v>
      </c>
      <c r="H471" s="56" t="s">
        <v>1410</v>
      </c>
      <c r="I471" s="56" t="s">
        <v>2104</v>
      </c>
      <c r="J471" s="56" t="s">
        <v>2783</v>
      </c>
      <c r="K471" s="56" t="s">
        <v>2784</v>
      </c>
    </row>
    <row r="472" spans="1:11" x14ac:dyDescent="0.4">
      <c r="A472" s="55" t="s">
        <v>2785</v>
      </c>
      <c r="B472" s="37">
        <v>-0.10936206431805399</v>
      </c>
      <c r="C472" s="37">
        <v>0.50342956566874397</v>
      </c>
      <c r="D472" s="37">
        <v>3.9919222009266002E-2</v>
      </c>
      <c r="E472" s="37">
        <v>3.7813715277432901E-2</v>
      </c>
      <c r="F472" s="56" t="s">
        <v>2786</v>
      </c>
      <c r="G472" s="56" t="s">
        <v>2787</v>
      </c>
      <c r="H472" s="56" t="s">
        <v>1409</v>
      </c>
      <c r="I472" s="56" t="s">
        <v>1410</v>
      </c>
      <c r="J472" s="56" t="s">
        <v>2788</v>
      </c>
      <c r="K472" s="56" t="s">
        <v>2789</v>
      </c>
    </row>
    <row r="473" spans="1:11" x14ac:dyDescent="0.4">
      <c r="A473" s="55" t="s">
        <v>2790</v>
      </c>
      <c r="B473" s="37">
        <v>-0.11007963295881799</v>
      </c>
      <c r="C473" s="37">
        <v>0.761332585568122</v>
      </c>
      <c r="D473" s="37">
        <v>0.12773564128702899</v>
      </c>
      <c r="E473" s="37">
        <v>7.5938773261141304E-2</v>
      </c>
      <c r="F473" s="56" t="s">
        <v>2791</v>
      </c>
      <c r="G473" s="56" t="s">
        <v>2792</v>
      </c>
      <c r="H473" s="56" t="s">
        <v>2793</v>
      </c>
      <c r="I473" s="56" t="s">
        <v>1576</v>
      </c>
      <c r="J473" s="56" t="s">
        <v>2794</v>
      </c>
      <c r="K473" s="56" t="s">
        <v>2795</v>
      </c>
    </row>
    <row r="474" spans="1:11" x14ac:dyDescent="0.4">
      <c r="A474" s="55" t="s">
        <v>2796</v>
      </c>
      <c r="B474" s="37">
        <v>-0.11058444604470601</v>
      </c>
      <c r="C474" s="37">
        <v>0.72401184271979302</v>
      </c>
      <c r="D474" s="37">
        <v>0.11405661900897</v>
      </c>
      <c r="E474" s="37">
        <v>6.6784064159327999E-2</v>
      </c>
      <c r="F474" s="56" t="s">
        <v>2172</v>
      </c>
      <c r="G474" s="56" t="s">
        <v>1893</v>
      </c>
      <c r="H474" s="56" t="s">
        <v>1411</v>
      </c>
      <c r="I474" s="56" t="s">
        <v>1410</v>
      </c>
      <c r="J474" s="56" t="s">
        <v>2797</v>
      </c>
      <c r="K474" s="56" t="s">
        <v>2798</v>
      </c>
    </row>
    <row r="475" spans="1:11" x14ac:dyDescent="0.4">
      <c r="A475" s="55" t="s">
        <v>2799</v>
      </c>
      <c r="B475" s="37">
        <v>-0.112906435362116</v>
      </c>
      <c r="C475" s="37">
        <v>0.47105225712929799</v>
      </c>
      <c r="D475" s="37">
        <v>6.3009523741654194E-2</v>
      </c>
      <c r="E475" s="37">
        <v>5.9002806947413902E-2</v>
      </c>
      <c r="F475" s="56" t="s">
        <v>1410</v>
      </c>
      <c r="G475" s="56" t="s">
        <v>1410</v>
      </c>
      <c r="H475" s="56" t="s">
        <v>2800</v>
      </c>
      <c r="I475" s="56" t="s">
        <v>1410</v>
      </c>
      <c r="J475" s="56" t="s">
        <v>2162</v>
      </c>
      <c r="K475" s="56" t="s">
        <v>1327</v>
      </c>
    </row>
    <row r="476" spans="1:11" x14ac:dyDescent="0.4">
      <c r="A476" s="55" t="s">
        <v>2801</v>
      </c>
      <c r="B476" s="37">
        <v>-0.112998379096115</v>
      </c>
      <c r="C476" s="37">
        <v>0.356869285998684</v>
      </c>
      <c r="D476" s="37">
        <v>2.4393289853568201E-2</v>
      </c>
      <c r="E476" s="37">
        <v>3.1288962453827E-2</v>
      </c>
      <c r="F476" s="56" t="s">
        <v>1410</v>
      </c>
      <c r="G476" s="56" t="s">
        <v>2284</v>
      </c>
      <c r="H476" s="56" t="s">
        <v>1410</v>
      </c>
      <c r="I476" s="56" t="s">
        <v>1410</v>
      </c>
      <c r="J476" s="56" t="s">
        <v>2802</v>
      </c>
      <c r="K476" s="56" t="s">
        <v>1410</v>
      </c>
    </row>
    <row r="477" spans="1:11" x14ac:dyDescent="0.4">
      <c r="A477" s="55" t="s">
        <v>2803</v>
      </c>
      <c r="B477" s="37">
        <v>-0.11439234890743601</v>
      </c>
      <c r="C477" s="37">
        <v>0.411760933126815</v>
      </c>
      <c r="D477" s="37">
        <v>2.5117472756025098E-2</v>
      </c>
      <c r="E477" s="37">
        <v>2.8149749768600799E-2</v>
      </c>
      <c r="F477" s="56" t="s">
        <v>2284</v>
      </c>
      <c r="G477" s="56" t="s">
        <v>1594</v>
      </c>
      <c r="H477" s="56" t="s">
        <v>1410</v>
      </c>
      <c r="I477" s="56" t="s">
        <v>1410</v>
      </c>
      <c r="J477" s="56" t="s">
        <v>2804</v>
      </c>
      <c r="K477" s="56" t="s">
        <v>2050</v>
      </c>
    </row>
    <row r="478" spans="1:11" x14ac:dyDescent="0.4">
      <c r="A478" s="55" t="s">
        <v>2805</v>
      </c>
      <c r="B478" s="37">
        <v>-0.114881420411408</v>
      </c>
      <c r="C478" s="37">
        <v>0.367093706448469</v>
      </c>
      <c r="D478" s="37">
        <v>1.6285778617763001E-2</v>
      </c>
      <c r="E478" s="37">
        <v>2.18327740808829E-2</v>
      </c>
      <c r="F478" s="56" t="s">
        <v>1410</v>
      </c>
      <c r="G478" s="56" t="s">
        <v>2063</v>
      </c>
      <c r="H478" s="56" t="s">
        <v>1410</v>
      </c>
      <c r="I478" s="56" t="s">
        <v>1410</v>
      </c>
      <c r="J478" s="56" t="s">
        <v>2806</v>
      </c>
      <c r="K478" s="56" t="s">
        <v>2102</v>
      </c>
    </row>
    <row r="479" spans="1:11" x14ac:dyDescent="0.4">
      <c r="A479" s="55" t="s">
        <v>2807</v>
      </c>
      <c r="B479" s="37">
        <v>-0.117879487414598</v>
      </c>
      <c r="C479" s="37">
        <v>0.38806071172513701</v>
      </c>
      <c r="D479" s="37">
        <v>1.2430722422289601E-2</v>
      </c>
      <c r="E479" s="37">
        <v>2.0007884339273401E-2</v>
      </c>
      <c r="F479" s="56" t="s">
        <v>1410</v>
      </c>
      <c r="G479" s="56" t="s">
        <v>1410</v>
      </c>
      <c r="H479" s="56" t="s">
        <v>1410</v>
      </c>
      <c r="I479" s="56" t="s">
        <v>1410</v>
      </c>
      <c r="J479" s="56" t="s">
        <v>2808</v>
      </c>
      <c r="K479" s="56" t="s">
        <v>2023</v>
      </c>
    </row>
    <row r="480" spans="1:11" x14ac:dyDescent="0.4">
      <c r="A480" s="55" t="s">
        <v>2809</v>
      </c>
      <c r="B480" s="37">
        <v>-0.11814758013563401</v>
      </c>
      <c r="C480" s="37">
        <v>0.39244238617824101</v>
      </c>
      <c r="D480" s="37">
        <v>4.9244044848241499E-2</v>
      </c>
      <c r="E480" s="37">
        <v>4.7230627375785698E-2</v>
      </c>
      <c r="F480" s="56" t="s">
        <v>1410</v>
      </c>
      <c r="G480" s="56" t="s">
        <v>1410</v>
      </c>
      <c r="H480" s="56" t="s">
        <v>1410</v>
      </c>
      <c r="I480" s="56" t="s">
        <v>1410</v>
      </c>
      <c r="J480" s="56" t="s">
        <v>2810</v>
      </c>
      <c r="K480" s="56" t="s">
        <v>2063</v>
      </c>
    </row>
    <row r="481" spans="1:11" x14ac:dyDescent="0.4">
      <c r="A481" s="55" t="s">
        <v>2811</v>
      </c>
      <c r="B481" s="37">
        <v>-0.119172937307353</v>
      </c>
      <c r="C481" s="37">
        <v>0.428505636384578</v>
      </c>
      <c r="D481" s="37">
        <v>3.32967224916716E-2</v>
      </c>
      <c r="E481" s="37">
        <v>3.7412953352335201E-2</v>
      </c>
      <c r="F481" s="56" t="s">
        <v>1409</v>
      </c>
      <c r="G481" s="56" t="s">
        <v>2063</v>
      </c>
      <c r="H481" s="56" t="s">
        <v>1410</v>
      </c>
      <c r="I481" s="56" t="s">
        <v>1410</v>
      </c>
      <c r="J481" s="56" t="s">
        <v>2812</v>
      </c>
      <c r="K481" s="56" t="s">
        <v>1409</v>
      </c>
    </row>
    <row r="482" spans="1:11" x14ac:dyDescent="0.4">
      <c r="A482" s="55" t="s">
        <v>2813</v>
      </c>
      <c r="B482" s="37">
        <v>-0.11944444018398701</v>
      </c>
      <c r="C482" s="37">
        <v>0.46485113109159099</v>
      </c>
      <c r="D482" s="37">
        <v>8.4763731633405698E-2</v>
      </c>
      <c r="E482" s="37">
        <v>6.8372936439078796E-2</v>
      </c>
      <c r="F482" s="56" t="s">
        <v>1409</v>
      </c>
      <c r="G482" s="56" t="s">
        <v>2196</v>
      </c>
      <c r="H482" s="56" t="s">
        <v>1410</v>
      </c>
      <c r="I482" s="56" t="s">
        <v>1410</v>
      </c>
      <c r="J482" s="56" t="s">
        <v>2814</v>
      </c>
      <c r="K482" s="56" t="s">
        <v>1410</v>
      </c>
    </row>
    <row r="483" spans="1:11" x14ac:dyDescent="0.4">
      <c r="A483" s="55" t="s">
        <v>2815</v>
      </c>
      <c r="B483" s="37">
        <v>-0.122528166648655</v>
      </c>
      <c r="C483" s="37">
        <v>1.08723689926869</v>
      </c>
      <c r="D483" s="37">
        <v>0.31633128637126801</v>
      </c>
      <c r="E483" s="37">
        <v>0.165357098841688</v>
      </c>
      <c r="F483" s="56" t="s">
        <v>2816</v>
      </c>
      <c r="G483" s="56" t="s">
        <v>2817</v>
      </c>
      <c r="H483" s="56" t="s">
        <v>1409</v>
      </c>
      <c r="I483" s="56" t="s">
        <v>1410</v>
      </c>
      <c r="J483" s="56" t="s">
        <v>2818</v>
      </c>
      <c r="K483" s="56" t="s">
        <v>2819</v>
      </c>
    </row>
    <row r="484" spans="1:11" x14ac:dyDescent="0.4">
      <c r="A484" s="55" t="s">
        <v>2820</v>
      </c>
      <c r="B484" s="37">
        <v>-0.124165287377171</v>
      </c>
      <c r="C484" s="37">
        <v>0.97905816352243102</v>
      </c>
      <c r="D484" s="37">
        <v>0.28970826921317999</v>
      </c>
      <c r="E484" s="37">
        <v>0.11288561016921</v>
      </c>
      <c r="F484" s="56" t="s">
        <v>2821</v>
      </c>
      <c r="G484" s="56" t="s">
        <v>2822</v>
      </c>
      <c r="H484" s="56" t="s">
        <v>2823</v>
      </c>
      <c r="I484" s="56" t="s">
        <v>1410</v>
      </c>
      <c r="J484" s="56" t="s">
        <v>2824</v>
      </c>
      <c r="K484" s="56" t="s">
        <v>2825</v>
      </c>
    </row>
    <row r="485" spans="1:11" x14ac:dyDescent="0.4">
      <c r="A485" s="55" t="s">
        <v>2826</v>
      </c>
      <c r="B485" s="37">
        <v>-0.126518097868834</v>
      </c>
      <c r="C485" s="37">
        <v>0.539019643180632</v>
      </c>
      <c r="D485" s="37">
        <v>5.3393737025047003E-2</v>
      </c>
      <c r="E485" s="37">
        <v>4.4309588555047401E-2</v>
      </c>
      <c r="F485" s="56" t="s">
        <v>2219</v>
      </c>
      <c r="G485" s="56" t="s">
        <v>2827</v>
      </c>
      <c r="H485" s="56" t="s">
        <v>1410</v>
      </c>
      <c r="I485" s="56" t="s">
        <v>1410</v>
      </c>
      <c r="J485" s="56" t="s">
        <v>2828</v>
      </c>
      <c r="K485" s="56" t="s">
        <v>2829</v>
      </c>
    </row>
    <row r="486" spans="1:11" x14ac:dyDescent="0.4">
      <c r="A486" s="55" t="s">
        <v>2830</v>
      </c>
      <c r="B486" s="37">
        <v>-0.129615510574175</v>
      </c>
      <c r="C486" s="37">
        <v>1.10946272056002</v>
      </c>
      <c r="D486" s="37">
        <v>0.635527577320538</v>
      </c>
      <c r="E486" s="37">
        <v>0.19410911409727399</v>
      </c>
      <c r="F486" s="56" t="s">
        <v>2831</v>
      </c>
      <c r="G486" s="56" t="s">
        <v>2832</v>
      </c>
      <c r="H486" s="56" t="s">
        <v>2833</v>
      </c>
      <c r="I486" s="56" t="s">
        <v>1576</v>
      </c>
      <c r="J486" s="56" t="s">
        <v>2834</v>
      </c>
      <c r="K486" s="56" t="s">
        <v>2835</v>
      </c>
    </row>
    <row r="487" spans="1:11" x14ac:dyDescent="0.4">
      <c r="A487" s="55" t="s">
        <v>2836</v>
      </c>
      <c r="B487" s="37">
        <v>-0.12964149273512199</v>
      </c>
      <c r="C487" s="37">
        <v>0.819518771275902</v>
      </c>
      <c r="D487" s="37">
        <v>0.110344053946449</v>
      </c>
      <c r="E487" s="37">
        <v>6.9899166492914E-2</v>
      </c>
      <c r="F487" s="56" t="s">
        <v>2837</v>
      </c>
      <c r="G487" s="56" t="s">
        <v>2838</v>
      </c>
      <c r="H487" s="56" t="s">
        <v>2839</v>
      </c>
      <c r="I487" s="56" t="s">
        <v>1410</v>
      </c>
      <c r="J487" s="56" t="s">
        <v>2840</v>
      </c>
      <c r="K487" s="56" t="s">
        <v>2284</v>
      </c>
    </row>
    <row r="488" spans="1:11" x14ac:dyDescent="0.4">
      <c r="A488" s="55" t="s">
        <v>2841</v>
      </c>
      <c r="B488" s="37">
        <v>-0.132804775159997</v>
      </c>
      <c r="C488" s="37">
        <v>0.39492436793813601</v>
      </c>
      <c r="D488" s="37">
        <v>3.42990623660335E-2</v>
      </c>
      <c r="E488" s="37">
        <v>3.6275932375393803E-2</v>
      </c>
      <c r="F488" s="56" t="s">
        <v>1410</v>
      </c>
      <c r="G488" s="56" t="s">
        <v>1410</v>
      </c>
      <c r="H488" s="56" t="s">
        <v>1410</v>
      </c>
      <c r="I488" s="56" t="s">
        <v>1410</v>
      </c>
      <c r="J488" s="56" t="s">
        <v>2842</v>
      </c>
      <c r="K488" s="56" t="s">
        <v>2843</v>
      </c>
    </row>
    <row r="489" spans="1:11" x14ac:dyDescent="0.4">
      <c r="A489" s="55" t="s">
        <v>2844</v>
      </c>
      <c r="B489" s="37">
        <v>-0.14082902514148199</v>
      </c>
      <c r="C489" s="37">
        <v>1.0959532855663201</v>
      </c>
      <c r="D489" s="37">
        <v>0.378457275629487</v>
      </c>
      <c r="E489" s="37">
        <v>0.183929668889312</v>
      </c>
      <c r="F489" s="56" t="s">
        <v>2845</v>
      </c>
      <c r="G489" s="56" t="s">
        <v>2846</v>
      </c>
      <c r="H489" s="56" t="s">
        <v>2847</v>
      </c>
      <c r="I489" s="56" t="s">
        <v>1410</v>
      </c>
      <c r="J489" s="56" t="s">
        <v>2848</v>
      </c>
      <c r="K489" s="56" t="s">
        <v>2849</v>
      </c>
    </row>
    <row r="490" spans="1:11" x14ac:dyDescent="0.4">
      <c r="A490" s="55" t="s">
        <v>2850</v>
      </c>
      <c r="B490" s="37">
        <v>-0.14567313111664101</v>
      </c>
      <c r="C490" s="37">
        <v>1.0086871087618601</v>
      </c>
      <c r="D490" s="37">
        <v>0.882190445937307</v>
      </c>
      <c r="E490" s="37">
        <v>0.213558167618078</v>
      </c>
      <c r="F490" s="56" t="s">
        <v>2851</v>
      </c>
      <c r="G490" s="56" t="s">
        <v>2852</v>
      </c>
      <c r="H490" s="56" t="s">
        <v>2853</v>
      </c>
      <c r="I490" s="56" t="s">
        <v>2854</v>
      </c>
      <c r="J490" s="56" t="s">
        <v>2855</v>
      </c>
      <c r="K490" s="56" t="s">
        <v>2856</v>
      </c>
    </row>
    <row r="491" spans="1:11" x14ac:dyDescent="0.4">
      <c r="A491" s="55" t="s">
        <v>2857</v>
      </c>
      <c r="B491" s="37">
        <v>-0.14641055400262201</v>
      </c>
      <c r="C491" s="37">
        <v>0.752387624962359</v>
      </c>
      <c r="D491" s="37">
        <v>9.4328165595591498E-2</v>
      </c>
      <c r="E491" s="37">
        <v>6.5564910014502695E-2</v>
      </c>
      <c r="F491" s="56" t="s">
        <v>1410</v>
      </c>
      <c r="G491" s="56" t="s">
        <v>2858</v>
      </c>
      <c r="H491" s="56" t="s">
        <v>1410</v>
      </c>
      <c r="I491" s="56" t="s">
        <v>1410</v>
      </c>
      <c r="J491" s="56" t="s">
        <v>2859</v>
      </c>
      <c r="K491" s="56" t="s">
        <v>2860</v>
      </c>
    </row>
    <row r="492" spans="1:11" x14ac:dyDescent="0.4">
      <c r="A492" s="55" t="s">
        <v>2861</v>
      </c>
      <c r="B492" s="37">
        <v>-0.14778270367132201</v>
      </c>
      <c r="C492" s="37">
        <v>0.75527102388782297</v>
      </c>
      <c r="D492" s="37">
        <v>8.4479254787223901E-2</v>
      </c>
      <c r="E492" s="37">
        <v>6.3543383020628105E-2</v>
      </c>
      <c r="F492" s="56" t="s">
        <v>1409</v>
      </c>
      <c r="G492" s="56" t="s">
        <v>2862</v>
      </c>
      <c r="H492" s="56" t="s">
        <v>2863</v>
      </c>
      <c r="I492" s="56" t="s">
        <v>1410</v>
      </c>
      <c r="J492" s="56" t="s">
        <v>2864</v>
      </c>
      <c r="K492" s="56" t="s">
        <v>2865</v>
      </c>
    </row>
    <row r="493" spans="1:11" x14ac:dyDescent="0.4">
      <c r="A493" s="55" t="s">
        <v>2866</v>
      </c>
      <c r="B493" s="37">
        <v>-0.14814127358405199</v>
      </c>
      <c r="C493" s="37">
        <v>0.46452771245506302</v>
      </c>
      <c r="D493" s="37">
        <v>3.5244432864234003E-2</v>
      </c>
      <c r="E493" s="37">
        <v>3.86790041288472E-2</v>
      </c>
      <c r="F493" s="56" t="s">
        <v>1410</v>
      </c>
      <c r="G493" s="56" t="s">
        <v>2867</v>
      </c>
      <c r="H493" s="56" t="s">
        <v>1410</v>
      </c>
      <c r="I493" s="56" t="s">
        <v>1410</v>
      </c>
      <c r="J493" s="56" t="s">
        <v>2868</v>
      </c>
      <c r="K493" s="56" t="s">
        <v>1410</v>
      </c>
    </row>
    <row r="494" spans="1:11" x14ac:dyDescent="0.4">
      <c r="A494" s="55" t="s">
        <v>2869</v>
      </c>
      <c r="B494" s="37">
        <v>-0.152173732847733</v>
      </c>
      <c r="C494" s="37">
        <v>0.61298837900521097</v>
      </c>
      <c r="D494" s="37">
        <v>6.3273565498313103E-2</v>
      </c>
      <c r="E494" s="37">
        <v>4.8376149735769099E-2</v>
      </c>
      <c r="F494" s="56" t="s">
        <v>1594</v>
      </c>
      <c r="G494" s="56" t="s">
        <v>2870</v>
      </c>
      <c r="H494" s="56" t="s">
        <v>2643</v>
      </c>
      <c r="I494" s="56" t="s">
        <v>1410</v>
      </c>
      <c r="J494" s="56" t="s">
        <v>2871</v>
      </c>
      <c r="K494" s="56" t="s">
        <v>2872</v>
      </c>
    </row>
    <row r="495" spans="1:11" x14ac:dyDescent="0.4">
      <c r="A495" s="55" t="s">
        <v>2873</v>
      </c>
      <c r="B495" s="37">
        <v>-0.15237975190728101</v>
      </c>
      <c r="C495" s="37">
        <v>0.81882370711596597</v>
      </c>
      <c r="D495" s="37">
        <v>0.110750067957159</v>
      </c>
      <c r="E495" s="37">
        <v>6.4556735763656004E-2</v>
      </c>
      <c r="F495" s="56" t="s">
        <v>2874</v>
      </c>
      <c r="G495" s="56" t="s">
        <v>2875</v>
      </c>
      <c r="H495" s="56" t="s">
        <v>2317</v>
      </c>
      <c r="I495" s="56" t="s">
        <v>1409</v>
      </c>
      <c r="J495" s="56" t="s">
        <v>2876</v>
      </c>
      <c r="K495" s="56" t="s">
        <v>2877</v>
      </c>
    </row>
    <row r="496" spans="1:11" x14ac:dyDescent="0.4">
      <c r="A496" s="55" t="s">
        <v>2878</v>
      </c>
      <c r="B496" s="37">
        <v>-0.15675052451391</v>
      </c>
      <c r="C496" s="37">
        <v>0.61408641713771905</v>
      </c>
      <c r="D496" s="37">
        <v>5.6981652438404397E-2</v>
      </c>
      <c r="E496" s="37">
        <v>5.0134204761060099E-2</v>
      </c>
      <c r="F496" s="56" t="s">
        <v>2879</v>
      </c>
      <c r="G496" s="56" t="s">
        <v>2880</v>
      </c>
      <c r="H496" s="56" t="s">
        <v>2881</v>
      </c>
      <c r="I496" s="56" t="s">
        <v>1410</v>
      </c>
      <c r="J496" s="56" t="s">
        <v>2882</v>
      </c>
      <c r="K496" s="56" t="s">
        <v>1576</v>
      </c>
    </row>
    <row r="497" spans="1:11" x14ac:dyDescent="0.4">
      <c r="A497" s="55" t="s">
        <v>2883</v>
      </c>
      <c r="B497" s="37">
        <v>-0.15728503557387</v>
      </c>
      <c r="C497" s="37">
        <v>0.94530286011967402</v>
      </c>
      <c r="D497" s="37">
        <v>0.18155308593325201</v>
      </c>
      <c r="E497" s="37">
        <v>7.6845920038544499E-2</v>
      </c>
      <c r="F497" s="56" t="s">
        <v>2884</v>
      </c>
      <c r="G497" s="56" t="s">
        <v>2885</v>
      </c>
      <c r="H497" s="56" t="s">
        <v>2886</v>
      </c>
      <c r="I497" s="56" t="s">
        <v>2219</v>
      </c>
      <c r="J497" s="56" t="s">
        <v>2887</v>
      </c>
      <c r="K497" s="56" t="s">
        <v>2888</v>
      </c>
    </row>
    <row r="498" spans="1:11" x14ac:dyDescent="0.4">
      <c r="A498" s="55" t="s">
        <v>2889</v>
      </c>
      <c r="B498" s="37">
        <v>-0.16529584334973599</v>
      </c>
      <c r="C498" s="37">
        <v>0.51064712057859796</v>
      </c>
      <c r="D498" s="37">
        <v>8.5740820685013902E-2</v>
      </c>
      <c r="E498" s="37">
        <v>6.3740191979501398E-2</v>
      </c>
      <c r="F498" s="56" t="s">
        <v>1887</v>
      </c>
      <c r="G498" s="56" t="s">
        <v>1327</v>
      </c>
      <c r="H498" s="56" t="s">
        <v>2063</v>
      </c>
      <c r="I498" s="56" t="s">
        <v>1410</v>
      </c>
      <c r="J498" s="56" t="s">
        <v>2890</v>
      </c>
      <c r="K498" s="56" t="s">
        <v>2252</v>
      </c>
    </row>
    <row r="499" spans="1:11" x14ac:dyDescent="0.4">
      <c r="A499" s="55" t="s">
        <v>2891</v>
      </c>
      <c r="B499" s="37">
        <v>-0.168234709270149</v>
      </c>
      <c r="C499" s="37">
        <v>0.426078423894096</v>
      </c>
      <c r="D499" s="37">
        <v>2.51568441986969E-2</v>
      </c>
      <c r="E499" s="37">
        <v>2.8965932080576198E-2</v>
      </c>
      <c r="F499" s="56" t="s">
        <v>1410</v>
      </c>
      <c r="G499" s="56" t="s">
        <v>1410</v>
      </c>
      <c r="H499" s="56" t="s">
        <v>2162</v>
      </c>
      <c r="I499" s="56" t="s">
        <v>1410</v>
      </c>
      <c r="J499" s="56" t="s">
        <v>2892</v>
      </c>
      <c r="K499" s="56" t="s">
        <v>1738</v>
      </c>
    </row>
    <row r="500" spans="1:11" x14ac:dyDescent="0.4">
      <c r="A500" s="55" t="s">
        <v>2893</v>
      </c>
      <c r="B500" s="37">
        <v>-0.16849284261661501</v>
      </c>
      <c r="C500" s="37">
        <v>1.15080718509825</v>
      </c>
      <c r="D500" s="37">
        <v>0.73830700630464696</v>
      </c>
      <c r="E500" s="37">
        <v>0.25666972012974298</v>
      </c>
      <c r="F500" s="56" t="s">
        <v>2894</v>
      </c>
      <c r="G500" s="56" t="s">
        <v>2895</v>
      </c>
      <c r="H500" s="56" t="s">
        <v>2896</v>
      </c>
      <c r="I500" s="56" t="s">
        <v>1598</v>
      </c>
      <c r="J500" s="56" t="s">
        <v>2897</v>
      </c>
      <c r="K500" s="56" t="s">
        <v>2898</v>
      </c>
    </row>
    <row r="501" spans="1:11" x14ac:dyDescent="0.4">
      <c r="A501" s="55" t="s">
        <v>2899</v>
      </c>
      <c r="B501" s="37">
        <v>-0.172157860568937</v>
      </c>
      <c r="C501" s="37">
        <v>0.782719708842046</v>
      </c>
      <c r="D501" s="37">
        <v>9.2840427556177094E-2</v>
      </c>
      <c r="E501" s="37">
        <v>7.1397893992529798E-2</v>
      </c>
      <c r="F501" s="56" t="s">
        <v>2579</v>
      </c>
      <c r="G501" s="56" t="s">
        <v>2900</v>
      </c>
      <c r="H501" s="56" t="s">
        <v>1410</v>
      </c>
      <c r="I501" s="56" t="s">
        <v>1410</v>
      </c>
      <c r="J501" s="56" t="s">
        <v>2901</v>
      </c>
      <c r="K501" s="56" t="s">
        <v>1410</v>
      </c>
    </row>
    <row r="502" spans="1:11" x14ac:dyDescent="0.4">
      <c r="A502" s="55" t="s">
        <v>2902</v>
      </c>
      <c r="B502" s="37">
        <v>-0.17505131611261901</v>
      </c>
      <c r="C502" s="37">
        <v>0.52780237844830702</v>
      </c>
      <c r="D502" s="37">
        <v>4.2057450468081001E-2</v>
      </c>
      <c r="E502" s="37">
        <v>4.0421765071533E-2</v>
      </c>
      <c r="F502" s="56" t="s">
        <v>1410</v>
      </c>
      <c r="G502" s="56" t="s">
        <v>1409</v>
      </c>
      <c r="H502" s="56" t="s">
        <v>1409</v>
      </c>
      <c r="I502" s="56" t="s">
        <v>2063</v>
      </c>
      <c r="J502" s="56" t="s">
        <v>2903</v>
      </c>
      <c r="K502" s="56" t="s">
        <v>2120</v>
      </c>
    </row>
    <row r="503" spans="1:11" x14ac:dyDescent="0.4">
      <c r="A503" s="55" t="s">
        <v>2904</v>
      </c>
      <c r="B503" s="37">
        <v>-0.175112700415747</v>
      </c>
      <c r="C503" s="37">
        <v>1.06192280942943</v>
      </c>
      <c r="D503" s="37">
        <v>0.22241799921248401</v>
      </c>
      <c r="E503" s="37">
        <v>0.121593551871471</v>
      </c>
      <c r="F503" s="56" t="s">
        <v>2905</v>
      </c>
      <c r="G503" s="56" t="s">
        <v>2023</v>
      </c>
      <c r="H503" s="56" t="s">
        <v>2906</v>
      </c>
      <c r="I503" s="56" t="s">
        <v>1409</v>
      </c>
      <c r="J503" s="56" t="s">
        <v>2907</v>
      </c>
      <c r="K503" s="56" t="s">
        <v>2908</v>
      </c>
    </row>
    <row r="504" spans="1:11" x14ac:dyDescent="0.4">
      <c r="A504" s="55" t="s">
        <v>2909</v>
      </c>
      <c r="B504" s="37">
        <v>-0.178254257402164</v>
      </c>
      <c r="C504" s="37">
        <v>0.51626847795110098</v>
      </c>
      <c r="D504" s="37">
        <v>3.6500627896053503E-2</v>
      </c>
      <c r="E504" s="37">
        <v>3.4658864856797401E-2</v>
      </c>
      <c r="F504" s="56" t="s">
        <v>2063</v>
      </c>
      <c r="G504" s="56" t="s">
        <v>1594</v>
      </c>
      <c r="H504" s="56" t="s">
        <v>1410</v>
      </c>
      <c r="I504" s="56" t="s">
        <v>1410</v>
      </c>
      <c r="J504" s="56" t="s">
        <v>2910</v>
      </c>
      <c r="K504" s="56" t="s">
        <v>2911</v>
      </c>
    </row>
    <row r="505" spans="1:11" x14ac:dyDescent="0.4">
      <c r="A505" s="55" t="s">
        <v>2912</v>
      </c>
      <c r="B505" s="37">
        <v>-0.17948847668218601</v>
      </c>
      <c r="C505" s="37">
        <v>0.97434356194373795</v>
      </c>
      <c r="D505" s="37">
        <v>0.23915605930452999</v>
      </c>
      <c r="E505" s="37">
        <v>0.10755940557925001</v>
      </c>
      <c r="F505" s="56" t="s">
        <v>2913</v>
      </c>
      <c r="G505" s="56" t="s">
        <v>2914</v>
      </c>
      <c r="H505" s="56" t="s">
        <v>2915</v>
      </c>
      <c r="I505" s="56" t="s">
        <v>1594</v>
      </c>
      <c r="J505" s="56" t="s">
        <v>2916</v>
      </c>
      <c r="K505" s="56" t="s">
        <v>2917</v>
      </c>
    </row>
    <row r="506" spans="1:11" x14ac:dyDescent="0.4">
      <c r="A506" s="55" t="s">
        <v>2918</v>
      </c>
      <c r="B506" s="37">
        <v>-0.18322847483225299</v>
      </c>
      <c r="C506" s="37">
        <v>1.09453024811097</v>
      </c>
      <c r="D506" s="37">
        <v>0.47506579644154101</v>
      </c>
      <c r="E506" s="37">
        <v>0.15115584817730801</v>
      </c>
      <c r="F506" s="56" t="s">
        <v>2919</v>
      </c>
      <c r="G506" s="56" t="s">
        <v>2920</v>
      </c>
      <c r="H506" s="56" t="s">
        <v>2921</v>
      </c>
      <c r="I506" s="56" t="s">
        <v>2922</v>
      </c>
      <c r="J506" s="56" t="s">
        <v>2923</v>
      </c>
      <c r="K506" s="56" t="s">
        <v>2924</v>
      </c>
    </row>
    <row r="507" spans="1:11" x14ac:dyDescent="0.4">
      <c r="A507" s="55" t="s">
        <v>2925</v>
      </c>
      <c r="B507" s="37">
        <v>-0.18409399670950199</v>
      </c>
      <c r="C507" s="37">
        <v>1.05295879482294</v>
      </c>
      <c r="D507" s="37">
        <v>0.412766866134679</v>
      </c>
      <c r="E507" s="37">
        <v>0.14298649400983299</v>
      </c>
      <c r="F507" s="56" t="s">
        <v>2926</v>
      </c>
      <c r="G507" s="56" t="s">
        <v>2927</v>
      </c>
      <c r="H507" s="56" t="s">
        <v>2928</v>
      </c>
      <c r="I507" s="56" t="s">
        <v>1409</v>
      </c>
      <c r="J507" s="56" t="s">
        <v>2929</v>
      </c>
      <c r="K507" s="56" t="s">
        <v>2930</v>
      </c>
    </row>
    <row r="508" spans="1:11" x14ac:dyDescent="0.4">
      <c r="A508" s="55" t="s">
        <v>2931</v>
      </c>
      <c r="B508" s="37">
        <v>-0.187410513166408</v>
      </c>
      <c r="C508" s="37">
        <v>1.03027708023263</v>
      </c>
      <c r="D508" s="37">
        <v>0.50208053164955602</v>
      </c>
      <c r="E508" s="37">
        <v>0.162306073248254</v>
      </c>
      <c r="F508" s="56" t="s">
        <v>2932</v>
      </c>
      <c r="G508" s="56" t="s">
        <v>2933</v>
      </c>
      <c r="H508" s="56" t="s">
        <v>2934</v>
      </c>
      <c r="I508" s="56" t="s">
        <v>2935</v>
      </c>
      <c r="J508" s="56" t="s">
        <v>2936</v>
      </c>
      <c r="K508" s="56" t="s">
        <v>2937</v>
      </c>
    </row>
    <row r="509" spans="1:11" x14ac:dyDescent="0.4">
      <c r="A509" s="55" t="s">
        <v>2938</v>
      </c>
      <c r="B509" s="37">
        <v>-0.197716457372484</v>
      </c>
      <c r="C509" s="37">
        <v>1.0141239019585699</v>
      </c>
      <c r="D509" s="37">
        <v>0.25236472447923802</v>
      </c>
      <c r="E509" s="37">
        <v>0.11423775815916801</v>
      </c>
      <c r="F509" s="56" t="s">
        <v>2293</v>
      </c>
      <c r="G509" s="56" t="s">
        <v>2939</v>
      </c>
      <c r="H509" s="56" t="s">
        <v>1576</v>
      </c>
      <c r="I509" s="56" t="s">
        <v>1409</v>
      </c>
      <c r="J509" s="56" t="s">
        <v>2940</v>
      </c>
      <c r="K509" s="56" t="s">
        <v>2941</v>
      </c>
    </row>
    <row r="510" spans="1:11" x14ac:dyDescent="0.4">
      <c r="A510" s="55" t="s">
        <v>2942</v>
      </c>
      <c r="B510" s="37">
        <v>-0.19922176910596501</v>
      </c>
      <c r="C510" s="37">
        <v>1.0942082107647799</v>
      </c>
      <c r="D510" s="37">
        <v>1.9108956711499501</v>
      </c>
      <c r="E510" s="37">
        <v>0.33351620465096299</v>
      </c>
      <c r="F510" s="56" t="s">
        <v>2943</v>
      </c>
      <c r="G510" s="56" t="s">
        <v>2944</v>
      </c>
      <c r="H510" s="56" t="s">
        <v>2945</v>
      </c>
      <c r="I510" s="56" t="s">
        <v>2946</v>
      </c>
      <c r="J510" s="56" t="s">
        <v>2947</v>
      </c>
      <c r="K510" s="56" t="s">
        <v>2948</v>
      </c>
    </row>
    <row r="511" spans="1:11" x14ac:dyDescent="0.4">
      <c r="A511" s="55" t="s">
        <v>2949</v>
      </c>
      <c r="B511" s="37">
        <v>-0.20090535122131301</v>
      </c>
      <c r="C511" s="37">
        <v>0.53429081032133996</v>
      </c>
      <c r="D511" s="37">
        <v>5.5897005027221003E-2</v>
      </c>
      <c r="E511" s="37">
        <v>5.0152872149929403E-2</v>
      </c>
      <c r="F511" s="56" t="s">
        <v>1410</v>
      </c>
      <c r="G511" s="56" t="s">
        <v>2196</v>
      </c>
      <c r="H511" s="56" t="s">
        <v>1410</v>
      </c>
      <c r="I511" s="56" t="s">
        <v>1410</v>
      </c>
      <c r="J511" s="56" t="s">
        <v>2950</v>
      </c>
      <c r="K511" s="56" t="s">
        <v>2951</v>
      </c>
    </row>
    <row r="512" spans="1:11" x14ac:dyDescent="0.4">
      <c r="A512" s="55" t="s">
        <v>2952</v>
      </c>
      <c r="B512" s="37">
        <v>-0.210616783516763</v>
      </c>
      <c r="C512" s="37">
        <v>1.0701359666303401</v>
      </c>
      <c r="D512" s="37">
        <v>0.62966385453890505</v>
      </c>
      <c r="E512" s="37">
        <v>0.20139657220209001</v>
      </c>
      <c r="F512" s="56" t="s">
        <v>2953</v>
      </c>
      <c r="G512" s="56" t="s">
        <v>2954</v>
      </c>
      <c r="H512" s="56" t="s">
        <v>2955</v>
      </c>
      <c r="I512" s="56" t="s">
        <v>2956</v>
      </c>
      <c r="J512" s="56" t="s">
        <v>2957</v>
      </c>
      <c r="K512" s="56" t="s">
        <v>2958</v>
      </c>
    </row>
    <row r="513" spans="1:11" x14ac:dyDescent="0.4">
      <c r="A513" s="55" t="s">
        <v>2959</v>
      </c>
      <c r="B513" s="37">
        <v>-0.21093160676544301</v>
      </c>
      <c r="C513" s="37">
        <v>1.06063284784829</v>
      </c>
      <c r="D513" s="37">
        <v>0.81344234899040002</v>
      </c>
      <c r="E513" s="37">
        <v>0.238757874959345</v>
      </c>
      <c r="F513" s="56" t="s">
        <v>2960</v>
      </c>
      <c r="G513" s="56" t="s">
        <v>2961</v>
      </c>
      <c r="H513" s="56" t="s">
        <v>2962</v>
      </c>
      <c r="I513" s="56" t="s">
        <v>2963</v>
      </c>
      <c r="J513" s="56" t="s">
        <v>2964</v>
      </c>
      <c r="K513" s="56" t="s">
        <v>2965</v>
      </c>
    </row>
    <row r="514" spans="1:11" x14ac:dyDescent="0.4">
      <c r="A514" s="55" t="s">
        <v>2966</v>
      </c>
      <c r="B514" s="37">
        <v>-0.222197950408209</v>
      </c>
      <c r="C514" s="37">
        <v>0.81284914055385804</v>
      </c>
      <c r="D514" s="37">
        <v>0.13260433777189201</v>
      </c>
      <c r="E514" s="37">
        <v>7.3570193987741103E-2</v>
      </c>
      <c r="F514" s="56" t="s">
        <v>1887</v>
      </c>
      <c r="G514" s="56" t="s">
        <v>2967</v>
      </c>
      <c r="H514" s="56" t="s">
        <v>2585</v>
      </c>
      <c r="I514" s="56" t="s">
        <v>1410</v>
      </c>
      <c r="J514" s="56" t="s">
        <v>2968</v>
      </c>
      <c r="K514" s="56" t="s">
        <v>2969</v>
      </c>
    </row>
    <row r="515" spans="1:11" x14ac:dyDescent="0.4">
      <c r="A515" s="55" t="s">
        <v>2970</v>
      </c>
      <c r="B515" s="37">
        <v>-0.22326973210371401</v>
      </c>
      <c r="C515" s="37">
        <v>1.0278768884677101</v>
      </c>
      <c r="D515" s="37">
        <v>0.50267511055254699</v>
      </c>
      <c r="E515" s="37">
        <v>0.177941751641984</v>
      </c>
      <c r="F515" s="56" t="s">
        <v>2971</v>
      </c>
      <c r="G515" s="56" t="s">
        <v>2972</v>
      </c>
      <c r="H515" s="56" t="s">
        <v>2973</v>
      </c>
      <c r="I515" s="56" t="s">
        <v>1409</v>
      </c>
      <c r="J515" s="56" t="s">
        <v>2974</v>
      </c>
      <c r="K515" s="56" t="s">
        <v>2975</v>
      </c>
    </row>
    <row r="516" spans="1:11" x14ac:dyDescent="0.4">
      <c r="A516" s="55" t="s">
        <v>2976</v>
      </c>
      <c r="B516" s="37">
        <v>-0.225571790630614</v>
      </c>
      <c r="C516" s="37">
        <v>0.67169074966475195</v>
      </c>
      <c r="D516" s="37">
        <v>6.5707522259390902E-2</v>
      </c>
      <c r="E516" s="37">
        <v>5.0612192393907497E-2</v>
      </c>
      <c r="F516" s="56" t="s">
        <v>2977</v>
      </c>
      <c r="G516" s="56" t="s">
        <v>2978</v>
      </c>
      <c r="H516" s="56" t="s">
        <v>2979</v>
      </c>
      <c r="I516" s="56" t="s">
        <v>1410</v>
      </c>
      <c r="J516" s="56" t="s">
        <v>2980</v>
      </c>
      <c r="K516" s="56" t="s">
        <v>2981</v>
      </c>
    </row>
    <row r="517" spans="1:11" x14ac:dyDescent="0.4">
      <c r="A517" s="55" t="s">
        <v>2982</v>
      </c>
      <c r="B517" s="37">
        <v>-0.23362858047221499</v>
      </c>
      <c r="C517" s="37">
        <v>0.78135601825354495</v>
      </c>
      <c r="D517" s="37">
        <v>8.1953038087633406E-2</v>
      </c>
      <c r="E517" s="37">
        <v>5.4932901983912499E-2</v>
      </c>
      <c r="F517" s="56" t="s">
        <v>1989</v>
      </c>
      <c r="G517" s="56" t="s">
        <v>2983</v>
      </c>
      <c r="H517" s="56" t="s">
        <v>2984</v>
      </c>
      <c r="I517" s="56" t="s">
        <v>1410</v>
      </c>
      <c r="J517" s="56" t="s">
        <v>2985</v>
      </c>
      <c r="K517" s="56" t="s">
        <v>2316</v>
      </c>
    </row>
    <row r="518" spans="1:11" x14ac:dyDescent="0.4">
      <c r="A518" s="55" t="s">
        <v>2986</v>
      </c>
      <c r="B518" s="37">
        <v>-0.233724528546744</v>
      </c>
      <c r="C518" s="37">
        <v>1.0309978469583101</v>
      </c>
      <c r="D518" s="37">
        <v>0.50599908614061895</v>
      </c>
      <c r="E518" s="37">
        <v>0.18295113325359899</v>
      </c>
      <c r="F518" s="56" t="s">
        <v>2987</v>
      </c>
      <c r="G518" s="56" t="s">
        <v>2988</v>
      </c>
      <c r="H518" s="56" t="s">
        <v>2989</v>
      </c>
      <c r="I518" s="56" t="s">
        <v>1307</v>
      </c>
      <c r="J518" s="56" t="s">
        <v>2990</v>
      </c>
      <c r="K518" s="56" t="s">
        <v>2991</v>
      </c>
    </row>
    <row r="519" spans="1:11" x14ac:dyDescent="0.4">
      <c r="A519" s="55" t="s">
        <v>2992</v>
      </c>
      <c r="B519" s="37">
        <v>-0.23487499148202801</v>
      </c>
      <c r="C519" s="37">
        <v>0.86081534486949696</v>
      </c>
      <c r="D519" s="37">
        <v>9.5660395941529905E-2</v>
      </c>
      <c r="E519" s="37">
        <v>6.3066342077683996E-2</v>
      </c>
      <c r="F519" s="56" t="s">
        <v>1505</v>
      </c>
      <c r="G519" s="56" t="s">
        <v>2063</v>
      </c>
      <c r="H519" s="56" t="s">
        <v>2993</v>
      </c>
      <c r="I519" s="56" t="s">
        <v>1409</v>
      </c>
      <c r="J519" s="56" t="s">
        <v>2994</v>
      </c>
      <c r="K519" s="56" t="s">
        <v>2995</v>
      </c>
    </row>
    <row r="520" spans="1:11" x14ac:dyDescent="0.4">
      <c r="A520" s="55" t="s">
        <v>2996</v>
      </c>
      <c r="B520" s="37">
        <v>-0.242285208297293</v>
      </c>
      <c r="C520" s="37">
        <v>1.0265397381763099</v>
      </c>
      <c r="D520" s="37">
        <v>0.49401164237110601</v>
      </c>
      <c r="E520" s="37">
        <v>0.20432056289050801</v>
      </c>
      <c r="F520" s="56" t="s">
        <v>2997</v>
      </c>
      <c r="G520" s="56" t="s">
        <v>2998</v>
      </c>
      <c r="H520" s="56" t="s">
        <v>1596</v>
      </c>
      <c r="I520" s="56" t="s">
        <v>2284</v>
      </c>
      <c r="J520" s="56" t="s">
        <v>2999</v>
      </c>
      <c r="K520" s="56" t="s">
        <v>3000</v>
      </c>
    </row>
    <row r="521" spans="1:11" x14ac:dyDescent="0.4">
      <c r="A521" s="55" t="s">
        <v>3001</v>
      </c>
      <c r="B521" s="37">
        <v>-0.242637689435557</v>
      </c>
      <c r="C521" s="37">
        <v>1.2520003145199601</v>
      </c>
      <c r="D521" s="37">
        <v>0.26895318960011499</v>
      </c>
      <c r="E521" s="37">
        <v>0.14989897625471699</v>
      </c>
      <c r="F521" s="56" t="s">
        <v>1410</v>
      </c>
      <c r="G521" s="56" t="s">
        <v>3002</v>
      </c>
      <c r="H521" s="56" t="s">
        <v>3003</v>
      </c>
      <c r="I521" s="56" t="s">
        <v>1410</v>
      </c>
      <c r="J521" s="56" t="s">
        <v>2901</v>
      </c>
      <c r="K521" s="56" t="s">
        <v>2311</v>
      </c>
    </row>
    <row r="522" spans="1:11" x14ac:dyDescent="0.4">
      <c r="A522" s="55" t="s">
        <v>3004</v>
      </c>
      <c r="B522" s="37">
        <v>-0.24287260776464301</v>
      </c>
      <c r="C522" s="37">
        <v>0.64814543118621804</v>
      </c>
      <c r="D522" s="37">
        <v>8.6938346234985794E-2</v>
      </c>
      <c r="E522" s="37">
        <v>5.9951013464184098E-2</v>
      </c>
      <c r="F522" s="56" t="s">
        <v>2102</v>
      </c>
      <c r="G522" s="56" t="s">
        <v>3005</v>
      </c>
      <c r="H522" s="56" t="s">
        <v>1410</v>
      </c>
      <c r="I522" s="56" t="s">
        <v>1409</v>
      </c>
      <c r="J522" s="56" t="s">
        <v>3006</v>
      </c>
      <c r="K522" s="56" t="s">
        <v>3007</v>
      </c>
    </row>
    <row r="523" spans="1:11" x14ac:dyDescent="0.4">
      <c r="A523" s="55" t="s">
        <v>3008</v>
      </c>
      <c r="B523" s="37">
        <v>-0.25125767992947101</v>
      </c>
      <c r="C523" s="37">
        <v>0.49088920579407602</v>
      </c>
      <c r="D523" s="37">
        <v>2.69785172576553E-2</v>
      </c>
      <c r="E523" s="37">
        <v>3.1865186231137703E-2</v>
      </c>
      <c r="F523" s="56" t="s">
        <v>1410</v>
      </c>
      <c r="G523" s="56" t="s">
        <v>2317</v>
      </c>
      <c r="H523" s="56" t="s">
        <v>1409</v>
      </c>
      <c r="I523" s="56" t="s">
        <v>1410</v>
      </c>
      <c r="J523" s="56" t="s">
        <v>3009</v>
      </c>
      <c r="K523" s="56" t="s">
        <v>1410</v>
      </c>
    </row>
    <row r="524" spans="1:11" x14ac:dyDescent="0.4">
      <c r="A524" s="55" t="s">
        <v>3010</v>
      </c>
      <c r="B524" s="37">
        <v>-0.25773627914815</v>
      </c>
      <c r="C524" s="37">
        <v>1.1070326826986701</v>
      </c>
      <c r="D524" s="37">
        <v>0.73830777554246896</v>
      </c>
      <c r="E524" s="37">
        <v>0.20183136944751701</v>
      </c>
      <c r="F524" s="56" t="s">
        <v>3011</v>
      </c>
      <c r="G524" s="56" t="s">
        <v>3012</v>
      </c>
      <c r="H524" s="56" t="s">
        <v>3013</v>
      </c>
      <c r="I524" s="56" t="s">
        <v>1598</v>
      </c>
      <c r="J524" s="56" t="s">
        <v>3014</v>
      </c>
      <c r="K524" s="56" t="s">
        <v>3015</v>
      </c>
    </row>
    <row r="525" spans="1:11" x14ac:dyDescent="0.4">
      <c r="A525" s="55" t="s">
        <v>3016</v>
      </c>
      <c r="B525" s="37">
        <v>-0.260997323070087</v>
      </c>
      <c r="C525" s="37">
        <v>0.76566731314213499</v>
      </c>
      <c r="D525" s="37">
        <v>0.129074180957197</v>
      </c>
      <c r="E525" s="37">
        <v>8.8690918374959696E-2</v>
      </c>
      <c r="F525" s="56" t="s">
        <v>2284</v>
      </c>
      <c r="G525" s="56" t="s">
        <v>3017</v>
      </c>
      <c r="H525" s="56" t="s">
        <v>2610</v>
      </c>
      <c r="I525" s="56" t="s">
        <v>1410</v>
      </c>
      <c r="J525" s="56" t="s">
        <v>3018</v>
      </c>
      <c r="K525" s="56" t="s">
        <v>3019</v>
      </c>
    </row>
    <row r="526" spans="1:11" x14ac:dyDescent="0.4">
      <c r="A526" s="55" t="s">
        <v>3020</v>
      </c>
      <c r="B526" s="37">
        <v>-0.26439303881482301</v>
      </c>
      <c r="C526" s="37">
        <v>0.64315851550728398</v>
      </c>
      <c r="D526" s="37">
        <v>0.15858963676142299</v>
      </c>
      <c r="E526" s="37">
        <v>9.3473486451690499E-2</v>
      </c>
      <c r="F526" s="56" t="s">
        <v>1409</v>
      </c>
      <c r="G526" s="56" t="s">
        <v>3021</v>
      </c>
      <c r="H526" s="56" t="s">
        <v>1410</v>
      </c>
      <c r="I526" s="56" t="s">
        <v>1410</v>
      </c>
      <c r="J526" s="56" t="s">
        <v>3022</v>
      </c>
      <c r="K526" s="56" t="s">
        <v>1307</v>
      </c>
    </row>
    <row r="527" spans="1:11" x14ac:dyDescent="0.4">
      <c r="A527" s="55" t="s">
        <v>3023</v>
      </c>
      <c r="B527" s="37">
        <v>-0.26464210069841798</v>
      </c>
      <c r="C527" s="37">
        <v>1.01996223526357</v>
      </c>
      <c r="D527" s="37">
        <v>0.36619322975466101</v>
      </c>
      <c r="E527" s="37">
        <v>0.14020509225117</v>
      </c>
      <c r="F527" s="56" t="s">
        <v>3024</v>
      </c>
      <c r="G527" s="56" t="s">
        <v>3025</v>
      </c>
      <c r="H527" s="56" t="s">
        <v>3026</v>
      </c>
      <c r="I527" s="56" t="s">
        <v>3027</v>
      </c>
      <c r="J527" s="56" t="s">
        <v>3028</v>
      </c>
      <c r="K527" s="56" t="s">
        <v>3029</v>
      </c>
    </row>
    <row r="528" spans="1:11" x14ac:dyDescent="0.4">
      <c r="A528" s="55" t="s">
        <v>3030</v>
      </c>
      <c r="B528" s="37">
        <v>-0.27303269405571401</v>
      </c>
      <c r="C528" s="37">
        <v>0.5837496680391</v>
      </c>
      <c r="D528" s="37">
        <v>5.1388731062247499E-2</v>
      </c>
      <c r="E528" s="37">
        <v>4.6104393239708802E-2</v>
      </c>
      <c r="F528" s="56" t="s">
        <v>1410</v>
      </c>
      <c r="G528" s="56" t="s">
        <v>2222</v>
      </c>
      <c r="H528" s="56" t="s">
        <v>1409</v>
      </c>
      <c r="I528" s="56" t="s">
        <v>1410</v>
      </c>
      <c r="J528" s="56" t="s">
        <v>3031</v>
      </c>
      <c r="K528" s="56" t="s">
        <v>2070</v>
      </c>
    </row>
    <row r="529" spans="1:11" x14ac:dyDescent="0.4">
      <c r="A529" s="55" t="s">
        <v>3032</v>
      </c>
      <c r="B529" s="37">
        <v>-0.28280807634028399</v>
      </c>
      <c r="C529" s="37">
        <v>0.527639944670654</v>
      </c>
      <c r="D529" s="37">
        <v>4.7286681518918801E-2</v>
      </c>
      <c r="E529" s="37">
        <v>4.6900178511967899E-2</v>
      </c>
      <c r="F529" s="56" t="s">
        <v>1410</v>
      </c>
      <c r="G529" s="56" t="s">
        <v>2284</v>
      </c>
      <c r="H529" s="56" t="s">
        <v>1410</v>
      </c>
      <c r="I529" s="56" t="s">
        <v>1410</v>
      </c>
      <c r="J529" s="56" t="s">
        <v>3033</v>
      </c>
      <c r="K529" s="56" t="s">
        <v>2317</v>
      </c>
    </row>
    <row r="530" spans="1:11" x14ac:dyDescent="0.4">
      <c r="A530" s="55" t="s">
        <v>3034</v>
      </c>
      <c r="B530" s="37">
        <v>-0.28349532831360402</v>
      </c>
      <c r="C530" s="37">
        <v>0.85917623514306796</v>
      </c>
      <c r="D530" s="37">
        <v>0.148662442084805</v>
      </c>
      <c r="E530" s="37">
        <v>8.6810512916361895E-2</v>
      </c>
      <c r="F530" s="56" t="s">
        <v>3035</v>
      </c>
      <c r="G530" s="56" t="s">
        <v>3036</v>
      </c>
      <c r="H530" s="56" t="s">
        <v>1327</v>
      </c>
      <c r="I530" s="56" t="s">
        <v>1410</v>
      </c>
      <c r="J530" s="56" t="s">
        <v>3037</v>
      </c>
      <c r="K530" s="56" t="s">
        <v>3038</v>
      </c>
    </row>
    <row r="531" spans="1:11" x14ac:dyDescent="0.4">
      <c r="A531" s="55" t="s">
        <v>3039</v>
      </c>
      <c r="B531" s="37">
        <v>-0.285956907005528</v>
      </c>
      <c r="C531" s="37">
        <v>1.01358038829431</v>
      </c>
      <c r="D531" s="37">
        <v>0.32734560621061198</v>
      </c>
      <c r="E531" s="37">
        <v>0.113859174525269</v>
      </c>
      <c r="F531" s="56" t="s">
        <v>3040</v>
      </c>
      <c r="G531" s="56" t="s">
        <v>3041</v>
      </c>
      <c r="H531" s="56" t="s">
        <v>3042</v>
      </c>
      <c r="I531" s="56" t="s">
        <v>2050</v>
      </c>
      <c r="J531" s="56" t="s">
        <v>3043</v>
      </c>
      <c r="K531" s="56" t="s">
        <v>3044</v>
      </c>
    </row>
    <row r="532" spans="1:11" x14ac:dyDescent="0.4">
      <c r="A532" s="55" t="s">
        <v>3045</v>
      </c>
      <c r="B532" s="37">
        <v>-0.289366827700266</v>
      </c>
      <c r="C532" s="37">
        <v>0.623862615117311</v>
      </c>
      <c r="D532" s="37">
        <v>0.163852070767014</v>
      </c>
      <c r="E532" s="37">
        <v>0.10300234667305901</v>
      </c>
      <c r="F532" s="56" t="s">
        <v>1409</v>
      </c>
      <c r="G532" s="56" t="s">
        <v>1409</v>
      </c>
      <c r="H532" s="56" t="s">
        <v>2219</v>
      </c>
      <c r="I532" s="56" t="s">
        <v>1410</v>
      </c>
      <c r="J532" s="56" t="s">
        <v>3046</v>
      </c>
      <c r="K532" s="56" t="s">
        <v>2432</v>
      </c>
    </row>
    <row r="533" spans="1:11" x14ac:dyDescent="0.4">
      <c r="A533" s="55" t="s">
        <v>3047</v>
      </c>
      <c r="B533" s="37">
        <v>-0.29140745160409598</v>
      </c>
      <c r="C533" s="37">
        <v>0.90085518507311602</v>
      </c>
      <c r="D533" s="37">
        <v>0.216352415491119</v>
      </c>
      <c r="E533" s="37">
        <v>0.10021257953055</v>
      </c>
      <c r="F533" s="56" t="s">
        <v>1505</v>
      </c>
      <c r="G533" s="56" t="s">
        <v>3048</v>
      </c>
      <c r="H533" s="56" t="s">
        <v>3049</v>
      </c>
      <c r="I533" s="56" t="s">
        <v>1594</v>
      </c>
      <c r="J533" s="56" t="s">
        <v>3050</v>
      </c>
      <c r="K533" s="56" t="s">
        <v>3051</v>
      </c>
    </row>
    <row r="534" spans="1:11" x14ac:dyDescent="0.4">
      <c r="A534" s="55" t="s">
        <v>3052</v>
      </c>
      <c r="B534" s="37">
        <v>-0.29432594597010098</v>
      </c>
      <c r="C534" s="37">
        <v>1.28554826791285</v>
      </c>
      <c r="D534" s="37">
        <v>1.06415029875496</v>
      </c>
      <c r="E534" s="37">
        <v>0.372601604744767</v>
      </c>
      <c r="F534" s="56" t="s">
        <v>3053</v>
      </c>
      <c r="G534" s="56" t="s">
        <v>3054</v>
      </c>
      <c r="H534" s="56" t="s">
        <v>3055</v>
      </c>
      <c r="I534" s="56" t="s">
        <v>2409</v>
      </c>
      <c r="J534" s="56" t="s">
        <v>3056</v>
      </c>
      <c r="K534" s="56" t="s">
        <v>3057</v>
      </c>
    </row>
    <row r="535" spans="1:11" x14ac:dyDescent="0.4">
      <c r="A535" s="55" t="s">
        <v>3058</v>
      </c>
      <c r="B535" s="37">
        <v>-0.296492144830585</v>
      </c>
      <c r="C535" s="37">
        <v>0.80417748457072202</v>
      </c>
      <c r="D535" s="37">
        <v>0.14688374824893</v>
      </c>
      <c r="E535" s="37">
        <v>9.3495024045916503E-2</v>
      </c>
      <c r="F535" s="56" t="s">
        <v>1410</v>
      </c>
      <c r="G535" s="56" t="s">
        <v>3059</v>
      </c>
      <c r="H535" s="56" t="s">
        <v>3060</v>
      </c>
      <c r="I535" s="56" t="s">
        <v>1410</v>
      </c>
      <c r="J535" s="56" t="s">
        <v>3061</v>
      </c>
      <c r="K535" s="56" t="s">
        <v>2222</v>
      </c>
    </row>
    <row r="536" spans="1:11" x14ac:dyDescent="0.4">
      <c r="A536" s="55" t="s">
        <v>3062</v>
      </c>
      <c r="B536" s="37">
        <v>-0.29656581590197401</v>
      </c>
      <c r="C536" s="37">
        <v>0.55330039995779401</v>
      </c>
      <c r="D536" s="37">
        <v>4.3332007467637303E-2</v>
      </c>
      <c r="E536" s="37">
        <v>4.3224806490657401E-2</v>
      </c>
      <c r="F536" s="56" t="s">
        <v>1410</v>
      </c>
      <c r="G536" s="56" t="s">
        <v>2041</v>
      </c>
      <c r="H536" s="56" t="s">
        <v>1410</v>
      </c>
      <c r="I536" s="56" t="s">
        <v>1410</v>
      </c>
      <c r="J536" s="56" t="s">
        <v>3063</v>
      </c>
      <c r="K536" s="56" t="s">
        <v>2102</v>
      </c>
    </row>
    <row r="537" spans="1:11" x14ac:dyDescent="0.4">
      <c r="A537" s="55" t="s">
        <v>3064</v>
      </c>
      <c r="B537" s="37">
        <v>-0.29880469984810498</v>
      </c>
      <c r="C537" s="37">
        <v>1.1964371799842799</v>
      </c>
      <c r="D537" s="37">
        <v>2.04639090319229</v>
      </c>
      <c r="E537" s="37">
        <v>0.43828951219826801</v>
      </c>
      <c r="F537" s="56" t="s">
        <v>3065</v>
      </c>
      <c r="G537" s="56" t="s">
        <v>3066</v>
      </c>
      <c r="H537" s="56" t="s">
        <v>3067</v>
      </c>
      <c r="I537" s="56" t="s">
        <v>3068</v>
      </c>
      <c r="J537" s="56" t="s">
        <v>3069</v>
      </c>
      <c r="K537" s="56" t="s">
        <v>3070</v>
      </c>
    </row>
    <row r="538" spans="1:11" x14ac:dyDescent="0.4">
      <c r="A538" s="55" t="s">
        <v>3071</v>
      </c>
      <c r="B538" s="37">
        <v>-0.30174871594116698</v>
      </c>
      <c r="C538" s="37">
        <v>0.57739511083567796</v>
      </c>
      <c r="D538" s="37">
        <v>6.2910172621639698E-2</v>
      </c>
      <c r="E538" s="37">
        <v>5.4478781604744501E-2</v>
      </c>
      <c r="F538" s="56" t="s">
        <v>1410</v>
      </c>
      <c r="G538" s="56" t="s">
        <v>3072</v>
      </c>
      <c r="H538" s="56" t="s">
        <v>1409</v>
      </c>
      <c r="I538" s="56" t="s">
        <v>1410</v>
      </c>
      <c r="J538" s="56" t="s">
        <v>3073</v>
      </c>
      <c r="K538" s="56" t="s">
        <v>1409</v>
      </c>
    </row>
    <row r="539" spans="1:11" x14ac:dyDescent="0.4">
      <c r="A539" s="55" t="s">
        <v>3074</v>
      </c>
      <c r="B539" s="37">
        <v>-0.31143251113258702</v>
      </c>
      <c r="C539" s="37">
        <v>1.03796772573972</v>
      </c>
      <c r="D539" s="37">
        <v>0.84567412022768995</v>
      </c>
      <c r="E539" s="37">
        <v>0.21855495735088101</v>
      </c>
      <c r="F539" s="56" t="s">
        <v>3075</v>
      </c>
      <c r="G539" s="56" t="s">
        <v>3076</v>
      </c>
      <c r="H539" s="56" t="s">
        <v>3077</v>
      </c>
      <c r="I539" s="56" t="s">
        <v>1891</v>
      </c>
      <c r="J539" s="56" t="s">
        <v>3078</v>
      </c>
      <c r="K539" s="56" t="s">
        <v>3079</v>
      </c>
    </row>
    <row r="540" spans="1:11" x14ac:dyDescent="0.4">
      <c r="A540" s="55" t="s">
        <v>3080</v>
      </c>
      <c r="B540" s="37">
        <v>-0.31683329719858699</v>
      </c>
      <c r="C540" s="37">
        <v>0.90692162931184395</v>
      </c>
      <c r="D540" s="37">
        <v>0.20542727260122301</v>
      </c>
      <c r="E540" s="37">
        <v>0.106503298434552</v>
      </c>
      <c r="F540" s="56" t="s">
        <v>3081</v>
      </c>
      <c r="G540" s="56" t="s">
        <v>3082</v>
      </c>
      <c r="H540" s="56" t="s">
        <v>2579</v>
      </c>
      <c r="I540" s="56" t="s">
        <v>1409</v>
      </c>
      <c r="J540" s="56" t="s">
        <v>3083</v>
      </c>
      <c r="K540" s="56" t="s">
        <v>3084</v>
      </c>
    </row>
    <row r="541" spans="1:11" x14ac:dyDescent="0.4">
      <c r="A541" s="55" t="s">
        <v>3085</v>
      </c>
      <c r="B541" s="37">
        <v>-0.31738954558513999</v>
      </c>
      <c r="C541" s="37">
        <v>0.92171475144923698</v>
      </c>
      <c r="D541" s="37">
        <v>0.202536967989837</v>
      </c>
      <c r="E541" s="37">
        <v>8.6835697465028894E-2</v>
      </c>
      <c r="F541" s="56" t="s">
        <v>3086</v>
      </c>
      <c r="G541" s="56" t="s">
        <v>3087</v>
      </c>
      <c r="H541" s="56" t="s">
        <v>3088</v>
      </c>
      <c r="I541" s="56" t="s">
        <v>2104</v>
      </c>
      <c r="J541" s="56" t="s">
        <v>3089</v>
      </c>
      <c r="K541" s="56" t="s">
        <v>3090</v>
      </c>
    </row>
    <row r="542" spans="1:11" x14ac:dyDescent="0.4">
      <c r="A542" s="55" t="s">
        <v>3091</v>
      </c>
      <c r="B542" s="37">
        <v>-0.31808945080701201</v>
      </c>
      <c r="C542" s="37">
        <v>0.914428525378435</v>
      </c>
      <c r="D542" s="37">
        <v>0.16797879012961101</v>
      </c>
      <c r="E542" s="37">
        <v>8.9138005533794903E-2</v>
      </c>
      <c r="F542" s="56" t="s">
        <v>3092</v>
      </c>
      <c r="G542" s="56" t="s">
        <v>2758</v>
      </c>
      <c r="H542" s="56" t="s">
        <v>2610</v>
      </c>
      <c r="I542" s="56" t="s">
        <v>1410</v>
      </c>
      <c r="J542" s="56" t="s">
        <v>3093</v>
      </c>
      <c r="K542" s="56" t="s">
        <v>3094</v>
      </c>
    </row>
    <row r="543" spans="1:11" x14ac:dyDescent="0.4">
      <c r="A543" s="55" t="s">
        <v>3095</v>
      </c>
      <c r="B543" s="37">
        <v>-0.32010566499983301</v>
      </c>
      <c r="C543" s="37">
        <v>1.03536971993306</v>
      </c>
      <c r="D543" s="37">
        <v>0.445074188614973</v>
      </c>
      <c r="E543" s="37">
        <v>0.195274265349623</v>
      </c>
      <c r="F543" s="56" t="s">
        <v>3096</v>
      </c>
      <c r="G543" s="56" t="s">
        <v>3097</v>
      </c>
      <c r="H543" s="56" t="s">
        <v>3098</v>
      </c>
      <c r="I543" s="56" t="s">
        <v>1409</v>
      </c>
      <c r="J543" s="56" t="s">
        <v>3099</v>
      </c>
      <c r="K543" s="56" t="s">
        <v>3100</v>
      </c>
    </row>
    <row r="544" spans="1:11" x14ac:dyDescent="0.4">
      <c r="A544" s="55" t="s">
        <v>3101</v>
      </c>
      <c r="B544" s="37">
        <v>-0.32085166747906102</v>
      </c>
      <c r="C544" s="37">
        <v>1.0686054115731201</v>
      </c>
      <c r="D544" s="37">
        <v>0.376896399726599</v>
      </c>
      <c r="E544" s="37">
        <v>0.16686089562414499</v>
      </c>
      <c r="F544" s="56" t="s">
        <v>2361</v>
      </c>
      <c r="G544" s="56" t="s">
        <v>3102</v>
      </c>
      <c r="H544" s="56" t="s">
        <v>3103</v>
      </c>
      <c r="I544" s="56" t="s">
        <v>1410</v>
      </c>
      <c r="J544" s="56" t="s">
        <v>3104</v>
      </c>
      <c r="K544" s="56" t="s">
        <v>3105</v>
      </c>
    </row>
    <row r="545" spans="1:11" x14ac:dyDescent="0.4">
      <c r="A545" s="55" t="s">
        <v>3106</v>
      </c>
      <c r="B545" s="37">
        <v>-0.32451552581416199</v>
      </c>
      <c r="C545" s="37">
        <v>0.939895636269378</v>
      </c>
      <c r="D545" s="37">
        <v>0.21209581810917899</v>
      </c>
      <c r="E545" s="37">
        <v>0.10412367558029299</v>
      </c>
      <c r="F545" s="56" t="s">
        <v>1327</v>
      </c>
      <c r="G545" s="56" t="s">
        <v>3107</v>
      </c>
      <c r="H545" s="56" t="s">
        <v>3108</v>
      </c>
      <c r="I545" s="56" t="s">
        <v>1410</v>
      </c>
      <c r="J545" s="56" t="s">
        <v>3109</v>
      </c>
      <c r="K545" s="56" t="s">
        <v>3110</v>
      </c>
    </row>
    <row r="546" spans="1:11" x14ac:dyDescent="0.4">
      <c r="A546" s="55" t="s">
        <v>3111</v>
      </c>
      <c r="B546" s="37">
        <v>-0.32828921001702699</v>
      </c>
      <c r="C546" s="37">
        <v>0.64136859548704495</v>
      </c>
      <c r="D546" s="37">
        <v>6.2937024429383495E-2</v>
      </c>
      <c r="E546" s="37">
        <v>4.9458919525303797E-2</v>
      </c>
      <c r="F546" s="56" t="s">
        <v>2196</v>
      </c>
      <c r="G546" s="56" t="s">
        <v>2358</v>
      </c>
      <c r="H546" s="56" t="s">
        <v>1410</v>
      </c>
      <c r="I546" s="56" t="s">
        <v>1410</v>
      </c>
      <c r="J546" s="56" t="s">
        <v>3112</v>
      </c>
      <c r="K546" s="56" t="s">
        <v>3113</v>
      </c>
    </row>
    <row r="547" spans="1:11" x14ac:dyDescent="0.4">
      <c r="A547" s="55" t="s">
        <v>3114</v>
      </c>
      <c r="B547" s="37">
        <v>-0.328606481268505</v>
      </c>
      <c r="C547" s="37">
        <v>0.66299504107013996</v>
      </c>
      <c r="D547" s="37">
        <v>6.3940890660822799E-2</v>
      </c>
      <c r="E547" s="37">
        <v>5.7807273934147203E-2</v>
      </c>
      <c r="F547" s="56" t="s">
        <v>1410</v>
      </c>
      <c r="G547" s="56" t="s">
        <v>3115</v>
      </c>
      <c r="H547" s="56" t="s">
        <v>3116</v>
      </c>
      <c r="I547" s="56" t="s">
        <v>1410</v>
      </c>
      <c r="J547" s="56" t="s">
        <v>2063</v>
      </c>
      <c r="K547" s="56" t="s">
        <v>1596</v>
      </c>
    </row>
    <row r="548" spans="1:11" x14ac:dyDescent="0.4">
      <c r="A548" s="55" t="s">
        <v>3117</v>
      </c>
      <c r="B548" s="37">
        <v>-0.32989230970931999</v>
      </c>
      <c r="C548" s="37">
        <v>0.64550632180543799</v>
      </c>
      <c r="D548" s="37">
        <v>6.3253941641952499E-2</v>
      </c>
      <c r="E548" s="37">
        <v>5.3362491218945401E-2</v>
      </c>
      <c r="F548" s="56" t="s">
        <v>2358</v>
      </c>
      <c r="G548" s="56" t="s">
        <v>3118</v>
      </c>
      <c r="H548" s="56" t="s">
        <v>1327</v>
      </c>
      <c r="I548" s="56" t="s">
        <v>1410</v>
      </c>
      <c r="J548" s="56" t="s">
        <v>3119</v>
      </c>
      <c r="K548" s="56" t="s">
        <v>2758</v>
      </c>
    </row>
    <row r="549" spans="1:11" x14ac:dyDescent="0.4">
      <c r="A549" s="55" t="s">
        <v>3120</v>
      </c>
      <c r="B549" s="37">
        <v>-0.33927738002417401</v>
      </c>
      <c r="C549" s="37">
        <v>0.99934684695987697</v>
      </c>
      <c r="D549" s="37">
        <v>0.26611674204838098</v>
      </c>
      <c r="E549" s="37">
        <v>0.108348865922672</v>
      </c>
      <c r="F549" s="56" t="s">
        <v>1868</v>
      </c>
      <c r="G549" s="56" t="s">
        <v>3121</v>
      </c>
      <c r="H549" s="56" t="s">
        <v>3122</v>
      </c>
      <c r="I549" s="56" t="s">
        <v>1410</v>
      </c>
      <c r="J549" s="56" t="s">
        <v>3123</v>
      </c>
      <c r="K549" s="56" t="s">
        <v>3124</v>
      </c>
    </row>
    <row r="550" spans="1:11" x14ac:dyDescent="0.4">
      <c r="A550" s="55" t="s">
        <v>3125</v>
      </c>
      <c r="B550" s="37">
        <v>-0.34111295971619199</v>
      </c>
      <c r="C550" s="37">
        <v>0.96425790691974</v>
      </c>
      <c r="D550" s="37">
        <v>0.182448250613335</v>
      </c>
      <c r="E550" s="37">
        <v>8.4156456585518402E-2</v>
      </c>
      <c r="F550" s="56" t="s">
        <v>3126</v>
      </c>
      <c r="G550" s="56" t="s">
        <v>3127</v>
      </c>
      <c r="H550" s="56" t="s">
        <v>3128</v>
      </c>
      <c r="I550" s="56" t="s">
        <v>1410</v>
      </c>
      <c r="J550" s="56" t="s">
        <v>3129</v>
      </c>
      <c r="K550" s="56" t="s">
        <v>3130</v>
      </c>
    </row>
    <row r="551" spans="1:11" x14ac:dyDescent="0.4">
      <c r="A551" s="55" t="s">
        <v>3131</v>
      </c>
      <c r="B551" s="37">
        <v>-0.35356910862511898</v>
      </c>
      <c r="C551" s="37">
        <v>0.92970580079388698</v>
      </c>
      <c r="D551" s="37">
        <v>0.14892385021291801</v>
      </c>
      <c r="E551" s="37">
        <v>8.3767011813771303E-2</v>
      </c>
      <c r="F551" s="56" t="s">
        <v>2317</v>
      </c>
      <c r="G551" s="56" t="s">
        <v>3132</v>
      </c>
      <c r="H551" s="56" t="s">
        <v>1594</v>
      </c>
      <c r="I551" s="56" t="s">
        <v>1409</v>
      </c>
      <c r="J551" s="56" t="s">
        <v>3133</v>
      </c>
      <c r="K551" s="56" t="s">
        <v>3134</v>
      </c>
    </row>
    <row r="552" spans="1:11" x14ac:dyDescent="0.4">
      <c r="A552" s="55" t="s">
        <v>3135</v>
      </c>
      <c r="B552" s="37">
        <v>-0.35422830281859802</v>
      </c>
      <c r="C552" s="37">
        <v>0.59684379331214099</v>
      </c>
      <c r="D552" s="37">
        <v>5.9526232536067702E-2</v>
      </c>
      <c r="E552" s="37">
        <v>5.5895149827355897E-2</v>
      </c>
      <c r="F552" s="56" t="s">
        <v>1410</v>
      </c>
      <c r="G552" s="56" t="s">
        <v>2284</v>
      </c>
      <c r="H552" s="56" t="s">
        <v>2063</v>
      </c>
      <c r="I552" s="56" t="s">
        <v>1410</v>
      </c>
      <c r="J552" s="56" t="s">
        <v>3136</v>
      </c>
      <c r="K552" s="56" t="s">
        <v>1410</v>
      </c>
    </row>
    <row r="553" spans="1:11" x14ac:dyDescent="0.4">
      <c r="A553" s="55" t="s">
        <v>3137</v>
      </c>
      <c r="B553" s="37">
        <v>-0.36082090236681003</v>
      </c>
      <c r="C553" s="37">
        <v>0.69532829990963996</v>
      </c>
      <c r="D553" s="37">
        <v>9.8341203140125094E-2</v>
      </c>
      <c r="E553" s="37">
        <v>7.4797816239428397E-2</v>
      </c>
      <c r="F553" s="56" t="s">
        <v>1327</v>
      </c>
      <c r="G553" s="56" t="s">
        <v>1594</v>
      </c>
      <c r="H553" s="56" t="s">
        <v>2102</v>
      </c>
      <c r="I553" s="56" t="s">
        <v>1410</v>
      </c>
      <c r="J553" s="56" t="s">
        <v>3138</v>
      </c>
      <c r="K553" s="56" t="s">
        <v>3139</v>
      </c>
    </row>
    <row r="554" spans="1:11" x14ac:dyDescent="0.4">
      <c r="A554" s="55" t="s">
        <v>3140</v>
      </c>
      <c r="B554" s="37">
        <v>-0.363175097624101</v>
      </c>
      <c r="C554" s="37">
        <v>0.56298612400041104</v>
      </c>
      <c r="D554" s="37">
        <v>6.0266674398698698E-2</v>
      </c>
      <c r="E554" s="37">
        <v>5.3807701859409002E-2</v>
      </c>
      <c r="F554" s="56" t="s">
        <v>1409</v>
      </c>
      <c r="G554" s="56" t="s">
        <v>2323</v>
      </c>
      <c r="H554" s="56" t="s">
        <v>1410</v>
      </c>
      <c r="I554" s="56" t="s">
        <v>1410</v>
      </c>
      <c r="J554" s="56" t="s">
        <v>3141</v>
      </c>
      <c r="K554" s="56" t="s">
        <v>1410</v>
      </c>
    </row>
    <row r="555" spans="1:11" x14ac:dyDescent="0.4">
      <c r="A555" s="55" t="s">
        <v>3142</v>
      </c>
      <c r="B555" s="37">
        <v>-0.36512254496001101</v>
      </c>
      <c r="C555" s="37">
        <v>1.09135885284388</v>
      </c>
      <c r="D555" s="37">
        <v>0.61060200865544101</v>
      </c>
      <c r="E555" s="37">
        <v>0.166475939850809</v>
      </c>
      <c r="F555" s="56" t="s">
        <v>3143</v>
      </c>
      <c r="G555" s="56" t="s">
        <v>3144</v>
      </c>
      <c r="H555" s="56" t="s">
        <v>3145</v>
      </c>
      <c r="I555" s="56" t="s">
        <v>3146</v>
      </c>
      <c r="J555" s="56" t="s">
        <v>3147</v>
      </c>
      <c r="K555" s="56" t="s">
        <v>3148</v>
      </c>
    </row>
    <row r="556" spans="1:11" x14ac:dyDescent="0.4">
      <c r="A556" s="55" t="s">
        <v>3149</v>
      </c>
      <c r="B556" s="37">
        <v>-0.36581423092855903</v>
      </c>
      <c r="C556" s="37">
        <v>0.61460222959033295</v>
      </c>
      <c r="D556" s="37">
        <v>5.2365220384745503E-2</v>
      </c>
      <c r="E556" s="37">
        <v>4.4447048157988098E-2</v>
      </c>
      <c r="F556" s="56" t="s">
        <v>1410</v>
      </c>
      <c r="G556" s="56" t="s">
        <v>1410</v>
      </c>
      <c r="H556" s="56" t="s">
        <v>3150</v>
      </c>
      <c r="I556" s="56" t="s">
        <v>1410</v>
      </c>
      <c r="J556" s="56" t="s">
        <v>3151</v>
      </c>
      <c r="K556" s="56" t="s">
        <v>2361</v>
      </c>
    </row>
    <row r="557" spans="1:11" x14ac:dyDescent="0.4">
      <c r="A557" s="55" t="s">
        <v>3152</v>
      </c>
      <c r="B557" s="37">
        <v>-0.36714673568345102</v>
      </c>
      <c r="C557" s="37">
        <v>0.717011014720768</v>
      </c>
      <c r="D557" s="37">
        <v>5.9418964033816503E-2</v>
      </c>
      <c r="E557" s="37">
        <v>4.2929123317231602E-2</v>
      </c>
      <c r="F557" s="56" t="s">
        <v>1410</v>
      </c>
      <c r="G557" s="56" t="s">
        <v>3153</v>
      </c>
      <c r="H557" s="56" t="s">
        <v>1887</v>
      </c>
      <c r="I557" s="56" t="s">
        <v>1410</v>
      </c>
      <c r="J557" s="56" t="s">
        <v>3154</v>
      </c>
      <c r="K557" s="56" t="s">
        <v>3155</v>
      </c>
    </row>
    <row r="558" spans="1:11" x14ac:dyDescent="0.4">
      <c r="A558" s="55" t="s">
        <v>3156</v>
      </c>
      <c r="B558" s="37">
        <v>-0.375309892473637</v>
      </c>
      <c r="C558" s="37">
        <v>0.73566124882045802</v>
      </c>
      <c r="D558" s="37">
        <v>8.2328518679017804E-2</v>
      </c>
      <c r="E558" s="37">
        <v>5.4484290870882898E-2</v>
      </c>
      <c r="F558" s="56" t="s">
        <v>2847</v>
      </c>
      <c r="G558" s="56" t="s">
        <v>1617</v>
      </c>
      <c r="H558" s="56" t="s">
        <v>3157</v>
      </c>
      <c r="I558" s="56" t="s">
        <v>1410</v>
      </c>
      <c r="J558" s="56" t="s">
        <v>3158</v>
      </c>
      <c r="K558" s="56" t="s">
        <v>3159</v>
      </c>
    </row>
    <row r="559" spans="1:11" x14ac:dyDescent="0.4">
      <c r="A559" s="55" t="s">
        <v>3160</v>
      </c>
      <c r="B559" s="37">
        <v>-0.37983671667095298</v>
      </c>
      <c r="C559" s="37">
        <v>0.55928496795115601</v>
      </c>
      <c r="D559" s="37">
        <v>3.8009474925969899E-2</v>
      </c>
      <c r="E559" s="37">
        <v>4.4664738694061699E-2</v>
      </c>
      <c r="F559" s="56" t="s">
        <v>1410</v>
      </c>
      <c r="G559" s="56" t="s">
        <v>1410</v>
      </c>
      <c r="H559" s="56" t="s">
        <v>1410</v>
      </c>
      <c r="I559" s="56" t="s">
        <v>1410</v>
      </c>
      <c r="J559" s="56" t="s">
        <v>3161</v>
      </c>
      <c r="K559" s="56" t="s">
        <v>2284</v>
      </c>
    </row>
    <row r="560" spans="1:11" x14ac:dyDescent="0.4">
      <c r="A560" s="55" t="s">
        <v>3162</v>
      </c>
      <c r="B560" s="37">
        <v>-0.38627212990811399</v>
      </c>
      <c r="C560" s="37">
        <v>0.98788196115507898</v>
      </c>
      <c r="D560" s="37">
        <v>0.54848962878000596</v>
      </c>
      <c r="E560" s="37">
        <v>0.162138852041769</v>
      </c>
      <c r="F560" s="56" t="s">
        <v>3163</v>
      </c>
      <c r="G560" s="56" t="s">
        <v>3164</v>
      </c>
      <c r="H560" s="56" t="s">
        <v>3165</v>
      </c>
      <c r="I560" s="56" t="s">
        <v>2997</v>
      </c>
      <c r="J560" s="56" t="s">
        <v>3166</v>
      </c>
      <c r="K560" s="56" t="s">
        <v>3167</v>
      </c>
    </row>
    <row r="561" spans="1:11" x14ac:dyDescent="0.4">
      <c r="A561" s="55" t="s">
        <v>3168</v>
      </c>
      <c r="B561" s="37">
        <v>-0.39613198415774098</v>
      </c>
      <c r="C561" s="37">
        <v>0.69144560166597202</v>
      </c>
      <c r="D561" s="37">
        <v>8.9591391344386706E-2</v>
      </c>
      <c r="E561" s="37">
        <v>6.05417124325539E-2</v>
      </c>
      <c r="F561" s="56" t="s">
        <v>1410</v>
      </c>
      <c r="G561" s="56" t="s">
        <v>2104</v>
      </c>
      <c r="H561" s="56" t="s">
        <v>1594</v>
      </c>
      <c r="I561" s="56" t="s">
        <v>1410</v>
      </c>
      <c r="J561" s="56" t="s">
        <v>3169</v>
      </c>
      <c r="K561" s="56" t="s">
        <v>2326</v>
      </c>
    </row>
    <row r="562" spans="1:11" x14ac:dyDescent="0.4">
      <c r="A562" s="55" t="s">
        <v>3170</v>
      </c>
      <c r="B562" s="37">
        <v>-0.39887909434489099</v>
      </c>
      <c r="C562" s="37">
        <v>1.0728502821755601</v>
      </c>
      <c r="D562" s="37">
        <v>0.51183249164750599</v>
      </c>
      <c r="E562" s="37">
        <v>0.16555716635665299</v>
      </c>
      <c r="F562" s="56" t="s">
        <v>3171</v>
      </c>
      <c r="G562" s="56" t="s">
        <v>3172</v>
      </c>
      <c r="H562" s="56" t="s">
        <v>3173</v>
      </c>
      <c r="I562" s="56" t="s">
        <v>1887</v>
      </c>
      <c r="J562" s="56" t="s">
        <v>3174</v>
      </c>
      <c r="K562" s="56" t="s">
        <v>3175</v>
      </c>
    </row>
    <row r="563" spans="1:11" x14ac:dyDescent="0.4">
      <c r="A563" s="55" t="s">
        <v>3176</v>
      </c>
      <c r="B563" s="37">
        <v>-0.39910752683817502</v>
      </c>
      <c r="C563" s="37">
        <v>0.85065657216977197</v>
      </c>
      <c r="D563" s="37">
        <v>0.16558569026960501</v>
      </c>
      <c r="E563" s="37">
        <v>9.6963715851051693E-2</v>
      </c>
      <c r="F563" s="56" t="s">
        <v>2436</v>
      </c>
      <c r="G563" s="56" t="s">
        <v>3177</v>
      </c>
      <c r="H563" s="56" t="s">
        <v>3178</v>
      </c>
      <c r="I563" s="56" t="s">
        <v>1410</v>
      </c>
      <c r="J563" s="56" t="s">
        <v>3179</v>
      </c>
      <c r="K563" s="56" t="s">
        <v>3180</v>
      </c>
    </row>
    <row r="564" spans="1:11" x14ac:dyDescent="0.4">
      <c r="A564" s="55" t="s">
        <v>3181</v>
      </c>
      <c r="B564" s="37">
        <v>-0.40368870757733999</v>
      </c>
      <c r="C564" s="37">
        <v>0.94056962613136197</v>
      </c>
      <c r="D564" s="37">
        <v>0.186750296186904</v>
      </c>
      <c r="E564" s="37">
        <v>9.6063640336463696E-2</v>
      </c>
      <c r="F564" s="56" t="s">
        <v>2092</v>
      </c>
      <c r="G564" s="56" t="s">
        <v>3182</v>
      </c>
      <c r="H564" s="56" t="s">
        <v>3183</v>
      </c>
      <c r="I564" s="56" t="s">
        <v>1410</v>
      </c>
      <c r="J564" s="56" t="s">
        <v>3184</v>
      </c>
      <c r="K564" s="56" t="s">
        <v>3185</v>
      </c>
    </row>
    <row r="565" spans="1:11" x14ac:dyDescent="0.4">
      <c r="A565" s="55" t="s">
        <v>3186</v>
      </c>
      <c r="B565" s="37">
        <v>-0.405740062937402</v>
      </c>
      <c r="C565" s="37">
        <v>0.63592096292696698</v>
      </c>
      <c r="D565" s="37">
        <v>6.1228312315599803E-2</v>
      </c>
      <c r="E565" s="37">
        <v>5.1979062756203002E-2</v>
      </c>
      <c r="F565" s="56" t="s">
        <v>1409</v>
      </c>
      <c r="G565" s="56" t="s">
        <v>2713</v>
      </c>
      <c r="H565" s="56" t="s">
        <v>1410</v>
      </c>
      <c r="I565" s="56" t="s">
        <v>1410</v>
      </c>
      <c r="J565" s="56" t="s">
        <v>3187</v>
      </c>
      <c r="K565" s="56" t="s">
        <v>3188</v>
      </c>
    </row>
    <row r="566" spans="1:11" x14ac:dyDescent="0.4">
      <c r="A566" s="55" t="s">
        <v>3189</v>
      </c>
      <c r="B566" s="37">
        <v>-0.407316412921085</v>
      </c>
      <c r="C566" s="37">
        <v>0.76489220650068601</v>
      </c>
      <c r="D566" s="37">
        <v>0.137285005325048</v>
      </c>
      <c r="E566" s="37">
        <v>8.2709446535361206E-2</v>
      </c>
      <c r="F566" s="56" t="s">
        <v>1411</v>
      </c>
      <c r="G566" s="56" t="s">
        <v>1410</v>
      </c>
      <c r="H566" s="56" t="s">
        <v>3190</v>
      </c>
      <c r="I566" s="56" t="s">
        <v>1410</v>
      </c>
      <c r="J566" s="56" t="s">
        <v>3191</v>
      </c>
      <c r="K566" s="56" t="s">
        <v>3192</v>
      </c>
    </row>
    <row r="567" spans="1:11" x14ac:dyDescent="0.4">
      <c r="A567" s="55" t="s">
        <v>3193</v>
      </c>
      <c r="B567" s="37">
        <v>-0.410852839446533</v>
      </c>
      <c r="C567" s="37">
        <v>0.76673957977389495</v>
      </c>
      <c r="D567" s="37">
        <v>7.2534278839269106E-2</v>
      </c>
      <c r="E567" s="37">
        <v>6.5090522435449896E-2</v>
      </c>
      <c r="F567" s="56" t="s">
        <v>1410</v>
      </c>
      <c r="G567" s="56" t="s">
        <v>3194</v>
      </c>
      <c r="H567" s="56" t="s">
        <v>1410</v>
      </c>
      <c r="I567" s="56" t="s">
        <v>1410</v>
      </c>
      <c r="J567" s="56" t="s">
        <v>2901</v>
      </c>
      <c r="K567" s="56" t="s">
        <v>2196</v>
      </c>
    </row>
    <row r="568" spans="1:11" x14ac:dyDescent="0.4">
      <c r="A568" s="55" t="s">
        <v>3195</v>
      </c>
      <c r="B568" s="37">
        <v>-0.41393903858007403</v>
      </c>
      <c r="C568" s="37">
        <v>1.06105977971823</v>
      </c>
      <c r="D568" s="37">
        <v>0.42743998639249198</v>
      </c>
      <c r="E568" s="37">
        <v>0.188392073759173</v>
      </c>
      <c r="F568" s="56" t="s">
        <v>2004</v>
      </c>
      <c r="G568" s="56" t="s">
        <v>1403</v>
      </c>
      <c r="H568" s="56" t="s">
        <v>3196</v>
      </c>
      <c r="I568" s="56" t="s">
        <v>1410</v>
      </c>
      <c r="J568" s="56" t="s">
        <v>3197</v>
      </c>
      <c r="K568" s="56" t="s">
        <v>3198</v>
      </c>
    </row>
    <row r="569" spans="1:11" x14ac:dyDescent="0.4">
      <c r="A569" s="55" t="s">
        <v>3199</v>
      </c>
      <c r="B569" s="37">
        <v>-0.429662222493993</v>
      </c>
      <c r="C569" s="37">
        <v>0.99230333318423702</v>
      </c>
      <c r="D569" s="37">
        <v>0.26995561373843702</v>
      </c>
      <c r="E569" s="37">
        <v>0.10805478871912499</v>
      </c>
      <c r="F569" s="56" t="s">
        <v>3200</v>
      </c>
      <c r="G569" s="56" t="s">
        <v>3201</v>
      </c>
      <c r="H569" s="56" t="s">
        <v>3202</v>
      </c>
      <c r="I569" s="56" t="s">
        <v>3203</v>
      </c>
      <c r="J569" s="56" t="s">
        <v>3204</v>
      </c>
      <c r="K569" s="56" t="s">
        <v>3205</v>
      </c>
    </row>
    <row r="570" spans="1:11" x14ac:dyDescent="0.4">
      <c r="A570" s="55" t="s">
        <v>3206</v>
      </c>
      <c r="B570" s="37">
        <v>-0.43133952762365901</v>
      </c>
      <c r="C570" s="37">
        <v>0.99641590555376902</v>
      </c>
      <c r="D570" s="37">
        <v>0.45487444656471898</v>
      </c>
      <c r="E570" s="37">
        <v>0.14279978933688001</v>
      </c>
      <c r="F570" s="56" t="s">
        <v>3207</v>
      </c>
      <c r="G570" s="56" t="s">
        <v>3208</v>
      </c>
      <c r="H570" s="56" t="s">
        <v>3209</v>
      </c>
      <c r="I570" s="56" t="s">
        <v>2219</v>
      </c>
      <c r="J570" s="56" t="s">
        <v>3210</v>
      </c>
      <c r="K570" s="56" t="s">
        <v>3211</v>
      </c>
    </row>
    <row r="571" spans="1:11" x14ac:dyDescent="0.4">
      <c r="A571" s="55" t="s">
        <v>3212</v>
      </c>
      <c r="B571" s="37">
        <v>-0.43149537826712703</v>
      </c>
      <c r="C571" s="37">
        <v>0.96470633311456799</v>
      </c>
      <c r="D571" s="37">
        <v>0.32013474442238099</v>
      </c>
      <c r="E571" s="37">
        <v>0.14392082533710299</v>
      </c>
      <c r="F571" s="56" t="s">
        <v>3213</v>
      </c>
      <c r="G571" s="56" t="s">
        <v>3214</v>
      </c>
      <c r="H571" s="56" t="s">
        <v>3215</v>
      </c>
      <c r="I571" s="56" t="s">
        <v>2317</v>
      </c>
      <c r="J571" s="56" t="s">
        <v>3216</v>
      </c>
      <c r="K571" s="56" t="s">
        <v>3217</v>
      </c>
    </row>
    <row r="572" spans="1:11" x14ac:dyDescent="0.4">
      <c r="A572" s="55" t="s">
        <v>3218</v>
      </c>
      <c r="B572" s="37">
        <v>-0.43241220362010901</v>
      </c>
      <c r="C572" s="37">
        <v>0.72807200799125305</v>
      </c>
      <c r="D572" s="37">
        <v>0.103015942452338</v>
      </c>
      <c r="E572" s="37">
        <v>7.8176343292465506E-2</v>
      </c>
      <c r="F572" s="56" t="s">
        <v>2128</v>
      </c>
      <c r="G572" s="56" t="s">
        <v>1307</v>
      </c>
      <c r="H572" s="56" t="s">
        <v>1409</v>
      </c>
      <c r="I572" s="56" t="s">
        <v>1410</v>
      </c>
      <c r="J572" s="56" t="s">
        <v>3219</v>
      </c>
      <c r="K572" s="56" t="s">
        <v>3220</v>
      </c>
    </row>
    <row r="573" spans="1:11" x14ac:dyDescent="0.4">
      <c r="A573" s="55" t="s">
        <v>3221</v>
      </c>
      <c r="B573" s="37">
        <v>-0.43396391773201198</v>
      </c>
      <c r="C573" s="37">
        <v>0.87486717924302504</v>
      </c>
      <c r="D573" s="37">
        <v>0.20524643449889601</v>
      </c>
      <c r="E573" s="37">
        <v>0.111423875912354</v>
      </c>
      <c r="F573" s="56" t="s">
        <v>1594</v>
      </c>
      <c r="G573" s="56" t="s">
        <v>3222</v>
      </c>
      <c r="H573" s="56" t="s">
        <v>1868</v>
      </c>
      <c r="I573" s="56" t="s">
        <v>1410</v>
      </c>
      <c r="J573" s="56" t="s">
        <v>3223</v>
      </c>
      <c r="K573" s="56" t="s">
        <v>3224</v>
      </c>
    </row>
    <row r="574" spans="1:11" x14ac:dyDescent="0.4">
      <c r="A574" s="55" t="s">
        <v>3225</v>
      </c>
      <c r="B574" s="37">
        <v>-0.44465122558841802</v>
      </c>
      <c r="C574" s="37">
        <v>0.58393360645833803</v>
      </c>
      <c r="D574" s="37">
        <v>5.1267450124404597E-2</v>
      </c>
      <c r="E574" s="37">
        <v>4.8669576921880599E-2</v>
      </c>
      <c r="F574" s="56" t="s">
        <v>1410</v>
      </c>
      <c r="G574" s="56" t="s">
        <v>1410</v>
      </c>
      <c r="H574" s="56" t="s">
        <v>2063</v>
      </c>
      <c r="I574" s="56" t="s">
        <v>1410</v>
      </c>
      <c r="J574" s="56" t="s">
        <v>3226</v>
      </c>
      <c r="K574" s="56" t="s">
        <v>1594</v>
      </c>
    </row>
    <row r="575" spans="1:11" x14ac:dyDescent="0.4">
      <c r="A575" s="55" t="s">
        <v>3227</v>
      </c>
      <c r="B575" s="37">
        <v>-0.44679860704187302</v>
      </c>
      <c r="C575" s="37">
        <v>0.94089788123297402</v>
      </c>
      <c r="D575" s="37">
        <v>0.21884949277579299</v>
      </c>
      <c r="E575" s="37">
        <v>8.6794075770467993E-2</v>
      </c>
      <c r="F575" s="56" t="s">
        <v>3228</v>
      </c>
      <c r="G575" s="56" t="s">
        <v>3229</v>
      </c>
      <c r="H575" s="56" t="s">
        <v>3230</v>
      </c>
      <c r="I575" s="56" t="s">
        <v>3231</v>
      </c>
      <c r="J575" s="56" t="s">
        <v>3232</v>
      </c>
      <c r="K575" s="56" t="s">
        <v>3233</v>
      </c>
    </row>
    <row r="576" spans="1:11" x14ac:dyDescent="0.4">
      <c r="A576" s="55" t="s">
        <v>3234</v>
      </c>
      <c r="B576" s="37">
        <v>-0.44954272967879499</v>
      </c>
      <c r="C576" s="37">
        <v>0.74683223003921395</v>
      </c>
      <c r="D576" s="37">
        <v>0.162227348323328</v>
      </c>
      <c r="E576" s="37">
        <v>8.2589128780127197E-2</v>
      </c>
      <c r="F576" s="56" t="s">
        <v>2102</v>
      </c>
      <c r="G576" s="56" t="s">
        <v>3235</v>
      </c>
      <c r="H576" s="56" t="s">
        <v>2050</v>
      </c>
      <c r="I576" s="56" t="s">
        <v>1410</v>
      </c>
      <c r="J576" s="56" t="s">
        <v>3236</v>
      </c>
      <c r="K576" s="56" t="s">
        <v>3237</v>
      </c>
    </row>
    <row r="577" spans="1:11" x14ac:dyDescent="0.4">
      <c r="A577" s="55" t="s">
        <v>3238</v>
      </c>
      <c r="B577" s="37">
        <v>-0.45662202755621301</v>
      </c>
      <c r="C577" s="37">
        <v>0.80877347007107203</v>
      </c>
      <c r="D577" s="37">
        <v>0.109153873844066</v>
      </c>
      <c r="E577" s="37">
        <v>7.8682148600590002E-2</v>
      </c>
      <c r="F577" s="56" t="s">
        <v>2063</v>
      </c>
      <c r="G577" s="56" t="s">
        <v>3239</v>
      </c>
      <c r="H577" s="56" t="s">
        <v>3240</v>
      </c>
      <c r="I577" s="56" t="s">
        <v>1410</v>
      </c>
      <c r="J577" s="56" t="s">
        <v>3241</v>
      </c>
      <c r="K577" s="56" t="s">
        <v>3242</v>
      </c>
    </row>
    <row r="578" spans="1:11" x14ac:dyDescent="0.4">
      <c r="A578" s="55" t="s">
        <v>3243</v>
      </c>
      <c r="B578" s="37">
        <v>-0.47064361009678402</v>
      </c>
      <c r="C578" s="37">
        <v>0.888475887233805</v>
      </c>
      <c r="D578" s="37">
        <v>0.19155975427825001</v>
      </c>
      <c r="E578" s="37">
        <v>9.3020891525776195E-2</v>
      </c>
      <c r="F578" s="56" t="s">
        <v>1327</v>
      </c>
      <c r="G578" s="56" t="s">
        <v>2585</v>
      </c>
      <c r="H578" s="56" t="s">
        <v>3244</v>
      </c>
      <c r="I578" s="56" t="s">
        <v>1887</v>
      </c>
      <c r="J578" s="56" t="s">
        <v>3245</v>
      </c>
      <c r="K578" s="56" t="s">
        <v>3246</v>
      </c>
    </row>
    <row r="579" spans="1:11" x14ac:dyDescent="0.4">
      <c r="A579" s="55" t="s">
        <v>3247</v>
      </c>
      <c r="B579" s="37">
        <v>-0.47620183196131299</v>
      </c>
      <c r="C579" s="37">
        <v>0.85250945144235202</v>
      </c>
      <c r="D579" s="37">
        <v>0.162769915795131</v>
      </c>
      <c r="E579" s="37">
        <v>8.7085927327422305E-2</v>
      </c>
      <c r="F579" s="56" t="s">
        <v>3248</v>
      </c>
      <c r="G579" s="56" t="s">
        <v>3249</v>
      </c>
      <c r="H579" s="56" t="s">
        <v>1410</v>
      </c>
      <c r="I579" s="56" t="s">
        <v>2641</v>
      </c>
      <c r="J579" s="56" t="s">
        <v>3250</v>
      </c>
      <c r="K579" s="56" t="s">
        <v>3251</v>
      </c>
    </row>
    <row r="580" spans="1:11" x14ac:dyDescent="0.4">
      <c r="A580" s="55" t="s">
        <v>3252</v>
      </c>
      <c r="B580" s="37">
        <v>-0.49132499743599001</v>
      </c>
      <c r="C580" s="37">
        <v>0.758960293807174</v>
      </c>
      <c r="D580" s="37">
        <v>8.7760686751578901E-2</v>
      </c>
      <c r="E580" s="37">
        <v>6.2246800304479502E-2</v>
      </c>
      <c r="F580" s="56" t="s">
        <v>1594</v>
      </c>
      <c r="G580" s="56" t="s">
        <v>1409</v>
      </c>
      <c r="H580" s="56" t="s">
        <v>3253</v>
      </c>
      <c r="I580" s="56" t="s">
        <v>1410</v>
      </c>
      <c r="J580" s="56" t="s">
        <v>3254</v>
      </c>
      <c r="K580" s="56" t="s">
        <v>3255</v>
      </c>
    </row>
    <row r="581" spans="1:11" x14ac:dyDescent="0.4">
      <c r="A581" s="55" t="s">
        <v>3256</v>
      </c>
      <c r="B581" s="37">
        <v>-0.50022949658216398</v>
      </c>
      <c r="C581" s="37">
        <v>0.92990100854903901</v>
      </c>
      <c r="D581" s="37">
        <v>0.1926440742528</v>
      </c>
      <c r="E581" s="37">
        <v>0.100740100560734</v>
      </c>
      <c r="F581" s="56" t="s">
        <v>2293</v>
      </c>
      <c r="G581" s="56" t="s">
        <v>3257</v>
      </c>
      <c r="H581" s="56" t="s">
        <v>3258</v>
      </c>
      <c r="I581" s="56" t="s">
        <v>1410</v>
      </c>
      <c r="J581" s="56" t="s">
        <v>3259</v>
      </c>
      <c r="K581" s="56" t="s">
        <v>3260</v>
      </c>
    </row>
    <row r="582" spans="1:11" x14ac:dyDescent="0.4">
      <c r="A582" s="55" t="s">
        <v>3261</v>
      </c>
      <c r="B582" s="37">
        <v>-0.50328930469637101</v>
      </c>
      <c r="C582" s="37">
        <v>1.0217138013271001</v>
      </c>
      <c r="D582" s="37">
        <v>0.58266322621890998</v>
      </c>
      <c r="E582" s="37">
        <v>0.188569096280819</v>
      </c>
      <c r="F582" s="56" t="s">
        <v>3262</v>
      </c>
      <c r="G582" s="56" t="s">
        <v>3263</v>
      </c>
      <c r="H582" s="56" t="s">
        <v>3264</v>
      </c>
      <c r="I582" s="56" t="s">
        <v>1409</v>
      </c>
      <c r="J582" s="56" t="s">
        <v>3265</v>
      </c>
      <c r="K582" s="56" t="s">
        <v>3266</v>
      </c>
    </row>
    <row r="583" spans="1:11" x14ac:dyDescent="0.4">
      <c r="A583" s="55" t="s">
        <v>3267</v>
      </c>
      <c r="B583" s="37">
        <v>-0.51468343406133998</v>
      </c>
      <c r="C583" s="37">
        <v>1.0752921535212601</v>
      </c>
      <c r="D583" s="37">
        <v>1.4107911814051399</v>
      </c>
      <c r="E583" s="37">
        <v>0.27812466723156798</v>
      </c>
      <c r="F583" s="56" t="s">
        <v>3268</v>
      </c>
      <c r="G583" s="56" t="s">
        <v>3269</v>
      </c>
      <c r="H583" s="56" t="s">
        <v>3270</v>
      </c>
      <c r="I583" s="56" t="s">
        <v>3271</v>
      </c>
      <c r="J583" s="56" t="s">
        <v>3272</v>
      </c>
      <c r="K583" s="56" t="s">
        <v>3273</v>
      </c>
    </row>
    <row r="584" spans="1:11" x14ac:dyDescent="0.4">
      <c r="A584" s="55" t="s">
        <v>3274</v>
      </c>
      <c r="B584" s="37">
        <v>-0.53749820923763902</v>
      </c>
      <c r="C584" s="37">
        <v>0.87857985852100895</v>
      </c>
      <c r="D584" s="37">
        <v>0.29312242397585098</v>
      </c>
      <c r="E584" s="37">
        <v>0.13634807415460401</v>
      </c>
      <c r="F584" s="56" t="s">
        <v>3275</v>
      </c>
      <c r="G584" s="56" t="s">
        <v>3276</v>
      </c>
      <c r="H584" s="56" t="s">
        <v>3277</v>
      </c>
      <c r="I584" s="56" t="s">
        <v>1410</v>
      </c>
      <c r="J584" s="56" t="s">
        <v>3278</v>
      </c>
      <c r="K584" s="56" t="s">
        <v>3279</v>
      </c>
    </row>
    <row r="585" spans="1:11" x14ac:dyDescent="0.4">
      <c r="A585" s="55" t="s">
        <v>3280</v>
      </c>
      <c r="B585" s="37">
        <v>-0.53837626625017099</v>
      </c>
      <c r="C585" s="37">
        <v>0.96887202575017195</v>
      </c>
      <c r="D585" s="37">
        <v>0.48934868224004502</v>
      </c>
      <c r="E585" s="37">
        <v>0.212270147255151</v>
      </c>
      <c r="F585" s="56" t="s">
        <v>2092</v>
      </c>
      <c r="G585" s="56" t="s">
        <v>3281</v>
      </c>
      <c r="H585" s="56" t="s">
        <v>3282</v>
      </c>
      <c r="I585" s="56" t="s">
        <v>2219</v>
      </c>
      <c r="J585" s="56" t="s">
        <v>3283</v>
      </c>
      <c r="K585" s="56" t="s">
        <v>3284</v>
      </c>
    </row>
    <row r="586" spans="1:11" x14ac:dyDescent="0.4">
      <c r="A586" s="55" t="s">
        <v>3285</v>
      </c>
      <c r="B586" s="37">
        <v>-0.53938164757533702</v>
      </c>
      <c r="C586" s="37">
        <v>0.74382663096580304</v>
      </c>
      <c r="D586" s="37">
        <v>9.1948097373605694E-2</v>
      </c>
      <c r="E586" s="37">
        <v>7.24794912016406E-2</v>
      </c>
      <c r="F586" s="56" t="s">
        <v>1410</v>
      </c>
      <c r="G586" s="56" t="s">
        <v>1410</v>
      </c>
      <c r="H586" s="56" t="s">
        <v>1410</v>
      </c>
      <c r="I586" s="56" t="s">
        <v>1410</v>
      </c>
      <c r="J586" s="56" t="s">
        <v>1410</v>
      </c>
      <c r="K586" s="56" t="s">
        <v>3286</v>
      </c>
    </row>
    <row r="587" spans="1:11" x14ac:dyDescent="0.4">
      <c r="A587" s="55" t="s">
        <v>3287</v>
      </c>
      <c r="B587" s="37">
        <v>-0.53991256560464296</v>
      </c>
      <c r="C587" s="37">
        <v>0.863136502206584</v>
      </c>
      <c r="D587" s="37">
        <v>0.16374721794785899</v>
      </c>
      <c r="E587" s="37">
        <v>9.57191380740023E-2</v>
      </c>
      <c r="F587" s="56" t="s">
        <v>2375</v>
      </c>
      <c r="G587" s="56" t="s">
        <v>3288</v>
      </c>
      <c r="H587" s="56" t="s">
        <v>2264</v>
      </c>
      <c r="I587" s="56" t="s">
        <v>1410</v>
      </c>
      <c r="J587" s="56" t="s">
        <v>3289</v>
      </c>
      <c r="K587" s="56" t="s">
        <v>3290</v>
      </c>
    </row>
    <row r="588" spans="1:11" x14ac:dyDescent="0.4">
      <c r="A588" s="55" t="s">
        <v>3291</v>
      </c>
      <c r="B588" s="37">
        <v>-0.54040498194698605</v>
      </c>
      <c r="C588" s="37">
        <v>0.95581512551472902</v>
      </c>
      <c r="D588" s="37">
        <v>0.17213843885028801</v>
      </c>
      <c r="E588" s="37">
        <v>0.123656184681567</v>
      </c>
      <c r="F588" s="56" t="s">
        <v>2311</v>
      </c>
      <c r="G588" s="56" t="s">
        <v>3292</v>
      </c>
      <c r="H588" s="56" t="s">
        <v>1594</v>
      </c>
      <c r="I588" s="56" t="s">
        <v>1410</v>
      </c>
      <c r="J588" s="56" t="s">
        <v>1409</v>
      </c>
      <c r="K588" s="56" t="s">
        <v>1409</v>
      </c>
    </row>
    <row r="589" spans="1:11" x14ac:dyDescent="0.4">
      <c r="A589" s="55" t="s">
        <v>3293</v>
      </c>
      <c r="B589" s="37">
        <v>-0.54717296209602495</v>
      </c>
      <c r="C589" s="37">
        <v>1.0511921178621499</v>
      </c>
      <c r="D589" s="37">
        <v>0.99282376982822196</v>
      </c>
      <c r="E589" s="37">
        <v>0.24761848319860699</v>
      </c>
      <c r="F589" s="56" t="s">
        <v>3294</v>
      </c>
      <c r="G589" s="56" t="s">
        <v>3295</v>
      </c>
      <c r="H589" s="56" t="s">
        <v>3296</v>
      </c>
      <c r="I589" s="56" t="s">
        <v>2323</v>
      </c>
      <c r="J589" s="56" t="s">
        <v>3297</v>
      </c>
      <c r="K589" s="56" t="s">
        <v>3298</v>
      </c>
    </row>
    <row r="590" spans="1:11" x14ac:dyDescent="0.4">
      <c r="A590" s="55" t="s">
        <v>3299</v>
      </c>
      <c r="B590" s="37">
        <v>-0.55462162360398803</v>
      </c>
      <c r="C590" s="37">
        <v>0.859877005500575</v>
      </c>
      <c r="D590" s="37">
        <v>0.13926929687228101</v>
      </c>
      <c r="E590" s="37">
        <v>7.39398109568523E-2</v>
      </c>
      <c r="F590" s="56" t="s">
        <v>3300</v>
      </c>
      <c r="G590" s="56" t="s">
        <v>3301</v>
      </c>
      <c r="H590" s="56" t="s">
        <v>1594</v>
      </c>
      <c r="I590" s="56" t="s">
        <v>1409</v>
      </c>
      <c r="J590" s="56" t="s">
        <v>3302</v>
      </c>
      <c r="K590" s="56" t="s">
        <v>3303</v>
      </c>
    </row>
    <row r="591" spans="1:11" x14ac:dyDescent="0.4">
      <c r="A591" s="55" t="s">
        <v>3304</v>
      </c>
      <c r="B591" s="37">
        <v>-0.55927832050613902</v>
      </c>
      <c r="C591" s="37">
        <v>1.1173120788367701</v>
      </c>
      <c r="D591" s="37">
        <v>0.79523868311798995</v>
      </c>
      <c r="E591" s="37">
        <v>0.27274062895268403</v>
      </c>
      <c r="F591" s="56" t="s">
        <v>3305</v>
      </c>
      <c r="G591" s="56" t="s">
        <v>3306</v>
      </c>
      <c r="H591" s="56" t="s">
        <v>3307</v>
      </c>
      <c r="I591" s="56" t="s">
        <v>1409</v>
      </c>
      <c r="J591" s="56" t="s">
        <v>3308</v>
      </c>
      <c r="K591" s="56" t="s">
        <v>3309</v>
      </c>
    </row>
    <row r="592" spans="1:11" x14ac:dyDescent="0.4">
      <c r="A592" s="55" t="s">
        <v>3310</v>
      </c>
      <c r="B592" s="37">
        <v>-0.57466965537335901</v>
      </c>
      <c r="C592" s="37">
        <v>0.91863632776079096</v>
      </c>
      <c r="D592" s="37">
        <v>0.258548279774304</v>
      </c>
      <c r="E592" s="37">
        <v>0.120154938138737</v>
      </c>
      <c r="F592" s="56" t="s">
        <v>3311</v>
      </c>
      <c r="G592" s="56" t="s">
        <v>3312</v>
      </c>
      <c r="H592" s="56" t="s">
        <v>3313</v>
      </c>
      <c r="I592" s="56" t="s">
        <v>1410</v>
      </c>
      <c r="J592" s="56" t="s">
        <v>3314</v>
      </c>
      <c r="K592" s="56" t="s">
        <v>3315</v>
      </c>
    </row>
    <row r="593" spans="1:11" x14ac:dyDescent="0.4">
      <c r="A593" s="55" t="s">
        <v>3316</v>
      </c>
      <c r="B593" s="37">
        <v>-0.57701834089725301</v>
      </c>
      <c r="C593" s="37">
        <v>0.937352556961773</v>
      </c>
      <c r="D593" s="37">
        <v>0.22118585476660901</v>
      </c>
      <c r="E593" s="37">
        <v>0.103005665512258</v>
      </c>
      <c r="F593" s="56" t="s">
        <v>3188</v>
      </c>
      <c r="G593" s="56" t="s">
        <v>3317</v>
      </c>
      <c r="H593" s="56" t="s">
        <v>3222</v>
      </c>
      <c r="I593" s="56" t="s">
        <v>1410</v>
      </c>
      <c r="J593" s="56" t="s">
        <v>3318</v>
      </c>
      <c r="K593" s="56" t="s">
        <v>3319</v>
      </c>
    </row>
    <row r="594" spans="1:11" x14ac:dyDescent="0.4">
      <c r="A594" s="55" t="s">
        <v>3320</v>
      </c>
      <c r="B594" s="37">
        <v>-0.58215020706532405</v>
      </c>
      <c r="C594" s="37">
        <v>0.79787449251211495</v>
      </c>
      <c r="D594" s="37">
        <v>0.124438508907803</v>
      </c>
      <c r="E594" s="37">
        <v>7.6484943632545599E-2</v>
      </c>
      <c r="F594" s="56" t="s">
        <v>3321</v>
      </c>
      <c r="G594" s="56" t="s">
        <v>3322</v>
      </c>
      <c r="H594" s="56" t="s">
        <v>1594</v>
      </c>
      <c r="I594" s="56" t="s">
        <v>1410</v>
      </c>
      <c r="J594" s="56" t="s">
        <v>3323</v>
      </c>
      <c r="K594" s="56" t="s">
        <v>3324</v>
      </c>
    </row>
    <row r="595" spans="1:11" x14ac:dyDescent="0.4">
      <c r="A595" s="55" t="s">
        <v>3325</v>
      </c>
      <c r="B595" s="37">
        <v>-0.583988548993436</v>
      </c>
      <c r="C595" s="37">
        <v>1.09729204531178</v>
      </c>
      <c r="D595" s="37">
        <v>1.1406132821289201</v>
      </c>
      <c r="E595" s="37">
        <v>0.25767169038368698</v>
      </c>
      <c r="F595" s="56" t="s">
        <v>3326</v>
      </c>
      <c r="G595" s="56" t="s">
        <v>3327</v>
      </c>
      <c r="H595" s="56" t="s">
        <v>3328</v>
      </c>
      <c r="I595" s="56" t="s">
        <v>3329</v>
      </c>
      <c r="J595" s="56" t="s">
        <v>3330</v>
      </c>
      <c r="K595" s="56" t="s">
        <v>3331</v>
      </c>
    </row>
    <row r="596" spans="1:11" x14ac:dyDescent="0.4">
      <c r="A596" s="55" t="s">
        <v>3332</v>
      </c>
      <c r="B596" s="37">
        <v>-0.59157507060742898</v>
      </c>
      <c r="C596" s="37">
        <v>0.99896649414986505</v>
      </c>
      <c r="D596" s="37">
        <v>0.36363632135989399</v>
      </c>
      <c r="E596" s="37">
        <v>0.15309037500306799</v>
      </c>
      <c r="F596" s="56" t="s">
        <v>3333</v>
      </c>
      <c r="G596" s="56" t="s">
        <v>3334</v>
      </c>
      <c r="H596" s="56" t="s">
        <v>2585</v>
      </c>
      <c r="I596" s="56" t="s">
        <v>2284</v>
      </c>
      <c r="J596" s="56" t="s">
        <v>3335</v>
      </c>
      <c r="K596" s="56" t="s">
        <v>3336</v>
      </c>
    </row>
    <row r="597" spans="1:11" x14ac:dyDescent="0.4">
      <c r="A597" s="55" t="s">
        <v>3337</v>
      </c>
      <c r="B597" s="37">
        <v>-0.59295628549974699</v>
      </c>
      <c r="C597" s="37">
        <v>0.89880686532024101</v>
      </c>
      <c r="D597" s="37">
        <v>0.20509042270974301</v>
      </c>
      <c r="E597" s="37">
        <v>0.10145597936837</v>
      </c>
      <c r="F597" s="56" t="s">
        <v>3338</v>
      </c>
      <c r="G597" s="56" t="s">
        <v>1307</v>
      </c>
      <c r="H597" s="56" t="s">
        <v>3339</v>
      </c>
      <c r="I597" s="56" t="s">
        <v>1307</v>
      </c>
      <c r="J597" s="56" t="s">
        <v>3340</v>
      </c>
      <c r="K597" s="56" t="s">
        <v>3341</v>
      </c>
    </row>
    <row r="598" spans="1:11" x14ac:dyDescent="0.4">
      <c r="A598" s="55" t="s">
        <v>3342</v>
      </c>
      <c r="B598" s="37">
        <v>-0.59619725222722197</v>
      </c>
      <c r="C598" s="37">
        <v>0.88450731612042099</v>
      </c>
      <c r="D598" s="37">
        <v>0.32274503663369503</v>
      </c>
      <c r="E598" s="37">
        <v>0.16591627331443201</v>
      </c>
      <c r="F598" s="56" t="s">
        <v>2328</v>
      </c>
      <c r="G598" s="56" t="s">
        <v>2847</v>
      </c>
      <c r="H598" s="56" t="s">
        <v>3343</v>
      </c>
      <c r="I598" s="56" t="s">
        <v>1409</v>
      </c>
      <c r="J598" s="56" t="s">
        <v>3344</v>
      </c>
      <c r="K598" s="56" t="s">
        <v>3345</v>
      </c>
    </row>
    <row r="599" spans="1:11" x14ac:dyDescent="0.4">
      <c r="A599" s="55" t="s">
        <v>3346</v>
      </c>
      <c r="B599" s="37">
        <v>-0.60350645797166103</v>
      </c>
      <c r="C599" s="37">
        <v>0.80911210123236399</v>
      </c>
      <c r="D599" s="37">
        <v>0.119061709003404</v>
      </c>
      <c r="E599" s="37">
        <v>7.5916056771863402E-2</v>
      </c>
      <c r="F599" s="56" t="s">
        <v>2311</v>
      </c>
      <c r="G599" s="56" t="s">
        <v>3347</v>
      </c>
      <c r="H599" s="56" t="s">
        <v>3348</v>
      </c>
      <c r="I599" s="56" t="s">
        <v>1410</v>
      </c>
      <c r="J599" s="56" t="s">
        <v>3349</v>
      </c>
      <c r="K599" s="56" t="s">
        <v>3350</v>
      </c>
    </row>
    <row r="600" spans="1:11" x14ac:dyDescent="0.4">
      <c r="A600" s="55" t="s">
        <v>3351</v>
      </c>
      <c r="B600" s="37">
        <v>-0.60927526079934902</v>
      </c>
      <c r="C600" s="37">
        <v>1.1519333066891</v>
      </c>
      <c r="D600" s="37">
        <v>0.61765484312665098</v>
      </c>
      <c r="E600" s="37">
        <v>0.21774915425611799</v>
      </c>
      <c r="F600" s="56" t="s">
        <v>3352</v>
      </c>
      <c r="G600" s="56" t="s">
        <v>3353</v>
      </c>
      <c r="H600" s="56" t="s">
        <v>3354</v>
      </c>
      <c r="I600" s="56" t="s">
        <v>1327</v>
      </c>
      <c r="J600" s="56" t="s">
        <v>3355</v>
      </c>
      <c r="K600" s="56" t="s">
        <v>3356</v>
      </c>
    </row>
    <row r="601" spans="1:11" x14ac:dyDescent="0.4">
      <c r="A601" s="55" t="s">
        <v>3357</v>
      </c>
      <c r="B601" s="37">
        <v>-0.61409968281386995</v>
      </c>
      <c r="C601" s="37">
        <v>0.86837341108344901</v>
      </c>
      <c r="D601" s="37">
        <v>0.189498451640702</v>
      </c>
      <c r="E601" s="37">
        <v>9.6736777086068995E-2</v>
      </c>
      <c r="F601" s="56" t="s">
        <v>1576</v>
      </c>
      <c r="G601" s="56" t="s">
        <v>3358</v>
      </c>
      <c r="H601" s="56" t="s">
        <v>3359</v>
      </c>
      <c r="I601" s="56" t="s">
        <v>1410</v>
      </c>
      <c r="J601" s="56" t="s">
        <v>3360</v>
      </c>
      <c r="K601" s="56" t="s">
        <v>3361</v>
      </c>
    </row>
    <row r="602" spans="1:11" x14ac:dyDescent="0.4">
      <c r="A602" s="55" t="s">
        <v>3362</v>
      </c>
      <c r="B602" s="37">
        <v>-0.64831079737102004</v>
      </c>
      <c r="C602" s="37">
        <v>0.92976641150675599</v>
      </c>
      <c r="D602" s="37">
        <v>0.176802374114188</v>
      </c>
      <c r="E602" s="37">
        <v>0.102919665157469</v>
      </c>
      <c r="F602" s="56" t="s">
        <v>1410</v>
      </c>
      <c r="G602" s="56" t="s">
        <v>3363</v>
      </c>
      <c r="H602" s="56" t="s">
        <v>3364</v>
      </c>
      <c r="I602" s="56" t="s">
        <v>1410</v>
      </c>
      <c r="J602" s="56" t="s">
        <v>3365</v>
      </c>
      <c r="K602" s="56" t="s">
        <v>3366</v>
      </c>
    </row>
    <row r="603" spans="1:11" x14ac:dyDescent="0.4">
      <c r="A603" s="55" t="s">
        <v>3367</v>
      </c>
      <c r="B603" s="37">
        <v>-0.649375276332399</v>
      </c>
      <c r="C603" s="37">
        <v>0.91958231314561201</v>
      </c>
      <c r="D603" s="37">
        <v>0.27581446197512199</v>
      </c>
      <c r="E603" s="37">
        <v>0.116768721652129</v>
      </c>
      <c r="F603" s="56" t="s">
        <v>3368</v>
      </c>
      <c r="G603" s="56" t="s">
        <v>3369</v>
      </c>
      <c r="H603" s="56" t="s">
        <v>3370</v>
      </c>
      <c r="I603" s="56" t="s">
        <v>1594</v>
      </c>
      <c r="J603" s="56" t="s">
        <v>3371</v>
      </c>
      <c r="K603" s="56" t="s">
        <v>3372</v>
      </c>
    </row>
    <row r="604" spans="1:11" x14ac:dyDescent="0.4">
      <c r="A604" s="55" t="s">
        <v>3373</v>
      </c>
      <c r="B604" s="37">
        <v>-0.67141428649282997</v>
      </c>
      <c r="C604" s="37">
        <v>0.98621731880290797</v>
      </c>
      <c r="D604" s="37">
        <v>0.35378983896878002</v>
      </c>
      <c r="E604" s="37">
        <v>0.12781835257174101</v>
      </c>
      <c r="F604" s="56" t="s">
        <v>3374</v>
      </c>
      <c r="G604" s="56" t="s">
        <v>3375</v>
      </c>
      <c r="H604" s="56" t="s">
        <v>3376</v>
      </c>
      <c r="I604" s="56" t="s">
        <v>1829</v>
      </c>
      <c r="J604" s="56" t="s">
        <v>3377</v>
      </c>
      <c r="K604" s="56" t="s">
        <v>3378</v>
      </c>
    </row>
    <row r="605" spans="1:11" x14ac:dyDescent="0.4">
      <c r="A605" s="55" t="s">
        <v>3379</v>
      </c>
      <c r="B605" s="37">
        <v>-0.67812163358501798</v>
      </c>
      <c r="C605" s="37">
        <v>1.06981377247979</v>
      </c>
      <c r="D605" s="37">
        <v>0.94778423532239398</v>
      </c>
      <c r="E605" s="37">
        <v>0.23912624708472199</v>
      </c>
      <c r="F605" s="56" t="s">
        <v>3380</v>
      </c>
      <c r="G605" s="56" t="s">
        <v>3381</v>
      </c>
      <c r="H605" s="56" t="s">
        <v>3382</v>
      </c>
      <c r="I605" s="56" t="s">
        <v>2658</v>
      </c>
      <c r="J605" s="56" t="s">
        <v>3383</v>
      </c>
      <c r="K605" s="56" t="s">
        <v>3384</v>
      </c>
    </row>
    <row r="606" spans="1:11" x14ac:dyDescent="0.4">
      <c r="A606" s="55" t="s">
        <v>3385</v>
      </c>
      <c r="B606" s="37">
        <v>-0.68783051691500396</v>
      </c>
      <c r="C606" s="37">
        <v>1.0313967950226499</v>
      </c>
      <c r="D606" s="37">
        <v>0.95641032171023499</v>
      </c>
      <c r="E606" s="37">
        <v>0.20962083047289901</v>
      </c>
      <c r="F606" s="56" t="s">
        <v>3386</v>
      </c>
      <c r="G606" s="56" t="s">
        <v>3387</v>
      </c>
      <c r="H606" s="56" t="s">
        <v>3388</v>
      </c>
      <c r="I606" s="56" t="s">
        <v>3389</v>
      </c>
      <c r="J606" s="56" t="s">
        <v>3390</v>
      </c>
      <c r="K606" s="56" t="s">
        <v>3391</v>
      </c>
    </row>
    <row r="607" spans="1:11" x14ac:dyDescent="0.4">
      <c r="A607" s="55" t="s">
        <v>3392</v>
      </c>
      <c r="B607" s="37">
        <v>-0.69546322227470803</v>
      </c>
      <c r="C607" s="37">
        <v>0.904998409933089</v>
      </c>
      <c r="D607" s="37">
        <v>0.300990529211211</v>
      </c>
      <c r="E607" s="37">
        <v>0.14366340679961601</v>
      </c>
      <c r="F607" s="56" t="s">
        <v>3393</v>
      </c>
      <c r="G607" s="56" t="s">
        <v>3394</v>
      </c>
      <c r="H607" s="56" t="s">
        <v>3395</v>
      </c>
      <c r="I607" s="56" t="s">
        <v>1410</v>
      </c>
      <c r="J607" s="56" t="s">
        <v>3396</v>
      </c>
      <c r="K607" s="56" t="s">
        <v>3397</v>
      </c>
    </row>
    <row r="608" spans="1:11" x14ac:dyDescent="0.4">
      <c r="A608" s="55" t="s">
        <v>3398</v>
      </c>
      <c r="B608" s="37">
        <v>-0.696797026326195</v>
      </c>
      <c r="C608" s="37">
        <v>0.84981688152679402</v>
      </c>
      <c r="D608" s="37">
        <v>0.14545181313653999</v>
      </c>
      <c r="E608" s="37">
        <v>8.3632350968273303E-2</v>
      </c>
      <c r="F608" s="56" t="s">
        <v>2624</v>
      </c>
      <c r="G608" s="56" t="s">
        <v>1327</v>
      </c>
      <c r="H608" s="56" t="s">
        <v>3399</v>
      </c>
      <c r="I608" s="56" t="s">
        <v>2162</v>
      </c>
      <c r="J608" s="56" t="s">
        <v>3400</v>
      </c>
      <c r="K608" s="56" t="s">
        <v>3401</v>
      </c>
    </row>
    <row r="609" spans="1:11" x14ac:dyDescent="0.4">
      <c r="A609" s="55" t="s">
        <v>3402</v>
      </c>
      <c r="B609" s="37">
        <v>-0.69727161104679303</v>
      </c>
      <c r="C609" s="37">
        <v>1.0638002765619701</v>
      </c>
      <c r="D609" s="37">
        <v>0.32827629967708</v>
      </c>
      <c r="E609" s="37">
        <v>0.136164785428288</v>
      </c>
      <c r="F609" s="56" t="s">
        <v>3403</v>
      </c>
      <c r="G609" s="56" t="s">
        <v>3404</v>
      </c>
      <c r="H609" s="56" t="s">
        <v>3405</v>
      </c>
      <c r="I609" s="56" t="s">
        <v>3406</v>
      </c>
      <c r="J609" s="56" t="s">
        <v>3407</v>
      </c>
      <c r="K609" s="56" t="s">
        <v>3408</v>
      </c>
    </row>
    <row r="610" spans="1:11" x14ac:dyDescent="0.4">
      <c r="A610" s="55" t="s">
        <v>3409</v>
      </c>
      <c r="B610" s="37">
        <v>-0.69950911653096903</v>
      </c>
      <c r="C610" s="37">
        <v>1.0585256067906099</v>
      </c>
      <c r="D610" s="37">
        <v>0.40746629915207899</v>
      </c>
      <c r="E610" s="37">
        <v>0.17181892051392</v>
      </c>
      <c r="F610" s="56" t="s">
        <v>2222</v>
      </c>
      <c r="G610" s="56" t="s">
        <v>3410</v>
      </c>
      <c r="H610" s="56" t="s">
        <v>3411</v>
      </c>
      <c r="I610" s="56" t="s">
        <v>1410</v>
      </c>
      <c r="J610" s="56" t="s">
        <v>3412</v>
      </c>
      <c r="K610" s="56" t="s">
        <v>3413</v>
      </c>
    </row>
    <row r="611" spans="1:11" x14ac:dyDescent="0.4">
      <c r="A611" s="55" t="s">
        <v>3414</v>
      </c>
      <c r="B611" s="37">
        <v>-0.700589913293308</v>
      </c>
      <c r="C611" s="37">
        <v>0.91873916796334998</v>
      </c>
      <c r="D611" s="37">
        <v>0.29037199066761199</v>
      </c>
      <c r="E611" s="37">
        <v>0.12936551910232499</v>
      </c>
      <c r="F611" s="56" t="s">
        <v>1887</v>
      </c>
      <c r="G611" s="56" t="s">
        <v>3415</v>
      </c>
      <c r="H611" s="56" t="s">
        <v>3416</v>
      </c>
      <c r="I611" s="56" t="s">
        <v>1409</v>
      </c>
      <c r="J611" s="56" t="s">
        <v>3417</v>
      </c>
      <c r="K611" s="56" t="s">
        <v>3418</v>
      </c>
    </row>
    <row r="612" spans="1:11" x14ac:dyDescent="0.4">
      <c r="A612" s="55" t="s">
        <v>3419</v>
      </c>
      <c r="B612" s="37">
        <v>-0.741596446311794</v>
      </c>
      <c r="C612" s="37">
        <v>0.83655861608117199</v>
      </c>
      <c r="D612" s="37">
        <v>0.128942924595459</v>
      </c>
      <c r="E612" s="37">
        <v>9.6579966207494997E-2</v>
      </c>
      <c r="F612" s="56" t="s">
        <v>1410</v>
      </c>
      <c r="G612" s="56" t="s">
        <v>1410</v>
      </c>
      <c r="H612" s="56" t="s">
        <v>1410</v>
      </c>
      <c r="I612" s="56" t="s">
        <v>1409</v>
      </c>
      <c r="J612" s="56" t="s">
        <v>1594</v>
      </c>
      <c r="K612" s="56" t="s">
        <v>3420</v>
      </c>
    </row>
    <row r="613" spans="1:11" x14ac:dyDescent="0.4">
      <c r="A613" s="55" t="s">
        <v>3421</v>
      </c>
      <c r="B613" s="37">
        <v>-0.76365880152683197</v>
      </c>
      <c r="C613" s="37">
        <v>1.0492986062366001</v>
      </c>
      <c r="D613" s="37">
        <v>0.34835794037848999</v>
      </c>
      <c r="E613" s="37">
        <v>0.22079352116090301</v>
      </c>
      <c r="F613" s="56" t="s">
        <v>1814</v>
      </c>
      <c r="G613" s="56" t="s">
        <v>3422</v>
      </c>
      <c r="H613" s="56" t="s">
        <v>1307</v>
      </c>
      <c r="I613" s="56" t="s">
        <v>1410</v>
      </c>
      <c r="J613" s="56" t="s">
        <v>3423</v>
      </c>
      <c r="K613" s="56" t="s">
        <v>3424</v>
      </c>
    </row>
    <row r="614" spans="1:11" x14ac:dyDescent="0.4">
      <c r="A614" s="55" t="s">
        <v>3425</v>
      </c>
      <c r="B614" s="37">
        <v>-0.76661612434061499</v>
      </c>
      <c r="C614" s="37">
        <v>1.00795082121603</v>
      </c>
      <c r="D614" s="37">
        <v>1.2564025667460901</v>
      </c>
      <c r="E614" s="37">
        <v>0.27674542863425899</v>
      </c>
      <c r="F614" s="56" t="s">
        <v>3426</v>
      </c>
      <c r="G614" s="56" t="s">
        <v>3427</v>
      </c>
      <c r="H614" s="56" t="s">
        <v>3428</v>
      </c>
      <c r="I614" s="56" t="s">
        <v>3429</v>
      </c>
      <c r="J614" s="56" t="s">
        <v>3430</v>
      </c>
      <c r="K614" s="56" t="s">
        <v>3431</v>
      </c>
    </row>
    <row r="615" spans="1:11" x14ac:dyDescent="0.4">
      <c r="A615" s="55" t="s">
        <v>3432</v>
      </c>
      <c r="B615" s="37">
        <v>-0.79377926672166399</v>
      </c>
      <c r="C615" s="37">
        <v>0.98142408788706403</v>
      </c>
      <c r="D615" s="37">
        <v>0.378439791365697</v>
      </c>
      <c r="E615" s="37">
        <v>0.16389318296944999</v>
      </c>
      <c r="F615" s="56" t="s">
        <v>3433</v>
      </c>
      <c r="G615" s="56" t="s">
        <v>3434</v>
      </c>
      <c r="H615" s="56" t="s">
        <v>3435</v>
      </c>
      <c r="I615" s="56" t="s">
        <v>3436</v>
      </c>
      <c r="J615" s="56" t="s">
        <v>3437</v>
      </c>
      <c r="K615" s="56" t="s">
        <v>3438</v>
      </c>
    </row>
    <row r="616" spans="1:11" x14ac:dyDescent="0.4">
      <c r="A616" s="55" t="s">
        <v>3439</v>
      </c>
      <c r="B616" s="37">
        <v>-0.79933218039414899</v>
      </c>
      <c r="C616" s="37">
        <v>1.06960395147556</v>
      </c>
      <c r="D616" s="37">
        <v>0.497451224267834</v>
      </c>
      <c r="E616" s="37">
        <v>0.21237945737813399</v>
      </c>
      <c r="F616" s="56" t="s">
        <v>3440</v>
      </c>
      <c r="G616" s="56" t="s">
        <v>3441</v>
      </c>
      <c r="H616" s="56" t="s">
        <v>3442</v>
      </c>
      <c r="I616" s="56" t="s">
        <v>2264</v>
      </c>
      <c r="J616" s="56" t="s">
        <v>3443</v>
      </c>
      <c r="K616" s="56" t="s">
        <v>3444</v>
      </c>
    </row>
    <row r="617" spans="1:11" x14ac:dyDescent="0.4">
      <c r="A617" s="55" t="s">
        <v>3445</v>
      </c>
      <c r="B617" s="37">
        <v>-0.82613505339273097</v>
      </c>
      <c r="C617" s="37">
        <v>0.939986890324916</v>
      </c>
      <c r="D617" s="37">
        <v>0.20984656367781601</v>
      </c>
      <c r="E617" s="37">
        <v>0.12783843960653599</v>
      </c>
      <c r="F617" s="56" t="s">
        <v>1594</v>
      </c>
      <c r="G617" s="56" t="s">
        <v>1594</v>
      </c>
      <c r="H617" s="56" t="s">
        <v>3446</v>
      </c>
      <c r="I617" s="56" t="s">
        <v>1410</v>
      </c>
      <c r="J617" s="56" t="s">
        <v>3447</v>
      </c>
      <c r="K617" s="56" t="s">
        <v>2364</v>
      </c>
    </row>
    <row r="618" spans="1:11" x14ac:dyDescent="0.4">
      <c r="A618" s="55" t="s">
        <v>3448</v>
      </c>
      <c r="B618" s="37">
        <v>-0.83816846917177401</v>
      </c>
      <c r="C618" s="37">
        <v>0.85799184892996005</v>
      </c>
      <c r="D618" s="37">
        <v>0.210229823724842</v>
      </c>
      <c r="E618" s="37">
        <v>0.10390991439280001</v>
      </c>
      <c r="F618" s="56" t="s">
        <v>3449</v>
      </c>
      <c r="G618" s="56" t="s">
        <v>3450</v>
      </c>
      <c r="H618" s="56" t="s">
        <v>2041</v>
      </c>
      <c r="I618" s="56" t="s">
        <v>2981</v>
      </c>
      <c r="J618" s="56" t="s">
        <v>3451</v>
      </c>
      <c r="K618" s="56" t="s">
        <v>3452</v>
      </c>
    </row>
    <row r="619" spans="1:11" x14ac:dyDescent="0.4">
      <c r="A619" s="55" t="s">
        <v>3453</v>
      </c>
      <c r="B619" s="37">
        <v>-0.86754182623162901</v>
      </c>
      <c r="C619" s="37">
        <v>1.0183463029937501</v>
      </c>
      <c r="D619" s="37">
        <v>0.78519978976045701</v>
      </c>
      <c r="E619" s="37">
        <v>0.21362792322267099</v>
      </c>
      <c r="F619" s="56" t="s">
        <v>3454</v>
      </c>
      <c r="G619" s="56" t="s">
        <v>3455</v>
      </c>
      <c r="H619" s="56" t="s">
        <v>3456</v>
      </c>
      <c r="I619" s="56" t="s">
        <v>3457</v>
      </c>
      <c r="J619" s="56" t="s">
        <v>3458</v>
      </c>
      <c r="K619" s="56" t="s">
        <v>3459</v>
      </c>
    </row>
    <row r="620" spans="1:11" x14ac:dyDescent="0.4">
      <c r="A620" s="55" t="s">
        <v>3460</v>
      </c>
      <c r="B620" s="37">
        <v>-0.954046074221642</v>
      </c>
      <c r="C620" s="37">
        <v>0.99759423287793503</v>
      </c>
      <c r="D620" s="37">
        <v>1.0441119360242599</v>
      </c>
      <c r="E620" s="37">
        <v>0.35381963560623902</v>
      </c>
      <c r="F620" s="56" t="s">
        <v>3461</v>
      </c>
      <c r="G620" s="56" t="s">
        <v>3462</v>
      </c>
      <c r="H620" s="56" t="s">
        <v>3463</v>
      </c>
      <c r="I620" s="56" t="s">
        <v>3464</v>
      </c>
      <c r="J620" s="56" t="s">
        <v>3465</v>
      </c>
      <c r="K620" s="56" t="s">
        <v>3466</v>
      </c>
    </row>
    <row r="621" spans="1:11" x14ac:dyDescent="0.4">
      <c r="A621" s="55" t="s">
        <v>3467</v>
      </c>
      <c r="B621" s="37">
        <v>-1.01486242537783</v>
      </c>
      <c r="C621" s="37">
        <v>1.1312354134927101</v>
      </c>
      <c r="D621" s="37">
        <v>0.30965804913513101</v>
      </c>
      <c r="E621" s="37">
        <v>0.19719743998072201</v>
      </c>
      <c r="F621" s="56" t="s">
        <v>2109</v>
      </c>
      <c r="G621" s="56" t="s">
        <v>2323</v>
      </c>
      <c r="H621" s="56" t="s">
        <v>1594</v>
      </c>
      <c r="I621" s="56" t="s">
        <v>1410</v>
      </c>
      <c r="J621" s="56" t="s">
        <v>3468</v>
      </c>
      <c r="K621" s="56" t="s">
        <v>1410</v>
      </c>
    </row>
    <row r="622" spans="1:11" x14ac:dyDescent="0.4">
      <c r="A622" s="55" t="s">
        <v>3469</v>
      </c>
      <c r="B622" s="37">
        <v>-1.05198390268803</v>
      </c>
      <c r="C622" s="37">
        <v>0.96540989277302902</v>
      </c>
      <c r="D622" s="37">
        <v>0.54417900246782802</v>
      </c>
      <c r="E622" s="37">
        <v>0.18113395870931701</v>
      </c>
      <c r="F622" s="56" t="s">
        <v>3470</v>
      </c>
      <c r="G622" s="56" t="s">
        <v>3471</v>
      </c>
      <c r="H622" s="56" t="s">
        <v>3472</v>
      </c>
      <c r="I622" s="56" t="s">
        <v>2323</v>
      </c>
      <c r="J622" s="56" t="s">
        <v>3473</v>
      </c>
      <c r="K622" s="56" t="s">
        <v>3474</v>
      </c>
    </row>
    <row r="623" spans="1:11" x14ac:dyDescent="0.4">
      <c r="A623" s="55" t="s">
        <v>3475</v>
      </c>
      <c r="B623" s="37">
        <v>-1.0524090589046899</v>
      </c>
      <c r="C623" s="37">
        <v>0.91125458990689401</v>
      </c>
      <c r="D623" s="37">
        <v>0.17528400591019799</v>
      </c>
      <c r="E623" s="37">
        <v>0.121516530320292</v>
      </c>
      <c r="F623" s="56" t="s">
        <v>2109</v>
      </c>
      <c r="G623" s="56" t="s">
        <v>2610</v>
      </c>
      <c r="H623" s="56" t="s">
        <v>1410</v>
      </c>
      <c r="I623" s="56" t="s">
        <v>1410</v>
      </c>
      <c r="J623" s="56" t="s">
        <v>3476</v>
      </c>
      <c r="K623" s="56" t="s">
        <v>2293</v>
      </c>
    </row>
    <row r="624" spans="1:11" x14ac:dyDescent="0.4">
      <c r="A624" s="55" t="s">
        <v>3477</v>
      </c>
      <c r="B624" s="37">
        <v>-1.0963542328475799</v>
      </c>
      <c r="C624" s="37">
        <v>0.94290918410719204</v>
      </c>
      <c r="D624" s="37">
        <v>0.31206892050173801</v>
      </c>
      <c r="E624" s="37">
        <v>0.16514394624860601</v>
      </c>
      <c r="F624" s="56" t="s">
        <v>2317</v>
      </c>
      <c r="G624" s="56" t="s">
        <v>3478</v>
      </c>
      <c r="H624" s="56" t="s">
        <v>3479</v>
      </c>
      <c r="I624" s="56" t="s">
        <v>1410</v>
      </c>
      <c r="J624" s="56" t="s">
        <v>3480</v>
      </c>
      <c r="K624" s="56" t="s">
        <v>3481</v>
      </c>
    </row>
    <row r="625" spans="1:11" x14ac:dyDescent="0.4">
      <c r="A625" s="55" t="s">
        <v>3482</v>
      </c>
      <c r="B625" s="37">
        <v>-1.16919565688433</v>
      </c>
      <c r="C625" s="37">
        <v>1.0223897601890699</v>
      </c>
      <c r="D625" s="37">
        <v>0.27391227016075298</v>
      </c>
      <c r="E625" s="37">
        <v>0.13083561326624099</v>
      </c>
      <c r="F625" s="56" t="s">
        <v>2592</v>
      </c>
      <c r="G625" s="56" t="s">
        <v>3483</v>
      </c>
      <c r="H625" s="56" t="s">
        <v>3484</v>
      </c>
      <c r="I625" s="56" t="s">
        <v>1594</v>
      </c>
      <c r="J625" s="56" t="s">
        <v>3485</v>
      </c>
      <c r="K625" s="56" t="s">
        <v>3486</v>
      </c>
    </row>
    <row r="626" spans="1:11" x14ac:dyDescent="0.4">
      <c r="A626" s="55" t="s">
        <v>3487</v>
      </c>
      <c r="B626" s="37">
        <v>-1.30239445239077</v>
      </c>
      <c r="C626" s="37">
        <v>1.1764381119648299</v>
      </c>
      <c r="D626" s="37">
        <v>0.51307915432235296</v>
      </c>
      <c r="E626" s="37">
        <v>0.221375557217902</v>
      </c>
      <c r="F626" s="56" t="s">
        <v>3488</v>
      </c>
      <c r="G626" s="56" t="s">
        <v>2758</v>
      </c>
      <c r="H626" s="56" t="s">
        <v>3489</v>
      </c>
      <c r="I626" s="56" t="s">
        <v>1410</v>
      </c>
      <c r="J626" s="56" t="s">
        <v>3490</v>
      </c>
      <c r="K626" s="56" t="s">
        <v>3491</v>
      </c>
    </row>
    <row r="627" spans="1:11" x14ac:dyDescent="0.4">
      <c r="A627" s="55" t="s">
        <v>3492</v>
      </c>
      <c r="B627" s="37">
        <v>-1.37240200306487</v>
      </c>
      <c r="C627" s="37">
        <v>0.99920407205469697</v>
      </c>
      <c r="D627" s="37">
        <v>0.27091518145867</v>
      </c>
      <c r="E627" s="37">
        <v>0.162910660211222</v>
      </c>
      <c r="F627" s="56" t="s">
        <v>1410</v>
      </c>
      <c r="G627" s="56" t="s">
        <v>2264</v>
      </c>
      <c r="H627" s="56" t="s">
        <v>3493</v>
      </c>
      <c r="I627" s="56" t="s">
        <v>1410</v>
      </c>
      <c r="J627" s="56" t="s">
        <v>3494</v>
      </c>
      <c r="K627" s="56" t="s">
        <v>2610</v>
      </c>
    </row>
    <row r="628" spans="1:11" x14ac:dyDescent="0.4">
      <c r="A628" s="55" t="s">
        <v>3495</v>
      </c>
      <c r="B628" s="37">
        <v>-1.3908639793970401</v>
      </c>
      <c r="C628" s="37">
        <v>1.2171090199207599</v>
      </c>
      <c r="D628" s="37">
        <v>0.63525329168239697</v>
      </c>
      <c r="E628" s="37">
        <v>0.28049755659779502</v>
      </c>
      <c r="F628" s="56" t="s">
        <v>1410</v>
      </c>
      <c r="G628" s="56" t="s">
        <v>3496</v>
      </c>
      <c r="H628" s="56" t="s">
        <v>3497</v>
      </c>
      <c r="I628" s="56" t="s">
        <v>1410</v>
      </c>
      <c r="J628" s="56" t="s">
        <v>3498</v>
      </c>
      <c r="K628" s="56" t="s">
        <v>1887</v>
      </c>
    </row>
    <row r="629" spans="1:11" x14ac:dyDescent="0.4">
      <c r="A629" s="55" t="s">
        <v>3499</v>
      </c>
      <c r="B629" s="37">
        <v>-1.4985851244272299</v>
      </c>
      <c r="C629" s="37">
        <v>0.90664230006731406</v>
      </c>
      <c r="D629" s="37">
        <v>0.44356059436815298</v>
      </c>
      <c r="E629" s="37">
        <v>0.18709108474251701</v>
      </c>
      <c r="F629" s="56" t="s">
        <v>3500</v>
      </c>
      <c r="G629" s="56" t="s">
        <v>3501</v>
      </c>
      <c r="H629" s="56" t="s">
        <v>3502</v>
      </c>
      <c r="I629" s="56" t="s">
        <v>1409</v>
      </c>
      <c r="J629" s="56" t="s">
        <v>3503</v>
      </c>
      <c r="K629" s="56" t="s">
        <v>3504</v>
      </c>
    </row>
  </sheetData>
  <mergeCells count="7">
    <mergeCell ref="A1:K1"/>
    <mergeCell ref="A2:A3"/>
    <mergeCell ref="B2:B3"/>
    <mergeCell ref="C2:C3"/>
    <mergeCell ref="D2:D3"/>
    <mergeCell ref="E2:E3"/>
    <mergeCell ref="F2:K2"/>
  </mergeCells>
  <conditionalFormatting sqref="B4:B384">
    <cfRule type="dataBar" priority="2">
      <dataBar>
        <cfvo type="min"/>
        <cfvo type="max"/>
        <color rgb="FFFFB628"/>
      </dataBar>
      <extLst>
        <ext xmlns:x14="http://schemas.microsoft.com/office/spreadsheetml/2009/9/main" uri="{B025F937-C7B1-47D3-B67F-A62EFF666E3E}">
          <x14:id>{8D08C4F5-DF9C-4609-A87B-0563E9F59EA9}</x14:id>
        </ext>
      </extLst>
    </cfRule>
  </conditionalFormatting>
  <conditionalFormatting sqref="D4:D629">
    <cfRule type="dataBar" priority="1">
      <dataBar>
        <cfvo type="min"/>
        <cfvo type="max"/>
        <color rgb="FF638EC6"/>
      </dataBar>
      <extLst>
        <ext xmlns:x14="http://schemas.microsoft.com/office/spreadsheetml/2009/9/main" uri="{B025F937-C7B1-47D3-B67F-A62EFF666E3E}">
          <x14:id>{3E0C7EB0-881C-495C-BE5B-09ED1A294CD7}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D08C4F5-DF9C-4609-A87B-0563E9F59EA9}">
            <x14:dataBar minLength="0" maxLength="100" border="1" negativeBarBorderColorSameAsPositive="0">
              <x14:cfvo type="autoMin"/>
              <x14:cfvo type="autoMax"/>
              <x14:borderColor rgb="FFFFB628"/>
              <x14:negativeFillColor rgb="FFFF0000"/>
              <x14:negativeBorderColor rgb="FFFF0000"/>
              <x14:axisColor rgb="FF000000"/>
            </x14:dataBar>
          </x14:cfRule>
          <xm:sqref>B4:B384</xm:sqref>
        </x14:conditionalFormatting>
        <x14:conditionalFormatting xmlns:xm="http://schemas.microsoft.com/office/excel/2006/main">
          <x14:cfRule type="dataBar" id="{3E0C7EB0-881C-495C-BE5B-09ED1A294CD7}">
            <x14:dataBar minLength="0" maxLength="100" border="1" negativeBarBorderColorSameAsPositive="0">
              <x14:cfvo type="autoMin"/>
              <x14:cfvo type="autoMax"/>
              <x14:borderColor rgb="FF638EC6"/>
              <x14:negativeFillColor rgb="FFFF0000"/>
              <x14:negativeBorderColor rgb="FFFF0000"/>
              <x14:axisColor rgb="FF000000"/>
            </x14:dataBar>
          </x14:cfRule>
          <xm:sqref>D4:D629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F1A12-4FE1-4E98-A2B4-C6A721F71A0D}">
  <dimension ref="A1:N16"/>
  <sheetViews>
    <sheetView zoomScale="130" zoomScaleNormal="130" workbookViewId="0">
      <selection activeCell="Q11" sqref="Q11"/>
    </sheetView>
  </sheetViews>
  <sheetFormatPr defaultRowHeight="14.6" x14ac:dyDescent="0.4"/>
  <cols>
    <col min="3" max="5" width="17.15234375" customWidth="1"/>
    <col min="6" max="9" width="10.3828125" bestFit="1" customWidth="1"/>
    <col min="10" max="10" width="10.3828125" customWidth="1"/>
    <col min="11" max="11" width="12.3046875" customWidth="1"/>
    <col min="12" max="12" width="17.3046875" customWidth="1"/>
  </cols>
  <sheetData>
    <row r="1" spans="1:14" ht="30.75" customHeight="1" thickBot="1" x14ac:dyDescent="0.45">
      <c r="A1" s="135" t="s">
        <v>3531</v>
      </c>
      <c r="B1" s="135"/>
      <c r="C1" s="135"/>
      <c r="D1" s="135"/>
      <c r="E1" s="135"/>
      <c r="F1" s="135"/>
      <c r="G1" s="135"/>
      <c r="H1" s="135"/>
      <c r="I1" s="135"/>
      <c r="J1" s="135"/>
      <c r="K1" s="135"/>
      <c r="L1" s="135"/>
    </row>
    <row r="2" spans="1:14" ht="58.75" thickBot="1" x14ac:dyDescent="0.45">
      <c r="A2" s="60" t="s">
        <v>3507</v>
      </c>
      <c r="B2" s="61" t="s">
        <v>3508</v>
      </c>
      <c r="C2" s="61" t="s">
        <v>3509</v>
      </c>
      <c r="D2" s="61" t="s">
        <v>3510</v>
      </c>
      <c r="E2" s="61" t="s">
        <v>3511</v>
      </c>
      <c r="F2" s="61" t="s">
        <v>3512</v>
      </c>
      <c r="G2" s="61" t="s">
        <v>3513</v>
      </c>
      <c r="H2" s="61" t="s">
        <v>3514</v>
      </c>
      <c r="I2" s="61" t="s">
        <v>3515</v>
      </c>
      <c r="J2" s="61" t="s">
        <v>3516</v>
      </c>
      <c r="K2" s="62" t="s">
        <v>3517</v>
      </c>
      <c r="L2" s="63" t="s">
        <v>4008</v>
      </c>
    </row>
    <row r="3" spans="1:14" x14ac:dyDescent="0.4">
      <c r="A3" s="136" t="s">
        <v>3518</v>
      </c>
      <c r="B3" s="64" t="s">
        <v>615</v>
      </c>
      <c r="C3" s="65" t="s">
        <v>624</v>
      </c>
      <c r="D3" s="66">
        <v>0.46</v>
      </c>
      <c r="E3" s="67">
        <v>0.52</v>
      </c>
      <c r="F3" s="68">
        <v>0.97060000000000002</v>
      </c>
      <c r="G3" s="68">
        <v>0.92467200000000005</v>
      </c>
      <c r="H3" s="68">
        <v>0.89535699999999996</v>
      </c>
      <c r="I3" s="69">
        <v>8.1951620000000003E-2</v>
      </c>
      <c r="J3" s="69">
        <v>0.97331791000000001</v>
      </c>
      <c r="K3" s="69">
        <f>8005/14964</f>
        <v>0.53495054798182307</v>
      </c>
      <c r="L3" s="70" t="s">
        <v>3519</v>
      </c>
      <c r="N3" s="71"/>
    </row>
    <row r="4" spans="1:14" x14ac:dyDescent="0.4">
      <c r="A4" s="137"/>
      <c r="B4" s="54" t="s">
        <v>616</v>
      </c>
      <c r="C4" s="72" t="s">
        <v>626</v>
      </c>
      <c r="D4" s="73">
        <v>0.45</v>
      </c>
      <c r="E4" s="74">
        <v>0.75</v>
      </c>
      <c r="F4" s="75">
        <v>0.94215850000000001</v>
      </c>
      <c r="G4" s="75">
        <v>0.9362528</v>
      </c>
      <c r="H4" s="75">
        <v>0.87841130000000001</v>
      </c>
      <c r="I4" s="76">
        <v>7.4270210000000003E-2</v>
      </c>
      <c r="J4" s="76">
        <v>0.9504783</v>
      </c>
      <c r="K4" s="76">
        <f>9020/16627</f>
        <v>0.54249112888675044</v>
      </c>
      <c r="L4" s="77" t="s">
        <v>3520</v>
      </c>
      <c r="N4" s="71"/>
    </row>
    <row r="5" spans="1:14" x14ac:dyDescent="0.4">
      <c r="A5" s="137"/>
      <c r="B5" s="54" t="s">
        <v>616</v>
      </c>
      <c r="C5" s="72" t="s">
        <v>625</v>
      </c>
      <c r="D5" s="73">
        <v>0.45</v>
      </c>
      <c r="E5" s="74">
        <v>0.63</v>
      </c>
      <c r="F5" s="75">
        <v>0.94215850000000001</v>
      </c>
      <c r="G5" s="75">
        <v>0.9362528</v>
      </c>
      <c r="H5" s="75">
        <v>0.87841130000000001</v>
      </c>
      <c r="I5" s="76">
        <v>7.4270210000000003E-2</v>
      </c>
      <c r="J5" s="76">
        <v>0.9504783</v>
      </c>
      <c r="K5" s="76">
        <f>9020/16627</f>
        <v>0.54249112888675044</v>
      </c>
      <c r="L5" s="77" t="s">
        <v>3520</v>
      </c>
    </row>
    <row r="6" spans="1:14" x14ac:dyDescent="0.4">
      <c r="A6" s="137"/>
      <c r="B6" s="78" t="s">
        <v>617</v>
      </c>
      <c r="C6" s="79" t="s">
        <v>630</v>
      </c>
      <c r="D6" s="80">
        <v>0.44</v>
      </c>
      <c r="E6" s="81">
        <v>0.51</v>
      </c>
      <c r="F6" s="82">
        <v>0.96447470000000002</v>
      </c>
      <c r="G6" s="82">
        <v>0.91088329999999995</v>
      </c>
      <c r="H6" s="82">
        <v>0.87535799999999997</v>
      </c>
      <c r="I6" s="83">
        <v>0.10560750000000001</v>
      </c>
      <c r="J6" s="83">
        <v>0.97038440000000004</v>
      </c>
      <c r="K6" s="83">
        <f>5072/9041</f>
        <v>0.56099988939276624</v>
      </c>
      <c r="L6" s="84" t="s">
        <v>3521</v>
      </c>
    </row>
    <row r="7" spans="1:14" x14ac:dyDescent="0.4">
      <c r="A7" s="137"/>
      <c r="B7" s="54" t="s">
        <v>618</v>
      </c>
      <c r="C7" s="72" t="s">
        <v>628</v>
      </c>
      <c r="D7" s="73">
        <v>0.49</v>
      </c>
      <c r="E7" s="74">
        <v>0.56000000000000005</v>
      </c>
      <c r="F7" s="75">
        <v>0.9586614</v>
      </c>
      <c r="G7" s="75">
        <v>0.90413220000000005</v>
      </c>
      <c r="H7" s="75">
        <v>0.86279360000000005</v>
      </c>
      <c r="I7" s="76">
        <v>0.26323750000000001</v>
      </c>
      <c r="J7" s="76">
        <v>0.98736460000000004</v>
      </c>
      <c r="K7" s="76">
        <f>1815/2323</f>
        <v>0.78131726216099873</v>
      </c>
      <c r="L7" s="77" t="s">
        <v>3522</v>
      </c>
    </row>
    <row r="8" spans="1:14" ht="15" thickBot="1" x14ac:dyDescent="0.45">
      <c r="A8" s="138"/>
      <c r="B8" s="85" t="s">
        <v>620</v>
      </c>
      <c r="C8" s="86" t="s">
        <v>627</v>
      </c>
      <c r="D8" s="87">
        <v>0.49</v>
      </c>
      <c r="E8" s="88">
        <v>0.56000000000000005</v>
      </c>
      <c r="F8" s="89">
        <v>0.94089149999999999</v>
      </c>
      <c r="G8" s="89">
        <v>0.85085270000000002</v>
      </c>
      <c r="H8" s="89">
        <v>0.79174409999999995</v>
      </c>
      <c r="I8" s="90">
        <v>0.18017559999999999</v>
      </c>
      <c r="J8" s="90">
        <v>0.95228409999999997</v>
      </c>
      <c r="K8" s="90">
        <f>7154/12314</f>
        <v>0.58096475556277405</v>
      </c>
      <c r="L8" s="91" t="s">
        <v>3523</v>
      </c>
    </row>
    <row r="9" spans="1:14" x14ac:dyDescent="0.4">
      <c r="A9" s="139" t="s">
        <v>682</v>
      </c>
      <c r="B9" s="64" t="s">
        <v>615</v>
      </c>
      <c r="C9" s="65" t="s">
        <v>624</v>
      </c>
      <c r="D9" s="66">
        <v>0.42</v>
      </c>
      <c r="E9" s="67">
        <v>0.62</v>
      </c>
      <c r="F9" s="68">
        <v>0.950048</v>
      </c>
      <c r="G9" s="68">
        <v>0.91150799999999998</v>
      </c>
      <c r="H9" s="68">
        <v>0.86155599999999999</v>
      </c>
      <c r="I9" s="69">
        <v>0.14372289999999999</v>
      </c>
      <c r="J9" s="69">
        <v>0.97048599999999996</v>
      </c>
      <c r="K9" s="69">
        <f>15965/25366</f>
        <v>0.62938579200504607</v>
      </c>
      <c r="L9" s="70" t="s">
        <v>3524</v>
      </c>
    </row>
    <row r="10" spans="1:14" x14ac:dyDescent="0.4">
      <c r="A10" s="140"/>
      <c r="B10" s="54" t="s">
        <v>616</v>
      </c>
      <c r="C10" s="72" t="s">
        <v>626</v>
      </c>
      <c r="D10" s="73">
        <v>0.45</v>
      </c>
      <c r="E10" s="74">
        <v>0.43</v>
      </c>
      <c r="F10" s="75">
        <v>0.96181289999999997</v>
      </c>
      <c r="G10" s="75">
        <v>0.93118599999999996</v>
      </c>
      <c r="H10" s="75">
        <v>0.89299899999999999</v>
      </c>
      <c r="I10" s="76">
        <v>0.1386927</v>
      </c>
      <c r="J10" s="76">
        <v>0.98210509999999995</v>
      </c>
      <c r="K10" s="76">
        <f>17976/25963</f>
        <v>0.69236991102723111</v>
      </c>
      <c r="L10" s="77" t="s">
        <v>3525</v>
      </c>
    </row>
    <row r="11" spans="1:14" x14ac:dyDescent="0.4">
      <c r="A11" s="140"/>
      <c r="B11" s="54" t="s">
        <v>616</v>
      </c>
      <c r="C11" s="72" t="s">
        <v>625</v>
      </c>
      <c r="D11" s="73">
        <v>0.45</v>
      </c>
      <c r="E11" s="74">
        <v>0.66</v>
      </c>
      <c r="F11" s="75">
        <v>0.96218859999999995</v>
      </c>
      <c r="G11" s="75">
        <v>0.93084100000000003</v>
      </c>
      <c r="H11" s="75">
        <v>0.89300000000000002</v>
      </c>
      <c r="I11" s="76">
        <v>0.1394</v>
      </c>
      <c r="J11" s="76">
        <v>0.98219999999999996</v>
      </c>
      <c r="K11" s="76">
        <f>18047/26034</f>
        <v>0.6932088806944765</v>
      </c>
      <c r="L11" s="77" t="s">
        <v>3526</v>
      </c>
    </row>
    <row r="12" spans="1:14" x14ac:dyDescent="0.4">
      <c r="A12" s="140"/>
      <c r="B12" s="78" t="s">
        <v>617</v>
      </c>
      <c r="C12" s="79" t="s">
        <v>630</v>
      </c>
      <c r="D12" s="80">
        <v>0.42</v>
      </c>
      <c r="E12" s="81">
        <v>0.59</v>
      </c>
      <c r="F12" s="82">
        <v>0.9577</v>
      </c>
      <c r="G12" s="82">
        <v>0.94398000000000004</v>
      </c>
      <c r="H12" s="82">
        <v>0.90168899999999996</v>
      </c>
      <c r="I12" s="83">
        <v>9.4009999999999996E-2</v>
      </c>
      <c r="J12" s="83">
        <v>0.97536780000000001</v>
      </c>
      <c r="K12" s="83">
        <f>9480/14823</f>
        <v>0.63954665047561221</v>
      </c>
      <c r="L12" s="84" t="s">
        <v>3527</v>
      </c>
    </row>
    <row r="13" spans="1:14" x14ac:dyDescent="0.4">
      <c r="A13" s="140"/>
      <c r="B13" s="54" t="s">
        <v>618</v>
      </c>
      <c r="C13" s="72" t="s">
        <v>628</v>
      </c>
      <c r="D13" s="73">
        <v>0.47</v>
      </c>
      <c r="E13" s="74">
        <v>0.65</v>
      </c>
      <c r="F13" s="75">
        <v>0.97888799999999998</v>
      </c>
      <c r="G13" s="75">
        <v>0.92564559999999996</v>
      </c>
      <c r="H13" s="75">
        <v>0.90452999999999995</v>
      </c>
      <c r="I13" s="76">
        <v>0.1071</v>
      </c>
      <c r="J13" s="76">
        <v>0.98577000000000004</v>
      </c>
      <c r="K13" s="76">
        <f>2246/3667</f>
        <v>0.61248977365694024</v>
      </c>
      <c r="L13" s="77" t="s">
        <v>3528</v>
      </c>
    </row>
    <row r="14" spans="1:14" ht="15" thickBot="1" x14ac:dyDescent="0.45">
      <c r="A14" s="141"/>
      <c r="B14" s="85" t="s">
        <v>620</v>
      </c>
      <c r="C14" s="86" t="s">
        <v>627</v>
      </c>
      <c r="D14" s="87">
        <v>0.45</v>
      </c>
      <c r="E14" s="88">
        <v>0.64</v>
      </c>
      <c r="F14" s="89">
        <v>0.95806360000000002</v>
      </c>
      <c r="G14" s="89">
        <v>0.92985340000000005</v>
      </c>
      <c r="H14" s="89">
        <v>0.88791699999999996</v>
      </c>
      <c r="I14" s="90">
        <v>0.1924081</v>
      </c>
      <c r="J14" s="90">
        <v>0.98632960000000003</v>
      </c>
      <c r="K14" s="90">
        <f>23123/30229</f>
        <v>0.76492771841609053</v>
      </c>
      <c r="L14" s="91" t="s">
        <v>3529</v>
      </c>
    </row>
    <row r="15" spans="1:14" x14ac:dyDescent="0.4">
      <c r="A15" s="142" t="s">
        <v>3530</v>
      </c>
      <c r="B15" s="143"/>
      <c r="C15" s="143"/>
      <c r="D15" s="143"/>
      <c r="E15" s="143"/>
      <c r="F15" s="143"/>
      <c r="G15" s="143"/>
      <c r="H15" s="143"/>
      <c r="I15" s="143"/>
      <c r="J15" s="143"/>
      <c r="K15" s="143"/>
      <c r="L15" s="144"/>
    </row>
    <row r="16" spans="1:14" ht="33" customHeight="1" x14ac:dyDescent="0.4">
      <c r="A16" s="145"/>
      <c r="B16" s="128"/>
      <c r="C16" s="128"/>
      <c r="D16" s="128"/>
      <c r="E16" s="128"/>
      <c r="F16" s="128"/>
      <c r="G16" s="128"/>
      <c r="H16" s="128"/>
      <c r="I16" s="128"/>
      <c r="J16" s="128"/>
      <c r="K16" s="128"/>
      <c r="L16" s="146"/>
    </row>
  </sheetData>
  <mergeCells count="4">
    <mergeCell ref="A1:L1"/>
    <mergeCell ref="A3:A8"/>
    <mergeCell ref="A9:A14"/>
    <mergeCell ref="A15:L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9DD3-75C2-44C8-953B-28772C53129C}">
  <dimension ref="A1:D638"/>
  <sheetViews>
    <sheetView workbookViewId="0">
      <selection sqref="A1:D1"/>
    </sheetView>
  </sheetViews>
  <sheetFormatPr defaultRowHeight="14.6" x14ac:dyDescent="0.4"/>
  <cols>
    <col min="1" max="1" width="35.69140625" bestFit="1" customWidth="1"/>
    <col min="2" max="2" width="36.84375" bestFit="1" customWidth="1"/>
    <col min="3" max="3" width="12.3828125" bestFit="1" customWidth="1"/>
    <col min="4" max="4" width="11.69140625" bestFit="1" customWidth="1"/>
  </cols>
  <sheetData>
    <row r="1" spans="1:4" x14ac:dyDescent="0.4">
      <c r="A1" s="148" t="s">
        <v>4009</v>
      </c>
      <c r="B1" s="149"/>
      <c r="C1" s="149"/>
      <c r="D1" s="149"/>
    </row>
    <row r="2" spans="1:4" x14ac:dyDescent="0.4">
      <c r="A2" s="107" t="s">
        <v>3989</v>
      </c>
      <c r="B2" s="107" t="s">
        <v>3990</v>
      </c>
      <c r="C2" s="107" t="s">
        <v>3922</v>
      </c>
      <c r="D2" s="107" t="s">
        <v>3923</v>
      </c>
    </row>
    <row r="3" spans="1:4" x14ac:dyDescent="0.4">
      <c r="A3" s="15" t="s">
        <v>638</v>
      </c>
      <c r="B3" s="15" t="s">
        <v>642</v>
      </c>
      <c r="C3" s="15">
        <v>4.8535169003115198E-4</v>
      </c>
      <c r="D3" s="15" t="s">
        <v>3910</v>
      </c>
    </row>
    <row r="4" spans="1:4" x14ac:dyDescent="0.4">
      <c r="A4" s="15" t="s">
        <v>638</v>
      </c>
      <c r="B4" s="15" t="s">
        <v>653</v>
      </c>
      <c r="C4" s="15">
        <v>0.100764031520383</v>
      </c>
      <c r="D4" s="15" t="s">
        <v>3910</v>
      </c>
    </row>
    <row r="5" spans="1:4" x14ac:dyDescent="0.4">
      <c r="A5" s="15" t="s">
        <v>638</v>
      </c>
      <c r="B5" s="15" t="s">
        <v>630</v>
      </c>
      <c r="C5" s="15">
        <v>6.59703945603555E-2</v>
      </c>
      <c r="D5" s="15" t="s">
        <v>3910</v>
      </c>
    </row>
    <row r="6" spans="1:4" x14ac:dyDescent="0.4">
      <c r="A6" s="15" t="s">
        <v>638</v>
      </c>
      <c r="B6" s="15" t="s">
        <v>648</v>
      </c>
      <c r="C6" s="15">
        <v>0.183843340236472</v>
      </c>
      <c r="D6" s="15" t="s">
        <v>3910</v>
      </c>
    </row>
    <row r="7" spans="1:4" x14ac:dyDescent="0.4">
      <c r="A7" s="15" t="s">
        <v>638</v>
      </c>
      <c r="B7" s="15" t="s">
        <v>3911</v>
      </c>
      <c r="C7" s="15">
        <v>1.96136615552839E-2</v>
      </c>
      <c r="D7" s="15" t="s">
        <v>3910</v>
      </c>
    </row>
    <row r="8" spans="1:4" x14ac:dyDescent="0.4">
      <c r="A8" s="15" t="s">
        <v>638</v>
      </c>
      <c r="B8" s="15" t="s">
        <v>643</v>
      </c>
      <c r="C8" s="15">
        <v>3.6452584506599398E-2</v>
      </c>
      <c r="D8" s="15" t="s">
        <v>3910</v>
      </c>
    </row>
    <row r="9" spans="1:4" x14ac:dyDescent="0.4">
      <c r="A9" s="15" t="s">
        <v>638</v>
      </c>
      <c r="B9" s="15" t="s">
        <v>657</v>
      </c>
      <c r="C9" s="15">
        <v>0.13606882831754699</v>
      </c>
      <c r="D9" s="15" t="s">
        <v>3910</v>
      </c>
    </row>
    <row r="10" spans="1:4" x14ac:dyDescent="0.4">
      <c r="A10" s="15" t="s">
        <v>638</v>
      </c>
      <c r="B10" s="15" t="s">
        <v>651</v>
      </c>
      <c r="C10" s="15">
        <v>1.52722441820146E-2</v>
      </c>
      <c r="D10" s="15" t="s">
        <v>3910</v>
      </c>
    </row>
    <row r="11" spans="1:4" x14ac:dyDescent="0.4">
      <c r="A11" s="15" t="s">
        <v>638</v>
      </c>
      <c r="B11" s="15" t="s">
        <v>3912</v>
      </c>
      <c r="C11" s="15">
        <v>-7.6110305600604602E-3</v>
      </c>
      <c r="D11" s="15" t="s">
        <v>3910</v>
      </c>
    </row>
    <row r="12" spans="1:4" x14ac:dyDescent="0.4">
      <c r="A12" s="15" t="s">
        <v>638</v>
      </c>
      <c r="B12" s="15" t="s">
        <v>670</v>
      </c>
      <c r="C12" s="15">
        <v>-4.8666188860567901E-3</v>
      </c>
      <c r="D12" s="15" t="s">
        <v>3910</v>
      </c>
    </row>
    <row r="13" spans="1:4" x14ac:dyDescent="0.4">
      <c r="A13" s="15" t="s">
        <v>638</v>
      </c>
      <c r="B13" s="15" t="s">
        <v>1090</v>
      </c>
      <c r="C13" s="15">
        <v>-3.2764792503583401E-3</v>
      </c>
      <c r="D13" s="15" t="s">
        <v>3910</v>
      </c>
    </row>
    <row r="14" spans="1:4" x14ac:dyDescent="0.4">
      <c r="A14" s="15" t="s">
        <v>638</v>
      </c>
      <c r="B14" s="15" t="s">
        <v>1426</v>
      </c>
      <c r="C14" s="15">
        <v>-1.86509749880301E-3</v>
      </c>
      <c r="D14" s="15" t="s">
        <v>3910</v>
      </c>
    </row>
    <row r="15" spans="1:4" x14ac:dyDescent="0.4">
      <c r="A15" s="15" t="s">
        <v>638</v>
      </c>
      <c r="B15" s="15" t="s">
        <v>1579</v>
      </c>
      <c r="C15" s="15">
        <v>2.3857320343030002E-2</v>
      </c>
      <c r="D15" s="15" t="s">
        <v>3910</v>
      </c>
    </row>
    <row r="16" spans="1:4" x14ac:dyDescent="0.4">
      <c r="A16" s="15" t="s">
        <v>1179</v>
      </c>
      <c r="B16" s="15" t="s">
        <v>635</v>
      </c>
      <c r="C16" s="15">
        <v>3.22051009829055E-2</v>
      </c>
      <c r="D16" s="15" t="s">
        <v>3910</v>
      </c>
    </row>
    <row r="17" spans="1:4" x14ac:dyDescent="0.4">
      <c r="A17" s="15" t="s">
        <v>1179</v>
      </c>
      <c r="B17" s="15" t="s">
        <v>634</v>
      </c>
      <c r="C17" s="15">
        <v>1.29772772060564E-2</v>
      </c>
      <c r="D17" s="15" t="s">
        <v>3910</v>
      </c>
    </row>
    <row r="18" spans="1:4" x14ac:dyDescent="0.4">
      <c r="A18" s="15" t="s">
        <v>1179</v>
      </c>
      <c r="B18" s="15" t="s">
        <v>641</v>
      </c>
      <c r="C18" s="15">
        <v>-3.2806822930543003E-2</v>
      </c>
      <c r="D18" s="15" t="s">
        <v>3910</v>
      </c>
    </row>
    <row r="19" spans="1:4" x14ac:dyDescent="0.4">
      <c r="A19" s="15" t="s">
        <v>1179</v>
      </c>
      <c r="B19" s="15" t="s">
        <v>662</v>
      </c>
      <c r="C19" s="15">
        <v>2.2417696705292301E-2</v>
      </c>
      <c r="D19" s="15" t="s">
        <v>3910</v>
      </c>
    </row>
    <row r="20" spans="1:4" x14ac:dyDescent="0.4">
      <c r="A20" s="15" t="s">
        <v>1179</v>
      </c>
      <c r="B20" s="15" t="s">
        <v>3913</v>
      </c>
      <c r="C20" s="15">
        <v>5.8481903885326501E-3</v>
      </c>
      <c r="D20" s="15" t="s">
        <v>3910</v>
      </c>
    </row>
    <row r="21" spans="1:4" x14ac:dyDescent="0.4">
      <c r="A21" s="15" t="s">
        <v>1179</v>
      </c>
      <c r="B21" s="15" t="s">
        <v>629</v>
      </c>
      <c r="C21" s="15">
        <v>-2.0533827323919999E-2</v>
      </c>
      <c r="D21" s="15" t="s">
        <v>3910</v>
      </c>
    </row>
    <row r="22" spans="1:4" x14ac:dyDescent="0.4">
      <c r="A22" s="15" t="s">
        <v>1179</v>
      </c>
      <c r="B22" s="15" t="s">
        <v>1365</v>
      </c>
      <c r="C22" s="15">
        <v>2.5101432552781201E-3</v>
      </c>
      <c r="D22" s="15" t="s">
        <v>3910</v>
      </c>
    </row>
    <row r="23" spans="1:4" x14ac:dyDescent="0.4">
      <c r="A23" s="15" t="s">
        <v>1179</v>
      </c>
      <c r="B23" s="15" t="s">
        <v>1412</v>
      </c>
      <c r="C23" s="15">
        <v>5.90734723375691E-3</v>
      </c>
      <c r="D23" s="15" t="s">
        <v>3910</v>
      </c>
    </row>
    <row r="24" spans="1:4" x14ac:dyDescent="0.4">
      <c r="A24" s="15" t="s">
        <v>625</v>
      </c>
      <c r="B24" s="15" t="s">
        <v>626</v>
      </c>
      <c r="C24" s="15">
        <v>0.33429345350530099</v>
      </c>
      <c r="D24" s="15" t="s">
        <v>3910</v>
      </c>
    </row>
    <row r="25" spans="1:4" x14ac:dyDescent="0.4">
      <c r="A25" s="15" t="s">
        <v>625</v>
      </c>
      <c r="B25" s="15" t="s">
        <v>630</v>
      </c>
      <c r="C25" s="15">
        <v>0.14573482969263599</v>
      </c>
      <c r="D25" s="15" t="s">
        <v>3910</v>
      </c>
    </row>
    <row r="26" spans="1:4" x14ac:dyDescent="0.4">
      <c r="A26" s="15" t="s">
        <v>625</v>
      </c>
      <c r="B26" s="15" t="s">
        <v>627</v>
      </c>
      <c r="C26" s="15">
        <v>-1.6041231902513E-3</v>
      </c>
      <c r="D26" s="15" t="s">
        <v>3910</v>
      </c>
    </row>
    <row r="27" spans="1:4" x14ac:dyDescent="0.4">
      <c r="A27" s="15" t="s">
        <v>625</v>
      </c>
      <c r="B27" s="15" t="s">
        <v>645</v>
      </c>
      <c r="C27" s="15">
        <v>-3.30348608160701E-2</v>
      </c>
      <c r="D27" s="15" t="s">
        <v>3910</v>
      </c>
    </row>
    <row r="28" spans="1:4" x14ac:dyDescent="0.4">
      <c r="A28" s="15" t="s">
        <v>625</v>
      </c>
      <c r="B28" s="15" t="s">
        <v>3914</v>
      </c>
      <c r="C28" s="15">
        <v>2.0230761617438399E-2</v>
      </c>
      <c r="D28" s="15" t="s">
        <v>3910</v>
      </c>
    </row>
    <row r="29" spans="1:4" x14ac:dyDescent="0.4">
      <c r="A29" s="15" t="s">
        <v>625</v>
      </c>
      <c r="B29" s="15" t="s">
        <v>639</v>
      </c>
      <c r="C29" s="15">
        <v>-3.8093114879866399E-2</v>
      </c>
      <c r="D29" s="15" t="s">
        <v>3910</v>
      </c>
    </row>
    <row r="30" spans="1:4" x14ac:dyDescent="0.4">
      <c r="A30" s="15" t="s">
        <v>625</v>
      </c>
      <c r="B30" s="15" t="s">
        <v>641</v>
      </c>
      <c r="C30" s="15">
        <v>5.3718522368444099E-2</v>
      </c>
      <c r="D30" s="15" t="s">
        <v>3910</v>
      </c>
    </row>
    <row r="31" spans="1:4" x14ac:dyDescent="0.4">
      <c r="A31" s="15" t="s">
        <v>625</v>
      </c>
      <c r="B31" s="15" t="s">
        <v>640</v>
      </c>
      <c r="C31" s="15">
        <v>-1.35022192246783E-2</v>
      </c>
      <c r="D31" s="15" t="s">
        <v>3910</v>
      </c>
    </row>
    <row r="32" spans="1:4" x14ac:dyDescent="0.4">
      <c r="A32" s="15" t="s">
        <v>625</v>
      </c>
      <c r="B32" s="15" t="s">
        <v>654</v>
      </c>
      <c r="C32" s="15">
        <v>-3.6892100457987798E-2</v>
      </c>
      <c r="D32" s="15" t="s">
        <v>3910</v>
      </c>
    </row>
    <row r="33" spans="1:4" x14ac:dyDescent="0.4">
      <c r="A33" s="15" t="s">
        <v>625</v>
      </c>
      <c r="B33" s="15" t="s">
        <v>1159</v>
      </c>
      <c r="C33" s="15">
        <v>-1.6909865643289501E-2</v>
      </c>
      <c r="D33" s="15" t="s">
        <v>3910</v>
      </c>
    </row>
    <row r="34" spans="1:4" x14ac:dyDescent="0.4">
      <c r="A34" s="15" t="s">
        <v>625</v>
      </c>
      <c r="B34" s="15" t="s">
        <v>3915</v>
      </c>
      <c r="C34" s="15">
        <v>8.1756575025439E-3</v>
      </c>
      <c r="D34" s="15" t="s">
        <v>3910</v>
      </c>
    </row>
    <row r="35" spans="1:4" x14ac:dyDescent="0.4">
      <c r="A35" s="15" t="s">
        <v>625</v>
      </c>
      <c r="B35" s="15" t="s">
        <v>1090</v>
      </c>
      <c r="C35" s="15">
        <v>-4.5016829229378497E-2</v>
      </c>
      <c r="D35" s="15" t="s">
        <v>3910</v>
      </c>
    </row>
    <row r="36" spans="1:4" x14ac:dyDescent="0.4">
      <c r="A36" s="15" t="s">
        <v>642</v>
      </c>
      <c r="B36" s="15" t="s">
        <v>630</v>
      </c>
      <c r="C36" s="15">
        <v>5.4309531661819899E-2</v>
      </c>
      <c r="D36" s="15" t="s">
        <v>3910</v>
      </c>
    </row>
    <row r="37" spans="1:4" x14ac:dyDescent="0.4">
      <c r="A37" s="15" t="s">
        <v>642</v>
      </c>
      <c r="B37" s="15" t="s">
        <v>641</v>
      </c>
      <c r="C37" s="15">
        <v>6.7907478703066695E-2</v>
      </c>
      <c r="D37" s="15" t="s">
        <v>3910</v>
      </c>
    </row>
    <row r="38" spans="1:4" x14ac:dyDescent="0.4">
      <c r="A38" s="15" t="s">
        <v>642</v>
      </c>
      <c r="B38" s="15" t="s">
        <v>631</v>
      </c>
      <c r="C38" s="15">
        <v>0.103694446076359</v>
      </c>
      <c r="D38" s="15" t="s">
        <v>3910</v>
      </c>
    </row>
    <row r="39" spans="1:4" x14ac:dyDescent="0.4">
      <c r="A39" s="15" t="s">
        <v>642</v>
      </c>
      <c r="B39" s="15" t="s">
        <v>3915</v>
      </c>
      <c r="C39" s="15">
        <v>0.136875959067604</v>
      </c>
      <c r="D39" s="15" t="s">
        <v>3910</v>
      </c>
    </row>
    <row r="40" spans="1:4" x14ac:dyDescent="0.4">
      <c r="A40" s="15" t="s">
        <v>626</v>
      </c>
      <c r="B40" s="15" t="s">
        <v>624</v>
      </c>
      <c r="C40" s="15">
        <v>0.20825410063593999</v>
      </c>
      <c r="D40" s="15" t="s">
        <v>3910</v>
      </c>
    </row>
    <row r="41" spans="1:4" x14ac:dyDescent="0.4">
      <c r="A41" s="15" t="s">
        <v>635</v>
      </c>
      <c r="B41" s="15" t="s">
        <v>628</v>
      </c>
      <c r="C41" s="15">
        <v>1.86330445624413E-2</v>
      </c>
      <c r="D41" s="15" t="s">
        <v>3910</v>
      </c>
    </row>
    <row r="42" spans="1:4" x14ac:dyDescent="0.4">
      <c r="A42" s="15" t="s">
        <v>635</v>
      </c>
      <c r="B42" s="15" t="s">
        <v>644</v>
      </c>
      <c r="C42" s="15">
        <v>2.9671339348069699E-2</v>
      </c>
      <c r="D42" s="15" t="s">
        <v>3910</v>
      </c>
    </row>
    <row r="43" spans="1:4" x14ac:dyDescent="0.4">
      <c r="A43" s="15" t="s">
        <v>635</v>
      </c>
      <c r="B43" s="15" t="s">
        <v>627</v>
      </c>
      <c r="C43" s="15">
        <v>0.11869659047297999</v>
      </c>
      <c r="D43" s="15" t="s">
        <v>3910</v>
      </c>
    </row>
    <row r="44" spans="1:4" x14ac:dyDescent="0.4">
      <c r="A44" s="15" t="s">
        <v>635</v>
      </c>
      <c r="B44" s="15" t="s">
        <v>645</v>
      </c>
      <c r="C44" s="15">
        <v>9.4552545669603204E-3</v>
      </c>
      <c r="D44" s="15" t="s">
        <v>3910</v>
      </c>
    </row>
    <row r="45" spans="1:4" x14ac:dyDescent="0.4">
      <c r="A45" s="15" t="s">
        <v>635</v>
      </c>
      <c r="B45" s="15" t="s">
        <v>3916</v>
      </c>
      <c r="C45" s="15">
        <v>2.9160382154141299E-2</v>
      </c>
      <c r="D45" s="15" t="s">
        <v>3910</v>
      </c>
    </row>
    <row r="46" spans="1:4" x14ac:dyDescent="0.4">
      <c r="A46" s="15" t="s">
        <v>635</v>
      </c>
      <c r="B46" s="15" t="s">
        <v>1798</v>
      </c>
      <c r="C46" s="15">
        <v>-8.8245384589768199E-3</v>
      </c>
      <c r="D46" s="15" t="s">
        <v>3910</v>
      </c>
    </row>
    <row r="47" spans="1:4" x14ac:dyDescent="0.4">
      <c r="A47" s="15" t="s">
        <v>635</v>
      </c>
      <c r="B47" s="15" t="s">
        <v>634</v>
      </c>
      <c r="C47" s="15">
        <v>0.12656114494502499</v>
      </c>
      <c r="D47" s="15" t="s">
        <v>3910</v>
      </c>
    </row>
    <row r="48" spans="1:4" x14ac:dyDescent="0.4">
      <c r="A48" s="15" t="s">
        <v>635</v>
      </c>
      <c r="B48" s="15" t="s">
        <v>640</v>
      </c>
      <c r="C48" s="15">
        <v>3.7468122051823899E-2</v>
      </c>
      <c r="D48" s="15" t="s">
        <v>3910</v>
      </c>
    </row>
    <row r="49" spans="1:4" x14ac:dyDescent="0.4">
      <c r="A49" s="15" t="s">
        <v>635</v>
      </c>
      <c r="B49" s="15" t="s">
        <v>662</v>
      </c>
      <c r="C49" s="15">
        <v>0.186689395255243</v>
      </c>
      <c r="D49" s="15" t="s">
        <v>3910</v>
      </c>
    </row>
    <row r="50" spans="1:4" x14ac:dyDescent="0.4">
      <c r="A50" s="15" t="s">
        <v>635</v>
      </c>
      <c r="B50" s="15" t="s">
        <v>3911</v>
      </c>
      <c r="C50" s="15">
        <v>-1.9059219611784999E-3</v>
      </c>
      <c r="D50" s="15" t="s">
        <v>3910</v>
      </c>
    </row>
    <row r="51" spans="1:4" x14ac:dyDescent="0.4">
      <c r="A51" s="15" t="s">
        <v>635</v>
      </c>
      <c r="B51" s="15" t="s">
        <v>636</v>
      </c>
      <c r="C51" s="15">
        <v>0.108253513709944</v>
      </c>
      <c r="D51" s="15" t="s">
        <v>3910</v>
      </c>
    </row>
    <row r="52" spans="1:4" x14ac:dyDescent="0.4">
      <c r="A52" s="15" t="s">
        <v>635</v>
      </c>
      <c r="B52" s="15" t="s">
        <v>1207</v>
      </c>
      <c r="C52" s="15">
        <v>-1.34266758201767E-2</v>
      </c>
      <c r="D52" s="15" t="s">
        <v>3910</v>
      </c>
    </row>
    <row r="53" spans="1:4" x14ac:dyDescent="0.4">
      <c r="A53" s="15" t="s">
        <v>635</v>
      </c>
      <c r="B53" s="15" t="s">
        <v>1227</v>
      </c>
      <c r="C53" s="15">
        <v>-3.6279123525298501E-4</v>
      </c>
      <c r="D53" s="15" t="s">
        <v>3910</v>
      </c>
    </row>
    <row r="54" spans="1:4" x14ac:dyDescent="0.4">
      <c r="A54" s="15" t="s">
        <v>628</v>
      </c>
      <c r="B54" s="15" t="s">
        <v>630</v>
      </c>
      <c r="C54" s="15">
        <v>-1.04231684796044E-2</v>
      </c>
      <c r="D54" s="15" t="s">
        <v>3910</v>
      </c>
    </row>
    <row r="55" spans="1:4" x14ac:dyDescent="0.4">
      <c r="A55" s="15" t="s">
        <v>628</v>
      </c>
      <c r="B55" s="15" t="s">
        <v>627</v>
      </c>
      <c r="C55" s="15">
        <v>0.115570813166411</v>
      </c>
      <c r="D55" s="15" t="s">
        <v>3910</v>
      </c>
    </row>
    <row r="56" spans="1:4" x14ac:dyDescent="0.4">
      <c r="A56" s="15" t="s">
        <v>628</v>
      </c>
      <c r="B56" s="15" t="s">
        <v>634</v>
      </c>
      <c r="C56" s="15">
        <v>8.1684153023724504E-2</v>
      </c>
      <c r="D56" s="15" t="s">
        <v>3910</v>
      </c>
    </row>
    <row r="57" spans="1:4" x14ac:dyDescent="0.4">
      <c r="A57" s="15" t="s">
        <v>628</v>
      </c>
      <c r="B57" s="15" t="s">
        <v>624</v>
      </c>
      <c r="C57" s="15">
        <v>4.98768465344535E-3</v>
      </c>
      <c r="D57" s="15" t="s">
        <v>3910</v>
      </c>
    </row>
    <row r="58" spans="1:4" x14ac:dyDescent="0.4">
      <c r="A58" s="15" t="s">
        <v>628</v>
      </c>
      <c r="B58" s="15" t="s">
        <v>641</v>
      </c>
      <c r="C58" s="15">
        <v>-1.2554021981333E-2</v>
      </c>
      <c r="D58" s="15" t="s">
        <v>3910</v>
      </c>
    </row>
    <row r="59" spans="1:4" x14ac:dyDescent="0.4">
      <c r="A59" s="15" t="s">
        <v>653</v>
      </c>
      <c r="B59" s="15" t="s">
        <v>630</v>
      </c>
      <c r="C59" s="15">
        <v>3.96209030318767E-3</v>
      </c>
      <c r="D59" s="15" t="s">
        <v>3910</v>
      </c>
    </row>
    <row r="60" spans="1:4" x14ac:dyDescent="0.4">
      <c r="A60" s="15" t="s">
        <v>653</v>
      </c>
      <c r="B60" s="15" t="s">
        <v>648</v>
      </c>
      <c r="C60" s="15">
        <v>0.21498071153861301</v>
      </c>
      <c r="D60" s="15" t="s">
        <v>3910</v>
      </c>
    </row>
    <row r="61" spans="1:4" x14ac:dyDescent="0.4">
      <c r="A61" s="15" t="s">
        <v>653</v>
      </c>
      <c r="B61" s="15" t="s">
        <v>3917</v>
      </c>
      <c r="C61" s="15">
        <v>1.11829697287688E-2</v>
      </c>
      <c r="D61" s="15" t="s">
        <v>3910</v>
      </c>
    </row>
    <row r="62" spans="1:4" x14ac:dyDescent="0.4">
      <c r="A62" s="15" t="s">
        <v>653</v>
      </c>
      <c r="B62" s="15" t="s">
        <v>651</v>
      </c>
      <c r="C62" s="15">
        <v>1.36531569838232E-2</v>
      </c>
      <c r="D62" s="15" t="s">
        <v>3910</v>
      </c>
    </row>
    <row r="63" spans="1:4" x14ac:dyDescent="0.4">
      <c r="A63" s="15" t="s">
        <v>653</v>
      </c>
      <c r="B63" s="15" t="s">
        <v>1159</v>
      </c>
      <c r="C63" s="15">
        <v>-1.4766155438781701E-3</v>
      </c>
      <c r="D63" s="15" t="s">
        <v>3910</v>
      </c>
    </row>
    <row r="64" spans="1:4" x14ac:dyDescent="0.4">
      <c r="A64" s="15" t="s">
        <v>653</v>
      </c>
      <c r="B64" s="15" t="s">
        <v>1090</v>
      </c>
      <c r="C64" s="15">
        <v>-1.03248394371313E-2</v>
      </c>
      <c r="D64" s="15" t="s">
        <v>3910</v>
      </c>
    </row>
    <row r="65" spans="1:4" x14ac:dyDescent="0.4">
      <c r="A65" s="15" t="s">
        <v>644</v>
      </c>
      <c r="B65" s="15" t="s">
        <v>627</v>
      </c>
      <c r="C65" s="15">
        <v>2.6468483102439599E-2</v>
      </c>
      <c r="D65" s="15" t="s">
        <v>3910</v>
      </c>
    </row>
    <row r="66" spans="1:4" x14ac:dyDescent="0.4">
      <c r="A66" s="15" t="s">
        <v>644</v>
      </c>
      <c r="B66" s="15" t="s">
        <v>645</v>
      </c>
      <c r="C66" s="15">
        <v>0.106430155296715</v>
      </c>
      <c r="D66" s="15" t="s">
        <v>3910</v>
      </c>
    </row>
    <row r="67" spans="1:4" x14ac:dyDescent="0.4">
      <c r="A67" s="15" t="s">
        <v>644</v>
      </c>
      <c r="B67" s="15" t="s">
        <v>655</v>
      </c>
      <c r="C67" s="15">
        <v>0.11074254201641499</v>
      </c>
      <c r="D67" s="15" t="s">
        <v>3910</v>
      </c>
    </row>
    <row r="68" spans="1:4" x14ac:dyDescent="0.4">
      <c r="A68" s="15" t="s">
        <v>644</v>
      </c>
      <c r="B68" s="15" t="s">
        <v>662</v>
      </c>
      <c r="C68" s="15">
        <v>7.8886100460322503E-2</v>
      </c>
      <c r="D68" s="15" t="s">
        <v>3910</v>
      </c>
    </row>
    <row r="69" spans="1:4" x14ac:dyDescent="0.4">
      <c r="A69" s="15" t="s">
        <v>644</v>
      </c>
      <c r="B69" s="15" t="s">
        <v>660</v>
      </c>
      <c r="C69" s="15">
        <v>0.14684773238609899</v>
      </c>
      <c r="D69" s="15" t="s">
        <v>3910</v>
      </c>
    </row>
    <row r="70" spans="1:4" x14ac:dyDescent="0.4">
      <c r="A70" s="15" t="s">
        <v>644</v>
      </c>
      <c r="B70" s="15" t="s">
        <v>1207</v>
      </c>
      <c r="C70" s="15">
        <v>-7.7548747808484598E-3</v>
      </c>
      <c r="D70" s="15" t="s">
        <v>3910</v>
      </c>
    </row>
    <row r="71" spans="1:4" x14ac:dyDescent="0.4">
      <c r="A71" s="15" t="s">
        <v>644</v>
      </c>
      <c r="B71" s="15" t="s">
        <v>3918</v>
      </c>
      <c r="C71" s="15">
        <v>-1.75757389619918E-4</v>
      </c>
      <c r="D71" s="15" t="s">
        <v>3910</v>
      </c>
    </row>
    <row r="72" spans="1:4" x14ac:dyDescent="0.4">
      <c r="A72" s="15" t="s">
        <v>630</v>
      </c>
      <c r="B72" s="15" t="s">
        <v>3916</v>
      </c>
      <c r="C72" s="15">
        <v>-3.9133761352737502E-3</v>
      </c>
      <c r="D72" s="15" t="s">
        <v>3910</v>
      </c>
    </row>
    <row r="73" spans="1:4" x14ac:dyDescent="0.4">
      <c r="A73" s="15" t="s">
        <v>630</v>
      </c>
      <c r="B73" s="15" t="s">
        <v>648</v>
      </c>
      <c r="C73" s="15">
        <v>1.36577487409728E-2</v>
      </c>
      <c r="D73" s="15" t="s">
        <v>3910</v>
      </c>
    </row>
    <row r="74" spans="1:4" x14ac:dyDescent="0.4">
      <c r="A74" s="15" t="s">
        <v>630</v>
      </c>
      <c r="B74" s="15" t="s">
        <v>641</v>
      </c>
      <c r="C74" s="15">
        <v>0.14686277925301</v>
      </c>
      <c r="D74" s="15" t="s">
        <v>3910</v>
      </c>
    </row>
    <row r="75" spans="1:4" x14ac:dyDescent="0.4">
      <c r="A75" s="15" t="s">
        <v>630</v>
      </c>
      <c r="B75" s="15" t="s">
        <v>3912</v>
      </c>
      <c r="C75" s="15">
        <v>-1.4658539530553899E-2</v>
      </c>
      <c r="D75" s="15" t="s">
        <v>3910</v>
      </c>
    </row>
    <row r="76" spans="1:4" x14ac:dyDescent="0.4">
      <c r="A76" s="15" t="s">
        <v>630</v>
      </c>
      <c r="B76" s="15" t="s">
        <v>1159</v>
      </c>
      <c r="C76" s="15">
        <v>-2.43575856665081E-2</v>
      </c>
      <c r="D76" s="15" t="s">
        <v>3910</v>
      </c>
    </row>
    <row r="77" spans="1:4" x14ac:dyDescent="0.4">
      <c r="A77" s="15" t="s">
        <v>630</v>
      </c>
      <c r="B77" s="15" t="s">
        <v>631</v>
      </c>
      <c r="C77" s="15">
        <v>6.0504769823924703E-3</v>
      </c>
      <c r="D77" s="15" t="s">
        <v>3910</v>
      </c>
    </row>
    <row r="78" spans="1:4" x14ac:dyDescent="0.4">
      <c r="A78" s="15" t="s">
        <v>630</v>
      </c>
      <c r="B78" s="15" t="s">
        <v>1090</v>
      </c>
      <c r="C78" s="15">
        <v>-1.46805743309653E-2</v>
      </c>
      <c r="D78" s="15" t="s">
        <v>3910</v>
      </c>
    </row>
    <row r="79" spans="1:4" x14ac:dyDescent="0.4">
      <c r="A79" s="15" t="s">
        <v>627</v>
      </c>
      <c r="B79" s="15" t="s">
        <v>645</v>
      </c>
      <c r="C79" s="15">
        <v>8.2121282782985902E-2</v>
      </c>
      <c r="D79" s="15" t="s">
        <v>3910</v>
      </c>
    </row>
    <row r="80" spans="1:4" x14ac:dyDescent="0.4">
      <c r="A80" s="15" t="s">
        <v>627</v>
      </c>
      <c r="B80" s="15" t="s">
        <v>641</v>
      </c>
      <c r="C80" s="15">
        <v>-1.9145885300701999E-2</v>
      </c>
      <c r="D80" s="15" t="s">
        <v>3910</v>
      </c>
    </row>
    <row r="81" spans="1:4" x14ac:dyDescent="0.4">
      <c r="A81" s="15" t="s">
        <v>627</v>
      </c>
      <c r="B81" s="15" t="s">
        <v>629</v>
      </c>
      <c r="C81" s="15">
        <v>-2.1673519414877801E-2</v>
      </c>
      <c r="D81" s="15" t="s">
        <v>3910</v>
      </c>
    </row>
    <row r="82" spans="1:4" x14ac:dyDescent="0.4">
      <c r="A82" s="15" t="s">
        <v>645</v>
      </c>
      <c r="B82" s="15" t="s">
        <v>3916</v>
      </c>
      <c r="C82" s="15">
        <v>1.6807165657373901E-2</v>
      </c>
      <c r="D82" s="15" t="s">
        <v>3910</v>
      </c>
    </row>
    <row r="83" spans="1:4" x14ac:dyDescent="0.4">
      <c r="A83" s="15" t="s">
        <v>645</v>
      </c>
      <c r="B83" s="15" t="s">
        <v>639</v>
      </c>
      <c r="C83" s="15">
        <v>0.257643439283401</v>
      </c>
      <c r="D83" s="15" t="s">
        <v>3910</v>
      </c>
    </row>
    <row r="84" spans="1:4" x14ac:dyDescent="0.4">
      <c r="A84" s="15" t="s">
        <v>645</v>
      </c>
      <c r="B84" s="15" t="s">
        <v>3917</v>
      </c>
      <c r="C84" s="15">
        <v>-5.6999388850321898E-3</v>
      </c>
      <c r="D84" s="15" t="s">
        <v>3910</v>
      </c>
    </row>
    <row r="85" spans="1:4" x14ac:dyDescent="0.4">
      <c r="A85" s="15" t="s">
        <v>645</v>
      </c>
      <c r="B85" s="15" t="s">
        <v>660</v>
      </c>
      <c r="C85" s="15">
        <v>0.17763319443525699</v>
      </c>
      <c r="D85" s="15" t="s">
        <v>3910</v>
      </c>
    </row>
    <row r="86" spans="1:4" x14ac:dyDescent="0.4">
      <c r="A86" s="15" t="s">
        <v>645</v>
      </c>
      <c r="B86" s="15" t="s">
        <v>1207</v>
      </c>
      <c r="C86" s="15">
        <v>-2.6557736026588001E-2</v>
      </c>
      <c r="D86" s="15" t="s">
        <v>3910</v>
      </c>
    </row>
    <row r="87" spans="1:4" x14ac:dyDescent="0.4">
      <c r="A87" s="15" t="s">
        <v>645</v>
      </c>
      <c r="B87" s="15" t="s">
        <v>1764</v>
      </c>
      <c r="C87" s="15">
        <v>-2.2473484283533601E-2</v>
      </c>
      <c r="D87" s="15" t="s">
        <v>3910</v>
      </c>
    </row>
    <row r="88" spans="1:4" x14ac:dyDescent="0.4">
      <c r="A88" s="15" t="s">
        <v>645</v>
      </c>
      <c r="B88" s="15" t="s">
        <v>659</v>
      </c>
      <c r="C88" s="15">
        <v>4.7083132389638398E-2</v>
      </c>
      <c r="D88" s="15" t="s">
        <v>3910</v>
      </c>
    </row>
    <row r="89" spans="1:4" x14ac:dyDescent="0.4">
      <c r="A89" s="15" t="s">
        <v>645</v>
      </c>
      <c r="B89" s="15" t="s">
        <v>3915</v>
      </c>
      <c r="C89" s="15">
        <v>-3.3864230543326497E-2</v>
      </c>
      <c r="D89" s="15" t="s">
        <v>3910</v>
      </c>
    </row>
    <row r="90" spans="1:4" x14ac:dyDescent="0.4">
      <c r="A90" s="15" t="s">
        <v>645</v>
      </c>
      <c r="B90" s="15" t="s">
        <v>1579</v>
      </c>
      <c r="C90" s="15">
        <v>-2.7753699463900802E-3</v>
      </c>
      <c r="D90" s="15" t="s">
        <v>3910</v>
      </c>
    </row>
    <row r="91" spans="1:4" x14ac:dyDescent="0.4">
      <c r="A91" s="15" t="s">
        <v>3919</v>
      </c>
      <c r="B91" s="15" t="s">
        <v>667</v>
      </c>
      <c r="C91" s="15">
        <v>3.2724437210918901E-3</v>
      </c>
      <c r="D91" s="15" t="s">
        <v>3910</v>
      </c>
    </row>
    <row r="92" spans="1:4" x14ac:dyDescent="0.4">
      <c r="A92" s="15" t="s">
        <v>3919</v>
      </c>
      <c r="B92" s="15" t="s">
        <v>650</v>
      </c>
      <c r="C92" s="15">
        <v>4.6670247360187003E-2</v>
      </c>
      <c r="D92" s="15" t="s">
        <v>3910</v>
      </c>
    </row>
    <row r="93" spans="1:4" x14ac:dyDescent="0.4">
      <c r="A93" s="15" t="s">
        <v>3919</v>
      </c>
      <c r="B93" s="15" t="s">
        <v>1200</v>
      </c>
      <c r="C93" s="15">
        <v>3.0323638578293101E-2</v>
      </c>
      <c r="D93" s="15" t="s">
        <v>3910</v>
      </c>
    </row>
    <row r="94" spans="1:4" x14ac:dyDescent="0.4">
      <c r="A94" s="15" t="s">
        <v>3919</v>
      </c>
      <c r="B94" s="15" t="s">
        <v>1227</v>
      </c>
      <c r="C94" s="15">
        <v>2.1455872762907401E-2</v>
      </c>
      <c r="D94" s="15" t="s">
        <v>3910</v>
      </c>
    </row>
    <row r="95" spans="1:4" x14ac:dyDescent="0.4">
      <c r="A95" s="15" t="s">
        <v>3919</v>
      </c>
      <c r="B95" s="15" t="s">
        <v>3920</v>
      </c>
      <c r="C95" s="15">
        <v>9.0077169388201594E-2</v>
      </c>
      <c r="D95" s="15" t="s">
        <v>3910</v>
      </c>
    </row>
    <row r="96" spans="1:4" x14ac:dyDescent="0.4">
      <c r="A96" s="15" t="s">
        <v>3919</v>
      </c>
      <c r="B96" s="15" t="s">
        <v>1426</v>
      </c>
      <c r="C96" s="15">
        <v>7.1737708324151701E-3</v>
      </c>
      <c r="D96" s="15" t="s">
        <v>3910</v>
      </c>
    </row>
    <row r="97" spans="1:4" x14ac:dyDescent="0.4">
      <c r="A97" s="15" t="s">
        <v>3916</v>
      </c>
      <c r="B97" s="15" t="s">
        <v>634</v>
      </c>
      <c r="C97" s="15">
        <v>4.2703118552444498E-2</v>
      </c>
      <c r="D97" s="15" t="s">
        <v>3910</v>
      </c>
    </row>
    <row r="98" spans="1:4" x14ac:dyDescent="0.4">
      <c r="A98" s="15" t="s">
        <v>3916</v>
      </c>
      <c r="B98" s="15" t="s">
        <v>639</v>
      </c>
      <c r="C98" s="15">
        <v>7.2770626825675996E-3</v>
      </c>
      <c r="D98" s="15" t="s">
        <v>3910</v>
      </c>
    </row>
    <row r="99" spans="1:4" x14ac:dyDescent="0.4">
      <c r="A99" s="15" t="s">
        <v>3916</v>
      </c>
      <c r="B99" s="15" t="s">
        <v>641</v>
      </c>
      <c r="C99" s="15">
        <v>-3.1831759872614301E-2</v>
      </c>
      <c r="D99" s="15" t="s">
        <v>3910</v>
      </c>
    </row>
    <row r="100" spans="1:4" x14ac:dyDescent="0.4">
      <c r="A100" s="15" t="s">
        <v>3916</v>
      </c>
      <c r="B100" s="15" t="s">
        <v>632</v>
      </c>
      <c r="C100" s="15">
        <v>-2.93606776537433E-3</v>
      </c>
      <c r="D100" s="15" t="s">
        <v>3910</v>
      </c>
    </row>
    <row r="101" spans="1:4" x14ac:dyDescent="0.4">
      <c r="A101" s="15" t="s">
        <v>3916</v>
      </c>
      <c r="B101" s="15" t="s">
        <v>640</v>
      </c>
      <c r="C101" s="15">
        <v>8.6721760373383694E-2</v>
      </c>
      <c r="D101" s="15" t="s">
        <v>3910</v>
      </c>
    </row>
    <row r="102" spans="1:4" x14ac:dyDescent="0.4">
      <c r="A102" s="15" t="s">
        <v>3916</v>
      </c>
      <c r="B102" s="15" t="s">
        <v>3911</v>
      </c>
      <c r="C102" s="15">
        <v>-2.7188869822562401E-2</v>
      </c>
      <c r="D102" s="15" t="s">
        <v>3910</v>
      </c>
    </row>
    <row r="103" spans="1:4" x14ac:dyDescent="0.4">
      <c r="A103" s="15" t="s">
        <v>3916</v>
      </c>
      <c r="B103" s="15" t="s">
        <v>3917</v>
      </c>
      <c r="C103" s="15">
        <v>-2.0910989805705001E-2</v>
      </c>
      <c r="D103" s="15" t="s">
        <v>3910</v>
      </c>
    </row>
    <row r="104" spans="1:4" x14ac:dyDescent="0.4">
      <c r="A104" s="15" t="s">
        <v>3916</v>
      </c>
      <c r="B104" s="15" t="s">
        <v>636</v>
      </c>
      <c r="C104" s="15">
        <v>0.17783712265431101</v>
      </c>
      <c r="D104" s="15" t="s">
        <v>3910</v>
      </c>
    </row>
    <row r="105" spans="1:4" x14ac:dyDescent="0.4">
      <c r="A105" s="15" t="s">
        <v>3916</v>
      </c>
      <c r="B105" s="15" t="s">
        <v>629</v>
      </c>
      <c r="C105" s="15">
        <v>-6.8164326271827301E-3</v>
      </c>
      <c r="D105" s="15" t="s">
        <v>3910</v>
      </c>
    </row>
    <row r="106" spans="1:4" x14ac:dyDescent="0.4">
      <c r="A106" s="15" t="s">
        <v>3916</v>
      </c>
      <c r="B106" s="15" t="s">
        <v>1579</v>
      </c>
      <c r="C106" s="15">
        <v>-1.21237797531319E-2</v>
      </c>
      <c r="D106" s="15" t="s">
        <v>3910</v>
      </c>
    </row>
    <row r="107" spans="1:4" x14ac:dyDescent="0.4">
      <c r="A107" s="15" t="s">
        <v>1586</v>
      </c>
      <c r="B107" s="15" t="s">
        <v>650</v>
      </c>
      <c r="C107" s="15">
        <v>3.9247577820888002E-2</v>
      </c>
      <c r="D107" s="15" t="s">
        <v>3910</v>
      </c>
    </row>
    <row r="108" spans="1:4" x14ac:dyDescent="0.4">
      <c r="A108" s="15" t="s">
        <v>1586</v>
      </c>
      <c r="B108" s="15" t="s">
        <v>1227</v>
      </c>
      <c r="C108" s="15">
        <v>1.32359915192588E-3</v>
      </c>
      <c r="D108" s="15" t="s">
        <v>3910</v>
      </c>
    </row>
    <row r="109" spans="1:4" x14ac:dyDescent="0.4">
      <c r="A109" s="15" t="s">
        <v>1586</v>
      </c>
      <c r="B109" s="15" t="s">
        <v>3920</v>
      </c>
      <c r="C109" s="15">
        <v>6.33892588833464E-2</v>
      </c>
      <c r="D109" s="15" t="s">
        <v>3910</v>
      </c>
    </row>
    <row r="110" spans="1:4" x14ac:dyDescent="0.4">
      <c r="A110" s="15" t="s">
        <v>1586</v>
      </c>
      <c r="B110" s="15" t="s">
        <v>3918</v>
      </c>
      <c r="C110" s="15">
        <v>3.95381119343515E-2</v>
      </c>
      <c r="D110" s="15" t="s">
        <v>3910</v>
      </c>
    </row>
    <row r="111" spans="1:4" x14ac:dyDescent="0.4">
      <c r="A111" s="15" t="s">
        <v>655</v>
      </c>
      <c r="B111" s="15" t="s">
        <v>660</v>
      </c>
      <c r="C111" s="15">
        <v>0.121519327586642</v>
      </c>
      <c r="D111" s="15" t="s">
        <v>3910</v>
      </c>
    </row>
    <row r="112" spans="1:4" x14ac:dyDescent="0.4">
      <c r="A112" s="15" t="s">
        <v>655</v>
      </c>
      <c r="B112" s="15" t="s">
        <v>1214</v>
      </c>
      <c r="C112" s="15">
        <v>-6.7657202951324102E-2</v>
      </c>
      <c r="D112" s="15" t="s">
        <v>3910</v>
      </c>
    </row>
    <row r="113" spans="1:4" x14ac:dyDescent="0.4">
      <c r="A113" s="15" t="s">
        <v>655</v>
      </c>
      <c r="B113" s="15" t="s">
        <v>659</v>
      </c>
      <c r="C113" s="15">
        <v>0.120950310475614</v>
      </c>
      <c r="D113" s="15" t="s">
        <v>3910</v>
      </c>
    </row>
    <row r="114" spans="1:4" x14ac:dyDescent="0.4">
      <c r="A114" s="15" t="s">
        <v>1798</v>
      </c>
      <c r="B114" s="15" t="s">
        <v>639</v>
      </c>
      <c r="C114" s="15">
        <v>-3.7699812211643001E-2</v>
      </c>
      <c r="D114" s="15" t="s">
        <v>3910</v>
      </c>
    </row>
    <row r="115" spans="1:4" x14ac:dyDescent="0.4">
      <c r="A115" s="15" t="s">
        <v>1798</v>
      </c>
      <c r="B115" s="15" t="s">
        <v>640</v>
      </c>
      <c r="C115" s="15">
        <v>-2.2982308631963499E-2</v>
      </c>
      <c r="D115" s="15" t="s">
        <v>3910</v>
      </c>
    </row>
    <row r="116" spans="1:4" x14ac:dyDescent="0.4">
      <c r="A116" s="15" t="s">
        <v>1798</v>
      </c>
      <c r="B116" s="15" t="s">
        <v>3917</v>
      </c>
      <c r="C116" s="15">
        <v>6.9607701459636198E-2</v>
      </c>
      <c r="D116" s="15" t="s">
        <v>3910</v>
      </c>
    </row>
    <row r="117" spans="1:4" x14ac:dyDescent="0.4">
      <c r="A117" s="15" t="s">
        <v>1798</v>
      </c>
      <c r="B117" s="15" t="s">
        <v>660</v>
      </c>
      <c r="C117" s="15">
        <v>-6.17697799005532E-3</v>
      </c>
      <c r="D117" s="15" t="s">
        <v>3910</v>
      </c>
    </row>
    <row r="118" spans="1:4" x14ac:dyDescent="0.4">
      <c r="A118" s="15" t="s">
        <v>1798</v>
      </c>
      <c r="B118" s="15" t="s">
        <v>636</v>
      </c>
      <c r="C118" s="15">
        <v>-3.8729493589894199E-3</v>
      </c>
      <c r="D118" s="15" t="s">
        <v>3910</v>
      </c>
    </row>
    <row r="119" spans="1:4" x14ac:dyDescent="0.4">
      <c r="A119" s="15" t="s">
        <v>1798</v>
      </c>
      <c r="B119" s="15" t="s">
        <v>651</v>
      </c>
      <c r="C119" s="15">
        <v>3.9605980765023002E-2</v>
      </c>
      <c r="D119" s="15" t="s">
        <v>3910</v>
      </c>
    </row>
    <row r="120" spans="1:4" x14ac:dyDescent="0.4">
      <c r="A120" s="15" t="s">
        <v>1798</v>
      </c>
      <c r="B120" s="15" t="s">
        <v>1227</v>
      </c>
      <c r="C120" s="15">
        <v>5.1610979247498901E-4</v>
      </c>
      <c r="D120" s="15" t="s">
        <v>3910</v>
      </c>
    </row>
    <row r="121" spans="1:4" x14ac:dyDescent="0.4">
      <c r="A121" s="15" t="s">
        <v>648</v>
      </c>
      <c r="B121" s="15" t="s">
        <v>641</v>
      </c>
      <c r="C121" s="15">
        <v>2.0609027291318801E-2</v>
      </c>
      <c r="D121" s="15" t="s">
        <v>3910</v>
      </c>
    </row>
    <row r="122" spans="1:4" x14ac:dyDescent="0.4">
      <c r="A122" s="15" t="s">
        <v>648</v>
      </c>
      <c r="B122" s="15" t="s">
        <v>657</v>
      </c>
      <c r="C122" s="15">
        <v>0.12430801176494601</v>
      </c>
      <c r="D122" s="15" t="s">
        <v>3910</v>
      </c>
    </row>
    <row r="123" spans="1:4" x14ac:dyDescent="0.4">
      <c r="A123" s="15" t="s">
        <v>648</v>
      </c>
      <c r="B123" s="15" t="s">
        <v>1214</v>
      </c>
      <c r="C123" s="15">
        <v>-5.4834394196889404E-3</v>
      </c>
      <c r="D123" s="15" t="s">
        <v>3910</v>
      </c>
    </row>
    <row r="124" spans="1:4" x14ac:dyDescent="0.4">
      <c r="A124" s="15" t="s">
        <v>648</v>
      </c>
      <c r="B124" s="15" t="s">
        <v>651</v>
      </c>
      <c r="C124" s="15">
        <v>4.8035653498504E-2</v>
      </c>
      <c r="D124" s="15" t="s">
        <v>3910</v>
      </c>
    </row>
    <row r="125" spans="1:4" x14ac:dyDescent="0.4">
      <c r="A125" s="15" t="s">
        <v>648</v>
      </c>
      <c r="B125" s="15" t="s">
        <v>3912</v>
      </c>
      <c r="C125" s="15">
        <v>-1.0809367941096701E-2</v>
      </c>
      <c r="D125" s="15" t="s">
        <v>3910</v>
      </c>
    </row>
    <row r="126" spans="1:4" x14ac:dyDescent="0.4">
      <c r="A126" s="15" t="s">
        <v>648</v>
      </c>
      <c r="B126" s="15" t="s">
        <v>670</v>
      </c>
      <c r="C126" s="15">
        <v>-6.4127001282816799E-4</v>
      </c>
      <c r="D126" s="15" t="s">
        <v>3910</v>
      </c>
    </row>
    <row r="127" spans="1:4" x14ac:dyDescent="0.4">
      <c r="A127" s="15" t="s">
        <v>648</v>
      </c>
      <c r="B127" s="15" t="s">
        <v>1090</v>
      </c>
      <c r="C127" s="15">
        <v>-1.03893553367522E-2</v>
      </c>
      <c r="D127" s="15" t="s">
        <v>3910</v>
      </c>
    </row>
    <row r="128" spans="1:4" x14ac:dyDescent="0.4">
      <c r="A128" s="15" t="s">
        <v>648</v>
      </c>
      <c r="B128" s="15" t="s">
        <v>1426</v>
      </c>
      <c r="C128" s="15">
        <v>-7.4964684503743698E-3</v>
      </c>
      <c r="D128" s="15" t="s">
        <v>3910</v>
      </c>
    </row>
    <row r="129" spans="1:4" x14ac:dyDescent="0.4">
      <c r="A129" s="15" t="s">
        <v>3914</v>
      </c>
      <c r="B129" s="15" t="s">
        <v>641</v>
      </c>
      <c r="C129" s="15">
        <v>1.42682104919758E-2</v>
      </c>
      <c r="D129" s="15" t="s">
        <v>3910</v>
      </c>
    </row>
    <row r="130" spans="1:4" x14ac:dyDescent="0.4">
      <c r="A130" s="15" t="s">
        <v>3914</v>
      </c>
      <c r="B130" s="15" t="s">
        <v>666</v>
      </c>
      <c r="C130" s="15">
        <v>-1.0196706778709799E-3</v>
      </c>
      <c r="D130" s="15" t="s">
        <v>3910</v>
      </c>
    </row>
    <row r="131" spans="1:4" x14ac:dyDescent="0.4">
      <c r="A131" s="15" t="s">
        <v>3914</v>
      </c>
      <c r="B131" s="15" t="s">
        <v>667</v>
      </c>
      <c r="C131" s="15">
        <v>-4.8589998468835799E-3</v>
      </c>
      <c r="D131" s="15" t="s">
        <v>3910</v>
      </c>
    </row>
    <row r="132" spans="1:4" x14ac:dyDescent="0.4">
      <c r="A132" s="15" t="s">
        <v>3914</v>
      </c>
      <c r="B132" s="15" t="s">
        <v>1090</v>
      </c>
      <c r="C132" s="15">
        <v>-2.3684790801763202E-2</v>
      </c>
      <c r="D132" s="15" t="s">
        <v>3910</v>
      </c>
    </row>
    <row r="133" spans="1:4" x14ac:dyDescent="0.4">
      <c r="A133" s="15" t="s">
        <v>634</v>
      </c>
      <c r="B133" s="15" t="s">
        <v>662</v>
      </c>
      <c r="C133" s="15">
        <v>0.143204913918281</v>
      </c>
      <c r="D133" s="15" t="s">
        <v>3910</v>
      </c>
    </row>
    <row r="134" spans="1:4" x14ac:dyDescent="0.4">
      <c r="A134" s="15" t="s">
        <v>634</v>
      </c>
      <c r="B134" s="15" t="s">
        <v>647</v>
      </c>
      <c r="C134" s="15">
        <v>-2.5310819915273799E-3</v>
      </c>
      <c r="D134" s="15" t="s">
        <v>3910</v>
      </c>
    </row>
    <row r="135" spans="1:4" x14ac:dyDescent="0.4">
      <c r="A135" s="15" t="s">
        <v>634</v>
      </c>
      <c r="B135" s="15" t="s">
        <v>3913</v>
      </c>
      <c r="C135" s="15">
        <v>6.3394073203688903E-3</v>
      </c>
      <c r="D135" s="15" t="s">
        <v>3910</v>
      </c>
    </row>
    <row r="136" spans="1:4" x14ac:dyDescent="0.4">
      <c r="A136" s="15" t="s">
        <v>634</v>
      </c>
      <c r="B136" s="15" t="s">
        <v>652</v>
      </c>
      <c r="C136" s="15">
        <v>-3.4961666877825598E-3</v>
      </c>
      <c r="D136" s="15" t="s">
        <v>3910</v>
      </c>
    </row>
    <row r="137" spans="1:4" x14ac:dyDescent="0.4">
      <c r="A137" s="15" t="s">
        <v>634</v>
      </c>
      <c r="B137" s="15" t="s">
        <v>636</v>
      </c>
      <c r="C137" s="15">
        <v>6.4915425505435706E-2</v>
      </c>
      <c r="D137" s="15" t="s">
        <v>3910</v>
      </c>
    </row>
    <row r="138" spans="1:4" x14ac:dyDescent="0.4">
      <c r="A138" s="15" t="s">
        <v>624</v>
      </c>
      <c r="B138" s="15" t="s">
        <v>639</v>
      </c>
      <c r="C138" s="15">
        <v>-1.3038015869419601E-2</v>
      </c>
      <c r="D138" s="15" t="s">
        <v>3910</v>
      </c>
    </row>
    <row r="139" spans="1:4" x14ac:dyDescent="0.4">
      <c r="A139" s="15" t="s">
        <v>624</v>
      </c>
      <c r="B139" s="15" t="s">
        <v>1214</v>
      </c>
      <c r="C139" s="15">
        <v>5.7599297363820903E-3</v>
      </c>
      <c r="D139" s="15" t="s">
        <v>3910</v>
      </c>
    </row>
    <row r="140" spans="1:4" x14ac:dyDescent="0.4">
      <c r="A140" s="15" t="s">
        <v>624</v>
      </c>
      <c r="B140" s="15" t="s">
        <v>649</v>
      </c>
      <c r="C140" s="15">
        <v>-2.5185747332934699E-2</v>
      </c>
      <c r="D140" s="15" t="s">
        <v>3910</v>
      </c>
    </row>
    <row r="141" spans="1:4" x14ac:dyDescent="0.4">
      <c r="A141" s="15" t="s">
        <v>1289</v>
      </c>
      <c r="B141" s="15" t="s">
        <v>639</v>
      </c>
      <c r="C141" s="15">
        <v>-1.0819912500905301E-2</v>
      </c>
      <c r="D141" s="15" t="s">
        <v>3910</v>
      </c>
    </row>
    <row r="142" spans="1:4" x14ac:dyDescent="0.4">
      <c r="A142" s="15" t="s">
        <v>1289</v>
      </c>
      <c r="B142" s="15" t="s">
        <v>1764</v>
      </c>
      <c r="C142" s="15">
        <v>3.6465935313772402E-2</v>
      </c>
      <c r="D142" s="15" t="s">
        <v>3910</v>
      </c>
    </row>
    <row r="143" spans="1:4" x14ac:dyDescent="0.4">
      <c r="A143" s="15" t="s">
        <v>1289</v>
      </c>
      <c r="B143" s="15" t="s">
        <v>649</v>
      </c>
      <c r="C143" s="15">
        <v>-3.0356638617705899E-3</v>
      </c>
      <c r="D143" s="15" t="s">
        <v>3910</v>
      </c>
    </row>
    <row r="144" spans="1:4" x14ac:dyDescent="0.4">
      <c r="A144" s="15" t="s">
        <v>639</v>
      </c>
      <c r="B144" s="15" t="s">
        <v>640</v>
      </c>
      <c r="C144" s="15">
        <v>4.5166172064829202E-2</v>
      </c>
      <c r="D144" s="15" t="s">
        <v>3910</v>
      </c>
    </row>
    <row r="145" spans="1:4" x14ac:dyDescent="0.4">
      <c r="A145" s="15" t="s">
        <v>639</v>
      </c>
      <c r="B145" s="15" t="s">
        <v>3917</v>
      </c>
      <c r="C145" s="15">
        <v>-3.0856986383131502E-2</v>
      </c>
      <c r="D145" s="15" t="s">
        <v>3910</v>
      </c>
    </row>
    <row r="146" spans="1:4" x14ac:dyDescent="0.4">
      <c r="A146" s="15" t="s">
        <v>639</v>
      </c>
      <c r="B146" s="15" t="s">
        <v>660</v>
      </c>
      <c r="C146" s="15">
        <v>8.6234805919095395E-2</v>
      </c>
      <c r="D146" s="15" t="s">
        <v>3910</v>
      </c>
    </row>
    <row r="147" spans="1:4" x14ac:dyDescent="0.4">
      <c r="A147" s="15" t="s">
        <v>639</v>
      </c>
      <c r="B147" s="15" t="s">
        <v>654</v>
      </c>
      <c r="C147" s="15">
        <v>0.158433169441068</v>
      </c>
      <c r="D147" s="15" t="s">
        <v>3910</v>
      </c>
    </row>
    <row r="148" spans="1:4" x14ac:dyDescent="0.4">
      <c r="A148" s="15" t="s">
        <v>639</v>
      </c>
      <c r="B148" s="15" t="s">
        <v>1764</v>
      </c>
      <c r="C148" s="15">
        <v>-3.8609756129313999E-2</v>
      </c>
      <c r="D148" s="15" t="s">
        <v>3910</v>
      </c>
    </row>
    <row r="149" spans="1:4" x14ac:dyDescent="0.4">
      <c r="A149" s="15" t="s">
        <v>639</v>
      </c>
      <c r="B149" s="15" t="s">
        <v>649</v>
      </c>
      <c r="C149" s="15">
        <v>0.118988080990484</v>
      </c>
      <c r="D149" s="15" t="s">
        <v>3910</v>
      </c>
    </row>
    <row r="150" spans="1:4" x14ac:dyDescent="0.4">
      <c r="A150" s="15" t="s">
        <v>639</v>
      </c>
      <c r="B150" s="15" t="s">
        <v>659</v>
      </c>
      <c r="C150" s="15">
        <v>1.24759306257319E-2</v>
      </c>
      <c r="D150" s="15" t="s">
        <v>3910</v>
      </c>
    </row>
    <row r="151" spans="1:4" x14ac:dyDescent="0.4">
      <c r="A151" s="15" t="s">
        <v>639</v>
      </c>
      <c r="B151" s="15" t="s">
        <v>1227</v>
      </c>
      <c r="C151" s="15">
        <v>-5.0447217606368602E-3</v>
      </c>
      <c r="D151" s="15" t="s">
        <v>3910</v>
      </c>
    </row>
    <row r="152" spans="1:4" x14ac:dyDescent="0.4">
      <c r="A152" s="15" t="s">
        <v>639</v>
      </c>
      <c r="B152" s="15" t="s">
        <v>3920</v>
      </c>
      <c r="C152" s="15">
        <v>-1.8187196719691202E-2</v>
      </c>
      <c r="D152" s="15" t="s">
        <v>3910</v>
      </c>
    </row>
    <row r="153" spans="1:4" x14ac:dyDescent="0.4">
      <c r="A153" s="15" t="s">
        <v>639</v>
      </c>
      <c r="B153" s="15" t="s">
        <v>1579</v>
      </c>
      <c r="C153" s="15">
        <v>-2.4485998674010401E-2</v>
      </c>
      <c r="D153" s="15" t="s">
        <v>3910</v>
      </c>
    </row>
    <row r="154" spans="1:4" x14ac:dyDescent="0.4">
      <c r="A154" s="15" t="s">
        <v>639</v>
      </c>
      <c r="B154" s="15" t="s">
        <v>3921</v>
      </c>
      <c r="C154" s="15">
        <v>-4.1866797779283003E-2</v>
      </c>
      <c r="D154" s="15" t="s">
        <v>3910</v>
      </c>
    </row>
    <row r="155" spans="1:4" x14ac:dyDescent="0.4">
      <c r="A155" s="15" t="s">
        <v>641</v>
      </c>
      <c r="B155" s="15" t="s">
        <v>632</v>
      </c>
      <c r="C155" s="15">
        <v>0.24773465098158101</v>
      </c>
      <c r="D155" s="15" t="s">
        <v>3910</v>
      </c>
    </row>
    <row r="156" spans="1:4" x14ac:dyDescent="0.4">
      <c r="A156" s="15" t="s">
        <v>641</v>
      </c>
      <c r="B156" s="15" t="s">
        <v>1214</v>
      </c>
      <c r="C156" s="15">
        <v>-6.5896376263498493E-2</v>
      </c>
      <c r="D156" s="15" t="s">
        <v>3910</v>
      </c>
    </row>
    <row r="157" spans="1:4" x14ac:dyDescent="0.4">
      <c r="A157" s="15" t="s">
        <v>641</v>
      </c>
      <c r="B157" s="15" t="s">
        <v>629</v>
      </c>
      <c r="C157" s="15">
        <v>0.36781841757259798</v>
      </c>
      <c r="D157" s="15" t="s">
        <v>3910</v>
      </c>
    </row>
    <row r="158" spans="1:4" x14ac:dyDescent="0.4">
      <c r="A158" s="15" t="s">
        <v>641</v>
      </c>
      <c r="B158" s="15" t="s">
        <v>3912</v>
      </c>
      <c r="C158" s="15">
        <v>-5.0220700207999298E-2</v>
      </c>
      <c r="D158" s="15" t="s">
        <v>3910</v>
      </c>
    </row>
    <row r="159" spans="1:4" x14ac:dyDescent="0.4">
      <c r="A159" s="15" t="s">
        <v>641</v>
      </c>
      <c r="B159" s="15" t="s">
        <v>1365</v>
      </c>
      <c r="C159" s="15">
        <v>-1.3588307619924101E-2</v>
      </c>
      <c r="D159" s="15" t="s">
        <v>3910</v>
      </c>
    </row>
    <row r="160" spans="1:4" x14ac:dyDescent="0.4">
      <c r="A160" s="15" t="s">
        <v>641</v>
      </c>
      <c r="B160" s="15" t="s">
        <v>631</v>
      </c>
      <c r="C160" s="15">
        <v>0.107081233003922</v>
      </c>
      <c r="D160" s="15" t="s">
        <v>3910</v>
      </c>
    </row>
    <row r="161" spans="1:4" x14ac:dyDescent="0.4">
      <c r="A161" s="15" t="s">
        <v>641</v>
      </c>
      <c r="B161" s="15" t="s">
        <v>670</v>
      </c>
      <c r="C161" s="15">
        <v>-2.41974222137245E-2</v>
      </c>
      <c r="D161" s="15" t="s">
        <v>3910</v>
      </c>
    </row>
    <row r="162" spans="1:4" x14ac:dyDescent="0.4">
      <c r="A162" s="15" t="s">
        <v>632</v>
      </c>
      <c r="B162" s="15" t="s">
        <v>652</v>
      </c>
      <c r="C162" s="15">
        <v>2.1058106672765301E-3</v>
      </c>
      <c r="D162" s="15" t="s">
        <v>3910</v>
      </c>
    </row>
    <row r="163" spans="1:4" x14ac:dyDescent="0.4">
      <c r="A163" s="15" t="s">
        <v>632</v>
      </c>
      <c r="B163" s="15" t="s">
        <v>1207</v>
      </c>
      <c r="C163" s="15">
        <v>7.0780552944299302E-2</v>
      </c>
      <c r="D163" s="15" t="s">
        <v>3910</v>
      </c>
    </row>
    <row r="164" spans="1:4" x14ac:dyDescent="0.4">
      <c r="A164" s="15" t="s">
        <v>632</v>
      </c>
      <c r="B164" s="15" t="s">
        <v>629</v>
      </c>
      <c r="C164" s="15">
        <v>0.36847923922562698</v>
      </c>
      <c r="D164" s="15" t="s">
        <v>3910</v>
      </c>
    </row>
    <row r="165" spans="1:4" x14ac:dyDescent="0.4">
      <c r="A165" s="15" t="s">
        <v>632</v>
      </c>
      <c r="B165" s="15" t="s">
        <v>649</v>
      </c>
      <c r="C165" s="15">
        <v>3.2112977247376199E-3</v>
      </c>
      <c r="D165" s="15" t="s">
        <v>3910</v>
      </c>
    </row>
    <row r="166" spans="1:4" x14ac:dyDescent="0.4">
      <c r="A166" s="15" t="s">
        <v>632</v>
      </c>
      <c r="B166" s="15" t="s">
        <v>1365</v>
      </c>
      <c r="C166" s="15">
        <v>-1.6211159906610401E-2</v>
      </c>
      <c r="D166" s="15" t="s">
        <v>3910</v>
      </c>
    </row>
    <row r="167" spans="1:4" x14ac:dyDescent="0.4">
      <c r="A167" s="15" t="s">
        <v>632</v>
      </c>
      <c r="B167" s="15" t="s">
        <v>631</v>
      </c>
      <c r="C167" s="15">
        <v>2.200110018566E-2</v>
      </c>
      <c r="D167" s="15" t="s">
        <v>3910</v>
      </c>
    </row>
    <row r="168" spans="1:4" x14ac:dyDescent="0.4">
      <c r="A168" s="15" t="s">
        <v>632</v>
      </c>
      <c r="B168" s="15" t="s">
        <v>3915</v>
      </c>
      <c r="C168" s="15">
        <v>1.1337329933180601E-2</v>
      </c>
      <c r="D168" s="15" t="s">
        <v>3910</v>
      </c>
    </row>
    <row r="169" spans="1:4" x14ac:dyDescent="0.4">
      <c r="A169" s="15" t="s">
        <v>640</v>
      </c>
      <c r="B169" s="15" t="s">
        <v>647</v>
      </c>
      <c r="C169" s="93">
        <v>-1.51456308656317E-5</v>
      </c>
      <c r="D169" s="15" t="s">
        <v>3910</v>
      </c>
    </row>
    <row r="170" spans="1:4" x14ac:dyDescent="0.4">
      <c r="A170" s="15" t="s">
        <v>640</v>
      </c>
      <c r="B170" s="15" t="s">
        <v>3911</v>
      </c>
      <c r="C170" s="15">
        <v>-1.24679040803227E-2</v>
      </c>
      <c r="D170" s="15" t="s">
        <v>3910</v>
      </c>
    </row>
    <row r="171" spans="1:4" x14ac:dyDescent="0.4">
      <c r="A171" s="15" t="s">
        <v>640</v>
      </c>
      <c r="B171" s="15" t="s">
        <v>3917</v>
      </c>
      <c r="C171" s="15">
        <v>-1.5776538759477699E-2</v>
      </c>
      <c r="D171" s="15" t="s">
        <v>3910</v>
      </c>
    </row>
    <row r="172" spans="1:4" x14ac:dyDescent="0.4">
      <c r="A172" s="15" t="s">
        <v>640</v>
      </c>
      <c r="B172" s="15" t="s">
        <v>636</v>
      </c>
      <c r="C172" s="15">
        <v>0.170797934816106</v>
      </c>
      <c r="D172" s="15" t="s">
        <v>3910</v>
      </c>
    </row>
    <row r="173" spans="1:4" x14ac:dyDescent="0.4">
      <c r="A173" s="15" t="s">
        <v>640</v>
      </c>
      <c r="B173" s="15" t="s">
        <v>1207</v>
      </c>
      <c r="C173" s="15">
        <v>-2.1289524836523299E-2</v>
      </c>
      <c r="D173" s="15" t="s">
        <v>3910</v>
      </c>
    </row>
    <row r="174" spans="1:4" x14ac:dyDescent="0.4">
      <c r="A174" s="15" t="s">
        <v>640</v>
      </c>
      <c r="B174" s="15" t="s">
        <v>637</v>
      </c>
      <c r="C174" s="15">
        <v>4.7081075211200203E-2</v>
      </c>
      <c r="D174" s="15" t="s">
        <v>3910</v>
      </c>
    </row>
    <row r="175" spans="1:4" x14ac:dyDescent="0.4">
      <c r="A175" s="15" t="s">
        <v>640</v>
      </c>
      <c r="B175" s="15" t="s">
        <v>1764</v>
      </c>
      <c r="C175" s="15">
        <v>-2.46501085061171E-2</v>
      </c>
      <c r="D175" s="15" t="s">
        <v>3910</v>
      </c>
    </row>
    <row r="176" spans="1:4" x14ac:dyDescent="0.4">
      <c r="A176" s="15" t="s">
        <v>640</v>
      </c>
      <c r="B176" s="15" t="s">
        <v>1365</v>
      </c>
      <c r="C176" s="15">
        <v>2.7072211099258999E-2</v>
      </c>
      <c r="D176" s="15" t="s">
        <v>3910</v>
      </c>
    </row>
    <row r="177" spans="1:4" x14ac:dyDescent="0.4">
      <c r="A177" s="15" t="s">
        <v>640</v>
      </c>
      <c r="B177" s="15" t="s">
        <v>3915</v>
      </c>
      <c r="C177" s="15">
        <v>-1.2012087758868899E-2</v>
      </c>
      <c r="D177" s="15" t="s">
        <v>3910</v>
      </c>
    </row>
    <row r="178" spans="1:4" x14ac:dyDescent="0.4">
      <c r="A178" s="15" t="s">
        <v>640</v>
      </c>
      <c r="B178" s="15" t="s">
        <v>668</v>
      </c>
      <c r="C178" s="15">
        <v>8.5494776206340398E-2</v>
      </c>
      <c r="D178" s="15" t="s">
        <v>3910</v>
      </c>
    </row>
    <row r="179" spans="1:4" x14ac:dyDescent="0.4">
      <c r="A179" s="15" t="s">
        <v>640</v>
      </c>
      <c r="B179" s="15" t="s">
        <v>1579</v>
      </c>
      <c r="C179" s="15">
        <v>-1.7869548356069902E-2</v>
      </c>
      <c r="D179" s="15" t="s">
        <v>3910</v>
      </c>
    </row>
    <row r="180" spans="1:4" x14ac:dyDescent="0.4">
      <c r="A180" s="15" t="s">
        <v>662</v>
      </c>
      <c r="B180" s="15" t="s">
        <v>3913</v>
      </c>
      <c r="C180" s="15">
        <v>1.8969807979616699E-2</v>
      </c>
      <c r="D180" s="15" t="s">
        <v>3910</v>
      </c>
    </row>
    <row r="181" spans="1:4" x14ac:dyDescent="0.4">
      <c r="A181" s="15" t="s">
        <v>662</v>
      </c>
      <c r="B181" s="15" t="s">
        <v>660</v>
      </c>
      <c r="C181" s="15">
        <v>1.5101022944793399E-3</v>
      </c>
      <c r="D181" s="15" t="s">
        <v>3910</v>
      </c>
    </row>
    <row r="182" spans="1:4" x14ac:dyDescent="0.4">
      <c r="A182" s="15" t="s">
        <v>662</v>
      </c>
      <c r="B182" s="15" t="s">
        <v>3918</v>
      </c>
      <c r="C182" s="15">
        <v>-1.5239138533703299E-3</v>
      </c>
      <c r="D182" s="15" t="s">
        <v>3910</v>
      </c>
    </row>
    <row r="183" spans="1:4" x14ac:dyDescent="0.4">
      <c r="A183" s="15" t="s">
        <v>647</v>
      </c>
      <c r="B183" s="15" t="s">
        <v>1227</v>
      </c>
      <c r="C183" s="15">
        <v>3.7623718015547501E-3</v>
      </c>
      <c r="D183" s="15" t="s">
        <v>3910</v>
      </c>
    </row>
    <row r="184" spans="1:4" x14ac:dyDescent="0.4">
      <c r="A184" s="15" t="s">
        <v>3911</v>
      </c>
      <c r="B184" s="15" t="s">
        <v>636</v>
      </c>
      <c r="C184" s="15">
        <v>-5.3485276705684303E-3</v>
      </c>
      <c r="D184" s="15" t="s">
        <v>3910</v>
      </c>
    </row>
    <row r="185" spans="1:4" x14ac:dyDescent="0.4">
      <c r="A185" s="15" t="s">
        <v>3913</v>
      </c>
      <c r="B185" s="15" t="s">
        <v>1412</v>
      </c>
      <c r="C185" s="15">
        <v>2.1777956124076898E-3</v>
      </c>
      <c r="D185" s="15" t="s">
        <v>3910</v>
      </c>
    </row>
    <row r="186" spans="1:4" x14ac:dyDescent="0.4">
      <c r="A186" s="15" t="s">
        <v>666</v>
      </c>
      <c r="B186" s="15" t="s">
        <v>667</v>
      </c>
      <c r="C186" s="15">
        <v>4.1431323537624298E-2</v>
      </c>
      <c r="D186" s="15" t="s">
        <v>3910</v>
      </c>
    </row>
    <row r="187" spans="1:4" x14ac:dyDescent="0.4">
      <c r="A187" s="15" t="s">
        <v>666</v>
      </c>
      <c r="B187" s="15" t="s">
        <v>660</v>
      </c>
      <c r="C187" s="15">
        <v>2.4805686246431102E-2</v>
      </c>
      <c r="D187" s="15" t="s">
        <v>3910</v>
      </c>
    </row>
    <row r="188" spans="1:4" x14ac:dyDescent="0.4">
      <c r="A188" s="15" t="s">
        <v>666</v>
      </c>
      <c r="B188" s="15" t="s">
        <v>654</v>
      </c>
      <c r="C188" s="15">
        <v>2.36382235298369E-2</v>
      </c>
      <c r="D188" s="15" t="s">
        <v>3910</v>
      </c>
    </row>
    <row r="189" spans="1:4" x14ac:dyDescent="0.4">
      <c r="A189" s="15" t="s">
        <v>666</v>
      </c>
      <c r="B189" s="15" t="s">
        <v>1200</v>
      </c>
      <c r="C189" s="15">
        <v>0.128608845089589</v>
      </c>
      <c r="D189" s="15" t="s">
        <v>3910</v>
      </c>
    </row>
    <row r="190" spans="1:4" x14ac:dyDescent="0.4">
      <c r="A190" s="15" t="s">
        <v>666</v>
      </c>
      <c r="B190" s="15" t="s">
        <v>661</v>
      </c>
      <c r="C190" s="15">
        <v>0.16047256613550301</v>
      </c>
      <c r="D190" s="15" t="s">
        <v>3910</v>
      </c>
    </row>
    <row r="191" spans="1:4" x14ac:dyDescent="0.4">
      <c r="A191" s="15" t="s">
        <v>666</v>
      </c>
      <c r="B191" s="15" t="s">
        <v>1090</v>
      </c>
      <c r="C191" s="15">
        <v>4.5963268284050299E-2</v>
      </c>
      <c r="D191" s="15" t="s">
        <v>3910</v>
      </c>
    </row>
    <row r="192" spans="1:4" x14ac:dyDescent="0.4">
      <c r="A192" s="15" t="s">
        <v>666</v>
      </c>
      <c r="B192" s="15" t="s">
        <v>664</v>
      </c>
      <c r="C192" s="15">
        <v>1.43381352023924E-2</v>
      </c>
      <c r="D192" s="15" t="s">
        <v>3910</v>
      </c>
    </row>
    <row r="193" spans="1:4" x14ac:dyDescent="0.4">
      <c r="A193" s="15" t="s">
        <v>666</v>
      </c>
      <c r="B193" s="15" t="s">
        <v>1426</v>
      </c>
      <c r="C193" s="15">
        <v>7.6716385714466498E-2</v>
      </c>
      <c r="D193" s="15" t="s">
        <v>3910</v>
      </c>
    </row>
    <row r="194" spans="1:4" x14ac:dyDescent="0.4">
      <c r="A194" s="15" t="s">
        <v>3917</v>
      </c>
      <c r="B194" s="15" t="s">
        <v>657</v>
      </c>
      <c r="C194" s="15">
        <v>4.3761337711144804E-3</v>
      </c>
      <c r="D194" s="15" t="s">
        <v>3910</v>
      </c>
    </row>
    <row r="195" spans="1:4" x14ac:dyDescent="0.4">
      <c r="A195" s="15" t="s">
        <v>667</v>
      </c>
      <c r="B195" s="15" t="s">
        <v>654</v>
      </c>
      <c r="C195" s="15">
        <v>0.11028815121820899</v>
      </c>
      <c r="D195" s="15" t="s">
        <v>3910</v>
      </c>
    </row>
    <row r="196" spans="1:4" x14ac:dyDescent="0.4">
      <c r="A196" s="15" t="s">
        <v>667</v>
      </c>
      <c r="B196" s="15" t="s">
        <v>1200</v>
      </c>
      <c r="C196" s="15">
        <v>4.9924613056733798E-2</v>
      </c>
      <c r="D196" s="15" t="s">
        <v>3910</v>
      </c>
    </row>
    <row r="197" spans="1:4" x14ac:dyDescent="0.4">
      <c r="A197" s="15" t="s">
        <v>667</v>
      </c>
      <c r="B197" s="15" t="s">
        <v>1159</v>
      </c>
      <c r="C197" s="15">
        <v>1.7462651680241199E-2</v>
      </c>
      <c r="D197" s="15" t="s">
        <v>3910</v>
      </c>
    </row>
    <row r="198" spans="1:4" x14ac:dyDescent="0.4">
      <c r="A198" s="15" t="s">
        <v>667</v>
      </c>
      <c r="B198" s="15" t="s">
        <v>661</v>
      </c>
      <c r="C198" s="15">
        <v>5.9518212954205403E-2</v>
      </c>
      <c r="D198" s="15" t="s">
        <v>3910</v>
      </c>
    </row>
    <row r="199" spans="1:4" x14ac:dyDescent="0.4">
      <c r="A199" s="15" t="s">
        <v>667</v>
      </c>
      <c r="B199" s="15" t="s">
        <v>659</v>
      </c>
      <c r="C199" s="15">
        <v>5.3117153884803002E-2</v>
      </c>
      <c r="D199" s="15" t="s">
        <v>3910</v>
      </c>
    </row>
    <row r="200" spans="1:4" x14ac:dyDescent="0.4">
      <c r="A200" s="15" t="s">
        <v>667</v>
      </c>
      <c r="B200" s="15" t="s">
        <v>670</v>
      </c>
      <c r="C200" s="15">
        <v>2.53596579539518E-2</v>
      </c>
      <c r="D200" s="15" t="s">
        <v>3910</v>
      </c>
    </row>
    <row r="201" spans="1:4" x14ac:dyDescent="0.4">
      <c r="A201" s="15" t="s">
        <v>667</v>
      </c>
      <c r="B201" s="15" t="s">
        <v>1090</v>
      </c>
      <c r="C201" s="15">
        <v>9.4357014849379403E-2</v>
      </c>
      <c r="D201" s="15" t="s">
        <v>3910</v>
      </c>
    </row>
    <row r="202" spans="1:4" x14ac:dyDescent="0.4">
      <c r="A202" s="15" t="s">
        <v>667</v>
      </c>
      <c r="B202" s="15" t="s">
        <v>3918</v>
      </c>
      <c r="C202" s="15">
        <v>0.125214837446463</v>
      </c>
      <c r="D202" s="15" t="s">
        <v>3910</v>
      </c>
    </row>
    <row r="203" spans="1:4" x14ac:dyDescent="0.4">
      <c r="A203" s="15" t="s">
        <v>643</v>
      </c>
      <c r="B203" s="15" t="s">
        <v>650</v>
      </c>
      <c r="C203" s="15">
        <v>4.11817481988766E-2</v>
      </c>
      <c r="D203" s="15" t="s">
        <v>3910</v>
      </c>
    </row>
    <row r="204" spans="1:4" x14ac:dyDescent="0.4">
      <c r="A204" s="15" t="s">
        <v>652</v>
      </c>
      <c r="B204" s="15" t="s">
        <v>1207</v>
      </c>
      <c r="C204" s="15">
        <v>0.122613090776492</v>
      </c>
      <c r="D204" s="15" t="s">
        <v>3910</v>
      </c>
    </row>
    <row r="205" spans="1:4" x14ac:dyDescent="0.4">
      <c r="A205" s="15" t="s">
        <v>660</v>
      </c>
      <c r="B205" s="15" t="s">
        <v>1207</v>
      </c>
      <c r="C205" s="15">
        <v>-7.3715896332060505E-4</v>
      </c>
      <c r="D205" s="15" t="s">
        <v>3910</v>
      </c>
    </row>
    <row r="206" spans="1:4" x14ac:dyDescent="0.4">
      <c r="A206" s="15" t="s">
        <v>660</v>
      </c>
      <c r="B206" s="15" t="s">
        <v>1200</v>
      </c>
      <c r="C206" s="15">
        <v>1.89421275856996E-3</v>
      </c>
      <c r="D206" s="15" t="s">
        <v>3910</v>
      </c>
    </row>
    <row r="207" spans="1:4" x14ac:dyDescent="0.4">
      <c r="A207" s="15" t="s">
        <v>660</v>
      </c>
      <c r="B207" s="15" t="s">
        <v>1159</v>
      </c>
      <c r="C207" s="15">
        <v>2.9999159776862801E-2</v>
      </c>
      <c r="D207" s="15" t="s">
        <v>3910</v>
      </c>
    </row>
    <row r="208" spans="1:4" x14ac:dyDescent="0.4">
      <c r="A208" s="15" t="s">
        <v>660</v>
      </c>
      <c r="B208" s="15" t="s">
        <v>659</v>
      </c>
      <c r="C208" s="15">
        <v>2.77744819628262E-3</v>
      </c>
      <c r="D208" s="15" t="s">
        <v>3910</v>
      </c>
    </row>
    <row r="209" spans="1:4" x14ac:dyDescent="0.4">
      <c r="A209" s="15" t="s">
        <v>660</v>
      </c>
      <c r="B209" s="15" t="s">
        <v>1227</v>
      </c>
      <c r="C209" s="15">
        <v>-9.2761175568641004E-3</v>
      </c>
      <c r="D209" s="15" t="s">
        <v>3910</v>
      </c>
    </row>
    <row r="210" spans="1:4" x14ac:dyDescent="0.4">
      <c r="A210" s="15" t="s">
        <v>660</v>
      </c>
      <c r="B210" s="15" t="s">
        <v>1090</v>
      </c>
      <c r="C210" s="15">
        <v>6.3168098648285296E-3</v>
      </c>
      <c r="D210" s="15" t="s">
        <v>3910</v>
      </c>
    </row>
    <row r="211" spans="1:4" x14ac:dyDescent="0.4">
      <c r="A211" s="15" t="s">
        <v>657</v>
      </c>
      <c r="B211" s="15" t="s">
        <v>651</v>
      </c>
      <c r="C211" s="15">
        <v>3.4221877128484103E-2</v>
      </c>
      <c r="D211" s="15" t="s">
        <v>3910</v>
      </c>
    </row>
    <row r="212" spans="1:4" x14ac:dyDescent="0.4">
      <c r="A212" s="15" t="s">
        <v>1214</v>
      </c>
      <c r="B212" s="15" t="s">
        <v>3912</v>
      </c>
      <c r="C212" s="15">
        <v>2.8195411610996402E-3</v>
      </c>
      <c r="D212" s="15" t="s">
        <v>3910</v>
      </c>
    </row>
    <row r="213" spans="1:4" x14ac:dyDescent="0.4">
      <c r="A213" s="15" t="s">
        <v>1214</v>
      </c>
      <c r="B213" s="15" t="s">
        <v>670</v>
      </c>
      <c r="C213" s="15">
        <v>1.9424564709883099E-2</v>
      </c>
      <c r="D213" s="15" t="s">
        <v>3910</v>
      </c>
    </row>
    <row r="214" spans="1:4" x14ac:dyDescent="0.4">
      <c r="A214" s="15" t="s">
        <v>636</v>
      </c>
      <c r="B214" s="15" t="s">
        <v>637</v>
      </c>
      <c r="C214" s="15">
        <v>9.1643785935149699E-2</v>
      </c>
      <c r="D214" s="15" t="s">
        <v>3910</v>
      </c>
    </row>
    <row r="215" spans="1:4" x14ac:dyDescent="0.4">
      <c r="A215" s="15" t="s">
        <v>636</v>
      </c>
      <c r="B215" s="15" t="s">
        <v>1764</v>
      </c>
      <c r="C215" s="15">
        <v>-3.9848304656059704E-3</v>
      </c>
      <c r="D215" s="15" t="s">
        <v>3910</v>
      </c>
    </row>
    <row r="216" spans="1:4" x14ac:dyDescent="0.4">
      <c r="A216" s="15" t="s">
        <v>636</v>
      </c>
      <c r="B216" s="15" t="s">
        <v>1579</v>
      </c>
      <c r="C216" s="15">
        <v>-1.4504967527278499E-2</v>
      </c>
      <c r="D216" s="15" t="s">
        <v>3910</v>
      </c>
    </row>
    <row r="217" spans="1:4" x14ac:dyDescent="0.4">
      <c r="A217" s="15" t="s">
        <v>650</v>
      </c>
      <c r="B217" s="15" t="s">
        <v>1227</v>
      </c>
      <c r="C217" s="15">
        <v>7.0544915600205399E-2</v>
      </c>
      <c r="D217" s="15" t="s">
        <v>3910</v>
      </c>
    </row>
    <row r="218" spans="1:4" x14ac:dyDescent="0.4">
      <c r="A218" s="15" t="s">
        <v>650</v>
      </c>
      <c r="B218" s="15" t="s">
        <v>3920</v>
      </c>
      <c r="C218" s="15">
        <v>0.29259976027826201</v>
      </c>
      <c r="D218" s="15" t="s">
        <v>3910</v>
      </c>
    </row>
    <row r="219" spans="1:4" x14ac:dyDescent="0.4">
      <c r="A219" s="15" t="s">
        <v>1207</v>
      </c>
      <c r="B219" s="15" t="s">
        <v>629</v>
      </c>
      <c r="C219" s="15">
        <v>1.0611459888616201E-3</v>
      </c>
      <c r="D219" s="15" t="s">
        <v>3910</v>
      </c>
    </row>
    <row r="220" spans="1:4" x14ac:dyDescent="0.4">
      <c r="A220" s="15" t="s">
        <v>1207</v>
      </c>
      <c r="B220" s="15" t="s">
        <v>3915</v>
      </c>
      <c r="C220" s="15">
        <v>5.10110524528243E-2</v>
      </c>
      <c r="D220" s="15" t="s">
        <v>3910</v>
      </c>
    </row>
    <row r="221" spans="1:4" x14ac:dyDescent="0.4">
      <c r="A221" s="15" t="s">
        <v>637</v>
      </c>
      <c r="B221" s="15" t="s">
        <v>1764</v>
      </c>
      <c r="C221" s="15">
        <v>-6.6743811627385796E-4</v>
      </c>
      <c r="D221" s="15" t="s">
        <v>3910</v>
      </c>
    </row>
    <row r="222" spans="1:4" x14ac:dyDescent="0.4">
      <c r="A222" s="15" t="s">
        <v>637</v>
      </c>
      <c r="B222" s="15" t="s">
        <v>649</v>
      </c>
      <c r="C222" s="15">
        <v>0.14861269900366</v>
      </c>
      <c r="D222" s="15" t="s">
        <v>3910</v>
      </c>
    </row>
    <row r="223" spans="1:4" x14ac:dyDescent="0.4">
      <c r="A223" s="15" t="s">
        <v>629</v>
      </c>
      <c r="B223" s="15" t="s">
        <v>1365</v>
      </c>
      <c r="C223" s="15">
        <v>-4.9198817098798598E-3</v>
      </c>
      <c r="D223" s="15" t="s">
        <v>3910</v>
      </c>
    </row>
    <row r="224" spans="1:4" x14ac:dyDescent="0.4">
      <c r="A224" s="15" t="s">
        <v>629</v>
      </c>
      <c r="B224" s="15" t="s">
        <v>631</v>
      </c>
      <c r="C224" s="15">
        <v>8.1557959954434697E-2</v>
      </c>
      <c r="D224" s="15" t="s">
        <v>3910</v>
      </c>
    </row>
    <row r="225" spans="1:4" x14ac:dyDescent="0.4">
      <c r="A225" s="15" t="s">
        <v>629</v>
      </c>
      <c r="B225" s="15" t="s">
        <v>3915</v>
      </c>
      <c r="C225" s="15">
        <v>2.5702496743542198E-2</v>
      </c>
      <c r="D225" s="15" t="s">
        <v>3910</v>
      </c>
    </row>
    <row r="226" spans="1:4" x14ac:dyDescent="0.4">
      <c r="A226" s="15" t="s">
        <v>654</v>
      </c>
      <c r="B226" s="15" t="s">
        <v>649</v>
      </c>
      <c r="C226" s="15">
        <v>2.5196677456163101E-2</v>
      </c>
      <c r="D226" s="15" t="s">
        <v>3910</v>
      </c>
    </row>
    <row r="227" spans="1:4" x14ac:dyDescent="0.4">
      <c r="A227" s="15" t="s">
        <v>654</v>
      </c>
      <c r="B227" s="15" t="s">
        <v>661</v>
      </c>
      <c r="C227" s="15">
        <v>0.106028993802234</v>
      </c>
      <c r="D227" s="15" t="s">
        <v>3910</v>
      </c>
    </row>
    <row r="228" spans="1:4" x14ac:dyDescent="0.4">
      <c r="A228" s="15" t="s">
        <v>654</v>
      </c>
      <c r="B228" s="15" t="s">
        <v>659</v>
      </c>
      <c r="C228" s="15">
        <v>2.6745469985763801E-2</v>
      </c>
      <c r="D228" s="15" t="s">
        <v>3910</v>
      </c>
    </row>
    <row r="229" spans="1:4" x14ac:dyDescent="0.4">
      <c r="A229" s="15" t="s">
        <v>654</v>
      </c>
      <c r="B229" s="15" t="s">
        <v>664</v>
      </c>
      <c r="C229" s="15">
        <v>3.0994243050755099E-2</v>
      </c>
      <c r="D229" s="15" t="s">
        <v>3910</v>
      </c>
    </row>
    <row r="230" spans="1:4" x14ac:dyDescent="0.4">
      <c r="A230" s="15" t="s">
        <v>3912</v>
      </c>
      <c r="B230" s="15" t="s">
        <v>1200</v>
      </c>
      <c r="C230" s="15">
        <v>1.7929539613212E-2</v>
      </c>
      <c r="D230" s="15" t="s">
        <v>3910</v>
      </c>
    </row>
    <row r="231" spans="1:4" x14ac:dyDescent="0.4">
      <c r="A231" s="15" t="s">
        <v>3912</v>
      </c>
      <c r="B231" s="15" t="s">
        <v>631</v>
      </c>
      <c r="C231" s="15">
        <v>-1.20241564871282E-4</v>
      </c>
      <c r="D231" s="15" t="s">
        <v>3910</v>
      </c>
    </row>
    <row r="232" spans="1:4" x14ac:dyDescent="0.4">
      <c r="A232" s="15" t="s">
        <v>3912</v>
      </c>
      <c r="B232" s="15" t="s">
        <v>661</v>
      </c>
      <c r="C232" s="15">
        <v>4.2616077422542604E-3</v>
      </c>
      <c r="D232" s="15" t="s">
        <v>3910</v>
      </c>
    </row>
    <row r="233" spans="1:4" x14ac:dyDescent="0.4">
      <c r="A233" s="15" t="s">
        <v>1379</v>
      </c>
      <c r="B233" s="15" t="s">
        <v>1412</v>
      </c>
      <c r="C233" s="15">
        <v>6.1996032583055603E-2</v>
      </c>
      <c r="D233" s="15" t="s">
        <v>3910</v>
      </c>
    </row>
    <row r="234" spans="1:4" x14ac:dyDescent="0.4">
      <c r="A234" s="15" t="s">
        <v>1764</v>
      </c>
      <c r="B234" s="15" t="s">
        <v>3920</v>
      </c>
      <c r="C234" s="15">
        <v>1.4792972939838801E-3</v>
      </c>
      <c r="D234" s="15" t="s">
        <v>3910</v>
      </c>
    </row>
    <row r="235" spans="1:4" x14ac:dyDescent="0.4">
      <c r="A235" s="15" t="s">
        <v>1200</v>
      </c>
      <c r="B235" s="15" t="s">
        <v>1159</v>
      </c>
      <c r="C235" s="15">
        <v>0.168933730594339</v>
      </c>
      <c r="D235" s="15" t="s">
        <v>3910</v>
      </c>
    </row>
    <row r="236" spans="1:4" x14ac:dyDescent="0.4">
      <c r="A236" s="15" t="s">
        <v>1200</v>
      </c>
      <c r="B236" s="15" t="s">
        <v>661</v>
      </c>
      <c r="C236" s="15">
        <v>6.6478453058465906E-2</v>
      </c>
      <c r="D236" s="15" t="s">
        <v>3910</v>
      </c>
    </row>
    <row r="237" spans="1:4" x14ac:dyDescent="0.4">
      <c r="A237" s="15" t="s">
        <v>1200</v>
      </c>
      <c r="B237" s="15" t="s">
        <v>1090</v>
      </c>
      <c r="C237" s="15">
        <v>0.22524865450836401</v>
      </c>
      <c r="D237" s="15" t="s">
        <v>3910</v>
      </c>
    </row>
    <row r="238" spans="1:4" x14ac:dyDescent="0.4">
      <c r="A238" s="15" t="s">
        <v>1200</v>
      </c>
      <c r="B238" s="15" t="s">
        <v>1426</v>
      </c>
      <c r="C238" s="15">
        <v>8.0213542220213402E-2</v>
      </c>
      <c r="D238" s="15" t="s">
        <v>3910</v>
      </c>
    </row>
    <row r="239" spans="1:4" x14ac:dyDescent="0.4">
      <c r="A239" s="15" t="s">
        <v>1200</v>
      </c>
      <c r="B239" s="15" t="s">
        <v>671</v>
      </c>
      <c r="C239" s="15">
        <v>8.3100261976150908E-3</v>
      </c>
      <c r="D239" s="15" t="s">
        <v>3910</v>
      </c>
    </row>
    <row r="240" spans="1:4" x14ac:dyDescent="0.4">
      <c r="A240" s="15" t="s">
        <v>1159</v>
      </c>
      <c r="B240" s="15" t="s">
        <v>1365</v>
      </c>
      <c r="C240" s="15">
        <v>7.2101964020307302E-2</v>
      </c>
      <c r="D240" s="15" t="s">
        <v>3910</v>
      </c>
    </row>
    <row r="241" spans="1:4" x14ac:dyDescent="0.4">
      <c r="A241" s="15" t="s">
        <v>1159</v>
      </c>
      <c r="B241" s="15" t="s">
        <v>659</v>
      </c>
      <c r="C241" s="15">
        <v>9.1846510203106801E-2</v>
      </c>
      <c r="D241" s="15" t="s">
        <v>3910</v>
      </c>
    </row>
    <row r="242" spans="1:4" x14ac:dyDescent="0.4">
      <c r="A242" s="15" t="s">
        <v>1159</v>
      </c>
      <c r="B242" s="15" t="s">
        <v>1090</v>
      </c>
      <c r="C242" s="15">
        <v>0.115225553226334</v>
      </c>
      <c r="D242" s="15" t="s">
        <v>3910</v>
      </c>
    </row>
    <row r="243" spans="1:4" x14ac:dyDescent="0.4">
      <c r="A243" s="15" t="s">
        <v>1365</v>
      </c>
      <c r="B243" s="15" t="s">
        <v>659</v>
      </c>
      <c r="C243" s="15">
        <v>3.7576203357163598E-3</v>
      </c>
      <c r="D243" s="15" t="s">
        <v>3910</v>
      </c>
    </row>
    <row r="244" spans="1:4" x14ac:dyDescent="0.4">
      <c r="A244" s="15" t="s">
        <v>1365</v>
      </c>
      <c r="B244" s="15" t="s">
        <v>1090</v>
      </c>
      <c r="C244" s="15">
        <v>7.14347192846378E-3</v>
      </c>
      <c r="D244" s="15" t="s">
        <v>3910</v>
      </c>
    </row>
    <row r="245" spans="1:4" x14ac:dyDescent="0.4">
      <c r="A245" s="15" t="s">
        <v>669</v>
      </c>
      <c r="B245" s="15" t="s">
        <v>670</v>
      </c>
      <c r="C245" s="15">
        <v>6.8844646225561801E-2</v>
      </c>
      <c r="D245" s="15" t="s">
        <v>3910</v>
      </c>
    </row>
    <row r="246" spans="1:4" x14ac:dyDescent="0.4">
      <c r="A246" s="15" t="s">
        <v>669</v>
      </c>
      <c r="B246" s="15" t="s">
        <v>668</v>
      </c>
      <c r="C246" s="15">
        <v>0.20750088265348199</v>
      </c>
      <c r="D246" s="15" t="s">
        <v>3910</v>
      </c>
    </row>
    <row r="247" spans="1:4" x14ac:dyDescent="0.4">
      <c r="A247" s="15" t="s">
        <v>669</v>
      </c>
      <c r="B247" s="15" t="s">
        <v>664</v>
      </c>
      <c r="C247" s="15">
        <v>0.114489410374988</v>
      </c>
      <c r="D247" s="15" t="s">
        <v>3910</v>
      </c>
    </row>
    <row r="248" spans="1:4" x14ac:dyDescent="0.4">
      <c r="A248" s="15" t="s">
        <v>669</v>
      </c>
      <c r="B248" s="15" t="s">
        <v>1268</v>
      </c>
      <c r="C248" s="15">
        <v>5.2823399094543396E-3</v>
      </c>
      <c r="D248" s="15" t="s">
        <v>3910</v>
      </c>
    </row>
    <row r="249" spans="1:4" x14ac:dyDescent="0.4">
      <c r="A249" s="15" t="s">
        <v>669</v>
      </c>
      <c r="B249" s="15" t="s">
        <v>671</v>
      </c>
      <c r="C249" s="15">
        <v>0.13474058761126401</v>
      </c>
      <c r="D249" s="15" t="s">
        <v>3910</v>
      </c>
    </row>
    <row r="250" spans="1:4" x14ac:dyDescent="0.4">
      <c r="A250" s="15" t="s">
        <v>661</v>
      </c>
      <c r="B250" s="15" t="s">
        <v>1090</v>
      </c>
      <c r="C250" s="15">
        <v>3.8350633175692803E-2</v>
      </c>
      <c r="D250" s="15" t="s">
        <v>3910</v>
      </c>
    </row>
    <row r="251" spans="1:4" x14ac:dyDescent="0.4">
      <c r="A251" s="15" t="s">
        <v>661</v>
      </c>
      <c r="B251" s="15" t="s">
        <v>664</v>
      </c>
      <c r="C251" s="15">
        <v>3.5609270577445298E-2</v>
      </c>
      <c r="D251" s="15" t="s">
        <v>3910</v>
      </c>
    </row>
    <row r="252" spans="1:4" x14ac:dyDescent="0.4">
      <c r="A252" s="15" t="s">
        <v>661</v>
      </c>
      <c r="B252" s="15" t="s">
        <v>3918</v>
      </c>
      <c r="C252" s="15">
        <v>6.0220854744025302E-3</v>
      </c>
      <c r="D252" s="15" t="s">
        <v>3910</v>
      </c>
    </row>
    <row r="253" spans="1:4" x14ac:dyDescent="0.4">
      <c r="A253" s="15" t="s">
        <v>661</v>
      </c>
      <c r="B253" s="15" t="s">
        <v>1426</v>
      </c>
      <c r="C253" s="15">
        <v>8.0616413574978799E-2</v>
      </c>
      <c r="D253" s="15" t="s">
        <v>3910</v>
      </c>
    </row>
    <row r="254" spans="1:4" x14ac:dyDescent="0.4">
      <c r="A254" s="15" t="s">
        <v>1254</v>
      </c>
      <c r="B254" s="15" t="s">
        <v>670</v>
      </c>
      <c r="C254" s="15">
        <v>0.12671282164000799</v>
      </c>
      <c r="D254" s="15" t="s">
        <v>3910</v>
      </c>
    </row>
    <row r="255" spans="1:4" x14ac:dyDescent="0.4">
      <c r="A255" s="15" t="s">
        <v>1254</v>
      </c>
      <c r="B255" s="15" t="s">
        <v>668</v>
      </c>
      <c r="C255" s="15">
        <v>9.5051787703508195E-2</v>
      </c>
      <c r="D255" s="15" t="s">
        <v>3910</v>
      </c>
    </row>
    <row r="256" spans="1:4" x14ac:dyDescent="0.4">
      <c r="A256" s="15" t="s">
        <v>1254</v>
      </c>
      <c r="B256" s="15" t="s">
        <v>664</v>
      </c>
      <c r="C256" s="15">
        <v>2.89280914770178E-2</v>
      </c>
      <c r="D256" s="15" t="s">
        <v>3910</v>
      </c>
    </row>
    <row r="257" spans="1:4" x14ac:dyDescent="0.4">
      <c r="A257" s="15" t="s">
        <v>1254</v>
      </c>
      <c r="B257" s="15" t="s">
        <v>1426</v>
      </c>
      <c r="C257" s="15">
        <v>0.10798364509935</v>
      </c>
      <c r="D257" s="15" t="s">
        <v>3910</v>
      </c>
    </row>
    <row r="258" spans="1:4" x14ac:dyDescent="0.4">
      <c r="A258" s="15" t="s">
        <v>1254</v>
      </c>
      <c r="B258" s="15" t="s">
        <v>671</v>
      </c>
      <c r="C258" s="15">
        <v>2.7213146639931802E-3</v>
      </c>
      <c r="D258" s="15" t="s">
        <v>3910</v>
      </c>
    </row>
    <row r="259" spans="1:4" x14ac:dyDescent="0.4">
      <c r="A259" s="15" t="s">
        <v>1166</v>
      </c>
      <c r="B259" s="15" t="s">
        <v>1412</v>
      </c>
      <c r="C259" s="15">
        <v>5.0200033387415403E-2</v>
      </c>
      <c r="D259" s="15" t="s">
        <v>3910</v>
      </c>
    </row>
    <row r="260" spans="1:4" x14ac:dyDescent="0.4">
      <c r="A260" s="15" t="s">
        <v>670</v>
      </c>
      <c r="B260" s="15" t="s">
        <v>1090</v>
      </c>
      <c r="C260" s="15">
        <v>4.0375533873499098E-2</v>
      </c>
      <c r="D260" s="15" t="s">
        <v>3910</v>
      </c>
    </row>
    <row r="261" spans="1:4" x14ac:dyDescent="0.4">
      <c r="A261" s="15" t="s">
        <v>670</v>
      </c>
      <c r="B261" s="15" t="s">
        <v>668</v>
      </c>
      <c r="C261" s="15">
        <v>3.4974870366519702E-2</v>
      </c>
      <c r="D261" s="15" t="s">
        <v>3910</v>
      </c>
    </row>
    <row r="262" spans="1:4" x14ac:dyDescent="0.4">
      <c r="A262" s="15" t="s">
        <v>670</v>
      </c>
      <c r="B262" s="15" t="s">
        <v>664</v>
      </c>
      <c r="C262" s="15">
        <v>1.5702157761600801E-2</v>
      </c>
      <c r="D262" s="15" t="s">
        <v>3910</v>
      </c>
    </row>
    <row r="263" spans="1:4" x14ac:dyDescent="0.4">
      <c r="A263" s="15" t="s">
        <v>670</v>
      </c>
      <c r="B263" s="15" t="s">
        <v>1268</v>
      </c>
      <c r="C263" s="15">
        <v>6.42362798843704E-3</v>
      </c>
      <c r="D263" s="15" t="s">
        <v>3910</v>
      </c>
    </row>
    <row r="264" spans="1:4" x14ac:dyDescent="0.4">
      <c r="A264" s="15" t="s">
        <v>670</v>
      </c>
      <c r="B264" s="15" t="s">
        <v>1426</v>
      </c>
      <c r="C264" s="15">
        <v>6.4243444738145097E-2</v>
      </c>
      <c r="D264" s="15" t="s">
        <v>3910</v>
      </c>
    </row>
    <row r="265" spans="1:4" x14ac:dyDescent="0.4">
      <c r="A265" s="15" t="s">
        <v>670</v>
      </c>
      <c r="B265" s="15" t="s">
        <v>671</v>
      </c>
      <c r="C265" s="15">
        <v>5.3663581829505799E-2</v>
      </c>
      <c r="D265" s="15" t="s">
        <v>3910</v>
      </c>
    </row>
    <row r="266" spans="1:4" x14ac:dyDescent="0.4">
      <c r="A266" s="15" t="s">
        <v>1227</v>
      </c>
      <c r="B266" s="15" t="s">
        <v>3920</v>
      </c>
      <c r="C266" s="15">
        <v>0.29558151199921601</v>
      </c>
      <c r="D266" s="15" t="s">
        <v>3910</v>
      </c>
    </row>
    <row r="267" spans="1:4" x14ac:dyDescent="0.4">
      <c r="A267" s="15" t="s">
        <v>1227</v>
      </c>
      <c r="B267" s="15" t="s">
        <v>3918</v>
      </c>
      <c r="C267" s="15">
        <v>7.9980145542566192E-3</v>
      </c>
      <c r="D267" s="15" t="s">
        <v>3910</v>
      </c>
    </row>
    <row r="268" spans="1:4" x14ac:dyDescent="0.4">
      <c r="A268" s="15" t="s">
        <v>1090</v>
      </c>
      <c r="B268" s="15" t="s">
        <v>1426</v>
      </c>
      <c r="C268" s="15">
        <v>0.14704733519343299</v>
      </c>
      <c r="D268" s="15" t="s">
        <v>3910</v>
      </c>
    </row>
    <row r="269" spans="1:4" x14ac:dyDescent="0.4">
      <c r="A269" s="15" t="s">
        <v>3920</v>
      </c>
      <c r="B269" s="15" t="s">
        <v>3918</v>
      </c>
      <c r="C269" s="15">
        <v>1.6598492121620501E-2</v>
      </c>
      <c r="D269" s="15" t="s">
        <v>3910</v>
      </c>
    </row>
    <row r="270" spans="1:4" x14ac:dyDescent="0.4">
      <c r="A270" s="15" t="s">
        <v>664</v>
      </c>
      <c r="B270" s="15" t="s">
        <v>1426</v>
      </c>
      <c r="C270" s="15">
        <v>1.5532522221038699E-2</v>
      </c>
      <c r="D270" s="15" t="s">
        <v>3910</v>
      </c>
    </row>
    <row r="271" spans="1:4" x14ac:dyDescent="0.4">
      <c r="A271" s="15" t="s">
        <v>664</v>
      </c>
      <c r="B271" s="15" t="s">
        <v>671</v>
      </c>
      <c r="C271" s="15">
        <v>6.2690552340756905E-2</v>
      </c>
      <c r="D271" s="15" t="s">
        <v>3910</v>
      </c>
    </row>
    <row r="272" spans="1:4" x14ac:dyDescent="0.4">
      <c r="A272" s="15" t="s">
        <v>1268</v>
      </c>
      <c r="B272" s="15" t="s">
        <v>3918</v>
      </c>
      <c r="C272" s="15">
        <v>2.4200595441448699E-2</v>
      </c>
      <c r="D272" s="15" t="s">
        <v>3910</v>
      </c>
    </row>
    <row r="273" spans="1:4" x14ac:dyDescent="0.4">
      <c r="A273" s="15" t="s">
        <v>1268</v>
      </c>
      <c r="B273" s="15" t="s">
        <v>671</v>
      </c>
      <c r="C273" s="15">
        <v>3.8089764176777403E-2</v>
      </c>
      <c r="D273" s="15" t="s">
        <v>3910</v>
      </c>
    </row>
    <row r="274" spans="1:4" x14ac:dyDescent="0.4">
      <c r="A274" s="15" t="s">
        <v>1268</v>
      </c>
      <c r="B274" s="15" t="s">
        <v>3921</v>
      </c>
      <c r="C274" s="15">
        <v>9.1008740893610204E-2</v>
      </c>
      <c r="D274" s="15" t="s">
        <v>3910</v>
      </c>
    </row>
    <row r="275" spans="1:4" x14ac:dyDescent="0.4">
      <c r="A275" s="15" t="s">
        <v>1412</v>
      </c>
      <c r="B275" s="15" t="s">
        <v>3921</v>
      </c>
      <c r="C275" s="15">
        <v>5.4763555199169301E-4</v>
      </c>
      <c r="D275" s="15" t="s">
        <v>3910</v>
      </c>
    </row>
    <row r="276" spans="1:4" x14ac:dyDescent="0.4">
      <c r="A276" s="15" t="s">
        <v>3918</v>
      </c>
      <c r="B276" s="15" t="s">
        <v>1426</v>
      </c>
      <c r="C276" s="15">
        <v>1.33440990060688E-2</v>
      </c>
      <c r="D276" s="15" t="s">
        <v>3910</v>
      </c>
    </row>
    <row r="277" spans="1:4" x14ac:dyDescent="0.4">
      <c r="A277" s="15" t="s">
        <v>3918</v>
      </c>
      <c r="B277" s="15" t="s">
        <v>671</v>
      </c>
      <c r="C277" s="15">
        <v>2.7238947728113399E-2</v>
      </c>
      <c r="D277" s="15" t="s">
        <v>3910</v>
      </c>
    </row>
    <row r="278" spans="1:4" x14ac:dyDescent="0.4">
      <c r="A278" s="15" t="s">
        <v>1426</v>
      </c>
      <c r="B278" s="15" t="s">
        <v>671</v>
      </c>
      <c r="C278" s="15">
        <v>1.8395984150383699E-2</v>
      </c>
      <c r="D278" s="15" t="s">
        <v>3910</v>
      </c>
    </row>
    <row r="279" spans="1:4" x14ac:dyDescent="0.4">
      <c r="A279" s="15" t="s">
        <v>638</v>
      </c>
      <c r="B279" s="15" t="s">
        <v>653</v>
      </c>
      <c r="C279" s="15">
        <v>1.77648768424544E-2</v>
      </c>
      <c r="D279" s="15" t="s">
        <v>615</v>
      </c>
    </row>
    <row r="280" spans="1:4" x14ac:dyDescent="0.4">
      <c r="A280" s="15" t="s">
        <v>638</v>
      </c>
      <c r="B280" s="15" t="s">
        <v>648</v>
      </c>
      <c r="C280" s="15">
        <v>0.13411033427326099</v>
      </c>
      <c r="D280" s="15" t="s">
        <v>615</v>
      </c>
    </row>
    <row r="281" spans="1:4" x14ac:dyDescent="0.4">
      <c r="A281" s="15" t="s">
        <v>638</v>
      </c>
      <c r="B281" s="15" t="s">
        <v>657</v>
      </c>
      <c r="C281" s="15">
        <v>9.8275300620769196E-2</v>
      </c>
      <c r="D281" s="15" t="s">
        <v>615</v>
      </c>
    </row>
    <row r="282" spans="1:4" x14ac:dyDescent="0.4">
      <c r="A282" s="15" t="s">
        <v>625</v>
      </c>
      <c r="B282" s="15" t="s">
        <v>626</v>
      </c>
      <c r="C282" s="15">
        <v>0.24344176394987099</v>
      </c>
      <c r="D282" s="15" t="s">
        <v>615</v>
      </c>
    </row>
    <row r="283" spans="1:4" x14ac:dyDescent="0.4">
      <c r="A283" s="15" t="s">
        <v>626</v>
      </c>
      <c r="B283" s="15" t="s">
        <v>624</v>
      </c>
      <c r="C283" s="15">
        <v>2.1222110192973601E-2</v>
      </c>
      <c r="D283" s="15" t="s">
        <v>615</v>
      </c>
    </row>
    <row r="284" spans="1:4" x14ac:dyDescent="0.4">
      <c r="A284" s="15" t="s">
        <v>628</v>
      </c>
      <c r="B284" s="15" t="s">
        <v>627</v>
      </c>
      <c r="C284" s="15">
        <v>0.14775881108827699</v>
      </c>
      <c r="D284" s="15" t="s">
        <v>615</v>
      </c>
    </row>
    <row r="285" spans="1:4" x14ac:dyDescent="0.4">
      <c r="A285" s="15" t="s">
        <v>628</v>
      </c>
      <c r="B285" s="15" t="s">
        <v>641</v>
      </c>
      <c r="C285" s="15">
        <v>-1.5697775311743899E-2</v>
      </c>
      <c r="D285" s="15" t="s">
        <v>615</v>
      </c>
    </row>
    <row r="286" spans="1:4" x14ac:dyDescent="0.4">
      <c r="A286" s="15" t="s">
        <v>644</v>
      </c>
      <c r="B286" s="15" t="s">
        <v>645</v>
      </c>
      <c r="C286" s="15">
        <v>1.45923079890059E-2</v>
      </c>
      <c r="D286" s="15" t="s">
        <v>615</v>
      </c>
    </row>
    <row r="287" spans="1:4" x14ac:dyDescent="0.4">
      <c r="A287" s="15" t="s">
        <v>644</v>
      </c>
      <c r="B287" s="15" t="s">
        <v>655</v>
      </c>
      <c r="C287" s="15">
        <v>5.3809281426502901E-3</v>
      </c>
      <c r="D287" s="15" t="s">
        <v>615</v>
      </c>
    </row>
    <row r="288" spans="1:4" x14ac:dyDescent="0.4">
      <c r="A288" s="15" t="s">
        <v>644</v>
      </c>
      <c r="B288" s="15" t="s">
        <v>660</v>
      </c>
      <c r="C288" s="15">
        <v>3.5703218302203597E-2</v>
      </c>
      <c r="D288" s="15" t="s">
        <v>615</v>
      </c>
    </row>
    <row r="289" spans="1:4" x14ac:dyDescent="0.4">
      <c r="A289" s="15" t="s">
        <v>644</v>
      </c>
      <c r="B289" s="15" t="s">
        <v>662</v>
      </c>
      <c r="C289" s="15">
        <v>1.1849595350716301E-2</v>
      </c>
      <c r="D289" s="15" t="s">
        <v>615</v>
      </c>
    </row>
    <row r="290" spans="1:4" x14ac:dyDescent="0.4">
      <c r="A290" s="15" t="s">
        <v>630</v>
      </c>
      <c r="B290" s="15" t="s">
        <v>3916</v>
      </c>
      <c r="C290" s="15">
        <v>-3.55383470514209E-2</v>
      </c>
      <c r="D290" s="15" t="s">
        <v>615</v>
      </c>
    </row>
    <row r="291" spans="1:4" x14ac:dyDescent="0.4">
      <c r="A291" s="15" t="s">
        <v>630</v>
      </c>
      <c r="B291" s="15" t="s">
        <v>641</v>
      </c>
      <c r="C291" s="15">
        <v>6.5348602850739401E-2</v>
      </c>
      <c r="D291" s="15" t="s">
        <v>615</v>
      </c>
    </row>
    <row r="292" spans="1:4" x14ac:dyDescent="0.4">
      <c r="A292" s="15" t="s">
        <v>627</v>
      </c>
      <c r="B292" s="15" t="s">
        <v>635</v>
      </c>
      <c r="C292" s="15">
        <v>6.6151592597469902E-2</v>
      </c>
      <c r="D292" s="15" t="s">
        <v>615</v>
      </c>
    </row>
    <row r="293" spans="1:4" x14ac:dyDescent="0.4">
      <c r="A293" s="15" t="s">
        <v>627</v>
      </c>
      <c r="B293" s="15" t="s">
        <v>641</v>
      </c>
      <c r="C293" s="15">
        <v>-4.0906306840020397E-2</v>
      </c>
      <c r="D293" s="15" t="s">
        <v>615</v>
      </c>
    </row>
    <row r="294" spans="1:4" x14ac:dyDescent="0.4">
      <c r="A294" s="15" t="s">
        <v>627</v>
      </c>
      <c r="B294" s="15" t="s">
        <v>629</v>
      </c>
      <c r="C294" s="15">
        <v>-8.5304217938099204E-3</v>
      </c>
      <c r="D294" s="15" t="s">
        <v>615</v>
      </c>
    </row>
    <row r="295" spans="1:4" x14ac:dyDescent="0.4">
      <c r="A295" s="15" t="s">
        <v>645</v>
      </c>
      <c r="B295" s="15" t="s">
        <v>635</v>
      </c>
      <c r="C295" s="15">
        <v>2.15378703525833E-2</v>
      </c>
      <c r="D295" s="15" t="s">
        <v>615</v>
      </c>
    </row>
    <row r="296" spans="1:4" x14ac:dyDescent="0.4">
      <c r="A296" s="15" t="s">
        <v>645</v>
      </c>
      <c r="B296" s="15" t="s">
        <v>660</v>
      </c>
      <c r="C296" s="15">
        <v>0.12949130833479999</v>
      </c>
      <c r="D296" s="15" t="s">
        <v>615</v>
      </c>
    </row>
    <row r="297" spans="1:4" x14ac:dyDescent="0.4">
      <c r="A297" s="15" t="s">
        <v>645</v>
      </c>
      <c r="B297" s="15" t="s">
        <v>662</v>
      </c>
      <c r="C297" s="15">
        <v>3.7024151890927198E-2</v>
      </c>
      <c r="D297" s="15" t="s">
        <v>615</v>
      </c>
    </row>
    <row r="298" spans="1:4" x14ac:dyDescent="0.4">
      <c r="A298" s="15" t="s">
        <v>645</v>
      </c>
      <c r="B298" s="15" t="s">
        <v>639</v>
      </c>
      <c r="C298" s="15">
        <v>5.8790054879387398E-2</v>
      </c>
      <c r="D298" s="15" t="s">
        <v>615</v>
      </c>
    </row>
    <row r="299" spans="1:4" x14ac:dyDescent="0.4">
      <c r="A299" s="15" t="s">
        <v>655</v>
      </c>
      <c r="B299" s="15" t="s">
        <v>659</v>
      </c>
      <c r="C299" s="15">
        <v>5.9879001643874897E-3</v>
      </c>
      <c r="D299" s="15" t="s">
        <v>615</v>
      </c>
    </row>
    <row r="300" spans="1:4" x14ac:dyDescent="0.4">
      <c r="A300" s="15" t="s">
        <v>642</v>
      </c>
      <c r="B300" s="15" t="s">
        <v>641</v>
      </c>
      <c r="C300" s="15">
        <v>5.3700449043683901E-2</v>
      </c>
      <c r="D300" s="15" t="s">
        <v>615</v>
      </c>
    </row>
    <row r="301" spans="1:4" x14ac:dyDescent="0.4">
      <c r="A301" s="15" t="s">
        <v>642</v>
      </c>
      <c r="B301" s="15" t="s">
        <v>631</v>
      </c>
      <c r="C301" s="15">
        <v>4.8282014771413202E-2</v>
      </c>
      <c r="D301" s="15" t="s">
        <v>615</v>
      </c>
    </row>
    <row r="302" spans="1:4" x14ac:dyDescent="0.4">
      <c r="A302" s="15" t="s">
        <v>635</v>
      </c>
      <c r="B302" s="15" t="s">
        <v>634</v>
      </c>
      <c r="C302" s="15">
        <v>0.139843619593192</v>
      </c>
      <c r="D302" s="15" t="s">
        <v>615</v>
      </c>
    </row>
    <row r="303" spans="1:4" x14ac:dyDescent="0.4">
      <c r="A303" s="15" t="s">
        <v>635</v>
      </c>
      <c r="B303" s="15" t="s">
        <v>662</v>
      </c>
      <c r="C303" s="15">
        <v>8.3246818076935694E-2</v>
      </c>
      <c r="D303" s="15" t="s">
        <v>615</v>
      </c>
    </row>
    <row r="304" spans="1:4" x14ac:dyDescent="0.4">
      <c r="A304" s="15" t="s">
        <v>635</v>
      </c>
      <c r="B304" s="15" t="s">
        <v>636</v>
      </c>
      <c r="C304" s="15">
        <v>0.113295139844328</v>
      </c>
      <c r="D304" s="15" t="s">
        <v>615</v>
      </c>
    </row>
    <row r="305" spans="1:4" x14ac:dyDescent="0.4">
      <c r="A305" s="15" t="s">
        <v>635</v>
      </c>
      <c r="B305" s="15" t="s">
        <v>3916</v>
      </c>
      <c r="C305" s="15">
        <v>9.7790941480681598E-2</v>
      </c>
      <c r="D305" s="15" t="s">
        <v>615</v>
      </c>
    </row>
    <row r="306" spans="1:4" x14ac:dyDescent="0.4">
      <c r="A306" s="15" t="s">
        <v>635</v>
      </c>
      <c r="B306" s="15" t="s">
        <v>641</v>
      </c>
      <c r="C306" s="15">
        <v>-2.96945753414441E-2</v>
      </c>
      <c r="D306" s="15" t="s">
        <v>615</v>
      </c>
    </row>
    <row r="307" spans="1:4" x14ac:dyDescent="0.4">
      <c r="A307" s="15" t="s">
        <v>635</v>
      </c>
      <c r="B307" s="15" t="s">
        <v>631</v>
      </c>
      <c r="C307" s="15">
        <v>-2.22946825099383E-2</v>
      </c>
      <c r="D307" s="15" t="s">
        <v>615</v>
      </c>
    </row>
    <row r="308" spans="1:4" x14ac:dyDescent="0.4">
      <c r="A308" s="15" t="s">
        <v>653</v>
      </c>
      <c r="B308" s="15" t="s">
        <v>648</v>
      </c>
      <c r="C308" s="15">
        <v>0.109990976420392</v>
      </c>
      <c r="D308" s="15" t="s">
        <v>615</v>
      </c>
    </row>
    <row r="309" spans="1:4" x14ac:dyDescent="0.4">
      <c r="A309" s="15" t="s">
        <v>634</v>
      </c>
      <c r="B309" s="15" t="s">
        <v>662</v>
      </c>
      <c r="C309" s="15">
        <v>4.2097888007389998E-2</v>
      </c>
      <c r="D309" s="15" t="s">
        <v>615</v>
      </c>
    </row>
    <row r="310" spans="1:4" x14ac:dyDescent="0.4">
      <c r="A310" s="15" t="s">
        <v>634</v>
      </c>
      <c r="B310" s="15" t="s">
        <v>636</v>
      </c>
      <c r="C310" s="15">
        <v>2.2947282461406602E-3</v>
      </c>
      <c r="D310" s="15" t="s">
        <v>615</v>
      </c>
    </row>
    <row r="311" spans="1:4" x14ac:dyDescent="0.4">
      <c r="A311" s="15" t="s">
        <v>634</v>
      </c>
      <c r="B311" s="15" t="s">
        <v>3916</v>
      </c>
      <c r="C311" s="15">
        <v>1.8049969145981499E-3</v>
      </c>
      <c r="D311" s="15" t="s">
        <v>615</v>
      </c>
    </row>
    <row r="312" spans="1:4" x14ac:dyDescent="0.4">
      <c r="A312" s="15" t="s">
        <v>634</v>
      </c>
      <c r="B312" s="15" t="s">
        <v>641</v>
      </c>
      <c r="C312" s="15">
        <v>-4.3068970049828403E-2</v>
      </c>
      <c r="D312" s="15" t="s">
        <v>615</v>
      </c>
    </row>
    <row r="313" spans="1:4" x14ac:dyDescent="0.4">
      <c r="A313" s="15" t="s">
        <v>648</v>
      </c>
      <c r="B313" s="15" t="s">
        <v>657</v>
      </c>
      <c r="C313" s="15">
        <v>5.5222342699555397E-3</v>
      </c>
      <c r="D313" s="15" t="s">
        <v>615</v>
      </c>
    </row>
    <row r="314" spans="1:4" x14ac:dyDescent="0.4">
      <c r="A314" s="15" t="s">
        <v>632</v>
      </c>
      <c r="B314" s="15" t="s">
        <v>649</v>
      </c>
      <c r="C314" s="15">
        <v>4.7477349827106899E-2</v>
      </c>
      <c r="D314" s="15" t="s">
        <v>615</v>
      </c>
    </row>
    <row r="315" spans="1:4" x14ac:dyDescent="0.4">
      <c r="A315" s="15" t="s">
        <v>632</v>
      </c>
      <c r="B315" s="15" t="s">
        <v>641</v>
      </c>
      <c r="C315" s="15">
        <v>0.12735741492299599</v>
      </c>
      <c r="D315" s="15" t="s">
        <v>615</v>
      </c>
    </row>
    <row r="316" spans="1:4" x14ac:dyDescent="0.4">
      <c r="A316" s="15" t="s">
        <v>632</v>
      </c>
      <c r="B316" s="15" t="s">
        <v>631</v>
      </c>
      <c r="C316" s="15">
        <v>2.7438298149642399E-3</v>
      </c>
      <c r="D316" s="15" t="s">
        <v>615</v>
      </c>
    </row>
    <row r="317" spans="1:4" x14ac:dyDescent="0.4">
      <c r="A317" s="15" t="s">
        <v>632</v>
      </c>
      <c r="B317" s="15" t="s">
        <v>629</v>
      </c>
      <c r="C317" s="15">
        <v>0.35650652060217602</v>
      </c>
      <c r="D317" s="15" t="s">
        <v>615</v>
      </c>
    </row>
    <row r="318" spans="1:4" x14ac:dyDescent="0.4">
      <c r="A318" s="15" t="s">
        <v>637</v>
      </c>
      <c r="B318" s="15" t="s">
        <v>640</v>
      </c>
      <c r="C318" s="15">
        <v>3.8726414438162597E-2</v>
      </c>
      <c r="D318" s="15" t="s">
        <v>615</v>
      </c>
    </row>
    <row r="319" spans="1:4" x14ac:dyDescent="0.4">
      <c r="A319" s="15" t="s">
        <v>662</v>
      </c>
      <c r="B319" s="15" t="s">
        <v>641</v>
      </c>
      <c r="C319" s="15">
        <v>-2.8327549302949201E-2</v>
      </c>
      <c r="D319" s="15" t="s">
        <v>615</v>
      </c>
    </row>
    <row r="320" spans="1:4" x14ac:dyDescent="0.4">
      <c r="A320" s="15" t="s">
        <v>640</v>
      </c>
      <c r="B320" s="15" t="s">
        <v>636</v>
      </c>
      <c r="C320" s="15">
        <v>5.1547599828976602E-2</v>
      </c>
      <c r="D320" s="15" t="s">
        <v>615</v>
      </c>
    </row>
    <row r="321" spans="1:4" x14ac:dyDescent="0.4">
      <c r="A321" s="15" t="s">
        <v>640</v>
      </c>
      <c r="B321" s="15" t="s">
        <v>3916</v>
      </c>
      <c r="C321" s="15">
        <v>4.45514255020577E-2</v>
      </c>
      <c r="D321" s="15" t="s">
        <v>615</v>
      </c>
    </row>
    <row r="322" spans="1:4" x14ac:dyDescent="0.4">
      <c r="A322" s="15" t="s">
        <v>636</v>
      </c>
      <c r="B322" s="15" t="s">
        <v>3916</v>
      </c>
      <c r="C322" s="15">
        <v>0.185250971123983</v>
      </c>
      <c r="D322" s="15" t="s">
        <v>615</v>
      </c>
    </row>
    <row r="323" spans="1:4" x14ac:dyDescent="0.4">
      <c r="A323" s="15" t="s">
        <v>3916</v>
      </c>
      <c r="B323" s="15" t="s">
        <v>641</v>
      </c>
      <c r="C323" s="15">
        <v>-2.52052442572776E-2</v>
      </c>
      <c r="D323" s="15" t="s">
        <v>615</v>
      </c>
    </row>
    <row r="324" spans="1:4" x14ac:dyDescent="0.4">
      <c r="A324" s="15" t="s">
        <v>641</v>
      </c>
      <c r="B324" s="15" t="s">
        <v>1179</v>
      </c>
      <c r="C324" s="15">
        <v>-3.87504691859442E-2</v>
      </c>
      <c r="D324" s="15" t="s">
        <v>615</v>
      </c>
    </row>
    <row r="325" spans="1:4" x14ac:dyDescent="0.4">
      <c r="A325" s="15" t="s">
        <v>641</v>
      </c>
      <c r="B325" s="15" t="s">
        <v>631</v>
      </c>
      <c r="C325" s="15">
        <v>6.9911708190851296E-2</v>
      </c>
      <c r="D325" s="15" t="s">
        <v>615</v>
      </c>
    </row>
    <row r="326" spans="1:4" x14ac:dyDescent="0.4">
      <c r="A326" s="15" t="s">
        <v>641</v>
      </c>
      <c r="B326" s="15" t="s">
        <v>629</v>
      </c>
      <c r="C326" s="15">
        <v>0.32344259099539002</v>
      </c>
      <c r="D326" s="15" t="s">
        <v>615</v>
      </c>
    </row>
    <row r="327" spans="1:4" x14ac:dyDescent="0.4">
      <c r="A327" s="15" t="s">
        <v>631</v>
      </c>
      <c r="B327" s="15" t="s">
        <v>629</v>
      </c>
      <c r="C327" s="15">
        <v>6.4040048286474902E-2</v>
      </c>
      <c r="D327" s="15" t="s">
        <v>615</v>
      </c>
    </row>
    <row r="328" spans="1:4" x14ac:dyDescent="0.4">
      <c r="A328" s="15" t="s">
        <v>638</v>
      </c>
      <c r="B328" s="15" t="s">
        <v>648</v>
      </c>
      <c r="C328" s="15">
        <v>6.6502997367907102E-2</v>
      </c>
      <c r="D328" s="15" t="s">
        <v>616</v>
      </c>
    </row>
    <row r="329" spans="1:4" x14ac:dyDescent="0.4">
      <c r="A329" s="15" t="s">
        <v>638</v>
      </c>
      <c r="B329" s="15" t="s">
        <v>657</v>
      </c>
      <c r="C329" s="15">
        <v>0.11832723606035001</v>
      </c>
      <c r="D329" s="15" t="s">
        <v>616</v>
      </c>
    </row>
    <row r="330" spans="1:4" x14ac:dyDescent="0.4">
      <c r="A330" s="15" t="s">
        <v>638</v>
      </c>
      <c r="B330" s="15" t="s">
        <v>1579</v>
      </c>
      <c r="C330" s="15">
        <v>2.8143997895298398E-2</v>
      </c>
      <c r="D330" s="15" t="s">
        <v>616</v>
      </c>
    </row>
    <row r="331" spans="1:4" x14ac:dyDescent="0.4">
      <c r="A331" s="15" t="s">
        <v>625</v>
      </c>
      <c r="B331" s="15" t="s">
        <v>644</v>
      </c>
      <c r="C331" s="15">
        <v>-2.8345118672021299E-2</v>
      </c>
      <c r="D331" s="15" t="s">
        <v>616</v>
      </c>
    </row>
    <row r="332" spans="1:4" x14ac:dyDescent="0.4">
      <c r="A332" s="15" t="s">
        <v>625</v>
      </c>
      <c r="B332" s="15" t="s">
        <v>3915</v>
      </c>
      <c r="C332" s="15">
        <v>2.5101969871195399E-2</v>
      </c>
      <c r="D332" s="15" t="s">
        <v>616</v>
      </c>
    </row>
    <row r="333" spans="1:4" x14ac:dyDescent="0.4">
      <c r="A333" s="15" t="s">
        <v>642</v>
      </c>
      <c r="B333" s="15" t="s">
        <v>645</v>
      </c>
      <c r="C333" s="15">
        <v>-1.2876787897120099E-2</v>
      </c>
      <c r="D333" s="15" t="s">
        <v>616</v>
      </c>
    </row>
    <row r="334" spans="1:4" x14ac:dyDescent="0.4">
      <c r="A334" s="15" t="s">
        <v>642</v>
      </c>
      <c r="B334" s="15" t="s">
        <v>3915</v>
      </c>
      <c r="C334" s="15">
        <v>0.14804656834608201</v>
      </c>
      <c r="D334" s="15" t="s">
        <v>616</v>
      </c>
    </row>
    <row r="335" spans="1:4" x14ac:dyDescent="0.4">
      <c r="A335" s="15" t="s">
        <v>642</v>
      </c>
      <c r="B335" s="15" t="s">
        <v>631</v>
      </c>
      <c r="C335" s="15">
        <v>6.9507274720801704E-3</v>
      </c>
      <c r="D335" s="15" t="s">
        <v>616</v>
      </c>
    </row>
    <row r="336" spans="1:4" x14ac:dyDescent="0.4">
      <c r="A336" s="15" t="s">
        <v>626</v>
      </c>
      <c r="B336" s="15" t="s">
        <v>630</v>
      </c>
      <c r="C336" s="15">
        <v>-6.6570768052305995E-2</v>
      </c>
      <c r="D336" s="15" t="s">
        <v>616</v>
      </c>
    </row>
    <row r="337" spans="1:4" x14ac:dyDescent="0.4">
      <c r="A337" s="15" t="s">
        <v>626</v>
      </c>
      <c r="B337" s="15" t="s">
        <v>624</v>
      </c>
      <c r="C337" s="15">
        <v>7.2834215834652799E-2</v>
      </c>
      <c r="D337" s="15" t="s">
        <v>616</v>
      </c>
    </row>
    <row r="338" spans="1:4" x14ac:dyDescent="0.4">
      <c r="A338" s="15" t="s">
        <v>626</v>
      </c>
      <c r="B338" s="15" t="s">
        <v>641</v>
      </c>
      <c r="C338" s="15">
        <v>-1.3619301672198599E-2</v>
      </c>
      <c r="D338" s="15" t="s">
        <v>616</v>
      </c>
    </row>
    <row r="339" spans="1:4" x14ac:dyDescent="0.4">
      <c r="A339" s="15" t="s">
        <v>635</v>
      </c>
      <c r="B339" s="15" t="s">
        <v>628</v>
      </c>
      <c r="C339" s="15">
        <v>0.14399258491609199</v>
      </c>
      <c r="D339" s="15" t="s">
        <v>616</v>
      </c>
    </row>
    <row r="340" spans="1:4" x14ac:dyDescent="0.4">
      <c r="A340" s="15" t="s">
        <v>635</v>
      </c>
      <c r="B340" s="15" t="s">
        <v>627</v>
      </c>
      <c r="C340" s="15">
        <v>0.177008002057432</v>
      </c>
      <c r="D340" s="15" t="s">
        <v>616</v>
      </c>
    </row>
    <row r="341" spans="1:4" x14ac:dyDescent="0.4">
      <c r="A341" s="15" t="s">
        <v>635</v>
      </c>
      <c r="B341" s="15" t="s">
        <v>644</v>
      </c>
      <c r="C341" s="15">
        <v>9.6955737756738401E-3</v>
      </c>
      <c r="D341" s="15" t="s">
        <v>616</v>
      </c>
    </row>
    <row r="342" spans="1:4" x14ac:dyDescent="0.4">
      <c r="A342" s="15" t="s">
        <v>635</v>
      </c>
      <c r="B342" s="15" t="s">
        <v>662</v>
      </c>
      <c r="C342" s="15">
        <v>0.14941542421463999</v>
      </c>
      <c r="D342" s="15" t="s">
        <v>616</v>
      </c>
    </row>
    <row r="343" spans="1:4" x14ac:dyDescent="0.4">
      <c r="A343" s="15" t="s">
        <v>635</v>
      </c>
      <c r="B343" s="15" t="s">
        <v>634</v>
      </c>
      <c r="C343" s="15">
        <v>6.5977003052072603E-2</v>
      </c>
      <c r="D343" s="15" t="s">
        <v>616</v>
      </c>
    </row>
    <row r="344" spans="1:4" x14ac:dyDescent="0.4">
      <c r="A344" s="15" t="s">
        <v>635</v>
      </c>
      <c r="B344" s="15" t="s">
        <v>3916</v>
      </c>
      <c r="C344" s="15">
        <v>1.43793555148328E-2</v>
      </c>
      <c r="D344" s="15" t="s">
        <v>616</v>
      </c>
    </row>
    <row r="345" spans="1:4" x14ac:dyDescent="0.4">
      <c r="A345" s="15" t="s">
        <v>635</v>
      </c>
      <c r="B345" s="15" t="s">
        <v>629</v>
      </c>
      <c r="C345" s="15">
        <v>-1.77642482063896E-3</v>
      </c>
      <c r="D345" s="15" t="s">
        <v>616</v>
      </c>
    </row>
    <row r="346" spans="1:4" x14ac:dyDescent="0.4">
      <c r="A346" s="15" t="s">
        <v>628</v>
      </c>
      <c r="B346" s="15" t="s">
        <v>627</v>
      </c>
      <c r="C346" s="15">
        <v>7.3582387499565693E-2</v>
      </c>
      <c r="D346" s="15" t="s">
        <v>616</v>
      </c>
    </row>
    <row r="347" spans="1:4" x14ac:dyDescent="0.4">
      <c r="A347" s="15" t="s">
        <v>628</v>
      </c>
      <c r="B347" s="15" t="s">
        <v>634</v>
      </c>
      <c r="C347" s="15">
        <v>4.7447097622930597E-2</v>
      </c>
      <c r="D347" s="15" t="s">
        <v>616</v>
      </c>
    </row>
    <row r="348" spans="1:4" x14ac:dyDescent="0.4">
      <c r="A348" s="15" t="s">
        <v>630</v>
      </c>
      <c r="B348" s="15" t="s">
        <v>641</v>
      </c>
      <c r="C348" s="15">
        <v>0.11265699642575699</v>
      </c>
      <c r="D348" s="15" t="s">
        <v>616</v>
      </c>
    </row>
    <row r="349" spans="1:4" x14ac:dyDescent="0.4">
      <c r="A349" s="15" t="s">
        <v>630</v>
      </c>
      <c r="B349" s="15" t="s">
        <v>631</v>
      </c>
      <c r="C349" s="15">
        <v>5.3537438227627496E-3</v>
      </c>
      <c r="D349" s="15" t="s">
        <v>616</v>
      </c>
    </row>
    <row r="350" spans="1:4" x14ac:dyDescent="0.4">
      <c r="A350" s="15" t="s">
        <v>627</v>
      </c>
      <c r="B350" s="15" t="s">
        <v>644</v>
      </c>
      <c r="C350" s="15">
        <v>0.128920624120724</v>
      </c>
      <c r="D350" s="15" t="s">
        <v>616</v>
      </c>
    </row>
    <row r="351" spans="1:4" x14ac:dyDescent="0.4">
      <c r="A351" s="15" t="s">
        <v>627</v>
      </c>
      <c r="B351" s="15" t="s">
        <v>645</v>
      </c>
      <c r="C351" s="15">
        <v>0.127055857530946</v>
      </c>
      <c r="D351" s="15" t="s">
        <v>616</v>
      </c>
    </row>
    <row r="352" spans="1:4" x14ac:dyDescent="0.4">
      <c r="A352" s="15" t="s">
        <v>627</v>
      </c>
      <c r="B352" s="15" t="s">
        <v>641</v>
      </c>
      <c r="C352" s="15">
        <v>-2.1389596113452099E-3</v>
      </c>
      <c r="D352" s="15" t="s">
        <v>616</v>
      </c>
    </row>
    <row r="353" spans="1:4" x14ac:dyDescent="0.4">
      <c r="A353" s="15" t="s">
        <v>627</v>
      </c>
      <c r="B353" s="15" t="s">
        <v>632</v>
      </c>
      <c r="C353" s="15">
        <v>-1.8140232980259899E-4</v>
      </c>
      <c r="D353" s="15" t="s">
        <v>616</v>
      </c>
    </row>
    <row r="354" spans="1:4" x14ac:dyDescent="0.4">
      <c r="A354" s="15" t="s">
        <v>627</v>
      </c>
      <c r="B354" s="15" t="s">
        <v>629</v>
      </c>
      <c r="C354" s="15">
        <v>-2.2889860489743799E-2</v>
      </c>
      <c r="D354" s="15" t="s">
        <v>616</v>
      </c>
    </row>
    <row r="355" spans="1:4" x14ac:dyDescent="0.4">
      <c r="A355" s="15" t="s">
        <v>644</v>
      </c>
      <c r="B355" s="15" t="s">
        <v>655</v>
      </c>
      <c r="C355" s="15">
        <v>8.7990041250797808E-3</v>
      </c>
      <c r="D355" s="15" t="s">
        <v>616</v>
      </c>
    </row>
    <row r="356" spans="1:4" x14ac:dyDescent="0.4">
      <c r="A356" s="15" t="s">
        <v>644</v>
      </c>
      <c r="B356" s="15" t="s">
        <v>645</v>
      </c>
      <c r="C356" s="15">
        <v>6.5882488082503396E-2</v>
      </c>
      <c r="D356" s="15" t="s">
        <v>616</v>
      </c>
    </row>
    <row r="357" spans="1:4" x14ac:dyDescent="0.4">
      <c r="A357" s="15" t="s">
        <v>644</v>
      </c>
      <c r="B357" s="15" t="s">
        <v>660</v>
      </c>
      <c r="C357" s="15">
        <v>1.8925513667929501E-2</v>
      </c>
      <c r="D357" s="15" t="s">
        <v>616</v>
      </c>
    </row>
    <row r="358" spans="1:4" x14ac:dyDescent="0.4">
      <c r="A358" s="15" t="s">
        <v>644</v>
      </c>
      <c r="B358" s="15" t="s">
        <v>3915</v>
      </c>
      <c r="C358" s="15">
        <v>-1.8376839772408799E-3</v>
      </c>
      <c r="D358" s="15" t="s">
        <v>616</v>
      </c>
    </row>
    <row r="359" spans="1:4" x14ac:dyDescent="0.4">
      <c r="A359" s="15" t="s">
        <v>655</v>
      </c>
      <c r="B359" s="15" t="s">
        <v>645</v>
      </c>
      <c r="C359" s="15">
        <v>7.8373944215961E-2</v>
      </c>
      <c r="D359" s="15" t="s">
        <v>616</v>
      </c>
    </row>
    <row r="360" spans="1:4" x14ac:dyDescent="0.4">
      <c r="A360" s="15" t="s">
        <v>655</v>
      </c>
      <c r="B360" s="15" t="s">
        <v>659</v>
      </c>
      <c r="C360" s="15">
        <v>0.145055309868139</v>
      </c>
      <c r="D360" s="15" t="s">
        <v>616</v>
      </c>
    </row>
    <row r="361" spans="1:4" x14ac:dyDescent="0.4">
      <c r="A361" s="15" t="s">
        <v>648</v>
      </c>
      <c r="B361" s="15" t="s">
        <v>657</v>
      </c>
      <c r="C361" s="15">
        <v>8.3997499058535097E-2</v>
      </c>
      <c r="D361" s="15" t="s">
        <v>616</v>
      </c>
    </row>
    <row r="362" spans="1:4" x14ac:dyDescent="0.4">
      <c r="A362" s="15" t="s">
        <v>648</v>
      </c>
      <c r="B362" s="15" t="s">
        <v>653</v>
      </c>
      <c r="C362" s="15">
        <v>6.1998366445756001E-2</v>
      </c>
      <c r="D362" s="15" t="s">
        <v>616</v>
      </c>
    </row>
    <row r="363" spans="1:4" x14ac:dyDescent="0.4">
      <c r="A363" s="15" t="s">
        <v>645</v>
      </c>
      <c r="B363" s="15" t="s">
        <v>662</v>
      </c>
      <c r="C363" s="15">
        <v>8.7052145279675301E-3</v>
      </c>
      <c r="D363" s="15" t="s">
        <v>616</v>
      </c>
    </row>
    <row r="364" spans="1:4" x14ac:dyDescent="0.4">
      <c r="A364" s="15" t="s">
        <v>645</v>
      </c>
      <c r="B364" s="15" t="s">
        <v>639</v>
      </c>
      <c r="C364" s="15">
        <v>2.7789837702010101E-2</v>
      </c>
      <c r="D364" s="15" t="s">
        <v>616</v>
      </c>
    </row>
    <row r="365" spans="1:4" x14ac:dyDescent="0.4">
      <c r="A365" s="15" t="s">
        <v>645</v>
      </c>
      <c r="B365" s="15" t="s">
        <v>660</v>
      </c>
      <c r="C365" s="15">
        <v>0.182331248033165</v>
      </c>
      <c r="D365" s="15" t="s">
        <v>616</v>
      </c>
    </row>
    <row r="366" spans="1:4" x14ac:dyDescent="0.4">
      <c r="A366" s="15" t="s">
        <v>645</v>
      </c>
      <c r="B366" s="15" t="s">
        <v>659</v>
      </c>
      <c r="C366" s="15">
        <v>4.3393979175358104E-3</v>
      </c>
      <c r="D366" s="15" t="s">
        <v>616</v>
      </c>
    </row>
    <row r="367" spans="1:4" x14ac:dyDescent="0.4">
      <c r="A367" s="15" t="s">
        <v>645</v>
      </c>
      <c r="B367" s="15" t="s">
        <v>3915</v>
      </c>
      <c r="C367" s="15">
        <v>-1.3929907768216699E-3</v>
      </c>
      <c r="D367" s="15" t="s">
        <v>616</v>
      </c>
    </row>
    <row r="368" spans="1:4" x14ac:dyDescent="0.4">
      <c r="A368" s="15" t="s">
        <v>645</v>
      </c>
      <c r="B368" s="15" t="s">
        <v>631</v>
      </c>
      <c r="C368" s="15">
        <v>-4.6006983790689501E-2</v>
      </c>
      <c r="D368" s="15" t="s">
        <v>616</v>
      </c>
    </row>
    <row r="369" spans="1:4" x14ac:dyDescent="0.4">
      <c r="A369" s="15" t="s">
        <v>641</v>
      </c>
      <c r="B369" s="15" t="s">
        <v>632</v>
      </c>
      <c r="C369" s="15">
        <v>0.20030318885923301</v>
      </c>
      <c r="D369" s="15" t="s">
        <v>616</v>
      </c>
    </row>
    <row r="370" spans="1:4" x14ac:dyDescent="0.4">
      <c r="A370" s="15" t="s">
        <v>641</v>
      </c>
      <c r="B370" s="15" t="s">
        <v>634</v>
      </c>
      <c r="C370" s="15">
        <v>-3.9124356727408598E-2</v>
      </c>
      <c r="D370" s="15" t="s">
        <v>616</v>
      </c>
    </row>
    <row r="371" spans="1:4" x14ac:dyDescent="0.4">
      <c r="A371" s="15" t="s">
        <v>641</v>
      </c>
      <c r="B371" s="15" t="s">
        <v>3916</v>
      </c>
      <c r="C371" s="15">
        <v>-3.1681104535658498E-2</v>
      </c>
      <c r="D371" s="15" t="s">
        <v>616</v>
      </c>
    </row>
    <row r="372" spans="1:4" x14ac:dyDescent="0.4">
      <c r="A372" s="15" t="s">
        <v>641</v>
      </c>
      <c r="B372" s="15" t="s">
        <v>629</v>
      </c>
      <c r="C372" s="15">
        <v>0.25057365990380998</v>
      </c>
      <c r="D372" s="15" t="s">
        <v>616</v>
      </c>
    </row>
    <row r="373" spans="1:4" x14ac:dyDescent="0.4">
      <c r="A373" s="15" t="s">
        <v>641</v>
      </c>
      <c r="B373" s="15" t="s">
        <v>3915</v>
      </c>
      <c r="C373" s="15">
        <v>1.6600873053984399E-2</v>
      </c>
      <c r="D373" s="15" t="s">
        <v>616</v>
      </c>
    </row>
    <row r="374" spans="1:4" x14ac:dyDescent="0.4">
      <c r="A374" s="15" t="s">
        <v>641</v>
      </c>
      <c r="B374" s="15" t="s">
        <v>631</v>
      </c>
      <c r="C374" s="15">
        <v>5.0523912037793502E-2</v>
      </c>
      <c r="D374" s="15" t="s">
        <v>616</v>
      </c>
    </row>
    <row r="375" spans="1:4" x14ac:dyDescent="0.4">
      <c r="A375" s="15" t="s">
        <v>632</v>
      </c>
      <c r="B375" s="15" t="s">
        <v>640</v>
      </c>
      <c r="C375" s="15">
        <v>-3.8623477393980301E-3</v>
      </c>
      <c r="D375" s="15" t="s">
        <v>616</v>
      </c>
    </row>
    <row r="376" spans="1:4" x14ac:dyDescent="0.4">
      <c r="A376" s="15" t="s">
        <v>632</v>
      </c>
      <c r="B376" s="15" t="s">
        <v>3913</v>
      </c>
      <c r="C376" s="15">
        <v>-9.3411477272419292E-3</v>
      </c>
      <c r="D376" s="15" t="s">
        <v>616</v>
      </c>
    </row>
    <row r="377" spans="1:4" x14ac:dyDescent="0.4">
      <c r="A377" s="15" t="s">
        <v>632</v>
      </c>
      <c r="B377" s="15" t="s">
        <v>649</v>
      </c>
      <c r="C377" s="15">
        <v>9.9423480898604796E-2</v>
      </c>
      <c r="D377" s="15" t="s">
        <v>616</v>
      </c>
    </row>
    <row r="378" spans="1:4" x14ac:dyDescent="0.4">
      <c r="A378" s="15" t="s">
        <v>632</v>
      </c>
      <c r="B378" s="15" t="s">
        <v>629</v>
      </c>
      <c r="C378" s="15">
        <v>0.37918218982541302</v>
      </c>
      <c r="D378" s="15" t="s">
        <v>616</v>
      </c>
    </row>
    <row r="379" spans="1:4" x14ac:dyDescent="0.4">
      <c r="A379" s="15" t="s">
        <v>632</v>
      </c>
      <c r="B379" s="15" t="s">
        <v>3915</v>
      </c>
      <c r="C379" s="15">
        <v>1.15652766451301E-2</v>
      </c>
      <c r="D379" s="15" t="s">
        <v>616</v>
      </c>
    </row>
    <row r="380" spans="1:4" x14ac:dyDescent="0.4">
      <c r="A380" s="15" t="s">
        <v>632</v>
      </c>
      <c r="B380" s="15" t="s">
        <v>631</v>
      </c>
      <c r="C380" s="15">
        <v>2.4373687972876298E-2</v>
      </c>
      <c r="D380" s="15" t="s">
        <v>616</v>
      </c>
    </row>
    <row r="381" spans="1:4" x14ac:dyDescent="0.4">
      <c r="A381" s="15" t="s">
        <v>640</v>
      </c>
      <c r="B381" s="15" t="s">
        <v>662</v>
      </c>
      <c r="C381" s="15">
        <v>2.65528366442285E-2</v>
      </c>
      <c r="D381" s="15" t="s">
        <v>616</v>
      </c>
    </row>
    <row r="382" spans="1:4" x14ac:dyDescent="0.4">
      <c r="A382" s="15" t="s">
        <v>640</v>
      </c>
      <c r="B382" s="15" t="s">
        <v>636</v>
      </c>
      <c r="C382" s="15">
        <v>5.2188876055336599E-2</v>
      </c>
      <c r="D382" s="15" t="s">
        <v>616</v>
      </c>
    </row>
    <row r="383" spans="1:4" x14ac:dyDescent="0.4">
      <c r="A383" s="15" t="s">
        <v>640</v>
      </c>
      <c r="B383" s="15" t="s">
        <v>3916</v>
      </c>
      <c r="C383" s="15">
        <v>5.5347495660500297E-2</v>
      </c>
      <c r="D383" s="15" t="s">
        <v>616</v>
      </c>
    </row>
    <row r="384" spans="1:4" x14ac:dyDescent="0.4">
      <c r="A384" s="15" t="s">
        <v>640</v>
      </c>
      <c r="B384" s="15" t="s">
        <v>629</v>
      </c>
      <c r="C384" s="15">
        <v>-7.3108468235602297E-3</v>
      </c>
      <c r="D384" s="15" t="s">
        <v>616</v>
      </c>
    </row>
    <row r="385" spans="1:4" x14ac:dyDescent="0.4">
      <c r="A385" s="15" t="s">
        <v>662</v>
      </c>
      <c r="B385" s="15" t="s">
        <v>634</v>
      </c>
      <c r="C385" s="15">
        <v>8.3545469322605106E-2</v>
      </c>
      <c r="D385" s="15" t="s">
        <v>616</v>
      </c>
    </row>
    <row r="386" spans="1:4" x14ac:dyDescent="0.4">
      <c r="A386" s="15" t="s">
        <v>662</v>
      </c>
      <c r="B386" s="15" t="s">
        <v>660</v>
      </c>
      <c r="C386" s="15">
        <v>1.5564454034565601E-2</v>
      </c>
      <c r="D386" s="15" t="s">
        <v>616</v>
      </c>
    </row>
    <row r="387" spans="1:4" x14ac:dyDescent="0.4">
      <c r="A387" s="15" t="s">
        <v>662</v>
      </c>
      <c r="B387" s="15" t="s">
        <v>3916</v>
      </c>
      <c r="C387" s="15">
        <v>5.3126459784359602E-3</v>
      </c>
      <c r="D387" s="15" t="s">
        <v>616</v>
      </c>
    </row>
    <row r="388" spans="1:4" x14ac:dyDescent="0.4">
      <c r="A388" s="15" t="s">
        <v>662</v>
      </c>
      <c r="B388" s="15" t="s">
        <v>629</v>
      </c>
      <c r="C388" s="15">
        <v>-6.3106815234046402E-3</v>
      </c>
      <c r="D388" s="15" t="s">
        <v>616</v>
      </c>
    </row>
    <row r="389" spans="1:4" x14ac:dyDescent="0.4">
      <c r="A389" s="15" t="s">
        <v>639</v>
      </c>
      <c r="B389" s="15" t="s">
        <v>660</v>
      </c>
      <c r="C389" s="15">
        <v>2.08672701354203E-2</v>
      </c>
      <c r="D389" s="15" t="s">
        <v>616</v>
      </c>
    </row>
    <row r="390" spans="1:4" x14ac:dyDescent="0.4">
      <c r="A390" s="15" t="s">
        <v>657</v>
      </c>
      <c r="B390" s="15" t="s">
        <v>3917</v>
      </c>
      <c r="C390" s="15">
        <v>2.8677622994133698E-3</v>
      </c>
      <c r="D390" s="15" t="s">
        <v>616</v>
      </c>
    </row>
    <row r="391" spans="1:4" x14ac:dyDescent="0.4">
      <c r="A391" s="15" t="s">
        <v>637</v>
      </c>
      <c r="B391" s="15" t="s">
        <v>649</v>
      </c>
      <c r="C391" s="15">
        <v>0.15223108377897501</v>
      </c>
      <c r="D391" s="15" t="s">
        <v>616</v>
      </c>
    </row>
    <row r="392" spans="1:4" x14ac:dyDescent="0.4">
      <c r="A392" s="15" t="s">
        <v>3913</v>
      </c>
      <c r="B392" s="15" t="s">
        <v>629</v>
      </c>
      <c r="C392" s="15">
        <v>-1.26186264592611E-2</v>
      </c>
      <c r="D392" s="15" t="s">
        <v>616</v>
      </c>
    </row>
    <row r="393" spans="1:4" x14ac:dyDescent="0.4">
      <c r="A393" s="15" t="s">
        <v>636</v>
      </c>
      <c r="B393" s="15" t="s">
        <v>3916</v>
      </c>
      <c r="C393" s="15">
        <v>6.3620938319984804E-2</v>
      </c>
      <c r="D393" s="15" t="s">
        <v>616</v>
      </c>
    </row>
    <row r="394" spans="1:4" x14ac:dyDescent="0.4">
      <c r="A394" s="15" t="s">
        <v>3916</v>
      </c>
      <c r="B394" s="15" t="s">
        <v>629</v>
      </c>
      <c r="C394" s="15">
        <v>-1.9229504436118799E-2</v>
      </c>
      <c r="D394" s="15" t="s">
        <v>616</v>
      </c>
    </row>
    <row r="395" spans="1:4" x14ac:dyDescent="0.4">
      <c r="A395" s="15" t="s">
        <v>629</v>
      </c>
      <c r="B395" s="15" t="s">
        <v>631</v>
      </c>
      <c r="C395" s="15">
        <v>9.4878028323018004E-3</v>
      </c>
      <c r="D395" s="15" t="s">
        <v>616</v>
      </c>
    </row>
    <row r="396" spans="1:4" x14ac:dyDescent="0.4">
      <c r="A396" s="15" t="s">
        <v>625</v>
      </c>
      <c r="B396" s="15" t="s">
        <v>3916</v>
      </c>
      <c r="C396" s="15">
        <v>-1.60362278235773E-2</v>
      </c>
      <c r="D396" s="15" t="s">
        <v>617</v>
      </c>
    </row>
    <row r="397" spans="1:4" x14ac:dyDescent="0.4">
      <c r="A397" s="15" t="s">
        <v>625</v>
      </c>
      <c r="B397" s="15" t="s">
        <v>641</v>
      </c>
      <c r="C397" s="15">
        <v>1.6634245079626801E-2</v>
      </c>
      <c r="D397" s="15" t="s">
        <v>617</v>
      </c>
    </row>
    <row r="398" spans="1:4" x14ac:dyDescent="0.4">
      <c r="A398" s="15" t="s">
        <v>642</v>
      </c>
      <c r="B398" s="15" t="s">
        <v>631</v>
      </c>
      <c r="C398" s="15">
        <v>2.94161356566758E-2</v>
      </c>
      <c r="D398" s="15" t="s">
        <v>617</v>
      </c>
    </row>
    <row r="399" spans="1:4" x14ac:dyDescent="0.4">
      <c r="A399" s="15" t="s">
        <v>626</v>
      </c>
      <c r="B399" s="15" t="s">
        <v>624</v>
      </c>
      <c r="C399" s="15">
        <v>5.8088109945013802E-2</v>
      </c>
      <c r="D399" s="15" t="s">
        <v>617</v>
      </c>
    </row>
    <row r="400" spans="1:4" x14ac:dyDescent="0.4">
      <c r="A400" s="15" t="s">
        <v>3916</v>
      </c>
      <c r="B400" s="15" t="s">
        <v>634</v>
      </c>
      <c r="C400" s="15">
        <v>3.5177194092246601E-3</v>
      </c>
      <c r="D400" s="15" t="s">
        <v>617</v>
      </c>
    </row>
    <row r="401" spans="1:4" x14ac:dyDescent="0.4">
      <c r="A401" s="15" t="s">
        <v>3916</v>
      </c>
      <c r="B401" s="15" t="s">
        <v>636</v>
      </c>
      <c r="C401" s="15">
        <v>6.9985886159829605E-2</v>
      </c>
      <c r="D401" s="15" t="s">
        <v>617</v>
      </c>
    </row>
    <row r="402" spans="1:4" x14ac:dyDescent="0.4">
      <c r="A402" s="15" t="s">
        <v>627</v>
      </c>
      <c r="B402" s="15" t="s">
        <v>628</v>
      </c>
      <c r="C402" s="15">
        <v>1.8006561519698601E-2</v>
      </c>
      <c r="D402" s="15" t="s">
        <v>617</v>
      </c>
    </row>
    <row r="403" spans="1:4" x14ac:dyDescent="0.4">
      <c r="A403" s="15" t="s">
        <v>627</v>
      </c>
      <c r="B403" s="15" t="s">
        <v>644</v>
      </c>
      <c r="C403" s="15">
        <v>2.3681462097882699E-2</v>
      </c>
      <c r="D403" s="15" t="s">
        <v>617</v>
      </c>
    </row>
    <row r="404" spans="1:4" x14ac:dyDescent="0.4">
      <c r="A404" s="15" t="s">
        <v>627</v>
      </c>
      <c r="B404" s="15" t="s">
        <v>645</v>
      </c>
      <c r="C404" s="15">
        <v>0.119576657312205</v>
      </c>
      <c r="D404" s="15" t="s">
        <v>617</v>
      </c>
    </row>
    <row r="405" spans="1:4" x14ac:dyDescent="0.4">
      <c r="A405" s="15" t="s">
        <v>627</v>
      </c>
      <c r="B405" s="15" t="s">
        <v>635</v>
      </c>
      <c r="C405" s="15">
        <v>0.16020587065987599</v>
      </c>
      <c r="D405" s="15" t="s">
        <v>617</v>
      </c>
    </row>
    <row r="406" spans="1:4" x14ac:dyDescent="0.4">
      <c r="A406" s="15" t="s">
        <v>627</v>
      </c>
      <c r="B406" s="15" t="s">
        <v>629</v>
      </c>
      <c r="C406" s="15">
        <v>-3.2350186233073203E-2</v>
      </c>
      <c r="D406" s="15" t="s">
        <v>617</v>
      </c>
    </row>
    <row r="407" spans="1:4" x14ac:dyDescent="0.4">
      <c r="A407" s="15" t="s">
        <v>627</v>
      </c>
      <c r="B407" s="15" t="s">
        <v>643</v>
      </c>
      <c r="C407" s="15">
        <v>-5.6600292381774097E-3</v>
      </c>
      <c r="D407" s="15" t="s">
        <v>617</v>
      </c>
    </row>
    <row r="408" spans="1:4" x14ac:dyDescent="0.4">
      <c r="A408" s="15" t="s">
        <v>627</v>
      </c>
      <c r="B408" s="15" t="s">
        <v>1579</v>
      </c>
      <c r="C408" s="15">
        <v>-7.4619989427706798E-2</v>
      </c>
      <c r="D408" s="15" t="s">
        <v>617</v>
      </c>
    </row>
    <row r="409" spans="1:4" x14ac:dyDescent="0.4">
      <c r="A409" s="15" t="s">
        <v>634</v>
      </c>
      <c r="B409" s="15" t="s">
        <v>628</v>
      </c>
      <c r="C409" s="15">
        <v>5.2116451655725801E-2</v>
      </c>
      <c r="D409" s="15" t="s">
        <v>617</v>
      </c>
    </row>
    <row r="410" spans="1:4" x14ac:dyDescent="0.4">
      <c r="A410" s="15" t="s">
        <v>634</v>
      </c>
      <c r="B410" s="15" t="s">
        <v>629</v>
      </c>
      <c r="C410" s="15">
        <v>-4.15501645473165E-3</v>
      </c>
      <c r="D410" s="15" t="s">
        <v>617</v>
      </c>
    </row>
    <row r="411" spans="1:4" x14ac:dyDescent="0.4">
      <c r="A411" s="15" t="s">
        <v>634</v>
      </c>
      <c r="B411" s="15" t="s">
        <v>641</v>
      </c>
      <c r="C411" s="15">
        <v>-1.99608760919508E-2</v>
      </c>
      <c r="D411" s="15" t="s">
        <v>617</v>
      </c>
    </row>
    <row r="412" spans="1:4" x14ac:dyDescent="0.4">
      <c r="A412" s="15" t="s">
        <v>634</v>
      </c>
      <c r="B412" s="15" t="s">
        <v>662</v>
      </c>
      <c r="C412" s="15">
        <v>0.114179692156876</v>
      </c>
      <c r="D412" s="15" t="s">
        <v>617</v>
      </c>
    </row>
    <row r="413" spans="1:4" x14ac:dyDescent="0.4">
      <c r="A413" s="15" t="s">
        <v>634</v>
      </c>
      <c r="B413" s="15" t="s">
        <v>636</v>
      </c>
      <c r="C413" s="15">
        <v>4.2762747036537204E-3</v>
      </c>
      <c r="D413" s="15" t="s">
        <v>617</v>
      </c>
    </row>
    <row r="414" spans="1:4" x14ac:dyDescent="0.4">
      <c r="A414" s="15" t="s">
        <v>628</v>
      </c>
      <c r="B414" s="15" t="s">
        <v>629</v>
      </c>
      <c r="C414" s="15">
        <v>-9.0314231005533506E-3</v>
      </c>
      <c r="D414" s="15" t="s">
        <v>617</v>
      </c>
    </row>
    <row r="415" spans="1:4" x14ac:dyDescent="0.4">
      <c r="A415" s="15" t="s">
        <v>628</v>
      </c>
      <c r="B415" s="15" t="s">
        <v>641</v>
      </c>
      <c r="C415" s="15">
        <v>-1.6823535168849501E-2</v>
      </c>
      <c r="D415" s="15" t="s">
        <v>617</v>
      </c>
    </row>
    <row r="416" spans="1:4" x14ac:dyDescent="0.4">
      <c r="A416" s="15" t="s">
        <v>638</v>
      </c>
      <c r="B416" s="15" t="s">
        <v>648</v>
      </c>
      <c r="C416" s="15">
        <v>4.3835755399542098E-2</v>
      </c>
      <c r="D416" s="15" t="s">
        <v>617</v>
      </c>
    </row>
    <row r="417" spans="1:4" x14ac:dyDescent="0.4">
      <c r="A417" s="15" t="s">
        <v>638</v>
      </c>
      <c r="B417" s="15" t="s">
        <v>657</v>
      </c>
      <c r="C417" s="15">
        <v>0.13718018630502299</v>
      </c>
      <c r="D417" s="15" t="s">
        <v>617</v>
      </c>
    </row>
    <row r="418" spans="1:4" x14ac:dyDescent="0.4">
      <c r="A418" s="15" t="s">
        <v>638</v>
      </c>
      <c r="B418" s="15" t="s">
        <v>1579</v>
      </c>
      <c r="C418" s="15">
        <v>2.94822615862442E-3</v>
      </c>
      <c r="D418" s="15" t="s">
        <v>617</v>
      </c>
    </row>
    <row r="419" spans="1:4" x14ac:dyDescent="0.4">
      <c r="A419" s="15" t="s">
        <v>1798</v>
      </c>
      <c r="B419" s="15" t="s">
        <v>3917</v>
      </c>
      <c r="C419" s="15">
        <v>5.3687551201261001E-2</v>
      </c>
      <c r="D419" s="15" t="s">
        <v>617</v>
      </c>
    </row>
    <row r="420" spans="1:4" x14ac:dyDescent="0.4">
      <c r="A420" s="15" t="s">
        <v>645</v>
      </c>
      <c r="B420" s="15" t="s">
        <v>660</v>
      </c>
      <c r="C420" s="15">
        <v>1.52252238692523E-2</v>
      </c>
      <c r="D420" s="15" t="s">
        <v>617</v>
      </c>
    </row>
    <row r="421" spans="1:4" x14ac:dyDescent="0.4">
      <c r="A421" s="15" t="s">
        <v>645</v>
      </c>
      <c r="B421" s="15" t="s">
        <v>639</v>
      </c>
      <c r="C421" s="15">
        <v>0.12708827124515901</v>
      </c>
      <c r="D421" s="15" t="s">
        <v>617</v>
      </c>
    </row>
    <row r="422" spans="1:4" x14ac:dyDescent="0.4">
      <c r="A422" s="15" t="s">
        <v>648</v>
      </c>
      <c r="B422" s="15" t="s">
        <v>653</v>
      </c>
      <c r="C422" s="15">
        <v>1.25807850918589E-2</v>
      </c>
      <c r="D422" s="15" t="s">
        <v>617</v>
      </c>
    </row>
    <row r="423" spans="1:4" x14ac:dyDescent="0.4">
      <c r="A423" s="15" t="s">
        <v>648</v>
      </c>
      <c r="B423" s="15" t="s">
        <v>657</v>
      </c>
      <c r="C423" s="15">
        <v>3.0422590993258699E-3</v>
      </c>
      <c r="D423" s="15" t="s">
        <v>617</v>
      </c>
    </row>
    <row r="424" spans="1:4" x14ac:dyDescent="0.4">
      <c r="A424" s="15" t="s">
        <v>635</v>
      </c>
      <c r="B424" s="15" t="s">
        <v>662</v>
      </c>
      <c r="C424" s="15">
        <v>7.5667609266019495E-2</v>
      </c>
      <c r="D424" s="15" t="s">
        <v>617</v>
      </c>
    </row>
    <row r="425" spans="1:4" x14ac:dyDescent="0.4">
      <c r="A425" s="15" t="s">
        <v>635</v>
      </c>
      <c r="B425" s="15" t="s">
        <v>3913</v>
      </c>
      <c r="C425" s="15">
        <v>1.5815223011612901E-3</v>
      </c>
      <c r="D425" s="15" t="s">
        <v>617</v>
      </c>
    </row>
    <row r="426" spans="1:4" x14ac:dyDescent="0.4">
      <c r="A426" s="15" t="s">
        <v>632</v>
      </c>
      <c r="B426" s="15" t="s">
        <v>629</v>
      </c>
      <c r="C426" s="15">
        <v>0.26759017179134198</v>
      </c>
      <c r="D426" s="15" t="s">
        <v>617</v>
      </c>
    </row>
    <row r="427" spans="1:4" x14ac:dyDescent="0.4">
      <c r="A427" s="15" t="s">
        <v>632</v>
      </c>
      <c r="B427" s="15" t="s">
        <v>641</v>
      </c>
      <c r="C427" s="15">
        <v>8.3672240530560299E-2</v>
      </c>
      <c r="D427" s="15" t="s">
        <v>617</v>
      </c>
    </row>
    <row r="428" spans="1:4" x14ac:dyDescent="0.4">
      <c r="A428" s="15" t="s">
        <v>629</v>
      </c>
      <c r="B428" s="15" t="s">
        <v>641</v>
      </c>
      <c r="C428" s="15">
        <v>0.341469075430268</v>
      </c>
      <c r="D428" s="15" t="s">
        <v>617</v>
      </c>
    </row>
    <row r="429" spans="1:4" x14ac:dyDescent="0.4">
      <c r="A429" s="15" t="s">
        <v>629</v>
      </c>
      <c r="B429" s="15" t="s">
        <v>631</v>
      </c>
      <c r="C429" s="15">
        <v>7.8146622300855201E-2</v>
      </c>
      <c r="D429" s="15" t="s">
        <v>617</v>
      </c>
    </row>
    <row r="430" spans="1:4" x14ac:dyDescent="0.4">
      <c r="A430" s="15" t="s">
        <v>660</v>
      </c>
      <c r="B430" s="15" t="s">
        <v>655</v>
      </c>
      <c r="C430" s="15">
        <v>3.4127596448232198E-2</v>
      </c>
      <c r="D430" s="15" t="s">
        <v>617</v>
      </c>
    </row>
    <row r="431" spans="1:4" x14ac:dyDescent="0.4">
      <c r="A431" s="15" t="s">
        <v>654</v>
      </c>
      <c r="B431" s="15" t="s">
        <v>639</v>
      </c>
      <c r="C431" s="15">
        <v>1.0286047247952399E-2</v>
      </c>
      <c r="D431" s="15" t="s">
        <v>617</v>
      </c>
    </row>
    <row r="432" spans="1:4" x14ac:dyDescent="0.4">
      <c r="A432" s="15" t="s">
        <v>655</v>
      </c>
      <c r="B432" s="15" t="s">
        <v>659</v>
      </c>
      <c r="C432" s="15">
        <v>1.40596754246364E-2</v>
      </c>
      <c r="D432" s="15" t="s">
        <v>617</v>
      </c>
    </row>
    <row r="433" spans="1:4" x14ac:dyDescent="0.4">
      <c r="A433" s="15" t="s">
        <v>640</v>
      </c>
      <c r="B433" s="15" t="s">
        <v>636</v>
      </c>
      <c r="C433" s="15">
        <v>9.5111954418464401E-2</v>
      </c>
      <c r="D433" s="15" t="s">
        <v>617</v>
      </c>
    </row>
    <row r="434" spans="1:4" x14ac:dyDescent="0.4">
      <c r="A434" s="15" t="s">
        <v>662</v>
      </c>
      <c r="B434" s="15" t="s">
        <v>3913</v>
      </c>
      <c r="C434" s="15">
        <v>2.87951271586439E-2</v>
      </c>
      <c r="D434" s="15" t="s">
        <v>617</v>
      </c>
    </row>
    <row r="435" spans="1:4" x14ac:dyDescent="0.4">
      <c r="A435" s="15" t="s">
        <v>662</v>
      </c>
      <c r="B435" s="15" t="s">
        <v>636</v>
      </c>
      <c r="C435" s="15">
        <v>6.5562125329948501E-3</v>
      </c>
      <c r="D435" s="15" t="s">
        <v>617</v>
      </c>
    </row>
    <row r="436" spans="1:4" x14ac:dyDescent="0.4">
      <c r="A436" s="15" t="s">
        <v>649</v>
      </c>
      <c r="B436" s="15" t="s">
        <v>637</v>
      </c>
      <c r="C436" s="15">
        <v>3.5007980087514701E-4</v>
      </c>
      <c r="D436" s="15" t="s">
        <v>617</v>
      </c>
    </row>
    <row r="437" spans="1:4" x14ac:dyDescent="0.4">
      <c r="A437" s="15" t="s">
        <v>641</v>
      </c>
      <c r="B437" s="15" t="s">
        <v>629</v>
      </c>
      <c r="C437" s="15">
        <v>0.32440967608242999</v>
      </c>
      <c r="D437" s="15" t="s">
        <v>618</v>
      </c>
    </row>
    <row r="438" spans="1:4" x14ac:dyDescent="0.4">
      <c r="A438" s="15" t="s">
        <v>638</v>
      </c>
      <c r="B438" s="15" t="s">
        <v>653</v>
      </c>
      <c r="C438" s="15">
        <v>3.5940457917430402E-3</v>
      </c>
      <c r="D438" s="15" t="s">
        <v>619</v>
      </c>
    </row>
    <row r="439" spans="1:4" x14ac:dyDescent="0.4">
      <c r="A439" s="15" t="s">
        <v>638</v>
      </c>
      <c r="B439" s="15" t="s">
        <v>657</v>
      </c>
      <c r="C439" s="15">
        <v>0.117963419254779</v>
      </c>
      <c r="D439" s="15" t="s">
        <v>619</v>
      </c>
    </row>
    <row r="440" spans="1:4" x14ac:dyDescent="0.4">
      <c r="A440" s="15" t="s">
        <v>638</v>
      </c>
      <c r="B440" s="15" t="s">
        <v>651</v>
      </c>
      <c r="C440" s="15">
        <v>5.2718082888373999E-2</v>
      </c>
      <c r="D440" s="15" t="s">
        <v>619</v>
      </c>
    </row>
    <row r="441" spans="1:4" x14ac:dyDescent="0.4">
      <c r="A441" s="15" t="s">
        <v>638</v>
      </c>
      <c r="B441" s="15" t="s">
        <v>1579</v>
      </c>
      <c r="C441" s="15">
        <v>3.20420358091833E-3</v>
      </c>
      <c r="D441" s="15" t="s">
        <v>619</v>
      </c>
    </row>
    <row r="442" spans="1:4" x14ac:dyDescent="0.4">
      <c r="A442" s="15" t="s">
        <v>625</v>
      </c>
      <c r="B442" s="15" t="s">
        <v>630</v>
      </c>
      <c r="C442" s="15">
        <v>0.26715620090415998</v>
      </c>
      <c r="D442" s="15" t="s">
        <v>619</v>
      </c>
    </row>
    <row r="443" spans="1:4" x14ac:dyDescent="0.4">
      <c r="A443" s="15" t="s">
        <v>625</v>
      </c>
      <c r="B443" s="15" t="s">
        <v>641</v>
      </c>
      <c r="C443" s="15">
        <v>3.7029324320201798E-2</v>
      </c>
      <c r="D443" s="15" t="s">
        <v>619</v>
      </c>
    </row>
    <row r="444" spans="1:4" x14ac:dyDescent="0.4">
      <c r="A444" s="15" t="s">
        <v>625</v>
      </c>
      <c r="B444" s="15" t="s">
        <v>631</v>
      </c>
      <c r="C444" s="15">
        <v>2.2898213440092699E-2</v>
      </c>
      <c r="D444" s="15" t="s">
        <v>619</v>
      </c>
    </row>
    <row r="445" spans="1:4" x14ac:dyDescent="0.4">
      <c r="A445" s="15" t="s">
        <v>625</v>
      </c>
      <c r="B445" s="15" t="s">
        <v>629</v>
      </c>
      <c r="C445" s="15">
        <v>1.6955605416776601E-2</v>
      </c>
      <c r="D445" s="15" t="s">
        <v>619</v>
      </c>
    </row>
    <row r="446" spans="1:4" x14ac:dyDescent="0.4">
      <c r="A446" s="15" t="s">
        <v>642</v>
      </c>
      <c r="B446" s="15" t="s">
        <v>645</v>
      </c>
      <c r="C446" s="15">
        <v>-1.2003244996253101E-2</v>
      </c>
      <c r="D446" s="15" t="s">
        <v>619</v>
      </c>
    </row>
    <row r="447" spans="1:4" x14ac:dyDescent="0.4">
      <c r="A447" s="15" t="s">
        <v>642</v>
      </c>
      <c r="B447" s="15" t="s">
        <v>3915</v>
      </c>
      <c r="C447" s="15">
        <v>8.9078845826581196E-2</v>
      </c>
      <c r="D447" s="15" t="s">
        <v>619</v>
      </c>
    </row>
    <row r="448" spans="1:4" x14ac:dyDescent="0.4">
      <c r="A448" s="15" t="s">
        <v>635</v>
      </c>
      <c r="B448" s="15" t="s">
        <v>628</v>
      </c>
      <c r="C448" s="15">
        <v>4.5826662094184199E-2</v>
      </c>
      <c r="D448" s="15" t="s">
        <v>619</v>
      </c>
    </row>
    <row r="449" spans="1:4" x14ac:dyDescent="0.4">
      <c r="A449" s="15" t="s">
        <v>635</v>
      </c>
      <c r="B449" s="15" t="s">
        <v>644</v>
      </c>
      <c r="C449" s="15">
        <v>1.14116833984292E-2</v>
      </c>
      <c r="D449" s="15" t="s">
        <v>619</v>
      </c>
    </row>
    <row r="450" spans="1:4" x14ac:dyDescent="0.4">
      <c r="A450" s="15" t="s">
        <v>635</v>
      </c>
      <c r="B450" s="15" t="s">
        <v>660</v>
      </c>
      <c r="C450" s="15">
        <v>8.6072878934709395E-3</v>
      </c>
      <c r="D450" s="15" t="s">
        <v>619</v>
      </c>
    </row>
    <row r="451" spans="1:4" x14ac:dyDescent="0.4">
      <c r="A451" s="15" t="s">
        <v>635</v>
      </c>
      <c r="B451" s="15" t="s">
        <v>627</v>
      </c>
      <c r="C451" s="15">
        <v>9.3333474270054603E-2</v>
      </c>
      <c r="D451" s="15" t="s">
        <v>619</v>
      </c>
    </row>
    <row r="452" spans="1:4" x14ac:dyDescent="0.4">
      <c r="A452" s="15" t="s">
        <v>635</v>
      </c>
      <c r="B452" s="15" t="s">
        <v>640</v>
      </c>
      <c r="C452" s="15">
        <v>1.46668995145505E-2</v>
      </c>
      <c r="D452" s="15" t="s">
        <v>619</v>
      </c>
    </row>
    <row r="453" spans="1:4" x14ac:dyDescent="0.4">
      <c r="A453" s="15" t="s">
        <v>635</v>
      </c>
      <c r="B453" s="15" t="s">
        <v>634</v>
      </c>
      <c r="C453" s="15">
        <v>2.1773439649545201E-2</v>
      </c>
      <c r="D453" s="15" t="s">
        <v>619</v>
      </c>
    </row>
    <row r="454" spans="1:4" x14ac:dyDescent="0.4">
      <c r="A454" s="15" t="s">
        <v>635</v>
      </c>
      <c r="B454" s="15" t="s">
        <v>662</v>
      </c>
      <c r="C454" s="15">
        <v>0.194695808213081</v>
      </c>
      <c r="D454" s="15" t="s">
        <v>619</v>
      </c>
    </row>
    <row r="455" spans="1:4" x14ac:dyDescent="0.4">
      <c r="A455" s="15" t="s">
        <v>628</v>
      </c>
      <c r="B455" s="15" t="s">
        <v>644</v>
      </c>
      <c r="C455" s="15">
        <v>8.5757935091963799E-4</v>
      </c>
      <c r="D455" s="15" t="s">
        <v>619</v>
      </c>
    </row>
    <row r="456" spans="1:4" x14ac:dyDescent="0.4">
      <c r="A456" s="15" t="s">
        <v>628</v>
      </c>
      <c r="B456" s="15" t="s">
        <v>627</v>
      </c>
      <c r="C456" s="15">
        <v>0.112972319625017</v>
      </c>
      <c r="D456" s="15" t="s">
        <v>619</v>
      </c>
    </row>
    <row r="457" spans="1:4" x14ac:dyDescent="0.4">
      <c r="A457" s="15" t="s">
        <v>628</v>
      </c>
      <c r="B457" s="15" t="s">
        <v>634</v>
      </c>
      <c r="C457" s="15">
        <v>5.2269293513232298E-2</v>
      </c>
      <c r="D457" s="15" t="s">
        <v>619</v>
      </c>
    </row>
    <row r="458" spans="1:4" x14ac:dyDescent="0.4">
      <c r="A458" s="15" t="s">
        <v>644</v>
      </c>
      <c r="B458" s="15" t="s">
        <v>660</v>
      </c>
      <c r="C458" s="15">
        <v>9.3216819525232406E-2</v>
      </c>
      <c r="D458" s="15" t="s">
        <v>619</v>
      </c>
    </row>
    <row r="459" spans="1:4" x14ac:dyDescent="0.4">
      <c r="A459" s="15" t="s">
        <v>644</v>
      </c>
      <c r="B459" s="15" t="s">
        <v>627</v>
      </c>
      <c r="C459" s="15">
        <v>0.113987307517563</v>
      </c>
      <c r="D459" s="15" t="s">
        <v>619</v>
      </c>
    </row>
    <row r="460" spans="1:4" x14ac:dyDescent="0.4">
      <c r="A460" s="15" t="s">
        <v>644</v>
      </c>
      <c r="B460" s="15" t="s">
        <v>655</v>
      </c>
      <c r="C460" s="15">
        <v>9.1055724664955307E-3</v>
      </c>
      <c r="D460" s="15" t="s">
        <v>619</v>
      </c>
    </row>
    <row r="461" spans="1:4" x14ac:dyDescent="0.4">
      <c r="A461" s="15" t="s">
        <v>644</v>
      </c>
      <c r="B461" s="15" t="s">
        <v>662</v>
      </c>
      <c r="C461" s="15">
        <v>4.4219017012442102E-2</v>
      </c>
      <c r="D461" s="15" t="s">
        <v>619</v>
      </c>
    </row>
    <row r="462" spans="1:4" x14ac:dyDescent="0.4">
      <c r="A462" s="15" t="s">
        <v>660</v>
      </c>
      <c r="B462" s="15" t="s">
        <v>645</v>
      </c>
      <c r="C462" s="15">
        <v>0.108762660047993</v>
      </c>
      <c r="D462" s="15" t="s">
        <v>619</v>
      </c>
    </row>
    <row r="463" spans="1:4" x14ac:dyDescent="0.4">
      <c r="A463" s="15" t="s">
        <v>660</v>
      </c>
      <c r="B463" s="15" t="s">
        <v>655</v>
      </c>
      <c r="C463" s="15">
        <v>5.92811098068078E-2</v>
      </c>
      <c r="D463" s="15" t="s">
        <v>619</v>
      </c>
    </row>
    <row r="464" spans="1:4" x14ac:dyDescent="0.4">
      <c r="A464" s="15" t="s">
        <v>660</v>
      </c>
      <c r="B464" s="15" t="s">
        <v>1159</v>
      </c>
      <c r="C464" s="15">
        <v>2.0587943109638799E-2</v>
      </c>
      <c r="D464" s="15" t="s">
        <v>619</v>
      </c>
    </row>
    <row r="465" spans="1:4" x14ac:dyDescent="0.4">
      <c r="A465" s="15" t="s">
        <v>630</v>
      </c>
      <c r="B465" s="15" t="s">
        <v>641</v>
      </c>
      <c r="C465" s="15">
        <v>2.3353851287135501E-2</v>
      </c>
      <c r="D465" s="15" t="s">
        <v>619</v>
      </c>
    </row>
    <row r="466" spans="1:4" x14ac:dyDescent="0.4">
      <c r="A466" s="15" t="s">
        <v>627</v>
      </c>
      <c r="B466" s="15" t="s">
        <v>645</v>
      </c>
      <c r="C466" s="15">
        <v>6.27431580408776E-2</v>
      </c>
      <c r="D466" s="15" t="s">
        <v>619</v>
      </c>
    </row>
    <row r="467" spans="1:4" x14ac:dyDescent="0.4">
      <c r="A467" s="15" t="s">
        <v>627</v>
      </c>
      <c r="B467" s="15" t="s">
        <v>662</v>
      </c>
      <c r="C467" s="15">
        <v>1.00205938220542E-2</v>
      </c>
      <c r="D467" s="15" t="s">
        <v>619</v>
      </c>
    </row>
    <row r="468" spans="1:4" x14ac:dyDescent="0.4">
      <c r="A468" s="15" t="s">
        <v>627</v>
      </c>
      <c r="B468" s="15" t="s">
        <v>641</v>
      </c>
      <c r="C468" s="15">
        <v>-2.3315659752846E-2</v>
      </c>
      <c r="D468" s="15" t="s">
        <v>619</v>
      </c>
    </row>
    <row r="469" spans="1:4" x14ac:dyDescent="0.4">
      <c r="A469" s="15" t="s">
        <v>645</v>
      </c>
      <c r="B469" s="15" t="s">
        <v>639</v>
      </c>
      <c r="C469" s="15">
        <v>6.0694356958039E-2</v>
      </c>
      <c r="D469" s="15" t="s">
        <v>619</v>
      </c>
    </row>
    <row r="470" spans="1:4" x14ac:dyDescent="0.4">
      <c r="A470" s="15" t="s">
        <v>655</v>
      </c>
      <c r="B470" s="15" t="s">
        <v>659</v>
      </c>
      <c r="C470" s="15">
        <v>1.3779784443506599E-2</v>
      </c>
      <c r="D470" s="15" t="s">
        <v>619</v>
      </c>
    </row>
    <row r="471" spans="1:4" x14ac:dyDescent="0.4">
      <c r="A471" s="15" t="s">
        <v>655</v>
      </c>
      <c r="B471" s="15" t="s">
        <v>1227</v>
      </c>
      <c r="C471" s="15">
        <v>-1.7657828274370299E-3</v>
      </c>
      <c r="D471" s="15" t="s">
        <v>619</v>
      </c>
    </row>
    <row r="472" spans="1:4" x14ac:dyDescent="0.4">
      <c r="A472" s="15" t="s">
        <v>636</v>
      </c>
      <c r="B472" s="15" t="s">
        <v>640</v>
      </c>
      <c r="C472" s="15">
        <v>8.2587566087152398E-2</v>
      </c>
      <c r="D472" s="15" t="s">
        <v>619</v>
      </c>
    </row>
    <row r="473" spans="1:4" x14ac:dyDescent="0.4">
      <c r="A473" s="15" t="s">
        <v>648</v>
      </c>
      <c r="B473" s="15" t="s">
        <v>653</v>
      </c>
      <c r="C473" s="15">
        <v>0.18114560724971401</v>
      </c>
      <c r="D473" s="15" t="s">
        <v>619</v>
      </c>
    </row>
    <row r="474" spans="1:4" x14ac:dyDescent="0.4">
      <c r="A474" s="15" t="s">
        <v>648</v>
      </c>
      <c r="B474" s="15" t="s">
        <v>657</v>
      </c>
      <c r="C474" s="15">
        <v>1.81831252163678E-2</v>
      </c>
      <c r="D474" s="15" t="s">
        <v>619</v>
      </c>
    </row>
    <row r="475" spans="1:4" x14ac:dyDescent="0.4">
      <c r="A475" s="15" t="s">
        <v>648</v>
      </c>
      <c r="B475" s="15" t="s">
        <v>651</v>
      </c>
      <c r="C475" s="15">
        <v>2.9165912180867701E-3</v>
      </c>
      <c r="D475" s="15" t="s">
        <v>619</v>
      </c>
    </row>
    <row r="476" spans="1:4" x14ac:dyDescent="0.4">
      <c r="A476" s="15" t="s">
        <v>634</v>
      </c>
      <c r="B476" s="15" t="s">
        <v>662</v>
      </c>
      <c r="C476" s="15">
        <v>5.1103333158463299E-3</v>
      </c>
      <c r="D476" s="15" t="s">
        <v>619</v>
      </c>
    </row>
    <row r="477" spans="1:4" x14ac:dyDescent="0.4">
      <c r="A477" s="15" t="s">
        <v>632</v>
      </c>
      <c r="B477" s="15" t="s">
        <v>649</v>
      </c>
      <c r="C477" s="15">
        <v>4.1148204557323598E-2</v>
      </c>
      <c r="D477" s="15" t="s">
        <v>619</v>
      </c>
    </row>
    <row r="478" spans="1:4" x14ac:dyDescent="0.4">
      <c r="A478" s="15" t="s">
        <v>632</v>
      </c>
      <c r="B478" s="15" t="s">
        <v>641</v>
      </c>
      <c r="C478" s="15">
        <v>0.20905113334348499</v>
      </c>
      <c r="D478" s="15" t="s">
        <v>619</v>
      </c>
    </row>
    <row r="479" spans="1:4" x14ac:dyDescent="0.4">
      <c r="A479" s="15" t="s">
        <v>632</v>
      </c>
      <c r="B479" s="15" t="s">
        <v>652</v>
      </c>
      <c r="C479" s="15">
        <v>2.6510294833322601E-3</v>
      </c>
      <c r="D479" s="15" t="s">
        <v>619</v>
      </c>
    </row>
    <row r="480" spans="1:4" x14ac:dyDescent="0.4">
      <c r="A480" s="15" t="s">
        <v>632</v>
      </c>
      <c r="B480" s="15" t="s">
        <v>629</v>
      </c>
      <c r="C480" s="15">
        <v>0.34166752424859997</v>
      </c>
      <c r="D480" s="15" t="s">
        <v>619</v>
      </c>
    </row>
    <row r="481" spans="1:4" x14ac:dyDescent="0.4">
      <c r="A481" s="15" t="s">
        <v>632</v>
      </c>
      <c r="B481" s="15" t="s">
        <v>1207</v>
      </c>
      <c r="C481" s="15">
        <v>7.4374599439407205E-2</v>
      </c>
      <c r="D481" s="15" t="s">
        <v>619</v>
      </c>
    </row>
    <row r="482" spans="1:4" x14ac:dyDescent="0.4">
      <c r="A482" s="15" t="s">
        <v>666</v>
      </c>
      <c r="B482" s="15" t="s">
        <v>667</v>
      </c>
      <c r="C482" s="15">
        <v>8.3486527254015605E-2</v>
      </c>
      <c r="D482" s="15" t="s">
        <v>619</v>
      </c>
    </row>
    <row r="483" spans="1:4" x14ac:dyDescent="0.4">
      <c r="A483" s="15" t="s">
        <v>666</v>
      </c>
      <c r="B483" s="15" t="s">
        <v>1090</v>
      </c>
      <c r="C483" s="15">
        <v>4.4900002016481103E-2</v>
      </c>
      <c r="D483" s="15" t="s">
        <v>619</v>
      </c>
    </row>
    <row r="484" spans="1:4" x14ac:dyDescent="0.4">
      <c r="A484" s="15" t="s">
        <v>653</v>
      </c>
      <c r="B484" s="15" t="s">
        <v>651</v>
      </c>
      <c r="C484" s="15">
        <v>1.4351824744039799E-2</v>
      </c>
      <c r="D484" s="15" t="s">
        <v>619</v>
      </c>
    </row>
    <row r="485" spans="1:4" x14ac:dyDescent="0.4">
      <c r="A485" s="15" t="s">
        <v>653</v>
      </c>
      <c r="B485" s="15" t="s">
        <v>1365</v>
      </c>
      <c r="C485" s="15">
        <v>-3.9262048568310099E-4</v>
      </c>
      <c r="D485" s="15" t="s">
        <v>619</v>
      </c>
    </row>
    <row r="486" spans="1:4" x14ac:dyDescent="0.4">
      <c r="A486" s="15" t="s">
        <v>650</v>
      </c>
      <c r="B486" s="15" t="s">
        <v>643</v>
      </c>
      <c r="C486" s="15">
        <v>0.15297621562692801</v>
      </c>
      <c r="D486" s="15" t="s">
        <v>619</v>
      </c>
    </row>
    <row r="487" spans="1:4" x14ac:dyDescent="0.4">
      <c r="A487" s="15" t="s">
        <v>650</v>
      </c>
      <c r="B487" s="15" t="s">
        <v>3919</v>
      </c>
      <c r="C487" s="15">
        <v>0.12156115222368701</v>
      </c>
      <c r="D487" s="15" t="s">
        <v>619</v>
      </c>
    </row>
    <row r="488" spans="1:4" x14ac:dyDescent="0.4">
      <c r="A488" s="15" t="s">
        <v>650</v>
      </c>
      <c r="B488" s="15" t="s">
        <v>3920</v>
      </c>
      <c r="C488" s="15">
        <v>0.210539186968769</v>
      </c>
      <c r="D488" s="15" t="s">
        <v>619</v>
      </c>
    </row>
    <row r="489" spans="1:4" x14ac:dyDescent="0.4">
      <c r="A489" s="15" t="s">
        <v>649</v>
      </c>
      <c r="B489" s="15" t="s">
        <v>637</v>
      </c>
      <c r="C489" s="15">
        <v>0.20097758443342001</v>
      </c>
      <c r="D489" s="15" t="s">
        <v>619</v>
      </c>
    </row>
    <row r="490" spans="1:4" x14ac:dyDescent="0.4">
      <c r="A490" s="15" t="s">
        <v>649</v>
      </c>
      <c r="B490" s="15" t="s">
        <v>639</v>
      </c>
      <c r="C490" s="15">
        <v>1.28969872321142E-2</v>
      </c>
      <c r="D490" s="15" t="s">
        <v>619</v>
      </c>
    </row>
    <row r="491" spans="1:4" x14ac:dyDescent="0.4">
      <c r="A491" s="15" t="s">
        <v>649</v>
      </c>
      <c r="B491" s="15" t="s">
        <v>652</v>
      </c>
      <c r="C491" s="15">
        <v>1.8946828441344502E-2</v>
      </c>
      <c r="D491" s="15" t="s">
        <v>619</v>
      </c>
    </row>
    <row r="492" spans="1:4" x14ac:dyDescent="0.4">
      <c r="A492" s="15" t="s">
        <v>649</v>
      </c>
      <c r="B492" s="15" t="s">
        <v>1207</v>
      </c>
      <c r="C492" s="15">
        <v>0.10647316892127399</v>
      </c>
      <c r="D492" s="15" t="s">
        <v>619</v>
      </c>
    </row>
    <row r="493" spans="1:4" x14ac:dyDescent="0.4">
      <c r="A493" s="15" t="s">
        <v>637</v>
      </c>
      <c r="B493" s="15" t="s">
        <v>652</v>
      </c>
      <c r="C493" s="15">
        <v>8.6425192860849195E-2</v>
      </c>
      <c r="D493" s="15" t="s">
        <v>619</v>
      </c>
    </row>
    <row r="494" spans="1:4" x14ac:dyDescent="0.4">
      <c r="A494" s="15" t="s">
        <v>637</v>
      </c>
      <c r="B494" s="15" t="s">
        <v>1207</v>
      </c>
      <c r="C494" s="15">
        <v>1.22667548957173E-2</v>
      </c>
      <c r="D494" s="15" t="s">
        <v>619</v>
      </c>
    </row>
    <row r="495" spans="1:4" x14ac:dyDescent="0.4">
      <c r="A495" s="15" t="s">
        <v>1159</v>
      </c>
      <c r="B495" s="15" t="s">
        <v>659</v>
      </c>
      <c r="C495" s="15">
        <v>2.1021354018867601E-2</v>
      </c>
      <c r="D495" s="15" t="s">
        <v>619</v>
      </c>
    </row>
    <row r="496" spans="1:4" x14ac:dyDescent="0.4">
      <c r="A496" s="15" t="s">
        <v>1159</v>
      </c>
      <c r="B496" s="15" t="s">
        <v>667</v>
      </c>
      <c r="C496" s="15">
        <v>3.41594056230295E-2</v>
      </c>
      <c r="D496" s="15" t="s">
        <v>619</v>
      </c>
    </row>
    <row r="497" spans="1:4" x14ac:dyDescent="0.4">
      <c r="A497" s="15" t="s">
        <v>1159</v>
      </c>
      <c r="B497" s="15" t="s">
        <v>1090</v>
      </c>
      <c r="C497" s="15">
        <v>4.2341338036480498E-2</v>
      </c>
      <c r="D497" s="15" t="s">
        <v>619</v>
      </c>
    </row>
    <row r="498" spans="1:4" x14ac:dyDescent="0.4">
      <c r="A498" s="15" t="s">
        <v>1159</v>
      </c>
      <c r="B498" s="15" t="s">
        <v>1365</v>
      </c>
      <c r="C498" s="15">
        <v>1.39196332125764E-2</v>
      </c>
      <c r="D498" s="15" t="s">
        <v>619</v>
      </c>
    </row>
    <row r="499" spans="1:4" x14ac:dyDescent="0.4">
      <c r="A499" s="15" t="s">
        <v>3919</v>
      </c>
      <c r="B499" s="15" t="s">
        <v>3916</v>
      </c>
      <c r="C499" s="15">
        <v>1.6539922935172899E-2</v>
      </c>
      <c r="D499" s="15" t="s">
        <v>619</v>
      </c>
    </row>
    <row r="500" spans="1:4" x14ac:dyDescent="0.4">
      <c r="A500" s="15" t="s">
        <v>3919</v>
      </c>
      <c r="B500" s="15" t="s">
        <v>3920</v>
      </c>
      <c r="C500" s="15">
        <v>0.27844477733495498</v>
      </c>
      <c r="D500" s="15" t="s">
        <v>619</v>
      </c>
    </row>
    <row r="501" spans="1:4" x14ac:dyDescent="0.4">
      <c r="A501" s="15" t="s">
        <v>3919</v>
      </c>
      <c r="B501" s="15" t="s">
        <v>654</v>
      </c>
      <c r="C501" s="15">
        <v>4.8013133893190903E-2</v>
      </c>
      <c r="D501" s="15" t="s">
        <v>619</v>
      </c>
    </row>
    <row r="502" spans="1:4" x14ac:dyDescent="0.4">
      <c r="A502" s="15" t="s">
        <v>3919</v>
      </c>
      <c r="B502" s="15" t="s">
        <v>1227</v>
      </c>
      <c r="C502" s="15">
        <v>0.19652809815002001</v>
      </c>
      <c r="D502" s="15" t="s">
        <v>619</v>
      </c>
    </row>
    <row r="503" spans="1:4" x14ac:dyDescent="0.4">
      <c r="A503" s="15" t="s">
        <v>3916</v>
      </c>
      <c r="B503" s="15" t="s">
        <v>654</v>
      </c>
      <c r="C503" s="15">
        <v>7.3965616214318394E-2</v>
      </c>
      <c r="D503" s="15" t="s">
        <v>619</v>
      </c>
    </row>
    <row r="504" spans="1:4" x14ac:dyDescent="0.4">
      <c r="A504" s="15" t="s">
        <v>3916</v>
      </c>
      <c r="B504" s="15" t="s">
        <v>1227</v>
      </c>
      <c r="C504" s="15">
        <v>4.1539473211835903E-2</v>
      </c>
      <c r="D504" s="15" t="s">
        <v>619</v>
      </c>
    </row>
    <row r="505" spans="1:4" x14ac:dyDescent="0.4">
      <c r="A505" s="15" t="s">
        <v>3920</v>
      </c>
      <c r="B505" s="15" t="s">
        <v>1227</v>
      </c>
      <c r="C505" s="15">
        <v>0.11625821796698101</v>
      </c>
      <c r="D505" s="15" t="s">
        <v>619</v>
      </c>
    </row>
    <row r="506" spans="1:4" x14ac:dyDescent="0.4">
      <c r="A506" s="15" t="s">
        <v>654</v>
      </c>
      <c r="B506" s="15" t="s">
        <v>667</v>
      </c>
      <c r="C506" s="15">
        <v>5.0734849877020101E-2</v>
      </c>
      <c r="D506" s="15" t="s">
        <v>619</v>
      </c>
    </row>
    <row r="507" spans="1:4" x14ac:dyDescent="0.4">
      <c r="A507" s="15" t="s">
        <v>654</v>
      </c>
      <c r="B507" s="15" t="s">
        <v>1227</v>
      </c>
      <c r="C507" s="15">
        <v>1.8983417747458198E-2</v>
      </c>
      <c r="D507" s="15" t="s">
        <v>619</v>
      </c>
    </row>
    <row r="508" spans="1:4" x14ac:dyDescent="0.4">
      <c r="A508" s="15" t="s">
        <v>641</v>
      </c>
      <c r="B508" s="15" t="s">
        <v>629</v>
      </c>
      <c r="C508" s="15">
        <v>0.33971311165650397</v>
      </c>
      <c r="D508" s="15" t="s">
        <v>619</v>
      </c>
    </row>
    <row r="509" spans="1:4" x14ac:dyDescent="0.4">
      <c r="A509" s="15" t="s">
        <v>651</v>
      </c>
      <c r="B509" s="15" t="s">
        <v>1798</v>
      </c>
      <c r="C509" s="15">
        <v>7.7605824818292599E-3</v>
      </c>
      <c r="D509" s="15" t="s">
        <v>619</v>
      </c>
    </row>
    <row r="510" spans="1:4" x14ac:dyDescent="0.4">
      <c r="A510" s="15" t="s">
        <v>647</v>
      </c>
      <c r="B510" s="15" t="s">
        <v>1227</v>
      </c>
      <c r="C510" s="15">
        <v>9.7277382313860107E-3</v>
      </c>
      <c r="D510" s="15" t="s">
        <v>619</v>
      </c>
    </row>
    <row r="511" spans="1:4" x14ac:dyDescent="0.4">
      <c r="A511" s="15" t="s">
        <v>659</v>
      </c>
      <c r="B511" s="15" t="s">
        <v>667</v>
      </c>
      <c r="C511" s="15">
        <v>6.7587163355457402E-3</v>
      </c>
      <c r="D511" s="15" t="s">
        <v>619</v>
      </c>
    </row>
    <row r="512" spans="1:4" x14ac:dyDescent="0.4">
      <c r="A512" s="15" t="s">
        <v>667</v>
      </c>
      <c r="B512" s="15" t="s">
        <v>1090</v>
      </c>
      <c r="C512" s="15">
        <v>7.6086715700959002E-3</v>
      </c>
      <c r="D512" s="15" t="s">
        <v>619</v>
      </c>
    </row>
    <row r="513" spans="1:4" x14ac:dyDescent="0.4">
      <c r="A513" s="15" t="s">
        <v>631</v>
      </c>
      <c r="B513" s="15" t="s">
        <v>629</v>
      </c>
      <c r="C513" s="15">
        <v>7.1037934112486795E-2</v>
      </c>
      <c r="D513" s="15" t="s">
        <v>619</v>
      </c>
    </row>
    <row r="514" spans="1:4" x14ac:dyDescent="0.4">
      <c r="A514" s="15" t="s">
        <v>652</v>
      </c>
      <c r="B514" s="15" t="s">
        <v>1207</v>
      </c>
      <c r="C514" s="15">
        <v>3.3611694779289797E-2</v>
      </c>
      <c r="D514" s="15" t="s">
        <v>619</v>
      </c>
    </row>
    <row r="515" spans="1:4" x14ac:dyDescent="0.4">
      <c r="A515" s="15" t="s">
        <v>629</v>
      </c>
      <c r="B515" s="15" t="s">
        <v>3915</v>
      </c>
      <c r="C515" s="15">
        <v>6.5589297088630594E-2</v>
      </c>
      <c r="D515" s="15" t="s">
        <v>619</v>
      </c>
    </row>
    <row r="516" spans="1:4" x14ac:dyDescent="0.4">
      <c r="A516" s="15" t="s">
        <v>629</v>
      </c>
      <c r="B516" s="15" t="s">
        <v>1207</v>
      </c>
      <c r="C516" s="15">
        <v>2.36185482894187E-3</v>
      </c>
      <c r="D516" s="15" t="s">
        <v>619</v>
      </c>
    </row>
    <row r="517" spans="1:4" x14ac:dyDescent="0.4">
      <c r="A517" s="15" t="s">
        <v>638</v>
      </c>
      <c r="B517" s="15" t="s">
        <v>653</v>
      </c>
      <c r="C517" s="15">
        <v>7.40118866300086E-2</v>
      </c>
      <c r="D517" s="15" t="s">
        <v>620</v>
      </c>
    </row>
    <row r="518" spans="1:4" x14ac:dyDescent="0.4">
      <c r="A518" s="15" t="s">
        <v>638</v>
      </c>
      <c r="B518" s="15" t="s">
        <v>630</v>
      </c>
      <c r="C518" s="15">
        <v>2.1195512017417598E-2</v>
      </c>
      <c r="D518" s="15" t="s">
        <v>620</v>
      </c>
    </row>
    <row r="519" spans="1:4" x14ac:dyDescent="0.4">
      <c r="A519" s="15" t="s">
        <v>638</v>
      </c>
      <c r="B519" s="15" t="s">
        <v>648</v>
      </c>
      <c r="C519" s="15">
        <v>0.13905666299303401</v>
      </c>
      <c r="D519" s="15" t="s">
        <v>620</v>
      </c>
    </row>
    <row r="520" spans="1:4" x14ac:dyDescent="0.4">
      <c r="A520" s="15" t="s">
        <v>638</v>
      </c>
      <c r="B520" s="15" t="s">
        <v>657</v>
      </c>
      <c r="C520" s="15">
        <v>9.9656896585164995E-2</v>
      </c>
      <c r="D520" s="15" t="s">
        <v>620</v>
      </c>
    </row>
    <row r="521" spans="1:4" x14ac:dyDescent="0.4">
      <c r="A521" s="15" t="s">
        <v>638</v>
      </c>
      <c r="B521" s="15" t="s">
        <v>643</v>
      </c>
      <c r="C521" s="15">
        <v>9.3470905487225295E-2</v>
      </c>
      <c r="D521" s="15" t="s">
        <v>620</v>
      </c>
    </row>
    <row r="522" spans="1:4" x14ac:dyDescent="0.4">
      <c r="A522" s="15" t="s">
        <v>638</v>
      </c>
      <c r="B522" s="15" t="s">
        <v>640</v>
      </c>
      <c r="C522" s="15">
        <v>-3.90670158423742E-3</v>
      </c>
      <c r="D522" s="15" t="s">
        <v>620</v>
      </c>
    </row>
    <row r="523" spans="1:4" x14ac:dyDescent="0.4">
      <c r="A523" s="15" t="s">
        <v>638</v>
      </c>
      <c r="B523" s="15" t="s">
        <v>3911</v>
      </c>
      <c r="C523" s="15">
        <v>2.7882266286855299E-2</v>
      </c>
      <c r="D523" s="15" t="s">
        <v>620</v>
      </c>
    </row>
    <row r="524" spans="1:4" x14ac:dyDescent="0.4">
      <c r="A524" s="15" t="s">
        <v>1179</v>
      </c>
      <c r="B524" s="15" t="s">
        <v>635</v>
      </c>
      <c r="C524" s="15">
        <v>4.8919473912115097E-2</v>
      </c>
      <c r="D524" s="15" t="s">
        <v>620</v>
      </c>
    </row>
    <row r="525" spans="1:4" x14ac:dyDescent="0.4">
      <c r="A525" s="15" t="s">
        <v>1179</v>
      </c>
      <c r="B525" s="15" t="s">
        <v>662</v>
      </c>
      <c r="C525" s="15">
        <v>2.4953757936683201E-3</v>
      </c>
      <c r="D525" s="15" t="s">
        <v>620</v>
      </c>
    </row>
    <row r="526" spans="1:4" x14ac:dyDescent="0.4">
      <c r="A526" s="15" t="s">
        <v>1179</v>
      </c>
      <c r="B526" s="15" t="s">
        <v>634</v>
      </c>
      <c r="C526" s="15">
        <v>4.8065366116883702E-3</v>
      </c>
      <c r="D526" s="15" t="s">
        <v>620</v>
      </c>
    </row>
    <row r="527" spans="1:4" x14ac:dyDescent="0.4">
      <c r="A527" s="15" t="s">
        <v>625</v>
      </c>
      <c r="B527" s="15" t="s">
        <v>626</v>
      </c>
      <c r="C527" s="15">
        <v>0.16897121753382199</v>
      </c>
      <c r="D527" s="15" t="s">
        <v>620</v>
      </c>
    </row>
    <row r="528" spans="1:4" x14ac:dyDescent="0.4">
      <c r="A528" s="15" t="s">
        <v>625</v>
      </c>
      <c r="B528" s="15" t="s">
        <v>630</v>
      </c>
      <c r="C528" s="15">
        <v>0.32211423457716598</v>
      </c>
      <c r="D528" s="15" t="s">
        <v>620</v>
      </c>
    </row>
    <row r="529" spans="1:4" x14ac:dyDescent="0.4">
      <c r="A529" s="15" t="s">
        <v>625</v>
      </c>
      <c r="B529" s="15" t="s">
        <v>645</v>
      </c>
      <c r="C529" s="15">
        <v>-1.6052157450063099E-2</v>
      </c>
      <c r="D529" s="15" t="s">
        <v>620</v>
      </c>
    </row>
    <row r="530" spans="1:4" x14ac:dyDescent="0.4">
      <c r="A530" s="15" t="s">
        <v>625</v>
      </c>
      <c r="B530" s="15" t="s">
        <v>639</v>
      </c>
      <c r="C530" s="15">
        <v>-9.3813620550180804E-2</v>
      </c>
      <c r="D530" s="15" t="s">
        <v>620</v>
      </c>
    </row>
    <row r="531" spans="1:4" x14ac:dyDescent="0.4">
      <c r="A531" s="15" t="s">
        <v>625</v>
      </c>
      <c r="B531" s="15" t="s">
        <v>3914</v>
      </c>
      <c r="C531" s="15">
        <v>1.08114981497684E-2</v>
      </c>
      <c r="D531" s="15" t="s">
        <v>620</v>
      </c>
    </row>
    <row r="532" spans="1:4" x14ac:dyDescent="0.4">
      <c r="A532" s="15" t="s">
        <v>625</v>
      </c>
      <c r="B532" s="15" t="s">
        <v>1159</v>
      </c>
      <c r="C532" s="15">
        <v>-9.2832478765847697E-3</v>
      </c>
      <c r="D532" s="15" t="s">
        <v>620</v>
      </c>
    </row>
    <row r="533" spans="1:4" x14ac:dyDescent="0.4">
      <c r="A533" s="15" t="s">
        <v>625</v>
      </c>
      <c r="B533" s="15" t="s">
        <v>1090</v>
      </c>
      <c r="C533" s="15">
        <v>-4.03137048369566E-2</v>
      </c>
      <c r="D533" s="15" t="s">
        <v>620</v>
      </c>
    </row>
    <row r="534" spans="1:4" x14ac:dyDescent="0.4">
      <c r="A534" s="15" t="s">
        <v>642</v>
      </c>
      <c r="B534" s="15" t="s">
        <v>653</v>
      </c>
      <c r="C534" s="15">
        <v>2.6886940850915399E-2</v>
      </c>
      <c r="D534" s="15" t="s">
        <v>620</v>
      </c>
    </row>
    <row r="535" spans="1:4" x14ac:dyDescent="0.4">
      <c r="A535" s="15" t="s">
        <v>642</v>
      </c>
      <c r="B535" s="15" t="s">
        <v>630</v>
      </c>
      <c r="C535" s="15">
        <v>4.66128447936352E-2</v>
      </c>
      <c r="D535" s="15" t="s">
        <v>620</v>
      </c>
    </row>
    <row r="536" spans="1:4" x14ac:dyDescent="0.4">
      <c r="A536" s="15" t="s">
        <v>642</v>
      </c>
      <c r="B536" s="15" t="s">
        <v>648</v>
      </c>
      <c r="C536" s="15">
        <v>4.7837895198609703E-2</v>
      </c>
      <c r="D536" s="15" t="s">
        <v>620</v>
      </c>
    </row>
    <row r="537" spans="1:4" x14ac:dyDescent="0.4">
      <c r="A537" s="15" t="s">
        <v>642</v>
      </c>
      <c r="B537" s="15" t="s">
        <v>641</v>
      </c>
      <c r="C537" s="15">
        <v>1.9134243772290799E-2</v>
      </c>
      <c r="D537" s="15" t="s">
        <v>620</v>
      </c>
    </row>
    <row r="538" spans="1:4" x14ac:dyDescent="0.4">
      <c r="A538" s="15" t="s">
        <v>642</v>
      </c>
      <c r="B538" s="15" t="s">
        <v>631</v>
      </c>
      <c r="C538" s="15">
        <v>5.4293749109274703E-2</v>
      </c>
      <c r="D538" s="15" t="s">
        <v>620</v>
      </c>
    </row>
    <row r="539" spans="1:4" x14ac:dyDescent="0.4">
      <c r="A539" s="15" t="s">
        <v>626</v>
      </c>
      <c r="B539" s="15" t="s">
        <v>624</v>
      </c>
      <c r="C539" s="15">
        <v>0.17357081242650901</v>
      </c>
      <c r="D539" s="15" t="s">
        <v>620</v>
      </c>
    </row>
    <row r="540" spans="1:4" x14ac:dyDescent="0.4">
      <c r="A540" s="15" t="s">
        <v>635</v>
      </c>
      <c r="B540" s="15" t="s">
        <v>628</v>
      </c>
      <c r="C540" s="15">
        <v>1.59639639272183E-3</v>
      </c>
      <c r="D540" s="15" t="s">
        <v>620</v>
      </c>
    </row>
    <row r="541" spans="1:4" x14ac:dyDescent="0.4">
      <c r="A541" s="15" t="s">
        <v>635</v>
      </c>
      <c r="B541" s="15" t="s">
        <v>662</v>
      </c>
      <c r="C541" s="15">
        <v>5.05018458127484E-2</v>
      </c>
      <c r="D541" s="15" t="s">
        <v>620</v>
      </c>
    </row>
    <row r="542" spans="1:4" x14ac:dyDescent="0.4">
      <c r="A542" s="15" t="s">
        <v>635</v>
      </c>
      <c r="B542" s="15" t="s">
        <v>636</v>
      </c>
      <c r="C542" s="15">
        <v>8.9636871197107199E-2</v>
      </c>
      <c r="D542" s="15" t="s">
        <v>620</v>
      </c>
    </row>
    <row r="543" spans="1:4" x14ac:dyDescent="0.4">
      <c r="A543" s="15" t="s">
        <v>628</v>
      </c>
      <c r="B543" s="15" t="s">
        <v>634</v>
      </c>
      <c r="C543" s="15">
        <v>0.22840221134400099</v>
      </c>
      <c r="D543" s="15" t="s">
        <v>620</v>
      </c>
    </row>
    <row r="544" spans="1:4" x14ac:dyDescent="0.4">
      <c r="A544" s="15" t="s">
        <v>653</v>
      </c>
      <c r="B544" s="15" t="s">
        <v>630</v>
      </c>
      <c r="C544" s="15">
        <v>1.5662026814558801E-2</v>
      </c>
      <c r="D544" s="15" t="s">
        <v>620</v>
      </c>
    </row>
    <row r="545" spans="1:4" x14ac:dyDescent="0.4">
      <c r="A545" s="15" t="s">
        <v>653</v>
      </c>
      <c r="B545" s="15" t="s">
        <v>648</v>
      </c>
      <c r="C545" s="15">
        <v>0.363261795727022</v>
      </c>
      <c r="D545" s="15" t="s">
        <v>620</v>
      </c>
    </row>
    <row r="546" spans="1:4" x14ac:dyDescent="0.4">
      <c r="A546" s="15" t="s">
        <v>653</v>
      </c>
      <c r="B546" s="15" t="s">
        <v>657</v>
      </c>
      <c r="C546" s="15">
        <v>6.5490974453724399E-2</v>
      </c>
      <c r="D546" s="15" t="s">
        <v>620</v>
      </c>
    </row>
    <row r="547" spans="1:4" x14ac:dyDescent="0.4">
      <c r="A547" s="15" t="s">
        <v>653</v>
      </c>
      <c r="B547" s="15" t="s">
        <v>649</v>
      </c>
      <c r="C547" s="15">
        <v>-1.50468561435091E-2</v>
      </c>
      <c r="D547" s="15" t="s">
        <v>620</v>
      </c>
    </row>
    <row r="548" spans="1:4" x14ac:dyDescent="0.4">
      <c r="A548" s="15" t="s">
        <v>653</v>
      </c>
      <c r="B548" s="15" t="s">
        <v>631</v>
      </c>
      <c r="C548" s="15">
        <v>6.1742111600613398E-3</v>
      </c>
      <c r="D548" s="15" t="s">
        <v>620</v>
      </c>
    </row>
    <row r="549" spans="1:4" x14ac:dyDescent="0.4">
      <c r="A549" s="15" t="s">
        <v>653</v>
      </c>
      <c r="B549" s="15" t="s">
        <v>3911</v>
      </c>
      <c r="C549" s="15">
        <v>5.2260051033841001E-2</v>
      </c>
      <c r="D549" s="15" t="s">
        <v>620</v>
      </c>
    </row>
    <row r="550" spans="1:4" x14ac:dyDescent="0.4">
      <c r="A550" s="15" t="s">
        <v>653</v>
      </c>
      <c r="B550" s="15" t="s">
        <v>1254</v>
      </c>
      <c r="C550" s="15">
        <v>-1.09240108810492E-2</v>
      </c>
      <c r="D550" s="15" t="s">
        <v>620</v>
      </c>
    </row>
    <row r="551" spans="1:4" x14ac:dyDescent="0.4">
      <c r="A551" s="15" t="s">
        <v>644</v>
      </c>
      <c r="B551" s="15" t="s">
        <v>662</v>
      </c>
      <c r="C551" s="15">
        <v>2.8687598679598001E-2</v>
      </c>
      <c r="D551" s="15" t="s">
        <v>620</v>
      </c>
    </row>
    <row r="552" spans="1:4" x14ac:dyDescent="0.4">
      <c r="A552" s="15" t="s">
        <v>644</v>
      </c>
      <c r="B552" s="15" t="s">
        <v>655</v>
      </c>
      <c r="C552" s="15">
        <v>2.52901425551031E-2</v>
      </c>
      <c r="D552" s="15" t="s">
        <v>620</v>
      </c>
    </row>
    <row r="553" spans="1:4" x14ac:dyDescent="0.4">
      <c r="A553" s="15" t="s">
        <v>644</v>
      </c>
      <c r="B553" s="15" t="s">
        <v>660</v>
      </c>
      <c r="C553" s="15">
        <v>0.10353748426286</v>
      </c>
      <c r="D553" s="15" t="s">
        <v>620</v>
      </c>
    </row>
    <row r="554" spans="1:4" x14ac:dyDescent="0.4">
      <c r="A554" s="15" t="s">
        <v>630</v>
      </c>
      <c r="B554" s="15" t="s">
        <v>648</v>
      </c>
      <c r="C554" s="15">
        <v>5.6969231570120897E-2</v>
      </c>
      <c r="D554" s="15" t="s">
        <v>620</v>
      </c>
    </row>
    <row r="555" spans="1:4" x14ac:dyDescent="0.4">
      <c r="A555" s="15" t="s">
        <v>630</v>
      </c>
      <c r="B555" s="15" t="s">
        <v>641</v>
      </c>
      <c r="C555" s="15">
        <v>0.110654099458596</v>
      </c>
      <c r="D555" s="15" t="s">
        <v>620</v>
      </c>
    </row>
    <row r="556" spans="1:4" x14ac:dyDescent="0.4">
      <c r="A556" s="15" t="s">
        <v>630</v>
      </c>
      <c r="B556" s="15" t="s">
        <v>1159</v>
      </c>
      <c r="C556" s="15">
        <v>-5.4154032215372599E-2</v>
      </c>
      <c r="D556" s="15" t="s">
        <v>620</v>
      </c>
    </row>
    <row r="557" spans="1:4" x14ac:dyDescent="0.4">
      <c r="A557" s="15" t="s">
        <v>630</v>
      </c>
      <c r="B557" s="15" t="s">
        <v>631</v>
      </c>
      <c r="C557" s="15">
        <v>1.63872163834076E-2</v>
      </c>
      <c r="D557" s="15" t="s">
        <v>620</v>
      </c>
    </row>
    <row r="558" spans="1:4" x14ac:dyDescent="0.4">
      <c r="A558" s="15" t="s">
        <v>630</v>
      </c>
      <c r="B558" s="15" t="s">
        <v>1090</v>
      </c>
      <c r="C558" s="15">
        <v>-1.2936499768174001E-2</v>
      </c>
      <c r="D558" s="15" t="s">
        <v>620</v>
      </c>
    </row>
    <row r="559" spans="1:4" x14ac:dyDescent="0.4">
      <c r="A559" s="15" t="s">
        <v>627</v>
      </c>
      <c r="B559" s="15" t="s">
        <v>649</v>
      </c>
      <c r="C559" s="15">
        <v>-1.2127341741653599E-2</v>
      </c>
      <c r="D559" s="15" t="s">
        <v>620</v>
      </c>
    </row>
    <row r="560" spans="1:4" x14ac:dyDescent="0.4">
      <c r="A560" s="15" t="s">
        <v>627</v>
      </c>
      <c r="B560" s="15" t="s">
        <v>640</v>
      </c>
      <c r="C560" s="15">
        <v>-1.7040623519991301E-2</v>
      </c>
      <c r="D560" s="15" t="s">
        <v>620</v>
      </c>
    </row>
    <row r="561" spans="1:4" x14ac:dyDescent="0.4">
      <c r="A561" s="15" t="s">
        <v>645</v>
      </c>
      <c r="B561" s="15" t="s">
        <v>639</v>
      </c>
      <c r="C561" s="15">
        <v>0.17775930638149301</v>
      </c>
      <c r="D561" s="15" t="s">
        <v>620</v>
      </c>
    </row>
    <row r="562" spans="1:4" x14ac:dyDescent="0.4">
      <c r="A562" s="15" t="s">
        <v>645</v>
      </c>
      <c r="B562" s="15" t="s">
        <v>660</v>
      </c>
      <c r="C562" s="15">
        <v>4.2935363686994903E-2</v>
      </c>
      <c r="D562" s="15" t="s">
        <v>620</v>
      </c>
    </row>
    <row r="563" spans="1:4" x14ac:dyDescent="0.4">
      <c r="A563" s="15" t="s">
        <v>645</v>
      </c>
      <c r="B563" s="15" t="s">
        <v>659</v>
      </c>
      <c r="C563" s="15">
        <v>7.43027957967671E-3</v>
      </c>
      <c r="D563" s="15" t="s">
        <v>620</v>
      </c>
    </row>
    <row r="564" spans="1:4" x14ac:dyDescent="0.4">
      <c r="A564" s="15" t="s">
        <v>645</v>
      </c>
      <c r="B564" s="15" t="s">
        <v>661</v>
      </c>
      <c r="C564" s="15">
        <v>7.9600173292673604E-2</v>
      </c>
      <c r="D564" s="15" t="s">
        <v>620</v>
      </c>
    </row>
    <row r="565" spans="1:4" x14ac:dyDescent="0.4">
      <c r="A565" s="15" t="s">
        <v>1586</v>
      </c>
      <c r="B565" s="15" t="s">
        <v>647</v>
      </c>
      <c r="C565" s="15">
        <v>1.97895507447974E-2</v>
      </c>
      <c r="D565" s="15" t="s">
        <v>620</v>
      </c>
    </row>
    <row r="566" spans="1:4" x14ac:dyDescent="0.4">
      <c r="A566" s="15" t="s">
        <v>1586</v>
      </c>
      <c r="B566" s="15" t="s">
        <v>636</v>
      </c>
      <c r="C566" s="15">
        <v>-7.7688693979260904E-4</v>
      </c>
      <c r="D566" s="15" t="s">
        <v>620</v>
      </c>
    </row>
    <row r="567" spans="1:4" x14ac:dyDescent="0.4">
      <c r="A567" s="15" t="s">
        <v>648</v>
      </c>
      <c r="B567" s="15" t="s">
        <v>657</v>
      </c>
      <c r="C567" s="15">
        <v>5.3070636698775202E-2</v>
      </c>
      <c r="D567" s="15" t="s">
        <v>620</v>
      </c>
    </row>
    <row r="568" spans="1:4" x14ac:dyDescent="0.4">
      <c r="A568" s="15" t="s">
        <v>648</v>
      </c>
      <c r="B568" s="15" t="s">
        <v>3914</v>
      </c>
      <c r="C568" s="15">
        <v>8.25483330606663E-3</v>
      </c>
      <c r="D568" s="15" t="s">
        <v>620</v>
      </c>
    </row>
    <row r="569" spans="1:4" x14ac:dyDescent="0.4">
      <c r="A569" s="15" t="s">
        <v>648</v>
      </c>
      <c r="B569" s="15" t="s">
        <v>641</v>
      </c>
      <c r="C569" s="15">
        <v>2.73150084761717E-3</v>
      </c>
      <c r="D569" s="15" t="s">
        <v>620</v>
      </c>
    </row>
    <row r="570" spans="1:4" x14ac:dyDescent="0.4">
      <c r="A570" s="15" t="s">
        <v>648</v>
      </c>
      <c r="B570" s="15" t="s">
        <v>1365</v>
      </c>
      <c r="C570" s="15">
        <v>-1.2230373558504501E-2</v>
      </c>
      <c r="D570" s="15" t="s">
        <v>620</v>
      </c>
    </row>
    <row r="571" spans="1:4" x14ac:dyDescent="0.4">
      <c r="A571" s="15" t="s">
        <v>648</v>
      </c>
      <c r="B571" s="15" t="s">
        <v>631</v>
      </c>
      <c r="C571" s="15">
        <v>1.6342385846822901E-2</v>
      </c>
      <c r="D571" s="15" t="s">
        <v>620</v>
      </c>
    </row>
    <row r="572" spans="1:4" x14ac:dyDescent="0.4">
      <c r="A572" s="15" t="s">
        <v>648</v>
      </c>
      <c r="B572" s="15" t="s">
        <v>3916</v>
      </c>
      <c r="C572" s="15">
        <v>-1.4570665359263799E-2</v>
      </c>
      <c r="D572" s="15" t="s">
        <v>620</v>
      </c>
    </row>
    <row r="573" spans="1:4" x14ac:dyDescent="0.4">
      <c r="A573" s="15" t="s">
        <v>648</v>
      </c>
      <c r="B573" s="15" t="s">
        <v>670</v>
      </c>
      <c r="C573" s="15">
        <v>-4.7971320531738401E-2</v>
      </c>
      <c r="D573" s="15" t="s">
        <v>620</v>
      </c>
    </row>
    <row r="574" spans="1:4" x14ac:dyDescent="0.4">
      <c r="A574" s="15" t="s">
        <v>648</v>
      </c>
      <c r="B574" s="15" t="s">
        <v>1426</v>
      </c>
      <c r="C574" s="15">
        <v>-2.9422243281945398E-2</v>
      </c>
      <c r="D574" s="15" t="s">
        <v>620</v>
      </c>
    </row>
    <row r="575" spans="1:4" x14ac:dyDescent="0.4">
      <c r="A575" s="15" t="s">
        <v>639</v>
      </c>
      <c r="B575" s="15" t="s">
        <v>624</v>
      </c>
      <c r="C575" s="15">
        <v>-3.0507033131643199E-2</v>
      </c>
      <c r="D575" s="15" t="s">
        <v>620</v>
      </c>
    </row>
    <row r="576" spans="1:4" x14ac:dyDescent="0.4">
      <c r="A576" s="15" t="s">
        <v>639</v>
      </c>
      <c r="B576" s="15" t="s">
        <v>666</v>
      </c>
      <c r="C576" s="15">
        <v>4.9199082755454697E-2</v>
      </c>
      <c r="D576" s="15" t="s">
        <v>620</v>
      </c>
    </row>
    <row r="577" spans="1:4" x14ac:dyDescent="0.4">
      <c r="A577" s="15" t="s">
        <v>639</v>
      </c>
      <c r="B577" s="15" t="s">
        <v>3914</v>
      </c>
      <c r="C577" s="15">
        <v>-3.8182884299974802E-2</v>
      </c>
      <c r="D577" s="15" t="s">
        <v>620</v>
      </c>
    </row>
    <row r="578" spans="1:4" x14ac:dyDescent="0.4">
      <c r="A578" s="15" t="s">
        <v>639</v>
      </c>
      <c r="B578" s="15" t="s">
        <v>649</v>
      </c>
      <c r="C578" s="15">
        <v>6.7053522375032107E-2</v>
      </c>
      <c r="D578" s="15" t="s">
        <v>620</v>
      </c>
    </row>
    <row r="579" spans="1:4" x14ac:dyDescent="0.4">
      <c r="A579" s="15" t="s">
        <v>639</v>
      </c>
      <c r="B579" s="15" t="s">
        <v>654</v>
      </c>
      <c r="C579" s="15">
        <v>0.25663908550341002</v>
      </c>
      <c r="D579" s="15" t="s">
        <v>620</v>
      </c>
    </row>
    <row r="580" spans="1:4" x14ac:dyDescent="0.4">
      <c r="A580" s="15" t="s">
        <v>639</v>
      </c>
      <c r="B580" s="15" t="s">
        <v>661</v>
      </c>
      <c r="C580" s="15">
        <v>5.9482448545168799E-2</v>
      </c>
      <c r="D580" s="15" t="s">
        <v>620</v>
      </c>
    </row>
    <row r="581" spans="1:4" x14ac:dyDescent="0.4">
      <c r="A581" s="15" t="s">
        <v>667</v>
      </c>
      <c r="B581" s="15" t="s">
        <v>1200</v>
      </c>
      <c r="C581" s="15">
        <v>1.8999520386509702E-2</v>
      </c>
      <c r="D581" s="15" t="s">
        <v>620</v>
      </c>
    </row>
    <row r="582" spans="1:4" x14ac:dyDescent="0.4">
      <c r="A582" s="15" t="s">
        <v>667</v>
      </c>
      <c r="B582" s="15" t="s">
        <v>654</v>
      </c>
      <c r="C582" s="15">
        <v>0.110509549947772</v>
      </c>
      <c r="D582" s="15" t="s">
        <v>620</v>
      </c>
    </row>
    <row r="583" spans="1:4" x14ac:dyDescent="0.4">
      <c r="A583" s="15" t="s">
        <v>667</v>
      </c>
      <c r="B583" s="15" t="s">
        <v>659</v>
      </c>
      <c r="C583" s="15">
        <v>0.103060011857212</v>
      </c>
      <c r="D583" s="15" t="s">
        <v>620</v>
      </c>
    </row>
    <row r="584" spans="1:4" x14ac:dyDescent="0.4">
      <c r="A584" s="15" t="s">
        <v>667</v>
      </c>
      <c r="B584" s="15" t="s">
        <v>661</v>
      </c>
      <c r="C584" s="15">
        <v>3.22316918129468E-2</v>
      </c>
      <c r="D584" s="15" t="s">
        <v>620</v>
      </c>
    </row>
    <row r="585" spans="1:4" x14ac:dyDescent="0.4">
      <c r="A585" s="15" t="s">
        <v>667</v>
      </c>
      <c r="B585" s="15" t="s">
        <v>1090</v>
      </c>
      <c r="C585" s="15">
        <v>1.0182583325076801E-2</v>
      </c>
      <c r="D585" s="15" t="s">
        <v>620</v>
      </c>
    </row>
    <row r="586" spans="1:4" x14ac:dyDescent="0.4">
      <c r="A586" s="15" t="s">
        <v>667</v>
      </c>
      <c r="B586" s="15" t="s">
        <v>3918</v>
      </c>
      <c r="C586" s="15">
        <v>3.9799462602543502E-2</v>
      </c>
      <c r="D586" s="15" t="s">
        <v>620</v>
      </c>
    </row>
    <row r="587" spans="1:4" x14ac:dyDescent="0.4">
      <c r="A587" s="15" t="s">
        <v>662</v>
      </c>
      <c r="B587" s="15" t="s">
        <v>634</v>
      </c>
      <c r="C587" s="15">
        <v>3.1229471230991498E-2</v>
      </c>
      <c r="D587" s="15" t="s">
        <v>620</v>
      </c>
    </row>
    <row r="588" spans="1:4" x14ac:dyDescent="0.4">
      <c r="A588" s="15" t="s">
        <v>1214</v>
      </c>
      <c r="B588" s="15" t="s">
        <v>624</v>
      </c>
      <c r="C588" s="15">
        <v>1.61307752529928E-2</v>
      </c>
      <c r="D588" s="15" t="s">
        <v>620</v>
      </c>
    </row>
    <row r="589" spans="1:4" x14ac:dyDescent="0.4">
      <c r="A589" s="15" t="s">
        <v>624</v>
      </c>
      <c r="B589" s="15" t="s">
        <v>1200</v>
      </c>
      <c r="C589" s="15">
        <v>-7.7481026692649601E-4</v>
      </c>
      <c r="D589" s="15" t="s">
        <v>620</v>
      </c>
    </row>
    <row r="590" spans="1:4" x14ac:dyDescent="0.4">
      <c r="A590" s="15" t="s">
        <v>3913</v>
      </c>
      <c r="B590" s="15" t="s">
        <v>666</v>
      </c>
      <c r="C590" s="15">
        <v>-1.20509422511099E-2</v>
      </c>
      <c r="D590" s="15" t="s">
        <v>620</v>
      </c>
    </row>
    <row r="591" spans="1:4" x14ac:dyDescent="0.4">
      <c r="A591" s="15" t="s">
        <v>3913</v>
      </c>
      <c r="B591" s="15" t="s">
        <v>661</v>
      </c>
      <c r="C591" s="15">
        <v>-1.9434619933507099E-3</v>
      </c>
      <c r="D591" s="15" t="s">
        <v>620</v>
      </c>
    </row>
    <row r="592" spans="1:4" x14ac:dyDescent="0.4">
      <c r="A592" s="15" t="s">
        <v>3913</v>
      </c>
      <c r="B592" s="15" t="s">
        <v>1426</v>
      </c>
      <c r="C592" s="15">
        <v>-1.5415283276139599E-2</v>
      </c>
      <c r="D592" s="15" t="s">
        <v>620</v>
      </c>
    </row>
    <row r="593" spans="1:4" x14ac:dyDescent="0.4">
      <c r="A593" s="15" t="s">
        <v>636</v>
      </c>
      <c r="B593" s="15" t="s">
        <v>637</v>
      </c>
      <c r="C593" s="15">
        <v>5.9131025681118603E-2</v>
      </c>
      <c r="D593" s="15" t="s">
        <v>620</v>
      </c>
    </row>
    <row r="594" spans="1:4" x14ac:dyDescent="0.4">
      <c r="A594" s="15" t="s">
        <v>636</v>
      </c>
      <c r="B594" s="15" t="s">
        <v>640</v>
      </c>
      <c r="C594" s="15">
        <v>0.144016038279971</v>
      </c>
      <c r="D594" s="15" t="s">
        <v>620</v>
      </c>
    </row>
    <row r="595" spans="1:4" x14ac:dyDescent="0.4">
      <c r="A595" s="15" t="s">
        <v>636</v>
      </c>
      <c r="B595" s="15" t="s">
        <v>3916</v>
      </c>
      <c r="C595" s="15">
        <v>8.0213911975447097E-2</v>
      </c>
      <c r="D595" s="15" t="s">
        <v>620</v>
      </c>
    </row>
    <row r="596" spans="1:4" x14ac:dyDescent="0.4">
      <c r="A596" s="15" t="s">
        <v>655</v>
      </c>
      <c r="B596" s="15" t="s">
        <v>660</v>
      </c>
      <c r="C596" s="15">
        <v>0.19562128248887201</v>
      </c>
      <c r="D596" s="15" t="s">
        <v>620</v>
      </c>
    </row>
    <row r="597" spans="1:4" x14ac:dyDescent="0.4">
      <c r="A597" s="15" t="s">
        <v>655</v>
      </c>
      <c r="B597" s="15" t="s">
        <v>659</v>
      </c>
      <c r="C597" s="15">
        <v>4.6992422939639601E-3</v>
      </c>
      <c r="D597" s="15" t="s">
        <v>620</v>
      </c>
    </row>
    <row r="598" spans="1:4" x14ac:dyDescent="0.4">
      <c r="A598" s="15" t="s">
        <v>666</v>
      </c>
      <c r="B598" s="15" t="s">
        <v>660</v>
      </c>
      <c r="C598" s="15">
        <v>9.4547159210286405E-2</v>
      </c>
      <c r="D598" s="15" t="s">
        <v>620</v>
      </c>
    </row>
    <row r="599" spans="1:4" x14ac:dyDescent="0.4">
      <c r="A599" s="15" t="s">
        <v>666</v>
      </c>
      <c r="B599" s="15" t="s">
        <v>1200</v>
      </c>
      <c r="C599" s="15">
        <v>1.1736782827809799E-2</v>
      </c>
      <c r="D599" s="15" t="s">
        <v>620</v>
      </c>
    </row>
    <row r="600" spans="1:4" x14ac:dyDescent="0.4">
      <c r="A600" s="15" t="s">
        <v>666</v>
      </c>
      <c r="B600" s="15" t="s">
        <v>654</v>
      </c>
      <c r="C600" s="15">
        <v>4.1288662222926402E-3</v>
      </c>
      <c r="D600" s="15" t="s">
        <v>620</v>
      </c>
    </row>
    <row r="601" spans="1:4" x14ac:dyDescent="0.4">
      <c r="A601" s="15" t="s">
        <v>666</v>
      </c>
      <c r="B601" s="15" t="s">
        <v>661</v>
      </c>
      <c r="C601" s="15">
        <v>3.0799281644872601E-2</v>
      </c>
      <c r="D601" s="15" t="s">
        <v>620</v>
      </c>
    </row>
    <row r="602" spans="1:4" x14ac:dyDescent="0.4">
      <c r="A602" s="15" t="s">
        <v>666</v>
      </c>
      <c r="B602" s="15" t="s">
        <v>1426</v>
      </c>
      <c r="C602" s="15">
        <v>5.6002292451181199E-2</v>
      </c>
      <c r="D602" s="15" t="s">
        <v>620</v>
      </c>
    </row>
    <row r="603" spans="1:4" x14ac:dyDescent="0.4">
      <c r="A603" s="15" t="s">
        <v>660</v>
      </c>
      <c r="B603" s="15" t="s">
        <v>1200</v>
      </c>
      <c r="C603" s="15">
        <v>9.8109618102223003E-2</v>
      </c>
      <c r="D603" s="15" t="s">
        <v>620</v>
      </c>
    </row>
    <row r="604" spans="1:4" x14ac:dyDescent="0.4">
      <c r="A604" s="15" t="s">
        <v>660</v>
      </c>
      <c r="B604" s="15" t="s">
        <v>1159</v>
      </c>
      <c r="C604" s="15">
        <v>1.83742102691664E-3</v>
      </c>
      <c r="D604" s="15" t="s">
        <v>620</v>
      </c>
    </row>
    <row r="605" spans="1:4" x14ac:dyDescent="0.4">
      <c r="A605" s="15" t="s">
        <v>632</v>
      </c>
      <c r="B605" s="15" t="s">
        <v>629</v>
      </c>
      <c r="C605" s="15">
        <v>0.18322017433153101</v>
      </c>
      <c r="D605" s="15" t="s">
        <v>620</v>
      </c>
    </row>
    <row r="606" spans="1:4" x14ac:dyDescent="0.4">
      <c r="A606" s="15" t="s">
        <v>632</v>
      </c>
      <c r="B606" s="15" t="s">
        <v>641</v>
      </c>
      <c r="C606" s="15">
        <v>0.335751691757117</v>
      </c>
      <c r="D606" s="15" t="s">
        <v>620</v>
      </c>
    </row>
    <row r="607" spans="1:4" x14ac:dyDescent="0.4">
      <c r="A607" s="15" t="s">
        <v>632</v>
      </c>
      <c r="B607" s="15" t="s">
        <v>1365</v>
      </c>
      <c r="C607" s="15">
        <v>-5.62069986984864E-3</v>
      </c>
      <c r="D607" s="15" t="s">
        <v>620</v>
      </c>
    </row>
    <row r="608" spans="1:4" x14ac:dyDescent="0.4">
      <c r="A608" s="15" t="s">
        <v>632</v>
      </c>
      <c r="B608" s="15" t="s">
        <v>631</v>
      </c>
      <c r="C608" s="15">
        <v>3.4643168294200299E-3</v>
      </c>
      <c r="D608" s="15" t="s">
        <v>620</v>
      </c>
    </row>
    <row r="609" spans="1:4" x14ac:dyDescent="0.4">
      <c r="A609" s="15" t="s">
        <v>657</v>
      </c>
      <c r="B609" s="15" t="s">
        <v>3911</v>
      </c>
      <c r="C609" s="15">
        <v>1.5213026490955601E-3</v>
      </c>
      <c r="D609" s="15" t="s">
        <v>620</v>
      </c>
    </row>
    <row r="610" spans="1:4" x14ac:dyDescent="0.4">
      <c r="A610" s="15" t="s">
        <v>3914</v>
      </c>
      <c r="B610" s="15" t="s">
        <v>654</v>
      </c>
      <c r="C610" s="15">
        <v>-2.0258289463646099E-2</v>
      </c>
      <c r="D610" s="15" t="s">
        <v>620</v>
      </c>
    </row>
    <row r="611" spans="1:4" x14ac:dyDescent="0.4">
      <c r="A611" s="15" t="s">
        <v>3914</v>
      </c>
      <c r="B611" s="15" t="s">
        <v>1090</v>
      </c>
      <c r="C611" s="15">
        <v>-1.48186970323311E-3</v>
      </c>
      <c r="D611" s="15" t="s">
        <v>620</v>
      </c>
    </row>
    <row r="612" spans="1:4" x14ac:dyDescent="0.4">
      <c r="A612" s="15" t="s">
        <v>629</v>
      </c>
      <c r="B612" s="15" t="s">
        <v>641</v>
      </c>
      <c r="C612" s="15">
        <v>0.239308846934528</v>
      </c>
      <c r="D612" s="15" t="s">
        <v>620</v>
      </c>
    </row>
    <row r="613" spans="1:4" x14ac:dyDescent="0.4">
      <c r="A613" s="15" t="s">
        <v>629</v>
      </c>
      <c r="B613" s="15" t="s">
        <v>631</v>
      </c>
      <c r="C613" s="15">
        <v>5.03789622654712E-2</v>
      </c>
      <c r="D613" s="15" t="s">
        <v>620</v>
      </c>
    </row>
    <row r="614" spans="1:4" x14ac:dyDescent="0.4">
      <c r="A614" s="15" t="s">
        <v>637</v>
      </c>
      <c r="B614" s="15" t="s">
        <v>640</v>
      </c>
      <c r="C614" s="15">
        <v>7.2609669150417694E-2</v>
      </c>
      <c r="D614" s="15" t="s">
        <v>620</v>
      </c>
    </row>
    <row r="615" spans="1:4" x14ac:dyDescent="0.4">
      <c r="A615" s="15" t="s">
        <v>637</v>
      </c>
      <c r="B615" s="15" t="s">
        <v>3916</v>
      </c>
      <c r="C615" s="15">
        <v>2.5335834897769502E-3</v>
      </c>
      <c r="D615" s="15" t="s">
        <v>620</v>
      </c>
    </row>
    <row r="616" spans="1:4" x14ac:dyDescent="0.4">
      <c r="A616" s="15" t="s">
        <v>1200</v>
      </c>
      <c r="B616" s="15" t="s">
        <v>1159</v>
      </c>
      <c r="C616" s="15">
        <v>0.21333152425577701</v>
      </c>
      <c r="D616" s="15" t="s">
        <v>620</v>
      </c>
    </row>
    <row r="617" spans="1:4" x14ac:dyDescent="0.4">
      <c r="A617" s="15" t="s">
        <v>1200</v>
      </c>
      <c r="B617" s="15" t="s">
        <v>3919</v>
      </c>
      <c r="C617" s="15">
        <v>4.49458363457843E-2</v>
      </c>
      <c r="D617" s="15" t="s">
        <v>620</v>
      </c>
    </row>
    <row r="618" spans="1:4" x14ac:dyDescent="0.4">
      <c r="A618" s="15" t="s">
        <v>1200</v>
      </c>
      <c r="B618" s="15" t="s">
        <v>661</v>
      </c>
      <c r="C618" s="15">
        <v>5.3167869202188902E-3</v>
      </c>
      <c r="D618" s="15" t="s">
        <v>620</v>
      </c>
    </row>
    <row r="619" spans="1:4" x14ac:dyDescent="0.4">
      <c r="A619" s="15" t="s">
        <v>1200</v>
      </c>
      <c r="B619" s="15" t="s">
        <v>1090</v>
      </c>
      <c r="C619" s="15">
        <v>0.23811840641076301</v>
      </c>
      <c r="D619" s="15" t="s">
        <v>620</v>
      </c>
    </row>
    <row r="620" spans="1:4" x14ac:dyDescent="0.4">
      <c r="A620" s="15" t="s">
        <v>641</v>
      </c>
      <c r="B620" s="15" t="s">
        <v>631</v>
      </c>
      <c r="C620" s="15">
        <v>8.3405710194614902E-2</v>
      </c>
      <c r="D620" s="15" t="s">
        <v>620</v>
      </c>
    </row>
    <row r="621" spans="1:4" x14ac:dyDescent="0.4">
      <c r="A621" s="15" t="s">
        <v>641</v>
      </c>
      <c r="B621" s="15" t="s">
        <v>3916</v>
      </c>
      <c r="C621" s="15">
        <v>-9.4092364203466304E-3</v>
      </c>
      <c r="D621" s="15" t="s">
        <v>620</v>
      </c>
    </row>
    <row r="622" spans="1:4" x14ac:dyDescent="0.4">
      <c r="A622" s="15" t="s">
        <v>649</v>
      </c>
      <c r="B622" s="15" t="s">
        <v>654</v>
      </c>
      <c r="C622" s="15">
        <v>4.6142776684067202E-2</v>
      </c>
      <c r="D622" s="15" t="s">
        <v>620</v>
      </c>
    </row>
    <row r="623" spans="1:4" x14ac:dyDescent="0.4">
      <c r="A623" s="15" t="s">
        <v>649</v>
      </c>
      <c r="B623" s="15" t="s">
        <v>670</v>
      </c>
      <c r="C623" s="15">
        <v>3.6596073325206299E-2</v>
      </c>
      <c r="D623" s="15" t="s">
        <v>620</v>
      </c>
    </row>
    <row r="624" spans="1:4" x14ac:dyDescent="0.4">
      <c r="A624" s="15" t="s">
        <v>1159</v>
      </c>
      <c r="B624" s="15" t="s">
        <v>659</v>
      </c>
      <c r="C624" s="15">
        <v>5.5801442185631801E-2</v>
      </c>
      <c r="D624" s="15" t="s">
        <v>620</v>
      </c>
    </row>
    <row r="625" spans="1:4" x14ac:dyDescent="0.4">
      <c r="A625" s="15" t="s">
        <v>1159</v>
      </c>
      <c r="B625" s="15" t="s">
        <v>1090</v>
      </c>
      <c r="C625" s="15">
        <v>3.2240127097136001E-2</v>
      </c>
      <c r="D625" s="15" t="s">
        <v>620</v>
      </c>
    </row>
    <row r="626" spans="1:4" x14ac:dyDescent="0.4">
      <c r="A626" s="15" t="s">
        <v>640</v>
      </c>
      <c r="B626" s="15" t="s">
        <v>669</v>
      </c>
      <c r="C626" s="15">
        <v>1.12157951709602E-4</v>
      </c>
      <c r="D626" s="15" t="s">
        <v>620</v>
      </c>
    </row>
    <row r="627" spans="1:4" x14ac:dyDescent="0.4">
      <c r="A627" s="15" t="s">
        <v>640</v>
      </c>
      <c r="B627" s="15" t="s">
        <v>668</v>
      </c>
      <c r="C627" s="15">
        <v>0.127142872144764</v>
      </c>
      <c r="D627" s="15" t="s">
        <v>620</v>
      </c>
    </row>
    <row r="628" spans="1:4" x14ac:dyDescent="0.4">
      <c r="A628" s="15" t="s">
        <v>1365</v>
      </c>
      <c r="B628" s="15" t="s">
        <v>631</v>
      </c>
      <c r="C628" s="15">
        <v>-7.9455426271699003E-4</v>
      </c>
      <c r="D628" s="15" t="s">
        <v>620</v>
      </c>
    </row>
    <row r="629" spans="1:4" x14ac:dyDescent="0.4">
      <c r="A629" s="15" t="s">
        <v>669</v>
      </c>
      <c r="B629" s="15" t="s">
        <v>668</v>
      </c>
      <c r="C629" s="15">
        <v>0.14105957953857701</v>
      </c>
      <c r="D629" s="15" t="s">
        <v>620</v>
      </c>
    </row>
    <row r="630" spans="1:4" x14ac:dyDescent="0.4">
      <c r="A630" s="15" t="s">
        <v>669</v>
      </c>
      <c r="B630" s="15" t="s">
        <v>671</v>
      </c>
      <c r="C630" s="15">
        <v>2.17862756282396E-2</v>
      </c>
      <c r="D630" s="15" t="s">
        <v>620</v>
      </c>
    </row>
    <row r="631" spans="1:4" x14ac:dyDescent="0.4">
      <c r="A631" s="15" t="s">
        <v>654</v>
      </c>
      <c r="B631" s="15" t="s">
        <v>664</v>
      </c>
      <c r="C631" s="15">
        <v>2.5099942517817098E-2</v>
      </c>
      <c r="D631" s="15" t="s">
        <v>620</v>
      </c>
    </row>
    <row r="632" spans="1:4" x14ac:dyDescent="0.4">
      <c r="A632" s="15" t="s">
        <v>654</v>
      </c>
      <c r="B632" s="15" t="s">
        <v>661</v>
      </c>
      <c r="C632" s="15">
        <v>7.3226732921909399E-2</v>
      </c>
      <c r="D632" s="15" t="s">
        <v>620</v>
      </c>
    </row>
    <row r="633" spans="1:4" x14ac:dyDescent="0.4">
      <c r="A633" s="15" t="s">
        <v>664</v>
      </c>
      <c r="B633" s="15" t="s">
        <v>661</v>
      </c>
      <c r="C633" s="15">
        <v>2.4736592691114402E-3</v>
      </c>
      <c r="D633" s="15" t="s">
        <v>620</v>
      </c>
    </row>
    <row r="634" spans="1:4" x14ac:dyDescent="0.4">
      <c r="A634" s="15" t="s">
        <v>670</v>
      </c>
      <c r="B634" s="15" t="s">
        <v>1254</v>
      </c>
      <c r="C634" s="15">
        <v>3.3536946357617102E-3</v>
      </c>
      <c r="D634" s="15" t="s">
        <v>620</v>
      </c>
    </row>
    <row r="635" spans="1:4" x14ac:dyDescent="0.4">
      <c r="A635" s="15" t="s">
        <v>1412</v>
      </c>
      <c r="B635" s="15" t="s">
        <v>661</v>
      </c>
      <c r="C635" s="15">
        <v>-1.5610159511241001E-3</v>
      </c>
      <c r="D635" s="15" t="s">
        <v>620</v>
      </c>
    </row>
    <row r="636" spans="1:4" x14ac:dyDescent="0.4">
      <c r="A636" s="15" t="s">
        <v>659</v>
      </c>
      <c r="B636" s="15" t="s">
        <v>661</v>
      </c>
      <c r="C636" s="15">
        <v>3.6164772367724897E-2</v>
      </c>
      <c r="D636" s="15" t="s">
        <v>620</v>
      </c>
    </row>
    <row r="637" spans="1:4" x14ac:dyDescent="0.4">
      <c r="A637" s="15" t="s">
        <v>1090</v>
      </c>
      <c r="B637" s="15" t="s">
        <v>1426</v>
      </c>
      <c r="C637" s="15">
        <v>0.15071184661800499</v>
      </c>
      <c r="D637" s="15" t="s">
        <v>620</v>
      </c>
    </row>
    <row r="638" spans="1:4" x14ac:dyDescent="0.4">
      <c r="A638" s="15" t="s">
        <v>1254</v>
      </c>
      <c r="B638" s="15" t="s">
        <v>1426</v>
      </c>
      <c r="C638" s="15">
        <v>3.3234974573769401E-2</v>
      </c>
      <c r="D638" s="15" t="s">
        <v>620</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0B90DE5E57554E81C5364DBC9DED4D" ma:contentTypeVersion="15" ma:contentTypeDescription="Create a new document." ma:contentTypeScope="" ma:versionID="a85d7e325aaa7ce9368e4187f4e4329d">
  <xsd:schema xmlns:xsd="http://www.w3.org/2001/XMLSchema" xmlns:xs="http://www.w3.org/2001/XMLSchema" xmlns:p="http://schemas.microsoft.com/office/2006/metadata/properties" xmlns:ns1="http://schemas.microsoft.com/sharepoint/v3" xmlns:ns2="14626ac0-0c6f-4202-b80f-0548831e8164" xmlns:ns3="e9e1d1e3-b659-4e68-b391-9cd49fd2742f" targetNamespace="http://schemas.microsoft.com/office/2006/metadata/properties" ma:root="true" ma:fieldsID="52f11e97c41c191b3b34d5fc9a3ea746" ns1:_="" ns2:_="" ns3:_="">
    <xsd:import namespace="http://schemas.microsoft.com/sharepoint/v3"/>
    <xsd:import namespace="14626ac0-0c6f-4202-b80f-0548831e8164"/>
    <xsd:import namespace="e9e1d1e3-b659-4e68-b391-9cd49fd274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626ac0-0c6f-4202-b80f-0548831e81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4f33f7b-1f5f-48d3-ae96-37e51215854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e1d1e3-b659-4e68-b391-9cd49fd2742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571033b-71d3-4298-92d0-de0df52a6aef}" ma:internalName="TaxCatchAll" ma:showField="CatchAllData" ma:web="e9e1d1e3-b659-4e68-b391-9cd49fd2742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9e1d1e3-b659-4e68-b391-9cd49fd2742f" xsi:nil="true"/>
    <lcf76f155ced4ddcb4097134ff3c332f xmlns="14626ac0-0c6f-4202-b80f-0548831e816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42EBB2-C723-4C63-A77D-4F21C120C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626ac0-0c6f-4202-b80f-0548831e8164"/>
    <ds:schemaRef ds:uri="e9e1d1e3-b659-4e68-b391-9cd49fd27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EAAFDC-6894-4C68-8076-02010AB413A2}">
  <ds:schemaRefs>
    <ds:schemaRef ds:uri="http://schemas.microsoft.com/sharepoint/v3"/>
    <ds:schemaRef ds:uri="http://purl.org/dc/dcmitype/"/>
    <ds:schemaRef ds:uri="14626ac0-0c6f-4202-b80f-0548831e8164"/>
    <ds:schemaRef ds:uri="http://www.w3.org/XML/1998/namespace"/>
    <ds:schemaRef ds:uri="http://schemas.microsoft.com/office/2006/documentManagement/types"/>
    <ds:schemaRef ds:uri="http://purl.org/dc/terms/"/>
    <ds:schemaRef ds:uri="http://purl.org/dc/elements/1.1/"/>
    <ds:schemaRef ds:uri="e9e1d1e3-b659-4e68-b391-9cd49fd2742f"/>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AE3CC84-8BB8-4AF2-9EDF-A5E098202C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S1</vt:lpstr>
      <vt:lpstr>S2</vt:lpstr>
      <vt:lpstr>S3</vt:lpstr>
      <vt:lpstr>S4</vt:lpstr>
      <vt:lpstr>S5</vt:lpstr>
      <vt:lpstr>S6</vt:lpstr>
      <vt:lpstr>S7</vt:lpstr>
      <vt:lpstr>S9</vt:lpstr>
      <vt:lpstr>S8</vt:lpstr>
      <vt:lpstr>S10</vt:lpstr>
      <vt:lpstr>S11</vt:lpstr>
      <vt:lpstr>S12</vt:lpstr>
      <vt:lpstr>S13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 Kuncheng</dc:creator>
  <cp:lastModifiedBy>Song, Kuncheng</cp:lastModifiedBy>
  <dcterms:created xsi:type="dcterms:W3CDTF">2025-08-24T22:28:24Z</dcterms:created>
  <dcterms:modified xsi:type="dcterms:W3CDTF">2025-09-08T01:14:16Z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0x010100FC0B90DE5E57554E81C5364DBC9DED4D</vt:lpwstr>
  </property>
  <property fmtid="{D5CDD505-2E9C-101B-9397-08002B2CF9AE}" pid="3" name="MediaServiceImageTags">
    <vt:lpwstr/>
  </property>
</Properties>
</file>