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oissp02/Desktop/2025_03_LongPathShortPath/"/>
    </mc:Choice>
  </mc:AlternateContent>
  <xr:revisionPtr revIDLastSave="0" documentId="13_ncr:1_{298BDC56-6783-7548-BC26-CBB5255AD43E}" xr6:coauthVersionLast="47" xr6:coauthVersionMax="47" xr10:uidLastSave="{00000000-0000-0000-0000-000000000000}"/>
  <bookViews>
    <workbookView xWindow="34260" yWindow="580" windowWidth="30240" windowHeight="18880" activeTab="2" xr2:uid="{F685FABE-5358-4E60-9F8D-FB7DC800AA3A}"/>
  </bookViews>
  <sheets>
    <sheet name="Exp 1" sheetId="1" r:id="rId1"/>
    <sheet name="Exp 2" sheetId="7" r:id="rId2"/>
    <sheet name="TrackingData" sheetId="3" r:id="rId3"/>
  </sheets>
  <definedNames>
    <definedName name="_xlnm._FilterDatabase" localSheetId="0" hidden="1">'Exp 1'!$A$1:$J$105</definedName>
    <definedName name="_xlnm._FilterDatabase" localSheetId="2" hidden="1">TrackingData!$A$1:$A$31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" i="1" l="1"/>
  <c r="N5" i="1"/>
  <c r="O3" i="1"/>
  <c r="O4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2" i="1"/>
  <c r="N2" i="1"/>
  <c r="N3" i="1"/>
  <c r="P3" i="1" s="1"/>
  <c r="N4" i="1"/>
  <c r="N6" i="1"/>
  <c r="N7" i="1"/>
  <c r="N8" i="1"/>
  <c r="N9" i="1"/>
  <c r="P9" i="1" s="1"/>
  <c r="N10" i="1"/>
  <c r="P10" i="1" s="1"/>
  <c r="N11" i="1"/>
  <c r="P11" i="1" s="1"/>
  <c r="N12" i="1"/>
  <c r="Q12" i="1" s="1"/>
  <c r="N13" i="1"/>
  <c r="P13" i="1" s="1"/>
  <c r="N14" i="1"/>
  <c r="P14" i="1" s="1"/>
  <c r="N15" i="1"/>
  <c r="Q15" i="1" s="1"/>
  <c r="N16" i="1"/>
  <c r="P16" i="1" s="1"/>
  <c r="N17" i="1"/>
  <c r="P17" i="1" s="1"/>
  <c r="N18" i="1"/>
  <c r="P18" i="1" s="1"/>
  <c r="N19" i="1"/>
  <c r="P19" i="1" s="1"/>
  <c r="N20" i="1"/>
  <c r="Q20" i="1" s="1"/>
  <c r="N21" i="1"/>
  <c r="P21" i="1" s="1"/>
  <c r="N22" i="1"/>
  <c r="P22" i="1" s="1"/>
  <c r="N23" i="1"/>
  <c r="Q23" i="1" s="1"/>
  <c r="N24" i="1"/>
  <c r="P24" i="1" s="1"/>
  <c r="N25" i="1"/>
  <c r="P25" i="1" s="1"/>
  <c r="N26" i="1"/>
  <c r="P26" i="1" s="1"/>
  <c r="N27" i="1"/>
  <c r="P27" i="1" s="1"/>
  <c r="N28" i="1"/>
  <c r="Q28" i="1" s="1"/>
  <c r="N29" i="1"/>
  <c r="P29" i="1" s="1"/>
  <c r="N30" i="1"/>
  <c r="P30" i="1" s="1"/>
  <c r="N31" i="1"/>
  <c r="Q31" i="1" s="1"/>
  <c r="N32" i="1"/>
  <c r="P32" i="1" s="1"/>
  <c r="N33" i="1"/>
  <c r="P33" i="1" s="1"/>
  <c r="N34" i="1"/>
  <c r="P34" i="1" s="1"/>
  <c r="N35" i="1"/>
  <c r="P35" i="1" s="1"/>
  <c r="N36" i="1"/>
  <c r="Q36" i="1" s="1"/>
  <c r="N37" i="1"/>
  <c r="P37" i="1" s="1"/>
  <c r="N38" i="1"/>
  <c r="P38" i="1" s="1"/>
  <c r="N39" i="1"/>
  <c r="Q39" i="1" s="1"/>
  <c r="N40" i="1"/>
  <c r="P40" i="1" s="1"/>
  <c r="N41" i="1"/>
  <c r="P41" i="1" s="1"/>
  <c r="N42" i="1"/>
  <c r="P42" i="1" s="1"/>
  <c r="N43" i="1"/>
  <c r="P43" i="1" s="1"/>
  <c r="N44" i="1"/>
  <c r="Q44" i="1" s="1"/>
  <c r="N45" i="1"/>
  <c r="N46" i="1"/>
  <c r="P46" i="1" s="1"/>
  <c r="N47" i="1"/>
  <c r="Q47" i="1" s="1"/>
  <c r="N48" i="1"/>
  <c r="P48" i="1" s="1"/>
  <c r="N49" i="1"/>
  <c r="P49" i="1" s="1"/>
  <c r="N50" i="1"/>
  <c r="P50" i="1" s="1"/>
  <c r="N51" i="1"/>
  <c r="P51" i="1" s="1"/>
  <c r="N52" i="1"/>
  <c r="Q52" i="1" s="1"/>
  <c r="N53" i="1"/>
  <c r="P53" i="1" s="1"/>
  <c r="N54" i="1"/>
  <c r="P54" i="1" s="1"/>
  <c r="N55" i="1"/>
  <c r="Q55" i="1" s="1"/>
  <c r="N56" i="1"/>
  <c r="P56" i="1" s="1"/>
  <c r="N57" i="1"/>
  <c r="P57" i="1" s="1"/>
  <c r="N58" i="1"/>
  <c r="P58" i="1" s="1"/>
  <c r="N59" i="1"/>
  <c r="P59" i="1" s="1"/>
  <c r="N60" i="1"/>
  <c r="Q60" i="1" s="1"/>
  <c r="N61" i="1"/>
  <c r="P61" i="1" s="1"/>
  <c r="N62" i="1"/>
  <c r="P62" i="1" s="1"/>
  <c r="N63" i="1"/>
  <c r="Q63" i="1" s="1"/>
  <c r="N64" i="1"/>
  <c r="P64" i="1" s="1"/>
  <c r="N65" i="1"/>
  <c r="P65" i="1" s="1"/>
  <c r="N66" i="1"/>
  <c r="P66" i="1" s="1"/>
  <c r="N67" i="1"/>
  <c r="P67" i="1" s="1"/>
  <c r="N68" i="1"/>
  <c r="Q68" i="1" s="1"/>
  <c r="N69" i="1"/>
  <c r="N70" i="1"/>
  <c r="P70" i="1" s="1"/>
  <c r="N71" i="1"/>
  <c r="Q71" i="1" s="1"/>
  <c r="N72" i="1"/>
  <c r="P72" i="1" s="1"/>
  <c r="N73" i="1"/>
  <c r="P73" i="1" s="1"/>
  <c r="N74" i="1"/>
  <c r="P74" i="1" s="1"/>
  <c r="N75" i="1"/>
  <c r="P75" i="1" s="1"/>
  <c r="N76" i="1"/>
  <c r="Q76" i="1" s="1"/>
  <c r="N77" i="1"/>
  <c r="P77" i="1" s="1"/>
  <c r="N78" i="1"/>
  <c r="P78" i="1" s="1"/>
  <c r="N79" i="1"/>
  <c r="Q79" i="1" s="1"/>
  <c r="N80" i="1"/>
  <c r="P80" i="1" s="1"/>
  <c r="N81" i="1"/>
  <c r="P81" i="1" s="1"/>
  <c r="N82" i="1"/>
  <c r="P82" i="1" s="1"/>
  <c r="N83" i="1"/>
  <c r="P83" i="1" s="1"/>
  <c r="N84" i="1"/>
  <c r="Q84" i="1" s="1"/>
  <c r="N85" i="1"/>
  <c r="P85" i="1" s="1"/>
  <c r="N86" i="1"/>
  <c r="P86" i="1" s="1"/>
  <c r="N87" i="1"/>
  <c r="N88" i="1"/>
  <c r="P88" i="1" s="1"/>
  <c r="N89" i="1"/>
  <c r="P89" i="1" s="1"/>
  <c r="N90" i="1"/>
  <c r="P90" i="1" s="1"/>
  <c r="N91" i="1"/>
  <c r="P91" i="1" s="1"/>
  <c r="N92" i="1"/>
  <c r="Q92" i="1" s="1"/>
  <c r="N93" i="1"/>
  <c r="P93" i="1" s="1"/>
  <c r="N94" i="1"/>
  <c r="P94" i="1" s="1"/>
  <c r="N95" i="1"/>
  <c r="Q95" i="1" s="1"/>
  <c r="N96" i="1"/>
  <c r="P96" i="1" s="1"/>
  <c r="N97" i="1"/>
  <c r="P97" i="1" s="1"/>
  <c r="N98" i="1"/>
  <c r="P98" i="1" s="1"/>
  <c r="N99" i="1"/>
  <c r="P99" i="1" s="1"/>
  <c r="N100" i="1"/>
  <c r="Q100" i="1" s="1"/>
  <c r="N101" i="1"/>
  <c r="P101" i="1" s="1"/>
  <c r="N102" i="1"/>
  <c r="P102" i="1" s="1"/>
  <c r="N103" i="1"/>
  <c r="Q103" i="1" s="1"/>
  <c r="N104" i="1"/>
  <c r="P104" i="1" s="1"/>
  <c r="N105" i="1"/>
  <c r="P105" i="1" s="1"/>
  <c r="A3" i="3"/>
  <c r="A4" i="3"/>
  <c r="A10" i="3"/>
  <c r="A11" i="3"/>
  <c r="A12" i="3"/>
  <c r="A13" i="3"/>
  <c r="A5" i="3"/>
  <c r="A6" i="3"/>
  <c r="A7" i="3"/>
  <c r="A8" i="3"/>
  <c r="A9" i="3"/>
  <c r="A14" i="3"/>
  <c r="A15" i="3"/>
  <c r="A16" i="3"/>
  <c r="A17" i="3"/>
  <c r="A18" i="3"/>
  <c r="A19" i="3"/>
  <c r="A20" i="3"/>
  <c r="A25" i="3"/>
  <c r="A26" i="3"/>
  <c r="A27" i="3"/>
  <c r="A28" i="3"/>
  <c r="A33" i="3"/>
  <c r="A34" i="3"/>
  <c r="A35" i="3"/>
  <c r="A36" i="3"/>
  <c r="A41" i="3"/>
  <c r="A42" i="3"/>
  <c r="A43" i="3"/>
  <c r="A44" i="3"/>
  <c r="A48" i="3"/>
  <c r="A49" i="3"/>
  <c r="A50" i="3"/>
  <c r="A51" i="3"/>
  <c r="A21" i="3"/>
  <c r="A22" i="3"/>
  <c r="A23" i="3"/>
  <c r="A24" i="3"/>
  <c r="A29" i="3"/>
  <c r="A30" i="3"/>
  <c r="A31" i="3"/>
  <c r="A32" i="3"/>
  <c r="A37" i="3"/>
  <c r="A38" i="3"/>
  <c r="A39" i="3"/>
  <c r="A40" i="3"/>
  <c r="A45" i="3"/>
  <c r="A46" i="3"/>
  <c r="A47" i="3"/>
  <c r="A52" i="3"/>
  <c r="A53" i="3"/>
  <c r="A54" i="3"/>
  <c r="A55" i="3"/>
  <c r="A60" i="3"/>
  <c r="A61" i="3"/>
  <c r="A62" i="3"/>
  <c r="A63" i="3"/>
  <c r="A56" i="3"/>
  <c r="A57" i="3"/>
  <c r="A58" i="3"/>
  <c r="A59" i="3"/>
  <c r="A64" i="3"/>
  <c r="A65" i="3"/>
  <c r="A66" i="3"/>
  <c r="A67" i="3"/>
  <c r="A68" i="3"/>
  <c r="A69" i="3"/>
  <c r="A70" i="3"/>
  <c r="A71" i="3"/>
  <c r="A72" i="3"/>
  <c r="A73" i="3"/>
  <c r="A74" i="3"/>
  <c r="A76" i="3"/>
  <c r="A77" i="3"/>
  <c r="A78" i="3"/>
  <c r="A80" i="3"/>
  <c r="A81" i="3"/>
  <c r="A82" i="3"/>
  <c r="A85" i="3"/>
  <c r="A86" i="3"/>
  <c r="A87" i="3"/>
  <c r="A88" i="3"/>
  <c r="A89" i="3"/>
  <c r="A94" i="3"/>
  <c r="A95" i="3"/>
  <c r="A96" i="3"/>
  <c r="A97" i="3"/>
  <c r="A102" i="3"/>
  <c r="A103" i="3"/>
  <c r="A104" i="3"/>
  <c r="A105" i="3"/>
  <c r="A75" i="3"/>
  <c r="A79" i="3"/>
  <c r="A83" i="3"/>
  <c r="A84" i="3"/>
  <c r="A90" i="3"/>
  <c r="A91" i="3"/>
  <c r="A92" i="3"/>
  <c r="A93" i="3"/>
  <c r="A98" i="3"/>
  <c r="A99" i="3"/>
  <c r="A100" i="3"/>
  <c r="A101" i="3"/>
  <c r="A2" i="3"/>
  <c r="C9" i="1"/>
  <c r="Q7" i="1" l="1"/>
  <c r="P45" i="1"/>
  <c r="Q87" i="1"/>
  <c r="P69" i="1"/>
  <c r="P8" i="1"/>
  <c r="P6" i="1"/>
  <c r="Q5" i="1"/>
  <c r="P5" i="1"/>
  <c r="Q4" i="1"/>
  <c r="Q2" i="1"/>
  <c r="P92" i="1"/>
  <c r="P60" i="1"/>
  <c r="P28" i="1"/>
  <c r="Q102" i="1"/>
  <c r="Q94" i="1"/>
  <c r="Q86" i="1"/>
  <c r="Q78" i="1"/>
  <c r="Q70" i="1"/>
  <c r="Q62" i="1"/>
  <c r="Q54" i="1"/>
  <c r="Q46" i="1"/>
  <c r="Q38" i="1"/>
  <c r="Q30" i="1"/>
  <c r="Q22" i="1"/>
  <c r="Q14" i="1"/>
  <c r="Q6" i="1"/>
  <c r="P87" i="1"/>
  <c r="P55" i="1"/>
  <c r="P23" i="1"/>
  <c r="P84" i="1"/>
  <c r="P52" i="1"/>
  <c r="P20" i="1"/>
  <c r="P79" i="1"/>
  <c r="P47" i="1"/>
  <c r="P15" i="1"/>
  <c r="Q99" i="1"/>
  <c r="Q91" i="1"/>
  <c r="Q83" i="1"/>
  <c r="Q75" i="1"/>
  <c r="Q67" i="1"/>
  <c r="Q59" i="1"/>
  <c r="Q51" i="1"/>
  <c r="Q43" i="1"/>
  <c r="Q35" i="1"/>
  <c r="Q27" i="1"/>
  <c r="Q19" i="1"/>
  <c r="Q11" i="1"/>
  <c r="Q3" i="1"/>
  <c r="P76" i="1"/>
  <c r="P44" i="1"/>
  <c r="P12" i="1"/>
  <c r="P103" i="1"/>
  <c r="P71" i="1"/>
  <c r="P39" i="1"/>
  <c r="P7" i="1"/>
  <c r="P100" i="1"/>
  <c r="P68" i="1"/>
  <c r="P36" i="1"/>
  <c r="P4" i="1"/>
  <c r="P95" i="1"/>
  <c r="P63" i="1"/>
  <c r="P31" i="1"/>
  <c r="P2" i="1"/>
  <c r="Q98" i="1"/>
  <c r="Q90" i="1"/>
  <c r="Q82" i="1"/>
  <c r="Q74" i="1"/>
  <c r="Q66" i="1"/>
  <c r="Q58" i="1"/>
  <c r="Q50" i="1"/>
  <c r="Q42" i="1"/>
  <c r="Q34" i="1"/>
  <c r="Q26" i="1"/>
  <c r="Q18" i="1"/>
  <c r="Q10" i="1"/>
  <c r="Q105" i="1"/>
  <c r="Q97" i="1"/>
  <c r="Q89" i="1"/>
  <c r="Q81" i="1"/>
  <c r="Q73" i="1"/>
  <c r="Q65" i="1"/>
  <c r="Q57" i="1"/>
  <c r="Q49" i="1"/>
  <c r="Q41" i="1"/>
  <c r="Q33" i="1"/>
  <c r="Q25" i="1"/>
  <c r="Q17" i="1"/>
  <c r="Q9" i="1"/>
  <c r="Q104" i="1"/>
  <c r="Q96" i="1"/>
  <c r="Q88" i="1"/>
  <c r="Q80" i="1"/>
  <c r="Q72" i="1"/>
  <c r="Q64" i="1"/>
  <c r="Q56" i="1"/>
  <c r="Q48" i="1"/>
  <c r="Q40" i="1"/>
  <c r="Q32" i="1"/>
  <c r="Q24" i="1"/>
  <c r="Q16" i="1"/>
  <c r="Q8" i="1"/>
  <c r="Q101" i="1"/>
  <c r="Q93" i="1"/>
  <c r="Q85" i="1"/>
  <c r="Q77" i="1"/>
  <c r="Q69" i="1"/>
  <c r="Q61" i="1"/>
  <c r="Q53" i="1"/>
  <c r="Q45" i="1"/>
  <c r="Q37" i="1"/>
  <c r="Q29" i="1"/>
  <c r="Q21" i="1"/>
  <c r="Q13" i="1"/>
</calcChain>
</file>

<file path=xl/sharedStrings.xml><?xml version="1.0" encoding="utf-8"?>
<sst xmlns="http://schemas.openxmlformats.org/spreadsheetml/2006/main" count="3704" uniqueCount="184">
  <si>
    <t>ant_ID</t>
  </si>
  <si>
    <t>time_arena_sec</t>
  </si>
  <si>
    <t>time_exit_sec</t>
  </si>
  <si>
    <t>max_deviation</t>
  </si>
  <si>
    <t>s</t>
  </si>
  <si>
    <t>y</t>
  </si>
  <si>
    <t>l</t>
  </si>
  <si>
    <t>n</t>
  </si>
  <si>
    <t>Xmin_Arena</t>
  </si>
  <si>
    <t>Xmax_Arena</t>
  </si>
  <si>
    <t>Ymin_Arena</t>
  </si>
  <si>
    <t>Ymax_Arena</t>
  </si>
  <si>
    <t>Video</t>
  </si>
  <si>
    <t>Arena</t>
  </si>
  <si>
    <t>Sequence</t>
  </si>
  <si>
    <t>Individual</t>
  </si>
  <si>
    <t>Prop_time_lost</t>
  </si>
  <si>
    <t>Smoothing_filter_window</t>
  </si>
  <si>
    <t>Smoothing_Polyorder</t>
  </si>
  <si>
    <t>Moving_threshold</t>
  </si>
  <si>
    <t>Prop_time_moving</t>
  </si>
  <si>
    <t>Average_Speed</t>
  </si>
  <si>
    <t>Average_Speed_Moving</t>
  </si>
  <si>
    <t>Traveled_Dist</t>
  </si>
  <si>
    <t>Meander</t>
  </si>
  <si>
    <t>Traveled_Dist_Moving</t>
  </si>
  <si>
    <t>Meander_moving</t>
  </si>
  <si>
    <t>Exploration_absolute_value</t>
  </si>
  <si>
    <t>Exploration_relative_value</t>
  </si>
  <si>
    <t>Exploration_method</t>
  </si>
  <si>
    <t>Exploration_area</t>
  </si>
  <si>
    <t>Exploration_aspect_param</t>
  </si>
  <si>
    <t>Mean_nb_neighbours</t>
  </si>
  <si>
    <t>Prop_time_with_at_least_one_neighbour</t>
  </si>
  <si>
    <t>Mean_shortest_interind_distance</t>
  </si>
  <si>
    <t>Mean_sum_interind_distances</t>
  </si>
  <si>
    <t>pheroAcc240327_colony16_ant59.avi</t>
  </si>
  <si>
    <t>General</t>
  </si>
  <si>
    <t>Ind0</t>
  </si>
  <si>
    <t>Modern</t>
  </si>
  <si>
    <t>NA</t>
  </si>
  <si>
    <t>pheroAcc240327_colony16_ant60.avi</t>
  </si>
  <si>
    <t>pheroAcc240327_colony16_ant63.avi</t>
  </si>
  <si>
    <t>pheroAcc240327_colony16_ant69.avi</t>
  </si>
  <si>
    <t>pheroAcc240327_colony16_ant70.avi</t>
  </si>
  <si>
    <t>pheroAcc240327_colony16_ant73.avi</t>
  </si>
  <si>
    <t>pheroAcc240327_colony16_ant75.avi</t>
  </si>
  <si>
    <t>pheroAcc240327_colony20_ant64.avi</t>
  </si>
  <si>
    <t>pheroAcc240327_colony20_ant65.avi</t>
  </si>
  <si>
    <t>pheroAcc240327_colony20_ant66.avi</t>
  </si>
  <si>
    <t>pheroAcc240327_colony20_ant67.avi</t>
  </si>
  <si>
    <t>pheroAcc240327_colony20_ant68.avi</t>
  </si>
  <si>
    <t>pheroAcc240327_colony20_ant76.avi</t>
  </si>
  <si>
    <t>pheroAcc240327_colony20_ant78.avi</t>
  </si>
  <si>
    <t>pheroAcc240327_colony20_ant79.avi</t>
  </si>
  <si>
    <t>pheroAcc240327_colony20_ant80.avi</t>
  </si>
  <si>
    <t>pheroAcc240327_colony20_ant81.avi</t>
  </si>
  <si>
    <t>pheroAcc240327_colony20_ant83.avi</t>
  </si>
  <si>
    <t>pheroAcc240327_colony20_ant84.avi</t>
  </si>
  <si>
    <t>pheroAcc240402_colony0_ant89.avi</t>
  </si>
  <si>
    <t>pheroAcc240402_colony0_ant90.avi</t>
  </si>
  <si>
    <t>pheroAcc240402_colony0_ant92.avi</t>
  </si>
  <si>
    <t>pheroAcc240402_colony0_ant95.avi</t>
  </si>
  <si>
    <t>pheroAcc240402_colony0_ant101.avi</t>
  </si>
  <si>
    <t>pheroAcc240402_colony0_ant102.avi</t>
  </si>
  <si>
    <t>pheroAcc240402_colony0_ant103.avi</t>
  </si>
  <si>
    <t>pheroAcc240402_colony0_ant105.avi</t>
  </si>
  <si>
    <t>pheroAcc240402_colony0_ant110.avi</t>
  </si>
  <si>
    <t>pheroAcc240402_colony0_ant111.avi</t>
  </si>
  <si>
    <t>pheroAcc240402_colony0_ant112.avi</t>
  </si>
  <si>
    <t>pheroAcc240402_colony0_ant113.avi</t>
  </si>
  <si>
    <t>pheroAcc240402_colony0_ant119.avi</t>
  </si>
  <si>
    <t>pheroAcc240402_colony0_ant120.avi</t>
  </si>
  <si>
    <t>pheroAcc240402_colony0_ant123.avi</t>
  </si>
  <si>
    <t>pheroAcc240402_colony0_ant125.avi</t>
  </si>
  <si>
    <t>pheroAcc240402_colony21_ant85.avi</t>
  </si>
  <si>
    <t>pheroAcc240402_colony21_ant86.avi</t>
  </si>
  <si>
    <t>pheroAcc240402_colony21_ant87.avi</t>
  </si>
  <si>
    <t>pheroAcc240402_colony21_ant88.avi</t>
  </si>
  <si>
    <t>pheroAcc240402_colony21_ant96.avi</t>
  </si>
  <si>
    <t>pheroAcc240402_colony21_ant97.avi</t>
  </si>
  <si>
    <t>pheroAcc240402_colony21_ant99.avi</t>
  </si>
  <si>
    <t>pheroAcc240402_colony21_ant100.avi</t>
  </si>
  <si>
    <t>pheroAcc240402_colony21_ant106.avi</t>
  </si>
  <si>
    <t>pheroAcc240402_colony21_ant107.avi</t>
  </si>
  <si>
    <t>pheroAcc240402_colony21_ant108.avi</t>
  </si>
  <si>
    <t>pheroAcc240402_colony21_ant109.avi</t>
  </si>
  <si>
    <t>pheroAcc240402_colony21_ant114.avi</t>
  </si>
  <si>
    <t>pheroAcc240402_colony21_ant115.avi</t>
  </si>
  <si>
    <t>pheroAcc240402_colony21_ant117.avi</t>
  </si>
  <si>
    <t>pheroAcc240403_colony16_ant126.avi</t>
  </si>
  <si>
    <t>pheroAcc240403_colony16_ant128.avi</t>
  </si>
  <si>
    <t>pheroAcc240403_colony16_ant129.avi</t>
  </si>
  <si>
    <t>pheroAcc240403_colony16_ant130.avi</t>
  </si>
  <si>
    <t>pheroAcc240403_colony16_ant135.avi</t>
  </si>
  <si>
    <t>pheroAcc240403_colony16_ant136.avi</t>
  </si>
  <si>
    <t>pheroAcc240403_colony16_ant138.avi</t>
  </si>
  <si>
    <t>pheroAcc240403_colony16_ant139.avi</t>
  </si>
  <si>
    <t>pheroAcc240403_colony20_ant131.avi</t>
  </si>
  <si>
    <t>pheroAcc240403_colony20_ant132.avi</t>
  </si>
  <si>
    <t>pheroAcc240403_colony20_ant133.avi</t>
  </si>
  <si>
    <t>pheroAcc240403_colony20_ant134.avi</t>
  </si>
  <si>
    <t>pheroAcc240403_colony20_ant141.avi</t>
  </si>
  <si>
    <t>pheroAcc240403_colony20_ant142.avi</t>
  </si>
  <si>
    <t>pheroAcc240403_colony20_ant143.avi</t>
  </si>
  <si>
    <t>pheroAcc240403_colony20_ant145.avi</t>
  </si>
  <si>
    <t>pheroAcc240403_colony20_ant149.avi</t>
  </si>
  <si>
    <t>pheroAcc240403_colony20_ant150.avi</t>
  </si>
  <si>
    <t>pheroAcc240403_colony20_ant152.avi</t>
  </si>
  <si>
    <t>pheroAcc240403_colony20_ant153.avi</t>
  </si>
  <si>
    <t>pheroAcc240403_colony20_ant155.avi</t>
  </si>
  <si>
    <t>pheroAcc240403_colony20_ant156.avi</t>
  </si>
  <si>
    <t>pheroAcc240403_colony20_ant159.avi</t>
  </si>
  <si>
    <t>pheroAcc240405_colony7_ant162.avi</t>
  </si>
  <si>
    <t>pheroAcc240405_colony7_ant163.avi</t>
  </si>
  <si>
    <t>pheroAcc240405_colony7_ant164.avi</t>
  </si>
  <si>
    <t>pheroAcc240405_colony7_ant170.avi</t>
  </si>
  <si>
    <t>pheroAcc240405_colony7_ant171.avi</t>
  </si>
  <si>
    <t>pheroAcc240405_colony7_ant172.avi</t>
  </si>
  <si>
    <t>pheroAcc240405_colony7_ant176.avi</t>
  </si>
  <si>
    <t>pheroAcc240405_colony7_ant178.avi</t>
  </si>
  <si>
    <t>pheroAcc240405_colony7_ant180.avi</t>
  </si>
  <si>
    <t>pheroAcc240405_colony7_ant181.avi</t>
  </si>
  <si>
    <t>pheroAcc240405_colony7_ant182.avi</t>
  </si>
  <si>
    <t>pheroAcc240405_colony7_ant188.avi</t>
  </si>
  <si>
    <t>pheroAcc240405_colony7_ant189.avi</t>
  </si>
  <si>
    <t>pheroAcc240405_colony7_ant190.avi</t>
  </si>
  <si>
    <t>pheroAcc240405_colony7_ant191.avi</t>
  </si>
  <si>
    <t>pheroAcc240405_colony7_ant197.avi</t>
  </si>
  <si>
    <t>pheroAcc240405_colony7_ant198.avi</t>
  </si>
  <si>
    <t>pheroAcc240405_colony7_ant199.avi</t>
  </si>
  <si>
    <t>pheroAcc240405_colony7_ant200.avi</t>
  </si>
  <si>
    <t>pheroAcc240405_colony27_ant160.avi</t>
  </si>
  <si>
    <t>pheroAcc240405_colony27_ant168.avi</t>
  </si>
  <si>
    <t>pheroAcc240405_colony27_ant173.avi</t>
  </si>
  <si>
    <t>pheroAcc240405_colony27_ant174.avi</t>
  </si>
  <si>
    <t>pheroAcc240405_colony27_ant183.avi</t>
  </si>
  <si>
    <t>pheroAcc240405_colony27_ant185.avi</t>
  </si>
  <si>
    <t>pheroAcc240405_colony27_ant186.avi</t>
  </si>
  <si>
    <t>pheroAcc240405_colony27_ant187.avi</t>
  </si>
  <si>
    <t>pheroAcc240405_colony27_ant193.avi</t>
  </si>
  <si>
    <t>pheroAcc240405_colony27_ant194.avi</t>
  </si>
  <si>
    <t>pheroAcc240405_colony27_ant195.avi</t>
  </si>
  <si>
    <t>pheroAcc240405_colony27_ant196.avi</t>
  </si>
  <si>
    <t>Ant_ID</t>
  </si>
  <si>
    <t>Y_Line</t>
  </si>
  <si>
    <t>Coordinates_min</t>
  </si>
  <si>
    <t>Coordinates_max</t>
  </si>
  <si>
    <t>Mean_Y</t>
  </si>
  <si>
    <t>Total_Frames</t>
  </si>
  <si>
    <t>Proportion_Frames_MiddleZone</t>
  </si>
  <si>
    <t>Pheromone</t>
  </si>
  <si>
    <t>Path_length</t>
  </si>
  <si>
    <t>Scale_factor</t>
  </si>
  <si>
    <t>Date</t>
  </si>
  <si>
    <t>Colony</t>
  </si>
  <si>
    <t>Xlast</t>
  </si>
  <si>
    <t>Ylast</t>
  </si>
  <si>
    <t>n°</t>
  </si>
  <si>
    <t>date</t>
  </si>
  <si>
    <t>colony</t>
  </si>
  <si>
    <t>ant</t>
  </si>
  <si>
    <t>treatment</t>
  </si>
  <si>
    <t>treatment_name</t>
  </si>
  <si>
    <t>direction</t>
  </si>
  <si>
    <t>memory</t>
  </si>
  <si>
    <t>phero_side</t>
  </si>
  <si>
    <t>decision</t>
  </si>
  <si>
    <t>correct</t>
  </si>
  <si>
    <t>novelty?</t>
  </si>
  <si>
    <t>ON</t>
  </si>
  <si>
    <t>Outwards_Naive</t>
  </si>
  <si>
    <t>Outwards</t>
  </si>
  <si>
    <t>Naive</t>
  </si>
  <si>
    <t>Left</t>
  </si>
  <si>
    <t>Right</t>
  </si>
  <si>
    <t>OE</t>
  </si>
  <si>
    <t>Outwards_Experienced</t>
  </si>
  <si>
    <t>Experienced</t>
  </si>
  <si>
    <t>RE</t>
  </si>
  <si>
    <t>Return_Experienced</t>
  </si>
  <si>
    <t>Return</t>
  </si>
  <si>
    <t>RN</t>
  </si>
  <si>
    <t>Return_Naive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</si>
</sst>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80008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" fontId="1" fillId="0" borderId="0" xfId="0" applyNumberFormat="1" applyFont="1"/>
    <xf numFmtId="1" fontId="0" fillId="0" borderId="0" xfId="0" applyNumberFormat="1"/>
    <xf numFmtId="164" fontId="2" fillId="0" borderId="0" xfId="0" applyNumberFormat="1" applyFont="1"/>
    <xf numFmtId="0" fontId="3" fillId="0" borderId="0" xfId="0" applyFont="1"/>
    <xf numFmtId="14" fontId="0" fillId="0" borderId="0" xfId="0" applyNumberForma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C2B7E-A904-4245-96B8-10629D6008BD}">
  <dimension ref="A1:AE105"/>
  <sheetViews>
    <sheetView topLeftCell="Q1" zoomScale="115" zoomScaleNormal="115" workbookViewId="0">
      <selection activeCell="AD1" sqref="AD1:AE105"/>
    </sheetView>
  </sheetViews>
  <sheetFormatPr baseColWidth="10" defaultRowHeight="15" x14ac:dyDescent="0.2"/>
  <cols>
    <col min="2" max="2" width="11.1640625" customWidth="1"/>
    <col min="3" max="3" width="6.1640625" customWidth="1"/>
    <col min="4" max="4" width="18.83203125" customWidth="1"/>
  </cols>
  <sheetData>
    <row r="1" spans="1:31" s="5" customFormat="1" ht="13.5" customHeight="1" x14ac:dyDescent="0.2">
      <c r="A1" s="1" t="s">
        <v>0</v>
      </c>
      <c r="B1" s="1" t="s">
        <v>154</v>
      </c>
      <c r="C1" s="1" t="s">
        <v>155</v>
      </c>
      <c r="D1" s="5" t="s">
        <v>12</v>
      </c>
      <c r="E1" s="1" t="s">
        <v>152</v>
      </c>
      <c r="F1" s="1" t="s">
        <v>151</v>
      </c>
      <c r="G1" s="2" t="s">
        <v>1</v>
      </c>
      <c r="H1" s="2" t="s">
        <v>2</v>
      </c>
      <c r="I1" s="1" t="s">
        <v>3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145</v>
      </c>
      <c r="O1" s="5" t="s">
        <v>153</v>
      </c>
      <c r="P1" s="5" t="s">
        <v>146</v>
      </c>
      <c r="Q1" s="5" t="s">
        <v>147</v>
      </c>
      <c r="R1" s="5" t="s">
        <v>20</v>
      </c>
      <c r="S1" s="5" t="s">
        <v>21</v>
      </c>
      <c r="T1" s="5" t="s">
        <v>22</v>
      </c>
      <c r="U1" s="5" t="s">
        <v>23</v>
      </c>
      <c r="V1" s="5" t="s">
        <v>24</v>
      </c>
      <c r="W1" s="5" t="s">
        <v>25</v>
      </c>
      <c r="X1" s="5" t="s">
        <v>26</v>
      </c>
      <c r="Y1" s="5" t="s">
        <v>27</v>
      </c>
      <c r="Z1" s="5" t="s">
        <v>28</v>
      </c>
      <c r="AA1" s="5" t="s">
        <v>148</v>
      </c>
      <c r="AB1" s="5" t="s">
        <v>150</v>
      </c>
      <c r="AC1" s="5" t="s">
        <v>149</v>
      </c>
      <c r="AD1" s="5" t="s">
        <v>156</v>
      </c>
      <c r="AE1" s="5" t="s">
        <v>157</v>
      </c>
    </row>
    <row r="2" spans="1:31" ht="16" customHeight="1" x14ac:dyDescent="0.2">
      <c r="A2">
        <v>59</v>
      </c>
      <c r="B2" s="4">
        <v>45378</v>
      </c>
      <c r="C2">
        <v>16</v>
      </c>
      <c r="D2" t="s">
        <v>36</v>
      </c>
      <c r="E2" t="s">
        <v>4</v>
      </c>
      <c r="F2" t="s">
        <v>5</v>
      </c>
      <c r="G2" s="3">
        <v>37</v>
      </c>
      <c r="H2" s="3">
        <v>7</v>
      </c>
      <c r="I2">
        <v>7</v>
      </c>
      <c r="J2">
        <v>50.806451610000003</v>
      </c>
      <c r="K2">
        <v>341.73387100000002</v>
      </c>
      <c r="L2">
        <v>5.4435483869999999</v>
      </c>
      <c r="M2">
        <v>210.48387099999999</v>
      </c>
      <c r="N2">
        <f t="shared" ref="N2:N34" si="0">AVERAGE(L2:M2)</f>
        <v>107.96370969349999</v>
      </c>
      <c r="O2">
        <f t="shared" ref="O2:O34" si="1">21/(M2-L2)</f>
        <v>0.10241887903988577</v>
      </c>
      <c r="P2">
        <f t="shared" ref="P2:P34" si="2">N2-(1/O2)</f>
        <v>98.199884807166654</v>
      </c>
      <c r="Q2">
        <f t="shared" ref="Q2:Q34" si="3">N2+(1/O2)</f>
        <v>117.72753457983333</v>
      </c>
      <c r="R2">
        <v>1</v>
      </c>
      <c r="S2">
        <v>23.730228539999999</v>
      </c>
      <c r="T2">
        <v>23.730228539999999</v>
      </c>
      <c r="U2">
        <v>220.21652080000001</v>
      </c>
      <c r="V2">
        <v>8.0415890329999993</v>
      </c>
      <c r="W2">
        <v>220.21652080000001</v>
      </c>
      <c r="X2">
        <v>8.0415890329999993</v>
      </c>
      <c r="Y2">
        <v>310.10178200000001</v>
      </c>
      <c r="Z2">
        <v>5.3623810000000003E-3</v>
      </c>
      <c r="AA2">
        <v>83.110507801759695</v>
      </c>
      <c r="AB2">
        <v>0.30472103004291801</v>
      </c>
      <c r="AC2">
        <v>233</v>
      </c>
      <c r="AD2">
        <v>52.611044960000001</v>
      </c>
      <c r="AE2">
        <v>31.975716240000001</v>
      </c>
    </row>
    <row r="3" spans="1:31" x14ac:dyDescent="0.2">
      <c r="A3">
        <v>60</v>
      </c>
      <c r="B3" s="4">
        <v>45378</v>
      </c>
      <c r="C3">
        <v>16</v>
      </c>
      <c r="D3" t="s">
        <v>41</v>
      </c>
      <c r="E3" t="s">
        <v>6</v>
      </c>
      <c r="F3" t="s">
        <v>5</v>
      </c>
      <c r="G3" s="3">
        <v>962</v>
      </c>
      <c r="H3" s="3">
        <v>13</v>
      </c>
      <c r="I3">
        <v>3</v>
      </c>
      <c r="J3">
        <v>52.822580649999999</v>
      </c>
      <c r="K3">
        <v>341.73387100000002</v>
      </c>
      <c r="L3">
        <v>10.08064516</v>
      </c>
      <c r="M3">
        <v>214.31451609999999</v>
      </c>
      <c r="N3">
        <f t="shared" si="0"/>
        <v>112.19758062999999</v>
      </c>
      <c r="O3">
        <f t="shared" si="1"/>
        <v>0.1028232971511831</v>
      </c>
      <c r="P3">
        <f t="shared" si="2"/>
        <v>102.47215820428571</v>
      </c>
      <c r="Q3">
        <f t="shared" si="3"/>
        <v>121.92300305571428</v>
      </c>
      <c r="R3">
        <v>0.99031477000000001</v>
      </c>
      <c r="S3">
        <v>26.785110360000001</v>
      </c>
      <c r="T3">
        <v>27.047067429999998</v>
      </c>
      <c r="U3">
        <v>442.4900232</v>
      </c>
      <c r="V3">
        <v>488.03813810000003</v>
      </c>
      <c r="W3">
        <v>442.4900232</v>
      </c>
      <c r="X3">
        <v>488.03813810000003</v>
      </c>
      <c r="Y3">
        <v>522.36439910000001</v>
      </c>
      <c r="Z3">
        <v>9.0616269999999992E-3</v>
      </c>
      <c r="AA3">
        <v>106.98388360198101</v>
      </c>
      <c r="AB3">
        <v>0.65217391304347805</v>
      </c>
      <c r="AC3">
        <v>414</v>
      </c>
      <c r="AD3">
        <v>339.71774190000002</v>
      </c>
      <c r="AE3">
        <v>72.580645160000003</v>
      </c>
    </row>
    <row r="4" spans="1:31" x14ac:dyDescent="0.2">
      <c r="A4">
        <v>63</v>
      </c>
      <c r="B4" s="4">
        <v>45378</v>
      </c>
      <c r="C4">
        <v>16</v>
      </c>
      <c r="D4" t="s">
        <v>42</v>
      </c>
      <c r="E4" t="s">
        <v>6</v>
      </c>
      <c r="F4" t="s">
        <v>7</v>
      </c>
      <c r="G4" s="3">
        <v>83</v>
      </c>
      <c r="H4" s="3">
        <v>9</v>
      </c>
      <c r="I4">
        <v>8</v>
      </c>
      <c r="J4">
        <v>51.411290319999999</v>
      </c>
      <c r="K4">
        <v>340.32258059999998</v>
      </c>
      <c r="L4">
        <v>8.0645161289999994</v>
      </c>
      <c r="M4">
        <v>210.28225810000001</v>
      </c>
      <c r="N4">
        <f t="shared" si="0"/>
        <v>109.1733871145</v>
      </c>
      <c r="O4">
        <f t="shared" si="1"/>
        <v>0.1038484546178525</v>
      </c>
      <c r="P4">
        <f t="shared" si="2"/>
        <v>99.543970830166671</v>
      </c>
      <c r="Q4">
        <f t="shared" si="3"/>
        <v>118.80280339883333</v>
      </c>
      <c r="R4">
        <v>1</v>
      </c>
      <c r="S4">
        <v>22.065436070000001</v>
      </c>
      <c r="T4">
        <v>22.065436070000001</v>
      </c>
      <c r="U4">
        <v>245.36764909999999</v>
      </c>
      <c r="V4">
        <v>11.70914116</v>
      </c>
      <c r="W4">
        <v>245.36764909999999</v>
      </c>
      <c r="X4">
        <v>11.70914116</v>
      </c>
      <c r="Y4">
        <v>347.45707599999997</v>
      </c>
      <c r="Z4">
        <v>6.0078589999999999E-3</v>
      </c>
      <c r="AA4">
        <v>120.283930642115</v>
      </c>
      <c r="AB4">
        <v>0.44444444444444398</v>
      </c>
      <c r="AC4">
        <v>279</v>
      </c>
      <c r="AD4">
        <v>53.78753802</v>
      </c>
      <c r="AE4">
        <v>192.68557490000001</v>
      </c>
    </row>
    <row r="5" spans="1:31" x14ac:dyDescent="0.2">
      <c r="A5">
        <v>64</v>
      </c>
      <c r="B5" s="4">
        <v>45378</v>
      </c>
      <c r="C5">
        <v>20</v>
      </c>
      <c r="D5" t="s">
        <v>47</v>
      </c>
      <c r="E5" t="s">
        <v>4</v>
      </c>
      <c r="F5" t="s">
        <v>7</v>
      </c>
      <c r="G5" s="3">
        <v>175</v>
      </c>
      <c r="H5" s="3">
        <v>62</v>
      </c>
      <c r="I5">
        <v>9</v>
      </c>
      <c r="J5">
        <v>50.604838710000003</v>
      </c>
      <c r="K5">
        <v>340.92741940000002</v>
      </c>
      <c r="L5">
        <v>8.2661290320000003</v>
      </c>
      <c r="M5">
        <v>210.88709679999999</v>
      </c>
      <c r="N5">
        <f>AVERAGE(L5:M5)</f>
        <v>109.576612916</v>
      </c>
      <c r="O5">
        <f>21/(M5-L5)</f>
        <v>0.10364179103144398</v>
      </c>
      <c r="P5">
        <f>N5-(1/O5)</f>
        <v>99.9279954032381</v>
      </c>
      <c r="Q5">
        <f>N5+(1/O5)</f>
        <v>119.2252304287619</v>
      </c>
      <c r="R5">
        <v>0.97528684899999996</v>
      </c>
      <c r="S5">
        <v>22.721637099999999</v>
      </c>
      <c r="T5">
        <v>23.297388990000002</v>
      </c>
      <c r="U5">
        <v>2059.4891870000001</v>
      </c>
      <c r="V5">
        <v>687.13301539999998</v>
      </c>
      <c r="W5">
        <v>2059.4891870000001</v>
      </c>
      <c r="X5">
        <v>687.13301539999998</v>
      </c>
      <c r="Y5">
        <v>2534.5505979999998</v>
      </c>
      <c r="Z5">
        <v>4.375093E-2</v>
      </c>
      <c r="AA5">
        <v>114.700382158168</v>
      </c>
      <c r="AB5">
        <v>0.54557405784399604</v>
      </c>
      <c r="AC5">
        <v>2282</v>
      </c>
      <c r="AD5">
        <v>54.82692437</v>
      </c>
      <c r="AE5">
        <v>65.773228279999998</v>
      </c>
    </row>
    <row r="6" spans="1:31" x14ac:dyDescent="0.2">
      <c r="A6">
        <v>65</v>
      </c>
      <c r="B6" s="4">
        <v>45378</v>
      </c>
      <c r="C6">
        <v>20</v>
      </c>
      <c r="D6" t="s">
        <v>48</v>
      </c>
      <c r="E6" t="s">
        <v>4</v>
      </c>
      <c r="F6" t="s">
        <v>5</v>
      </c>
      <c r="G6" s="3">
        <v>27</v>
      </c>
      <c r="H6" s="3">
        <v>11</v>
      </c>
      <c r="I6">
        <v>10</v>
      </c>
      <c r="J6">
        <v>51.209677419999998</v>
      </c>
      <c r="K6">
        <v>340.92741940000002</v>
      </c>
      <c r="L6">
        <v>8.2661290320000003</v>
      </c>
      <c r="M6">
        <v>210.68548390000001</v>
      </c>
      <c r="N6">
        <f t="shared" si="0"/>
        <v>109.47580646600001</v>
      </c>
      <c r="O6">
        <f t="shared" si="1"/>
        <v>0.1037450199053067</v>
      </c>
      <c r="P6">
        <f t="shared" si="2"/>
        <v>99.836789567523823</v>
      </c>
      <c r="Q6">
        <f t="shared" si="3"/>
        <v>119.11482336447619</v>
      </c>
      <c r="R6">
        <v>1</v>
      </c>
      <c r="S6">
        <v>34.690105180000003</v>
      </c>
      <c r="T6">
        <v>34.690105180000003</v>
      </c>
      <c r="U6">
        <v>464.8474094</v>
      </c>
      <c r="V6">
        <v>66.938541319999999</v>
      </c>
      <c r="W6">
        <v>464.8474094</v>
      </c>
      <c r="X6">
        <v>66.938541319999999</v>
      </c>
      <c r="Y6">
        <v>607.72470080000005</v>
      </c>
      <c r="Z6">
        <v>1.0478209E-2</v>
      </c>
      <c r="AA6">
        <v>158.178997157738</v>
      </c>
      <c r="AB6">
        <v>7.7380952380952397E-2</v>
      </c>
      <c r="AC6">
        <v>336</v>
      </c>
      <c r="AD6">
        <v>76.796375089999998</v>
      </c>
      <c r="AE6">
        <v>209.57187149999999</v>
      </c>
    </row>
    <row r="7" spans="1:31" x14ac:dyDescent="0.2">
      <c r="A7">
        <v>66</v>
      </c>
      <c r="B7" s="4">
        <v>45378</v>
      </c>
      <c r="C7">
        <v>20</v>
      </c>
      <c r="D7" t="s">
        <v>49</v>
      </c>
      <c r="E7" t="s">
        <v>4</v>
      </c>
      <c r="F7" t="s">
        <v>7</v>
      </c>
      <c r="G7" s="3">
        <v>39</v>
      </c>
      <c r="H7" s="3">
        <v>14</v>
      </c>
      <c r="I7">
        <v>7</v>
      </c>
      <c r="J7">
        <v>51.411290319999999</v>
      </c>
      <c r="K7">
        <v>341.53225809999998</v>
      </c>
      <c r="L7">
        <v>7.8629032260000002</v>
      </c>
      <c r="M7">
        <v>210.48387099999999</v>
      </c>
      <c r="N7">
        <f t="shared" si="0"/>
        <v>109.17338711299999</v>
      </c>
      <c r="O7">
        <f t="shared" si="1"/>
        <v>0.10364179102837492</v>
      </c>
      <c r="P7">
        <f t="shared" si="2"/>
        <v>99.524769599952364</v>
      </c>
      <c r="Q7">
        <f t="shared" si="3"/>
        <v>118.82200462604762</v>
      </c>
      <c r="R7">
        <v>0.99547511300000002</v>
      </c>
      <c r="S7">
        <v>25.296245859999999</v>
      </c>
      <c r="T7">
        <v>25.411228789999999</v>
      </c>
      <c r="U7">
        <v>447.23762679999999</v>
      </c>
      <c r="V7">
        <v>553.09895779999999</v>
      </c>
      <c r="W7">
        <v>447.23762679999999</v>
      </c>
      <c r="X7">
        <v>553.09895779999999</v>
      </c>
      <c r="Y7">
        <v>578.49895939999999</v>
      </c>
      <c r="Z7">
        <v>9.9950209999999998E-3</v>
      </c>
      <c r="AA7">
        <v>142.42734014288899</v>
      </c>
      <c r="AB7">
        <v>0.234762979683973</v>
      </c>
      <c r="AC7">
        <v>443</v>
      </c>
      <c r="AD7">
        <v>53.43265083</v>
      </c>
      <c r="AE7">
        <v>184.96494910000001</v>
      </c>
    </row>
    <row r="8" spans="1:31" x14ac:dyDescent="0.2">
      <c r="A8">
        <v>67</v>
      </c>
      <c r="B8" s="4">
        <v>45378</v>
      </c>
      <c r="C8">
        <v>20</v>
      </c>
      <c r="D8" t="s">
        <v>50</v>
      </c>
      <c r="E8" t="s">
        <v>6</v>
      </c>
      <c r="F8" t="s">
        <v>7</v>
      </c>
      <c r="G8" s="3">
        <v>52</v>
      </c>
      <c r="H8" s="3">
        <v>4</v>
      </c>
      <c r="I8">
        <v>10</v>
      </c>
      <c r="J8">
        <v>51.814516130000001</v>
      </c>
      <c r="K8">
        <v>340.52419350000002</v>
      </c>
      <c r="L8">
        <v>8.4677419349999994</v>
      </c>
      <c r="M8">
        <v>210.28225810000001</v>
      </c>
      <c r="N8">
        <f t="shared" si="0"/>
        <v>109.3750000175</v>
      </c>
      <c r="O8">
        <f t="shared" si="1"/>
        <v>0.10405594403739901</v>
      </c>
      <c r="P8">
        <f t="shared" si="2"/>
        <v>99.764784962023811</v>
      </c>
      <c r="Q8">
        <f t="shared" si="3"/>
        <v>118.98521507297619</v>
      </c>
      <c r="R8">
        <v>1</v>
      </c>
      <c r="S8">
        <v>43.345130070000003</v>
      </c>
      <c r="T8">
        <v>43.345130070000003</v>
      </c>
      <c r="U8">
        <v>232.3298972</v>
      </c>
      <c r="V8">
        <v>24.540068120000001</v>
      </c>
      <c r="W8">
        <v>232.3298972</v>
      </c>
      <c r="X8">
        <v>24.540068120000001</v>
      </c>
      <c r="Y8">
        <v>298.9236472</v>
      </c>
      <c r="Z8">
        <v>5.1699390000000001E-3</v>
      </c>
      <c r="AA8">
        <v>96.938415618296304</v>
      </c>
      <c r="AB8">
        <v>0.18518518518518501</v>
      </c>
      <c r="AC8">
        <v>135</v>
      </c>
      <c r="AD8">
        <v>127.655914</v>
      </c>
      <c r="AE8">
        <v>9.3198924729999995</v>
      </c>
    </row>
    <row r="9" spans="1:31" x14ac:dyDescent="0.2">
      <c r="A9">
        <v>68</v>
      </c>
      <c r="B9" s="4">
        <v>45378</v>
      </c>
      <c r="C9">
        <f>$C8</f>
        <v>20</v>
      </c>
      <c r="D9" t="s">
        <v>51</v>
      </c>
      <c r="E9" t="s">
        <v>6</v>
      </c>
      <c r="F9" t="s">
        <v>5</v>
      </c>
      <c r="G9" s="3">
        <v>264</v>
      </c>
      <c r="H9" s="3">
        <v>9</v>
      </c>
      <c r="I9">
        <v>3</v>
      </c>
      <c r="J9">
        <v>51.209677419999998</v>
      </c>
      <c r="K9">
        <v>340.52419350000002</v>
      </c>
      <c r="L9">
        <v>8.6693548390000004</v>
      </c>
      <c r="M9">
        <v>210.68548390000001</v>
      </c>
      <c r="N9">
        <f t="shared" si="0"/>
        <v>109.6774193695</v>
      </c>
      <c r="O9">
        <f t="shared" si="1"/>
        <v>0.10395209579359339</v>
      </c>
      <c r="P9">
        <f t="shared" si="2"/>
        <v>100.05760369992858</v>
      </c>
      <c r="Q9">
        <f t="shared" si="3"/>
        <v>119.29723503907142</v>
      </c>
      <c r="R9">
        <v>0.99642857100000004</v>
      </c>
      <c r="S9">
        <v>25.44803357</v>
      </c>
      <c r="T9">
        <v>25.53924516</v>
      </c>
      <c r="U9">
        <v>285.01797599999998</v>
      </c>
      <c r="V9">
        <v>367.27735130000002</v>
      </c>
      <c r="W9">
        <v>285.01797599999998</v>
      </c>
      <c r="X9">
        <v>367.27735130000002</v>
      </c>
      <c r="Y9">
        <v>367.9435484</v>
      </c>
      <c r="Z9">
        <v>6.3559599999999999E-3</v>
      </c>
      <c r="AA9">
        <v>115.472270482384</v>
      </c>
      <c r="AB9">
        <v>0.46975088967971501</v>
      </c>
      <c r="AC9">
        <v>281</v>
      </c>
      <c r="AD9">
        <v>52.608921690000003</v>
      </c>
      <c r="AE9">
        <v>133.86209170000001</v>
      </c>
    </row>
    <row r="10" spans="1:31" x14ac:dyDescent="0.2">
      <c r="A10">
        <v>69</v>
      </c>
      <c r="B10" s="4">
        <v>45378</v>
      </c>
      <c r="C10">
        <v>16</v>
      </c>
      <c r="D10" t="s">
        <v>43</v>
      </c>
      <c r="E10" t="s">
        <v>4</v>
      </c>
      <c r="F10" t="s">
        <v>7</v>
      </c>
      <c r="G10" s="3">
        <v>51</v>
      </c>
      <c r="H10" s="3">
        <v>12</v>
      </c>
      <c r="I10">
        <v>7</v>
      </c>
      <c r="J10">
        <v>51.209677419999998</v>
      </c>
      <c r="K10">
        <v>340.32258059999998</v>
      </c>
      <c r="L10">
        <v>8.2661290320000003</v>
      </c>
      <c r="M10">
        <v>210.28225810000001</v>
      </c>
      <c r="N10">
        <f t="shared" si="0"/>
        <v>109.27419356600001</v>
      </c>
      <c r="O10">
        <f t="shared" si="1"/>
        <v>0.10395209578999139</v>
      </c>
      <c r="P10">
        <f t="shared" si="2"/>
        <v>99.654377896095241</v>
      </c>
      <c r="Q10">
        <f t="shared" si="3"/>
        <v>118.89400923590478</v>
      </c>
      <c r="R10">
        <v>1</v>
      </c>
      <c r="S10">
        <v>32.945322650000001</v>
      </c>
      <c r="T10">
        <v>32.945322650000001</v>
      </c>
      <c r="U10">
        <v>491.54421400000001</v>
      </c>
      <c r="V10">
        <v>17.19117052</v>
      </c>
      <c r="W10">
        <v>491.54421400000001</v>
      </c>
      <c r="X10">
        <v>17.19117052</v>
      </c>
      <c r="Y10">
        <v>641.34040059999995</v>
      </c>
      <c r="Z10">
        <v>1.1085763E-2</v>
      </c>
      <c r="AA10">
        <v>107.031023238717</v>
      </c>
      <c r="AB10">
        <v>0.10427807486630999</v>
      </c>
      <c r="AC10">
        <v>374</v>
      </c>
      <c r="AD10">
        <v>339.7506391</v>
      </c>
      <c r="AE10">
        <v>183.53964579999999</v>
      </c>
    </row>
    <row r="11" spans="1:31" x14ac:dyDescent="0.2">
      <c r="A11">
        <v>70</v>
      </c>
      <c r="B11" s="4">
        <v>45378</v>
      </c>
      <c r="C11">
        <v>16</v>
      </c>
      <c r="D11" t="s">
        <v>44</v>
      </c>
      <c r="E11" t="s">
        <v>4</v>
      </c>
      <c r="F11" t="s">
        <v>5</v>
      </c>
      <c r="G11" s="3">
        <v>38</v>
      </c>
      <c r="H11" s="3">
        <v>9</v>
      </c>
      <c r="I11">
        <v>7</v>
      </c>
      <c r="J11">
        <v>51.209677419999998</v>
      </c>
      <c r="K11">
        <v>340.52419350000002</v>
      </c>
      <c r="L11">
        <v>9.6774193549999996</v>
      </c>
      <c r="M11">
        <v>211.6935484</v>
      </c>
      <c r="N11">
        <f t="shared" si="0"/>
        <v>110.6854838775</v>
      </c>
      <c r="O11">
        <f t="shared" si="1"/>
        <v>0.10395209580182659</v>
      </c>
      <c r="P11">
        <f t="shared" si="2"/>
        <v>101.06566820869048</v>
      </c>
      <c r="Q11">
        <f t="shared" si="3"/>
        <v>120.30529954630953</v>
      </c>
      <c r="R11">
        <v>1</v>
      </c>
      <c r="S11">
        <v>25.657368699999999</v>
      </c>
      <c r="T11">
        <v>25.657368699999999</v>
      </c>
      <c r="U11">
        <v>267.86292930000002</v>
      </c>
      <c r="V11">
        <v>40.421421819999999</v>
      </c>
      <c r="W11">
        <v>267.86292930000002</v>
      </c>
      <c r="X11">
        <v>40.421421819999999</v>
      </c>
      <c r="Y11">
        <v>349.81464620000003</v>
      </c>
      <c r="Z11">
        <v>6.0540739999999996E-3</v>
      </c>
      <c r="AA11">
        <v>149.777488525954</v>
      </c>
      <c r="AB11">
        <v>0.16412213740458001</v>
      </c>
      <c r="AC11">
        <v>262</v>
      </c>
      <c r="AD11">
        <v>52.263963230000002</v>
      </c>
      <c r="AE11">
        <v>168.60121140000001</v>
      </c>
    </row>
    <row r="12" spans="1:31" x14ac:dyDescent="0.2">
      <c r="A12">
        <v>73</v>
      </c>
      <c r="B12" s="4">
        <v>45378</v>
      </c>
      <c r="C12">
        <v>16</v>
      </c>
      <c r="D12" t="s">
        <v>45</v>
      </c>
      <c r="E12" t="s">
        <v>6</v>
      </c>
      <c r="F12" t="s">
        <v>5</v>
      </c>
      <c r="G12" s="3">
        <v>269</v>
      </c>
      <c r="H12" s="3">
        <v>7</v>
      </c>
      <c r="I12">
        <v>1</v>
      </c>
      <c r="J12">
        <v>52.620967739999998</v>
      </c>
      <c r="K12">
        <v>341.53225809999998</v>
      </c>
      <c r="L12">
        <v>7.4596774190000001</v>
      </c>
      <c r="M12">
        <v>209.87903230000001</v>
      </c>
      <c r="N12">
        <f t="shared" si="0"/>
        <v>108.6693548595</v>
      </c>
      <c r="O12">
        <f t="shared" si="1"/>
        <v>0.10374501989864386</v>
      </c>
      <c r="P12">
        <f t="shared" si="2"/>
        <v>99.030337960404765</v>
      </c>
      <c r="Q12">
        <f t="shared" si="3"/>
        <v>118.30837175859524</v>
      </c>
      <c r="R12">
        <v>1</v>
      </c>
      <c r="S12">
        <v>22.103944070000001</v>
      </c>
      <c r="T12">
        <v>22.103944070000001</v>
      </c>
      <c r="U12">
        <v>193.63055</v>
      </c>
      <c r="V12">
        <v>183.86424160000001</v>
      </c>
      <c r="W12">
        <v>193.63055</v>
      </c>
      <c r="X12">
        <v>183.86424160000001</v>
      </c>
      <c r="Y12">
        <v>241.8541883</v>
      </c>
      <c r="Z12">
        <v>4.1865030000000003E-3</v>
      </c>
      <c r="AA12">
        <v>109.883368428136</v>
      </c>
      <c r="AB12">
        <v>0.80909090909090897</v>
      </c>
      <c r="AC12">
        <v>220</v>
      </c>
      <c r="AD12">
        <v>53.427419350000001</v>
      </c>
      <c r="AE12">
        <v>110.28225810000001</v>
      </c>
    </row>
    <row r="13" spans="1:31" x14ac:dyDescent="0.2">
      <c r="A13">
        <v>75</v>
      </c>
      <c r="B13" s="4">
        <v>45378</v>
      </c>
      <c r="C13">
        <v>16</v>
      </c>
      <c r="D13" t="s">
        <v>46</v>
      </c>
      <c r="E13" t="s">
        <v>6</v>
      </c>
      <c r="F13" t="s">
        <v>7</v>
      </c>
      <c r="G13" s="3">
        <v>623</v>
      </c>
      <c r="H13" s="3">
        <v>6</v>
      </c>
      <c r="I13">
        <v>1</v>
      </c>
      <c r="J13">
        <v>51.209677419999998</v>
      </c>
      <c r="K13">
        <v>344.5564516</v>
      </c>
      <c r="L13">
        <v>7.8629032260000002</v>
      </c>
      <c r="M13">
        <v>214.51612900000001</v>
      </c>
      <c r="N13">
        <f t="shared" si="0"/>
        <v>111.189516113</v>
      </c>
      <c r="O13">
        <f t="shared" si="1"/>
        <v>0.10161951221107968</v>
      </c>
      <c r="P13">
        <f t="shared" si="2"/>
        <v>101.34888631423809</v>
      </c>
      <c r="Q13">
        <f t="shared" si="3"/>
        <v>121.03014591176191</v>
      </c>
      <c r="R13">
        <v>1</v>
      </c>
      <c r="S13">
        <v>27.591505040000001</v>
      </c>
      <c r="T13">
        <v>27.591505040000001</v>
      </c>
      <c r="U13">
        <v>198.65883629999999</v>
      </c>
      <c r="V13">
        <v>130.9369878</v>
      </c>
      <c r="W13">
        <v>198.65883629999999</v>
      </c>
      <c r="X13">
        <v>130.9369878</v>
      </c>
      <c r="Y13">
        <v>246.04090790000001</v>
      </c>
      <c r="Z13">
        <v>4.2567259999999997E-3</v>
      </c>
      <c r="AA13">
        <v>110.035596021713</v>
      </c>
      <c r="AB13">
        <v>0.82872928176795602</v>
      </c>
      <c r="AC13">
        <v>181</v>
      </c>
      <c r="AD13">
        <v>51.85173546</v>
      </c>
      <c r="AE13">
        <v>99.932435620000007</v>
      </c>
    </row>
    <row r="14" spans="1:31" x14ac:dyDescent="0.2">
      <c r="A14">
        <v>76</v>
      </c>
      <c r="B14" s="4">
        <v>45378</v>
      </c>
      <c r="C14">
        <v>20</v>
      </c>
      <c r="D14" t="s">
        <v>52</v>
      </c>
      <c r="E14" t="s">
        <v>4</v>
      </c>
      <c r="F14" t="s">
        <v>7</v>
      </c>
      <c r="G14" s="3">
        <v>69</v>
      </c>
      <c r="H14" s="3">
        <v>8</v>
      </c>
      <c r="I14">
        <v>2</v>
      </c>
      <c r="J14">
        <v>61.895161289999997</v>
      </c>
      <c r="K14">
        <v>330.64516129999998</v>
      </c>
      <c r="L14">
        <v>13.30645161</v>
      </c>
      <c r="M14">
        <v>210.68548390000001</v>
      </c>
      <c r="N14">
        <f t="shared" si="0"/>
        <v>111.99596775500001</v>
      </c>
      <c r="O14">
        <f t="shared" si="1"/>
        <v>0.10639427986021159</v>
      </c>
      <c r="P14">
        <f t="shared" si="2"/>
        <v>102.59696621738097</v>
      </c>
      <c r="Q14">
        <f t="shared" si="3"/>
        <v>121.39496929261905</v>
      </c>
      <c r="R14">
        <v>1</v>
      </c>
      <c r="S14">
        <v>27.123292110000001</v>
      </c>
      <c r="T14">
        <v>27.123292110000001</v>
      </c>
      <c r="U14">
        <v>216.9863368</v>
      </c>
      <c r="V14">
        <v>177.09667010000001</v>
      </c>
      <c r="W14">
        <v>216.9863368</v>
      </c>
      <c r="X14">
        <v>177.09667010000001</v>
      </c>
      <c r="Y14">
        <v>282.25806449999999</v>
      </c>
      <c r="Z14">
        <v>5.3712830000000001E-3</v>
      </c>
      <c r="AA14">
        <v>104.378050801443</v>
      </c>
      <c r="AB14">
        <v>0.31840796019900502</v>
      </c>
      <c r="AC14">
        <v>201</v>
      </c>
      <c r="AD14">
        <v>65.020161290000004</v>
      </c>
      <c r="AE14">
        <v>102.9233871</v>
      </c>
    </row>
    <row r="15" spans="1:31" x14ac:dyDescent="0.2">
      <c r="A15">
        <v>78</v>
      </c>
      <c r="B15" s="4">
        <v>45378</v>
      </c>
      <c r="C15">
        <v>20</v>
      </c>
      <c r="D15" t="s">
        <v>53</v>
      </c>
      <c r="E15" t="s">
        <v>6</v>
      </c>
      <c r="F15" t="s">
        <v>5</v>
      </c>
      <c r="G15" s="3">
        <v>66</v>
      </c>
      <c r="H15" s="3">
        <v>13</v>
      </c>
      <c r="I15">
        <v>10</v>
      </c>
      <c r="J15">
        <v>52.016129030000002</v>
      </c>
      <c r="K15">
        <v>340.52419350000002</v>
      </c>
      <c r="L15">
        <v>8.2661290320000003</v>
      </c>
      <c r="M15">
        <v>210.68548390000001</v>
      </c>
      <c r="N15">
        <f t="shared" si="0"/>
        <v>109.47580646600001</v>
      </c>
      <c r="O15">
        <f t="shared" si="1"/>
        <v>0.1037450199053067</v>
      </c>
      <c r="P15">
        <f t="shared" si="2"/>
        <v>99.836789567523823</v>
      </c>
      <c r="Q15">
        <f t="shared" si="3"/>
        <v>119.11482336447619</v>
      </c>
      <c r="R15">
        <v>0.99305555599999995</v>
      </c>
      <c r="S15">
        <v>27.41091071</v>
      </c>
      <c r="T15">
        <v>27.602595399999998</v>
      </c>
      <c r="U15">
        <v>315.77369140000002</v>
      </c>
      <c r="V15">
        <v>362.87590010000002</v>
      </c>
      <c r="W15">
        <v>315.77369140000002</v>
      </c>
      <c r="X15">
        <v>362.87590010000002</v>
      </c>
      <c r="Y15">
        <v>397.49447190000001</v>
      </c>
      <c r="Z15">
        <v>6.875918E-3</v>
      </c>
      <c r="AA15">
        <v>154.36854888961901</v>
      </c>
      <c r="AB15">
        <v>5.8823529411764698E-2</v>
      </c>
      <c r="AC15">
        <v>289</v>
      </c>
      <c r="AD15">
        <v>154.2118768</v>
      </c>
      <c r="AE15">
        <v>210.1924487</v>
      </c>
    </row>
    <row r="16" spans="1:31" x14ac:dyDescent="0.2">
      <c r="A16">
        <v>79</v>
      </c>
      <c r="B16" s="4">
        <v>45378</v>
      </c>
      <c r="C16">
        <v>20</v>
      </c>
      <c r="D16" t="s">
        <v>54</v>
      </c>
      <c r="E16" t="s">
        <v>6</v>
      </c>
      <c r="F16" t="s">
        <v>7</v>
      </c>
      <c r="G16" s="3">
        <v>222</v>
      </c>
      <c r="H16" s="3">
        <v>5</v>
      </c>
      <c r="I16">
        <v>10</v>
      </c>
      <c r="J16">
        <v>50.201612900000001</v>
      </c>
      <c r="K16">
        <v>340.72580649999998</v>
      </c>
      <c r="L16">
        <v>8.8709677419999995</v>
      </c>
      <c r="M16">
        <v>210.68548390000001</v>
      </c>
      <c r="N16">
        <f t="shared" si="0"/>
        <v>109.77822582100001</v>
      </c>
      <c r="O16">
        <f t="shared" si="1"/>
        <v>0.10405594404100824</v>
      </c>
      <c r="P16">
        <f t="shared" si="2"/>
        <v>100.16801076585715</v>
      </c>
      <c r="Q16">
        <f t="shared" si="3"/>
        <v>119.38844087614287</v>
      </c>
      <c r="R16">
        <v>1</v>
      </c>
      <c r="S16">
        <v>31.023538169999998</v>
      </c>
      <c r="T16">
        <v>31.023538169999998</v>
      </c>
      <c r="U16">
        <v>199.79158580000001</v>
      </c>
      <c r="V16">
        <v>53.049906</v>
      </c>
      <c r="W16">
        <v>199.79158580000001</v>
      </c>
      <c r="X16">
        <v>53.049906</v>
      </c>
      <c r="Y16">
        <v>241.24447190000001</v>
      </c>
      <c r="Z16">
        <v>4.1668950000000003E-3</v>
      </c>
      <c r="AA16">
        <v>160.57606201296301</v>
      </c>
      <c r="AB16">
        <v>0.117283950617284</v>
      </c>
      <c r="AC16">
        <v>162</v>
      </c>
      <c r="AD16">
        <v>261.13548909999997</v>
      </c>
      <c r="AE16">
        <v>209.3242673</v>
      </c>
    </row>
    <row r="17" spans="1:31" x14ac:dyDescent="0.2">
      <c r="A17">
        <v>80</v>
      </c>
      <c r="B17" s="4">
        <v>45378</v>
      </c>
      <c r="C17">
        <v>20</v>
      </c>
      <c r="D17" t="s">
        <v>55</v>
      </c>
      <c r="E17" t="s">
        <v>4</v>
      </c>
      <c r="F17" t="s">
        <v>5</v>
      </c>
      <c r="G17" s="3">
        <v>164</v>
      </c>
      <c r="H17" s="3">
        <v>12</v>
      </c>
      <c r="I17">
        <v>2</v>
      </c>
      <c r="J17">
        <v>51.209677419999998</v>
      </c>
      <c r="K17">
        <v>340.32258059999998</v>
      </c>
      <c r="L17">
        <v>8.8709677419999995</v>
      </c>
      <c r="M17">
        <v>211.08870970000001</v>
      </c>
      <c r="N17">
        <f t="shared" si="0"/>
        <v>109.97983872100001</v>
      </c>
      <c r="O17">
        <f t="shared" si="1"/>
        <v>0.10384845462452862</v>
      </c>
      <c r="P17">
        <f t="shared" si="2"/>
        <v>100.35042243728572</v>
      </c>
      <c r="Q17">
        <f t="shared" si="3"/>
        <v>119.6092550047143</v>
      </c>
      <c r="R17">
        <v>1</v>
      </c>
      <c r="S17">
        <v>16.040444279999999</v>
      </c>
      <c r="T17">
        <v>16.040444279999999</v>
      </c>
      <c r="U17">
        <v>246.38122419999999</v>
      </c>
      <c r="V17">
        <v>49.047412749999999</v>
      </c>
      <c r="W17">
        <v>246.38122419999999</v>
      </c>
      <c r="X17">
        <v>49.047412749999999</v>
      </c>
      <c r="Y17">
        <v>330.66954989999999</v>
      </c>
      <c r="Z17">
        <v>5.716591E-3</v>
      </c>
      <c r="AA17">
        <v>106.563341101221</v>
      </c>
      <c r="AB17">
        <v>0.75844155844155803</v>
      </c>
      <c r="AC17">
        <v>385</v>
      </c>
      <c r="AD17">
        <v>53.453500699999999</v>
      </c>
      <c r="AE17">
        <v>110.0152348</v>
      </c>
    </row>
    <row r="18" spans="1:31" x14ac:dyDescent="0.2">
      <c r="A18">
        <v>81</v>
      </c>
      <c r="B18" s="4">
        <v>45378</v>
      </c>
      <c r="C18">
        <v>20</v>
      </c>
      <c r="D18" t="s">
        <v>56</v>
      </c>
      <c r="E18" t="s">
        <v>4</v>
      </c>
      <c r="F18" t="s">
        <v>7</v>
      </c>
      <c r="G18" s="3">
        <v>75</v>
      </c>
      <c r="H18" s="3">
        <v>26</v>
      </c>
      <c r="I18">
        <v>10</v>
      </c>
      <c r="J18">
        <v>51.411290319999999</v>
      </c>
      <c r="K18">
        <v>341.73387100000002</v>
      </c>
      <c r="L18">
        <v>8.6693548390000004</v>
      </c>
      <c r="M18">
        <v>211.08870970000001</v>
      </c>
      <c r="N18">
        <f t="shared" si="0"/>
        <v>109.8790322695</v>
      </c>
      <c r="O18">
        <f t="shared" si="1"/>
        <v>0.10374501990889437</v>
      </c>
      <c r="P18">
        <f t="shared" si="2"/>
        <v>100.24001537135715</v>
      </c>
      <c r="Q18">
        <f t="shared" si="3"/>
        <v>119.51804916764286</v>
      </c>
      <c r="R18">
        <v>0.95616717600000001</v>
      </c>
      <c r="S18">
        <v>18.93866564</v>
      </c>
      <c r="T18">
        <v>19.806856069999998</v>
      </c>
      <c r="U18">
        <v>743.15323960000001</v>
      </c>
      <c r="V18">
        <v>561.97388009999997</v>
      </c>
      <c r="W18">
        <v>743.15323960000001</v>
      </c>
      <c r="X18">
        <v>561.97388009999997</v>
      </c>
      <c r="Y18">
        <v>907.38000780000004</v>
      </c>
      <c r="Z18">
        <v>1.5632243000000001E-2</v>
      </c>
      <c r="AA18">
        <v>122.29849723468401</v>
      </c>
      <c r="AB18">
        <v>0.52647657841140505</v>
      </c>
      <c r="AC18">
        <v>982</v>
      </c>
      <c r="AD18">
        <v>158.00036660000001</v>
      </c>
      <c r="AE18">
        <v>208.88929619999999</v>
      </c>
    </row>
    <row r="19" spans="1:31" x14ac:dyDescent="0.2">
      <c r="A19">
        <v>83</v>
      </c>
      <c r="B19" s="4">
        <v>45378</v>
      </c>
      <c r="C19">
        <v>20</v>
      </c>
      <c r="D19" t="s">
        <v>57</v>
      </c>
      <c r="E19" t="s">
        <v>6</v>
      </c>
      <c r="F19" t="s">
        <v>7</v>
      </c>
      <c r="G19" s="3">
        <v>111</v>
      </c>
      <c r="H19" s="3">
        <v>5</v>
      </c>
      <c r="I19">
        <v>4</v>
      </c>
      <c r="J19">
        <v>51.814516130000001</v>
      </c>
      <c r="K19">
        <v>340.12096769999999</v>
      </c>
      <c r="L19">
        <v>7.8629032260000002</v>
      </c>
      <c r="M19">
        <v>210.08064519999999</v>
      </c>
      <c r="N19">
        <f t="shared" si="0"/>
        <v>108.971774213</v>
      </c>
      <c r="O19">
        <f t="shared" si="1"/>
        <v>0.10384845461631187</v>
      </c>
      <c r="P19">
        <f t="shared" si="2"/>
        <v>99.342357928523811</v>
      </c>
      <c r="Q19">
        <f t="shared" si="3"/>
        <v>118.6011904974762</v>
      </c>
      <c r="R19">
        <v>0.96732026100000001</v>
      </c>
      <c r="S19">
        <v>38.593539</v>
      </c>
      <c r="T19">
        <v>39.89737478</v>
      </c>
      <c r="U19">
        <v>236.1924587</v>
      </c>
      <c r="V19">
        <v>132.90709100000001</v>
      </c>
      <c r="W19">
        <v>236.1924587</v>
      </c>
      <c r="X19">
        <v>132.90709100000001</v>
      </c>
      <c r="Y19">
        <v>300.91538759999997</v>
      </c>
      <c r="Z19">
        <v>5.2234339999999999E-3</v>
      </c>
      <c r="AA19">
        <v>118.884948254026</v>
      </c>
      <c r="AB19">
        <v>0.246753246753247</v>
      </c>
      <c r="AC19">
        <v>154</v>
      </c>
      <c r="AD19">
        <v>53.125</v>
      </c>
      <c r="AE19">
        <v>96.084749419999994</v>
      </c>
    </row>
    <row r="20" spans="1:31" x14ac:dyDescent="0.2">
      <c r="A20">
        <v>84</v>
      </c>
      <c r="B20" s="4">
        <v>45378</v>
      </c>
      <c r="C20">
        <v>20</v>
      </c>
      <c r="D20" t="s">
        <v>58</v>
      </c>
      <c r="E20" t="s">
        <v>6</v>
      </c>
      <c r="F20" t="s">
        <v>5</v>
      </c>
      <c r="G20" s="3">
        <v>57</v>
      </c>
      <c r="H20" s="3">
        <v>4</v>
      </c>
      <c r="I20">
        <v>10</v>
      </c>
      <c r="J20">
        <v>51.008064519999998</v>
      </c>
      <c r="K20">
        <v>340.12096769999999</v>
      </c>
      <c r="L20">
        <v>8.6693548390000004</v>
      </c>
      <c r="M20">
        <v>210.68548390000001</v>
      </c>
      <c r="N20">
        <f t="shared" si="0"/>
        <v>109.6774193695</v>
      </c>
      <c r="O20">
        <f t="shared" si="1"/>
        <v>0.10395209579359339</v>
      </c>
      <c r="P20">
        <f t="shared" si="2"/>
        <v>100.05760369992858</v>
      </c>
      <c r="Q20">
        <f t="shared" si="3"/>
        <v>119.29723503907142</v>
      </c>
      <c r="R20">
        <v>1</v>
      </c>
      <c r="S20">
        <v>34.248377589999997</v>
      </c>
      <c r="T20">
        <v>34.248377589999997</v>
      </c>
      <c r="U20">
        <v>194.5307847</v>
      </c>
      <c r="V20">
        <v>51.106535620000002</v>
      </c>
      <c r="W20">
        <v>194.5307847</v>
      </c>
      <c r="X20">
        <v>51.106535620000002</v>
      </c>
      <c r="Y20">
        <v>254.65823359999999</v>
      </c>
      <c r="Z20">
        <v>4.4022280000000002E-3</v>
      </c>
      <c r="AA20">
        <v>150.38266394195799</v>
      </c>
      <c r="AB20">
        <v>0.38461538461538503</v>
      </c>
      <c r="AC20">
        <v>143</v>
      </c>
      <c r="AD20">
        <v>182.97675910000001</v>
      </c>
      <c r="AE20">
        <v>209.11107630000001</v>
      </c>
    </row>
    <row r="21" spans="1:31" x14ac:dyDescent="0.2">
      <c r="A21">
        <v>85</v>
      </c>
      <c r="B21" s="4">
        <v>45384</v>
      </c>
      <c r="C21">
        <v>21</v>
      </c>
      <c r="D21" t="s">
        <v>75</v>
      </c>
      <c r="E21" t="s">
        <v>6</v>
      </c>
      <c r="F21" t="s">
        <v>7</v>
      </c>
      <c r="G21" s="3">
        <v>96</v>
      </c>
      <c r="H21" s="3">
        <v>6</v>
      </c>
      <c r="I21">
        <v>7</v>
      </c>
      <c r="J21">
        <v>49.798387099999999</v>
      </c>
      <c r="K21">
        <v>340.52419350000002</v>
      </c>
      <c r="L21">
        <v>7.8629032260000002</v>
      </c>
      <c r="M21">
        <v>211.08870970000001</v>
      </c>
      <c r="N21">
        <f t="shared" si="0"/>
        <v>109.475806463</v>
      </c>
      <c r="O21">
        <f t="shared" si="1"/>
        <v>0.10333333332195026</v>
      </c>
      <c r="P21">
        <f t="shared" si="2"/>
        <v>99.798387107095238</v>
      </c>
      <c r="Q21">
        <f t="shared" si="3"/>
        <v>119.15322581890476</v>
      </c>
      <c r="R21">
        <v>1</v>
      </c>
      <c r="S21">
        <v>28.652237620000001</v>
      </c>
      <c r="T21">
        <v>28.652237620000001</v>
      </c>
      <c r="U21">
        <v>210.88046890000001</v>
      </c>
      <c r="V21">
        <v>18.549704649999999</v>
      </c>
      <c r="W21">
        <v>210.88046890000001</v>
      </c>
      <c r="X21">
        <v>18.549704649999999</v>
      </c>
      <c r="Y21">
        <v>278.92494799999997</v>
      </c>
      <c r="Z21">
        <v>4.7961870000000004E-3</v>
      </c>
      <c r="AA21">
        <v>153.82597061026999</v>
      </c>
      <c r="AB21">
        <v>5.40540540540541E-3</v>
      </c>
      <c r="AC21">
        <v>185</v>
      </c>
      <c r="AD21">
        <v>52.387448210000002</v>
      </c>
      <c r="AE21">
        <v>159.56690219999999</v>
      </c>
    </row>
    <row r="22" spans="1:31" x14ac:dyDescent="0.2">
      <c r="A22">
        <v>86</v>
      </c>
      <c r="B22" s="4">
        <v>45384</v>
      </c>
      <c r="C22">
        <v>21</v>
      </c>
      <c r="D22" t="s">
        <v>76</v>
      </c>
      <c r="E22" t="s">
        <v>6</v>
      </c>
      <c r="F22" t="s">
        <v>5</v>
      </c>
      <c r="G22" s="3">
        <v>113</v>
      </c>
      <c r="H22" s="3">
        <v>16</v>
      </c>
      <c r="I22">
        <v>10</v>
      </c>
      <c r="J22">
        <v>51.008064519999998</v>
      </c>
      <c r="K22">
        <v>340.72580649999998</v>
      </c>
      <c r="L22">
        <v>8.6693548390000004</v>
      </c>
      <c r="M22">
        <v>210.68548390000001</v>
      </c>
      <c r="N22">
        <f t="shared" si="0"/>
        <v>109.6774193695</v>
      </c>
      <c r="O22">
        <f t="shared" si="1"/>
        <v>0.10395209579359339</v>
      </c>
      <c r="P22">
        <f t="shared" si="2"/>
        <v>100.05760369992858</v>
      </c>
      <c r="Q22">
        <f t="shared" si="3"/>
        <v>119.29723503907142</v>
      </c>
      <c r="R22">
        <v>0.92718446600000004</v>
      </c>
      <c r="S22">
        <v>17.562206969999998</v>
      </c>
      <c r="T22">
        <v>18.94143789</v>
      </c>
      <c r="U22">
        <v>434.1377564</v>
      </c>
      <c r="V22">
        <v>1140.9836969999999</v>
      </c>
      <c r="W22">
        <v>434.1377564</v>
      </c>
      <c r="X22">
        <v>1140.9836969999999</v>
      </c>
      <c r="Y22">
        <v>528.2583247</v>
      </c>
      <c r="Z22">
        <v>9.1027590000000002E-3</v>
      </c>
      <c r="AA22">
        <v>124.027101070032</v>
      </c>
      <c r="AB22">
        <v>0.47495961227786798</v>
      </c>
      <c r="AC22">
        <v>619</v>
      </c>
      <c r="AD22">
        <v>113.8382591</v>
      </c>
      <c r="AE22">
        <v>209.70771959999999</v>
      </c>
    </row>
    <row r="23" spans="1:31" x14ac:dyDescent="0.2">
      <c r="A23">
        <v>87</v>
      </c>
      <c r="B23" s="4">
        <v>45384</v>
      </c>
      <c r="C23">
        <v>21</v>
      </c>
      <c r="D23" t="s">
        <v>77</v>
      </c>
      <c r="E23" t="s">
        <v>4</v>
      </c>
      <c r="F23" t="s">
        <v>7</v>
      </c>
      <c r="G23" s="3">
        <v>19</v>
      </c>
      <c r="H23" s="3">
        <v>24</v>
      </c>
      <c r="I23">
        <v>7</v>
      </c>
      <c r="J23">
        <v>51.008064519999998</v>
      </c>
      <c r="K23">
        <v>340.12096769999999</v>
      </c>
      <c r="L23">
        <v>8.6693548390000004</v>
      </c>
      <c r="M23">
        <v>210.68548390000001</v>
      </c>
      <c r="N23">
        <f t="shared" si="0"/>
        <v>109.6774193695</v>
      </c>
      <c r="O23">
        <f t="shared" si="1"/>
        <v>0.10395209579359339</v>
      </c>
      <c r="P23">
        <f t="shared" si="2"/>
        <v>100.05760369992858</v>
      </c>
      <c r="Q23">
        <f t="shared" si="3"/>
        <v>119.29723503907142</v>
      </c>
      <c r="R23">
        <v>0.975838926</v>
      </c>
      <c r="S23">
        <v>21.890438970000002</v>
      </c>
      <c r="T23">
        <v>22.432430589999999</v>
      </c>
      <c r="U23">
        <v>652.33508140000004</v>
      </c>
      <c r="V23">
        <v>400.42152720000001</v>
      </c>
      <c r="W23">
        <v>652.33508140000004</v>
      </c>
      <c r="X23">
        <v>400.42152720000001</v>
      </c>
      <c r="Y23">
        <v>858.39945369999998</v>
      </c>
      <c r="Z23">
        <v>1.4815709E-2</v>
      </c>
      <c r="AA23">
        <v>107.78639174127299</v>
      </c>
      <c r="AB23">
        <v>0.37935656836461101</v>
      </c>
      <c r="AC23">
        <v>746</v>
      </c>
      <c r="AD23">
        <v>339.94287630000002</v>
      </c>
      <c r="AE23">
        <v>87.169018820000005</v>
      </c>
    </row>
    <row r="24" spans="1:31" x14ac:dyDescent="0.2">
      <c r="A24">
        <v>88</v>
      </c>
      <c r="B24" s="4">
        <v>45384</v>
      </c>
      <c r="C24">
        <v>21</v>
      </c>
      <c r="D24" t="s">
        <v>78</v>
      </c>
      <c r="E24" t="s">
        <v>4</v>
      </c>
      <c r="F24" t="s">
        <v>5</v>
      </c>
      <c r="G24" s="3">
        <v>99</v>
      </c>
      <c r="H24" s="3">
        <v>16</v>
      </c>
      <c r="I24">
        <v>7</v>
      </c>
      <c r="J24">
        <v>51.008064519999998</v>
      </c>
      <c r="K24">
        <v>340.12096769999999</v>
      </c>
      <c r="L24">
        <v>7.0564516130000001</v>
      </c>
      <c r="M24">
        <v>209.87903230000001</v>
      </c>
      <c r="N24">
        <f t="shared" si="0"/>
        <v>108.46774195650001</v>
      </c>
      <c r="O24">
        <f t="shared" si="1"/>
        <v>0.10353876737426802</v>
      </c>
      <c r="P24">
        <f t="shared" si="2"/>
        <v>98.809523828547626</v>
      </c>
      <c r="Q24">
        <f t="shared" si="3"/>
        <v>118.12596008445239</v>
      </c>
      <c r="R24">
        <v>0.993987976</v>
      </c>
      <c r="S24">
        <v>28.013837939999998</v>
      </c>
      <c r="T24">
        <v>28.18327648</v>
      </c>
      <c r="U24">
        <v>559.15620539999998</v>
      </c>
      <c r="V24">
        <v>63.796866029999997</v>
      </c>
      <c r="W24">
        <v>559.15620539999998</v>
      </c>
      <c r="X24">
        <v>63.796866029999997</v>
      </c>
      <c r="Y24">
        <v>719.09957080000004</v>
      </c>
      <c r="Z24">
        <v>1.2411854E-2</v>
      </c>
      <c r="AA24">
        <v>104.58212145614</v>
      </c>
      <c r="AB24">
        <v>0.46600000000000003</v>
      </c>
      <c r="AC24">
        <v>500</v>
      </c>
      <c r="AD24">
        <v>53.419855769999998</v>
      </c>
      <c r="AE24">
        <v>114.30100090000001</v>
      </c>
    </row>
    <row r="25" spans="1:31" x14ac:dyDescent="0.2">
      <c r="A25">
        <v>89</v>
      </c>
      <c r="B25" s="4">
        <v>45384</v>
      </c>
      <c r="C25">
        <v>0</v>
      </c>
      <c r="D25" t="s">
        <v>59</v>
      </c>
      <c r="E25" t="s">
        <v>6</v>
      </c>
      <c r="F25" t="s">
        <v>7</v>
      </c>
      <c r="G25" s="3">
        <v>112</v>
      </c>
      <c r="H25" s="3">
        <v>29</v>
      </c>
      <c r="I25">
        <v>7</v>
      </c>
      <c r="J25">
        <v>51.008064519999998</v>
      </c>
      <c r="K25">
        <v>341.12903230000001</v>
      </c>
      <c r="L25">
        <v>5.0403225809999999</v>
      </c>
      <c r="M25">
        <v>209.67741939999999</v>
      </c>
      <c r="N25">
        <f t="shared" si="0"/>
        <v>107.35887099049999</v>
      </c>
      <c r="O25">
        <f t="shared" si="1"/>
        <v>0.10262068963270303</v>
      </c>
      <c r="P25">
        <f t="shared" si="2"/>
        <v>97.614247332452379</v>
      </c>
      <c r="Q25">
        <f t="shared" si="3"/>
        <v>117.10349464854761</v>
      </c>
      <c r="R25">
        <v>1</v>
      </c>
      <c r="S25">
        <v>9.6461843229999999</v>
      </c>
      <c r="T25">
        <v>9.6461843229999999</v>
      </c>
      <c r="U25">
        <v>327.58441959999999</v>
      </c>
      <c r="V25">
        <v>52.148945830000002</v>
      </c>
      <c r="W25">
        <v>327.58441959999999</v>
      </c>
      <c r="X25">
        <v>52.148945830000002</v>
      </c>
      <c r="Y25">
        <v>454.52328299999999</v>
      </c>
      <c r="Z25">
        <v>7.8716770000000005E-3</v>
      </c>
      <c r="AA25">
        <v>161.17991929341201</v>
      </c>
      <c r="AB25">
        <v>2.9411764705882401E-2</v>
      </c>
      <c r="AC25">
        <v>850</v>
      </c>
      <c r="AD25">
        <v>338.64234490000001</v>
      </c>
      <c r="AE25">
        <v>174.51443610000001</v>
      </c>
    </row>
    <row r="26" spans="1:31" x14ac:dyDescent="0.2">
      <c r="A26">
        <v>90</v>
      </c>
      <c r="B26" s="4">
        <v>45384</v>
      </c>
      <c r="C26">
        <v>0</v>
      </c>
      <c r="D26" t="s">
        <v>60</v>
      </c>
      <c r="E26" t="s">
        <v>6</v>
      </c>
      <c r="F26" t="s">
        <v>5</v>
      </c>
      <c r="G26" s="3">
        <v>703</v>
      </c>
      <c r="H26" s="3">
        <v>13</v>
      </c>
      <c r="I26">
        <v>1</v>
      </c>
      <c r="J26">
        <v>51.008064519999998</v>
      </c>
      <c r="K26">
        <v>340.12096769999999</v>
      </c>
      <c r="L26">
        <v>8.6693548390000004</v>
      </c>
      <c r="M26">
        <v>210.68548390000001</v>
      </c>
      <c r="N26">
        <f t="shared" si="0"/>
        <v>109.6774193695</v>
      </c>
      <c r="O26">
        <f t="shared" si="1"/>
        <v>0.10395209579359339</v>
      </c>
      <c r="P26">
        <f t="shared" si="2"/>
        <v>100.05760369992858</v>
      </c>
      <c r="Q26">
        <f t="shared" si="3"/>
        <v>119.29723503907142</v>
      </c>
      <c r="R26">
        <v>1</v>
      </c>
      <c r="S26">
        <v>12.730571619999999</v>
      </c>
      <c r="T26">
        <v>12.730571619999999</v>
      </c>
      <c r="U26">
        <v>198.0876944</v>
      </c>
      <c r="V26">
        <v>282.95414890000001</v>
      </c>
      <c r="W26">
        <v>198.0876944</v>
      </c>
      <c r="X26">
        <v>282.95414890000001</v>
      </c>
      <c r="Y26">
        <v>274.69758059999998</v>
      </c>
      <c r="Z26">
        <v>4.7486439999999998E-3</v>
      </c>
      <c r="AA26">
        <v>109.787578553</v>
      </c>
      <c r="AB26">
        <v>0.85384615384615403</v>
      </c>
      <c r="AC26">
        <v>390</v>
      </c>
      <c r="AD26">
        <v>54.185444339999997</v>
      </c>
      <c r="AE26">
        <v>110.0564318</v>
      </c>
    </row>
    <row r="27" spans="1:31" x14ac:dyDescent="0.2">
      <c r="A27">
        <v>92</v>
      </c>
      <c r="B27" s="4">
        <v>45384</v>
      </c>
      <c r="C27">
        <v>0</v>
      </c>
      <c r="D27" t="s">
        <v>61</v>
      </c>
      <c r="E27" t="s">
        <v>4</v>
      </c>
      <c r="F27" t="s">
        <v>7</v>
      </c>
      <c r="G27" s="3">
        <v>77</v>
      </c>
      <c r="H27" s="3">
        <v>18</v>
      </c>
      <c r="I27">
        <v>10</v>
      </c>
      <c r="J27">
        <v>51.612903230000001</v>
      </c>
      <c r="K27">
        <v>340.12096769999999</v>
      </c>
      <c r="L27">
        <v>7.2580645160000001</v>
      </c>
      <c r="M27">
        <v>209.2741935</v>
      </c>
      <c r="N27">
        <f t="shared" si="0"/>
        <v>108.26612900799999</v>
      </c>
      <c r="O27">
        <f t="shared" si="1"/>
        <v>0.10395209583321555</v>
      </c>
      <c r="P27">
        <f t="shared" si="2"/>
        <v>98.646313342095226</v>
      </c>
      <c r="Q27">
        <f t="shared" si="3"/>
        <v>117.88594467390476</v>
      </c>
      <c r="R27">
        <v>1</v>
      </c>
      <c r="S27">
        <v>31.188515349999999</v>
      </c>
      <c r="T27">
        <v>31.188515349999999</v>
      </c>
      <c r="U27">
        <v>400.46053710000001</v>
      </c>
      <c r="V27">
        <v>23.242145170000001</v>
      </c>
      <c r="W27">
        <v>400.46053710000001</v>
      </c>
      <c r="X27">
        <v>23.242145170000001</v>
      </c>
      <c r="Y27">
        <v>519.51905569999997</v>
      </c>
      <c r="Z27">
        <v>9.0002420000000003E-3</v>
      </c>
      <c r="AA27">
        <v>59.270478774223598</v>
      </c>
      <c r="AB27">
        <v>4.0372670807453402E-2</v>
      </c>
      <c r="AC27">
        <v>322</v>
      </c>
      <c r="AD27">
        <v>53.664353589999997</v>
      </c>
      <c r="AE27">
        <v>75.403017419999998</v>
      </c>
    </row>
    <row r="28" spans="1:31" x14ac:dyDescent="0.2">
      <c r="A28">
        <v>95</v>
      </c>
      <c r="B28" s="4">
        <v>45384</v>
      </c>
      <c r="C28">
        <v>0</v>
      </c>
      <c r="D28" t="s">
        <v>62</v>
      </c>
      <c r="E28" t="s">
        <v>4</v>
      </c>
      <c r="F28" t="s">
        <v>5</v>
      </c>
      <c r="G28" s="3">
        <v>49</v>
      </c>
      <c r="H28" s="3">
        <v>11</v>
      </c>
      <c r="I28">
        <v>5</v>
      </c>
      <c r="J28">
        <v>51.612903230000001</v>
      </c>
      <c r="K28">
        <v>340.32258059999998</v>
      </c>
      <c r="L28">
        <v>8.6693548390000004</v>
      </c>
      <c r="M28">
        <v>210.88709679999999</v>
      </c>
      <c r="N28">
        <f t="shared" si="0"/>
        <v>109.77822581949999</v>
      </c>
      <c r="O28">
        <f t="shared" si="1"/>
        <v>0.10384845462298797</v>
      </c>
      <c r="P28">
        <f t="shared" si="2"/>
        <v>100.14880953564285</v>
      </c>
      <c r="Q28">
        <f t="shared" si="3"/>
        <v>119.40764210335713</v>
      </c>
      <c r="R28">
        <v>1</v>
      </c>
      <c r="S28">
        <v>22.280290399999998</v>
      </c>
      <c r="T28">
        <v>22.280290399999998</v>
      </c>
      <c r="U28">
        <v>294.0998333</v>
      </c>
      <c r="V28">
        <v>26.282175819999999</v>
      </c>
      <c r="W28">
        <v>294.0998333</v>
      </c>
      <c r="X28">
        <v>26.282175819999999</v>
      </c>
      <c r="Y28">
        <v>392.57609259999998</v>
      </c>
      <c r="Z28">
        <v>6.791437E-3</v>
      </c>
      <c r="AA28">
        <v>93.329051199093698</v>
      </c>
      <c r="AB28">
        <v>0.45015105740181299</v>
      </c>
      <c r="AC28">
        <v>331</v>
      </c>
      <c r="AD28">
        <v>52.472787769999996</v>
      </c>
      <c r="AE28">
        <v>50.653313939999997</v>
      </c>
    </row>
    <row r="29" spans="1:31" x14ac:dyDescent="0.2">
      <c r="A29">
        <v>96</v>
      </c>
      <c r="B29" s="4">
        <v>45384</v>
      </c>
      <c r="C29">
        <v>21</v>
      </c>
      <c r="D29" t="s">
        <v>79</v>
      </c>
      <c r="E29" t="s">
        <v>4</v>
      </c>
      <c r="F29" t="s">
        <v>7</v>
      </c>
      <c r="G29" s="3">
        <v>145</v>
      </c>
      <c r="H29" s="3">
        <v>18</v>
      </c>
      <c r="I29">
        <v>10</v>
      </c>
      <c r="J29">
        <v>51.008064519999998</v>
      </c>
      <c r="K29">
        <v>340.52419350000002</v>
      </c>
      <c r="L29">
        <v>8.6693548390000004</v>
      </c>
      <c r="M29">
        <v>210.68548390000001</v>
      </c>
      <c r="N29">
        <f t="shared" si="0"/>
        <v>109.6774193695</v>
      </c>
      <c r="O29">
        <f t="shared" si="1"/>
        <v>0.10395209579359339</v>
      </c>
      <c r="P29">
        <f t="shared" si="2"/>
        <v>100.05760369992858</v>
      </c>
      <c r="Q29">
        <f t="shared" si="3"/>
        <v>119.29723503907142</v>
      </c>
      <c r="R29">
        <v>1</v>
      </c>
      <c r="S29">
        <v>22.924399009999998</v>
      </c>
      <c r="T29">
        <v>22.924399009999998</v>
      </c>
      <c r="U29">
        <v>183.3951921</v>
      </c>
      <c r="V29">
        <v>155.5714638</v>
      </c>
      <c r="W29">
        <v>183.3951921</v>
      </c>
      <c r="X29">
        <v>155.5714638</v>
      </c>
      <c r="Y29">
        <v>232.58649840000001</v>
      </c>
      <c r="Z29">
        <v>4.0155060000000003E-3</v>
      </c>
      <c r="AA29">
        <v>176.51362252985101</v>
      </c>
      <c r="AB29">
        <v>4.9751243781094502E-2</v>
      </c>
      <c r="AC29">
        <v>201</v>
      </c>
      <c r="AD29">
        <v>131.44161120000001</v>
      </c>
      <c r="AE29">
        <v>209.3910553</v>
      </c>
    </row>
    <row r="30" spans="1:31" x14ac:dyDescent="0.2">
      <c r="A30">
        <v>97</v>
      </c>
      <c r="B30" s="4">
        <v>45384</v>
      </c>
      <c r="C30">
        <v>21</v>
      </c>
      <c r="D30" t="s">
        <v>80</v>
      </c>
      <c r="E30" t="s">
        <v>4</v>
      </c>
      <c r="F30" t="s">
        <v>5</v>
      </c>
      <c r="G30" s="3">
        <v>51</v>
      </c>
      <c r="H30" s="3">
        <v>7</v>
      </c>
      <c r="I30">
        <v>5</v>
      </c>
      <c r="J30">
        <v>51.612903230000001</v>
      </c>
      <c r="K30">
        <v>340.52419350000002</v>
      </c>
      <c r="L30">
        <v>8.2661290320000003</v>
      </c>
      <c r="M30">
        <v>210.48387099999999</v>
      </c>
      <c r="N30">
        <f t="shared" si="0"/>
        <v>109.375000016</v>
      </c>
      <c r="O30">
        <f t="shared" si="1"/>
        <v>0.10384845461939315</v>
      </c>
      <c r="P30">
        <f t="shared" si="2"/>
        <v>99.745583731809532</v>
      </c>
      <c r="Q30">
        <f t="shared" si="3"/>
        <v>119.00441630019047</v>
      </c>
      <c r="R30">
        <v>1</v>
      </c>
      <c r="S30">
        <v>29.596720609999998</v>
      </c>
      <c r="T30">
        <v>29.596720609999998</v>
      </c>
      <c r="U30">
        <v>266.37048540000001</v>
      </c>
      <c r="V30">
        <v>40.361737959999999</v>
      </c>
      <c r="W30">
        <v>266.37048540000001</v>
      </c>
      <c r="X30">
        <v>40.361737959999999</v>
      </c>
      <c r="Y30">
        <v>350.83084029999998</v>
      </c>
      <c r="Z30">
        <v>6.0655509999999998E-3</v>
      </c>
      <c r="AA30">
        <v>87.810802256238901</v>
      </c>
      <c r="AB30">
        <v>0.45575221238938102</v>
      </c>
      <c r="AC30">
        <v>226</v>
      </c>
      <c r="AD30">
        <v>337.35545739999998</v>
      </c>
      <c r="AE30">
        <v>57.868236899999999</v>
      </c>
    </row>
    <row r="31" spans="1:31" x14ac:dyDescent="0.2">
      <c r="A31">
        <v>99</v>
      </c>
      <c r="B31" s="4">
        <v>45384</v>
      </c>
      <c r="C31">
        <v>21</v>
      </c>
      <c r="D31" t="s">
        <v>81</v>
      </c>
      <c r="E31" t="s">
        <v>6</v>
      </c>
      <c r="F31" t="s">
        <v>7</v>
      </c>
      <c r="G31" s="3">
        <v>144</v>
      </c>
      <c r="H31" s="3">
        <v>8</v>
      </c>
      <c r="I31">
        <v>10</v>
      </c>
      <c r="J31">
        <v>51.814516130000001</v>
      </c>
      <c r="K31">
        <v>340.52419350000002</v>
      </c>
      <c r="L31">
        <v>8.6693548390000004</v>
      </c>
      <c r="M31">
        <v>210.48387099999999</v>
      </c>
      <c r="N31">
        <f t="shared" si="0"/>
        <v>109.57661291949999</v>
      </c>
      <c r="O31">
        <f t="shared" si="1"/>
        <v>0.10405594403946143</v>
      </c>
      <c r="P31">
        <f t="shared" si="2"/>
        <v>99.966397864214287</v>
      </c>
      <c r="Q31">
        <f t="shared" si="3"/>
        <v>119.1868279747857</v>
      </c>
      <c r="R31">
        <v>1</v>
      </c>
      <c r="S31">
        <v>19.227582519999999</v>
      </c>
      <c r="T31">
        <v>19.227582519999999</v>
      </c>
      <c r="U31">
        <v>204.581478</v>
      </c>
      <c r="V31">
        <v>44.362440169999999</v>
      </c>
      <c r="W31">
        <v>204.581478</v>
      </c>
      <c r="X31">
        <v>44.362440169999999</v>
      </c>
      <c r="Y31">
        <v>286.11960199999999</v>
      </c>
      <c r="Z31">
        <v>4.9523689999999999E-3</v>
      </c>
      <c r="AA31">
        <v>142.513345982884</v>
      </c>
      <c r="AB31">
        <v>0.25468164794007497</v>
      </c>
      <c r="AC31">
        <v>267</v>
      </c>
      <c r="AD31">
        <v>174.71180380000001</v>
      </c>
      <c r="AE31">
        <v>207.96406529999999</v>
      </c>
    </row>
    <row r="32" spans="1:31" x14ac:dyDescent="0.2">
      <c r="A32">
        <v>100</v>
      </c>
      <c r="B32" s="4">
        <v>45384</v>
      </c>
      <c r="C32">
        <v>21</v>
      </c>
      <c r="D32" t="s">
        <v>82</v>
      </c>
      <c r="E32" t="s">
        <v>6</v>
      </c>
      <c r="F32" t="s">
        <v>5</v>
      </c>
      <c r="G32" s="3">
        <v>70</v>
      </c>
      <c r="H32" s="3">
        <v>15</v>
      </c>
      <c r="I32">
        <v>6</v>
      </c>
      <c r="J32">
        <v>51.008064519999998</v>
      </c>
      <c r="K32">
        <v>340.12096769999999</v>
      </c>
      <c r="L32">
        <v>7.8629032260000002</v>
      </c>
      <c r="M32">
        <v>209.87903230000001</v>
      </c>
      <c r="N32">
        <f t="shared" si="0"/>
        <v>108.87096776300001</v>
      </c>
      <c r="O32">
        <f t="shared" si="1"/>
        <v>0.10395209578690395</v>
      </c>
      <c r="P32">
        <f t="shared" si="2"/>
        <v>99.251152092809534</v>
      </c>
      <c r="Q32">
        <f t="shared" si="3"/>
        <v>118.49078343319049</v>
      </c>
      <c r="R32">
        <v>1</v>
      </c>
      <c r="S32">
        <v>23.50550969</v>
      </c>
      <c r="T32">
        <v>23.50550969</v>
      </c>
      <c r="U32">
        <v>416.5176318</v>
      </c>
      <c r="V32">
        <v>160.08003930000001</v>
      </c>
      <c r="W32">
        <v>416.5176318</v>
      </c>
      <c r="X32">
        <v>160.08003930000001</v>
      </c>
      <c r="Y32">
        <v>549.72034340000005</v>
      </c>
      <c r="Z32">
        <v>9.5013879999999995E-3</v>
      </c>
      <c r="AA32">
        <v>88.096085889144106</v>
      </c>
      <c r="AB32">
        <v>0.40315315315315298</v>
      </c>
      <c r="AC32">
        <v>444</v>
      </c>
      <c r="AD32">
        <v>53.070993649999998</v>
      </c>
      <c r="AE32">
        <v>107.74112580000001</v>
      </c>
    </row>
    <row r="33" spans="1:31" x14ac:dyDescent="0.2">
      <c r="A33">
        <v>101</v>
      </c>
      <c r="B33" s="4">
        <v>45384</v>
      </c>
      <c r="C33">
        <v>0</v>
      </c>
      <c r="D33" t="s">
        <v>63</v>
      </c>
      <c r="E33" t="s">
        <v>4</v>
      </c>
      <c r="F33" t="s">
        <v>7</v>
      </c>
      <c r="G33" s="3">
        <v>46</v>
      </c>
      <c r="H33" s="3">
        <v>40</v>
      </c>
      <c r="I33">
        <v>10</v>
      </c>
      <c r="J33">
        <v>51.008064519999998</v>
      </c>
      <c r="K33">
        <v>340.12096769999999</v>
      </c>
      <c r="L33">
        <v>8.2661290320000003</v>
      </c>
      <c r="M33">
        <v>210.68548390000001</v>
      </c>
      <c r="N33">
        <f t="shared" si="0"/>
        <v>109.47580646600001</v>
      </c>
      <c r="O33">
        <f t="shared" si="1"/>
        <v>0.1037450199053067</v>
      </c>
      <c r="P33">
        <f t="shared" si="2"/>
        <v>99.836789567523823</v>
      </c>
      <c r="Q33">
        <f t="shared" si="3"/>
        <v>119.11482336447619</v>
      </c>
      <c r="R33">
        <v>0.98730158700000004</v>
      </c>
      <c r="S33">
        <v>15.716461600000001</v>
      </c>
      <c r="T33">
        <v>15.91860258</v>
      </c>
      <c r="U33">
        <v>792.10966450000001</v>
      </c>
      <c r="V33">
        <v>138.59497239999999</v>
      </c>
      <c r="W33">
        <v>792.10966450000001</v>
      </c>
      <c r="X33">
        <v>138.59497239999999</v>
      </c>
      <c r="Y33">
        <v>1051.9640999999999</v>
      </c>
      <c r="Z33">
        <v>1.8223298999999998E-2</v>
      </c>
      <c r="AA33">
        <v>126.514363791348</v>
      </c>
      <c r="AB33">
        <v>0.40523394131641599</v>
      </c>
      <c r="AC33">
        <v>1261</v>
      </c>
      <c r="AD33">
        <v>232.1064848</v>
      </c>
      <c r="AE33">
        <v>208.9905736</v>
      </c>
    </row>
    <row r="34" spans="1:31" x14ac:dyDescent="0.2">
      <c r="A34">
        <v>102</v>
      </c>
      <c r="B34" s="4">
        <v>45384</v>
      </c>
      <c r="C34">
        <v>0</v>
      </c>
      <c r="D34" t="s">
        <v>64</v>
      </c>
      <c r="E34" t="s">
        <v>4</v>
      </c>
      <c r="F34" t="s">
        <v>5</v>
      </c>
      <c r="G34" s="3">
        <v>69</v>
      </c>
      <c r="H34" s="3">
        <v>12</v>
      </c>
      <c r="I34">
        <v>1</v>
      </c>
      <c r="J34">
        <v>51.008064519999998</v>
      </c>
      <c r="K34">
        <v>340.52419350000002</v>
      </c>
      <c r="L34">
        <v>8.2661290320000003</v>
      </c>
      <c r="M34">
        <v>210.68548390000001</v>
      </c>
      <c r="N34">
        <f t="shared" si="0"/>
        <v>109.47580646600001</v>
      </c>
      <c r="O34">
        <f t="shared" si="1"/>
        <v>0.1037450199053067</v>
      </c>
      <c r="P34">
        <f t="shared" si="2"/>
        <v>99.836789567523823</v>
      </c>
      <c r="Q34">
        <f t="shared" si="3"/>
        <v>119.11482336447619</v>
      </c>
      <c r="R34">
        <v>0.99715099699999998</v>
      </c>
      <c r="S34">
        <v>16.06137167</v>
      </c>
      <c r="T34">
        <v>16.107261309999998</v>
      </c>
      <c r="U34">
        <v>225.5016583</v>
      </c>
      <c r="V34">
        <v>47.809104009999999</v>
      </c>
      <c r="W34">
        <v>225.5016583</v>
      </c>
      <c r="X34">
        <v>47.809104009999999</v>
      </c>
      <c r="Y34">
        <v>289.61530959999999</v>
      </c>
      <c r="Z34">
        <v>5.006707E-3</v>
      </c>
      <c r="AA34">
        <v>113.242602516307</v>
      </c>
      <c r="AB34">
        <v>0.73295454545454497</v>
      </c>
      <c r="AC34">
        <v>352</v>
      </c>
      <c r="AD34">
        <v>339.5716754</v>
      </c>
      <c r="AE34">
        <v>116.49111259999999</v>
      </c>
    </row>
    <row r="35" spans="1:31" x14ac:dyDescent="0.2">
      <c r="A35">
        <v>103</v>
      </c>
      <c r="B35" s="4">
        <v>45384</v>
      </c>
      <c r="C35">
        <v>0</v>
      </c>
      <c r="D35" t="s">
        <v>65</v>
      </c>
      <c r="E35" t="s">
        <v>6</v>
      </c>
      <c r="F35" t="s">
        <v>7</v>
      </c>
      <c r="G35" s="3">
        <v>89</v>
      </c>
      <c r="H35" s="3">
        <v>11</v>
      </c>
      <c r="I35">
        <v>10</v>
      </c>
      <c r="J35">
        <v>51.008064519999998</v>
      </c>
      <c r="K35">
        <v>340.12096769999999</v>
      </c>
      <c r="L35">
        <v>8.2661290320000003</v>
      </c>
      <c r="M35">
        <v>210.68548390000001</v>
      </c>
      <c r="N35">
        <f t="shared" ref="N35:N66" si="4">AVERAGE(L35:M35)</f>
        <v>109.47580646600001</v>
      </c>
      <c r="O35">
        <f t="shared" ref="O35:O66" si="5">21/(M35-L35)</f>
        <v>0.1037450199053067</v>
      </c>
      <c r="P35">
        <f t="shared" ref="P35:P66" si="6">N35-(1/O35)</f>
        <v>99.836789567523823</v>
      </c>
      <c r="Q35">
        <f t="shared" ref="Q35:Q66" si="7">N35+(1/O35)</f>
        <v>119.11482336447619</v>
      </c>
      <c r="R35">
        <v>0.94809688599999997</v>
      </c>
      <c r="S35">
        <v>26.69297242</v>
      </c>
      <c r="T35">
        <v>28.154266530000001</v>
      </c>
      <c r="U35">
        <v>308.57076119999999</v>
      </c>
      <c r="V35">
        <v>74.385880169999993</v>
      </c>
      <c r="W35">
        <v>308.57076119999999</v>
      </c>
      <c r="X35">
        <v>74.385880169999993</v>
      </c>
      <c r="Y35">
        <v>417.94029660000001</v>
      </c>
      <c r="Z35">
        <v>7.2045429999999999E-3</v>
      </c>
      <c r="AA35">
        <v>171.28110050827601</v>
      </c>
      <c r="AB35">
        <v>3.7931034482758599E-2</v>
      </c>
      <c r="AC35">
        <v>290</v>
      </c>
      <c r="AD35">
        <v>83.339880269999995</v>
      </c>
      <c r="AE35">
        <v>207.7840454</v>
      </c>
    </row>
    <row r="36" spans="1:31" x14ac:dyDescent="0.2">
      <c r="A36">
        <v>105</v>
      </c>
      <c r="B36" s="4">
        <v>45384</v>
      </c>
      <c r="C36">
        <v>0</v>
      </c>
      <c r="D36" t="s">
        <v>66</v>
      </c>
      <c r="E36" t="s">
        <v>6</v>
      </c>
      <c r="F36" t="s">
        <v>5</v>
      </c>
      <c r="G36" s="3">
        <v>116</v>
      </c>
      <c r="H36" s="3">
        <v>8</v>
      </c>
      <c r="I36">
        <v>10</v>
      </c>
      <c r="J36">
        <v>51.411290319999999</v>
      </c>
      <c r="K36">
        <v>340.52419350000002</v>
      </c>
      <c r="L36">
        <v>8.8709677419999995</v>
      </c>
      <c r="M36">
        <v>211.2903226</v>
      </c>
      <c r="N36">
        <f t="shared" si="4"/>
        <v>110.080645171</v>
      </c>
      <c r="O36">
        <f t="shared" si="5"/>
        <v>0.10374501991043196</v>
      </c>
      <c r="P36">
        <f t="shared" si="6"/>
        <v>100.44162827300001</v>
      </c>
      <c r="Q36">
        <f t="shared" si="7"/>
        <v>119.71966206899999</v>
      </c>
      <c r="R36">
        <v>1</v>
      </c>
      <c r="S36">
        <v>23.854360490000001</v>
      </c>
      <c r="T36">
        <v>23.854360490000001</v>
      </c>
      <c r="U36">
        <v>234.72690729999999</v>
      </c>
      <c r="V36">
        <v>32.53372178</v>
      </c>
      <c r="W36">
        <v>234.72690729999999</v>
      </c>
      <c r="X36">
        <v>32.53372178</v>
      </c>
      <c r="Y36">
        <v>323.0277706</v>
      </c>
      <c r="Z36">
        <v>5.5999179999999997E-3</v>
      </c>
      <c r="AA36">
        <v>147.38256374736801</v>
      </c>
      <c r="AB36">
        <v>0.26315789473684198</v>
      </c>
      <c r="AC36">
        <v>247</v>
      </c>
      <c r="AD36">
        <v>261.81948340000002</v>
      </c>
      <c r="AE36">
        <v>207.7413511</v>
      </c>
    </row>
    <row r="37" spans="1:31" x14ac:dyDescent="0.2">
      <c r="A37">
        <v>106</v>
      </c>
      <c r="B37" s="4">
        <v>45384</v>
      </c>
      <c r="C37">
        <v>0</v>
      </c>
      <c r="D37" t="s">
        <v>83</v>
      </c>
      <c r="E37" t="s">
        <v>4</v>
      </c>
      <c r="F37" t="s">
        <v>7</v>
      </c>
      <c r="G37" s="3">
        <v>185</v>
      </c>
      <c r="H37" s="3">
        <v>18</v>
      </c>
      <c r="I37">
        <v>10</v>
      </c>
      <c r="J37">
        <v>52.016129030000002</v>
      </c>
      <c r="K37">
        <v>340.52419350000002</v>
      </c>
      <c r="L37">
        <v>8.6693548390000004</v>
      </c>
      <c r="M37">
        <v>211.2903226</v>
      </c>
      <c r="N37">
        <f t="shared" si="4"/>
        <v>109.97983871949999</v>
      </c>
      <c r="O37">
        <f t="shared" si="5"/>
        <v>0.10364179103502451</v>
      </c>
      <c r="P37">
        <f t="shared" si="6"/>
        <v>100.33122120707142</v>
      </c>
      <c r="Q37">
        <f t="shared" si="7"/>
        <v>119.62845623192857</v>
      </c>
      <c r="R37">
        <v>1</v>
      </c>
      <c r="S37">
        <v>17.551143339999999</v>
      </c>
      <c r="T37">
        <v>17.551143339999999</v>
      </c>
      <c r="U37">
        <v>389.63538210000002</v>
      </c>
      <c r="V37">
        <v>240.13855580000001</v>
      </c>
      <c r="W37">
        <v>389.63538210000002</v>
      </c>
      <c r="X37">
        <v>240.13855580000001</v>
      </c>
      <c r="Y37">
        <v>499.07323100000002</v>
      </c>
      <c r="Z37">
        <v>8.6559459999999994E-3</v>
      </c>
      <c r="AA37">
        <v>165.52882437895701</v>
      </c>
      <c r="AB37">
        <v>0.100719424460432</v>
      </c>
      <c r="AC37">
        <v>556</v>
      </c>
      <c r="AD37">
        <v>139.37944999999999</v>
      </c>
      <c r="AE37">
        <v>210.00345100000001</v>
      </c>
    </row>
    <row r="38" spans="1:31" x14ac:dyDescent="0.2">
      <c r="A38">
        <v>107</v>
      </c>
      <c r="B38" s="4">
        <v>45384</v>
      </c>
      <c r="C38">
        <v>21</v>
      </c>
      <c r="D38" t="s">
        <v>84</v>
      </c>
      <c r="E38" t="s">
        <v>4</v>
      </c>
      <c r="F38" t="s">
        <v>5</v>
      </c>
      <c r="G38" s="3">
        <v>52</v>
      </c>
      <c r="H38" s="3">
        <v>7</v>
      </c>
      <c r="I38">
        <v>3</v>
      </c>
      <c r="J38">
        <v>51.612903230000001</v>
      </c>
      <c r="K38">
        <v>341.12903230000001</v>
      </c>
      <c r="L38">
        <v>8.0645161289999994</v>
      </c>
      <c r="M38">
        <v>211.08870970000001</v>
      </c>
      <c r="N38">
        <f t="shared" si="4"/>
        <v>109.5766129145</v>
      </c>
      <c r="O38">
        <f t="shared" si="5"/>
        <v>0.10343594834994897</v>
      </c>
      <c r="P38">
        <f t="shared" si="6"/>
        <v>99.908794173023807</v>
      </c>
      <c r="Q38">
        <f t="shared" si="7"/>
        <v>119.2444316559762</v>
      </c>
      <c r="R38">
        <v>1</v>
      </c>
      <c r="S38">
        <v>23.399013020000002</v>
      </c>
      <c r="T38">
        <v>23.399013020000002</v>
      </c>
      <c r="U38">
        <v>206.84727509999999</v>
      </c>
      <c r="V38">
        <v>114.6050434</v>
      </c>
      <c r="W38">
        <v>206.84727509999999</v>
      </c>
      <c r="X38">
        <v>114.6050434</v>
      </c>
      <c r="Y38">
        <v>281.07927940000002</v>
      </c>
      <c r="Z38">
        <v>4.8689909999999996E-3</v>
      </c>
      <c r="AA38">
        <v>116.23144737630599</v>
      </c>
      <c r="AB38">
        <v>0.22072072072072099</v>
      </c>
      <c r="AC38">
        <v>222</v>
      </c>
      <c r="AD38">
        <v>338.01342729999999</v>
      </c>
      <c r="AE38">
        <v>84.8709068</v>
      </c>
    </row>
    <row r="39" spans="1:31" x14ac:dyDescent="0.2">
      <c r="A39">
        <v>108</v>
      </c>
      <c r="B39" s="4">
        <v>45384</v>
      </c>
      <c r="C39">
        <v>21</v>
      </c>
      <c r="D39" t="s">
        <v>85</v>
      </c>
      <c r="E39" t="s">
        <v>6</v>
      </c>
      <c r="F39" t="s">
        <v>7</v>
      </c>
      <c r="G39" s="3">
        <v>103</v>
      </c>
      <c r="H39" s="3">
        <v>3</v>
      </c>
      <c r="I39">
        <v>10</v>
      </c>
      <c r="J39">
        <v>51.814516130000001</v>
      </c>
      <c r="K39">
        <v>340.32258059999998</v>
      </c>
      <c r="L39">
        <v>8.6693548390000004</v>
      </c>
      <c r="M39">
        <v>211.49193550000001</v>
      </c>
      <c r="N39">
        <f t="shared" si="4"/>
        <v>110.0806451695</v>
      </c>
      <c r="O39">
        <f t="shared" si="5"/>
        <v>0.10353876738754074</v>
      </c>
      <c r="P39">
        <f t="shared" si="6"/>
        <v>100.42242704278571</v>
      </c>
      <c r="Q39">
        <f t="shared" si="7"/>
        <v>119.73886329621429</v>
      </c>
      <c r="R39">
        <v>1</v>
      </c>
      <c r="S39">
        <v>35.427541580000003</v>
      </c>
      <c r="T39">
        <v>35.427541580000003</v>
      </c>
      <c r="U39">
        <v>140.29306460000001</v>
      </c>
      <c r="V39">
        <v>14.337504190000001</v>
      </c>
      <c r="W39">
        <v>140.29306460000001</v>
      </c>
      <c r="X39">
        <v>14.337504190000001</v>
      </c>
      <c r="Y39">
        <v>185.43509370000001</v>
      </c>
      <c r="Z39">
        <v>3.201756E-3</v>
      </c>
      <c r="AA39">
        <v>64.392093861099994</v>
      </c>
      <c r="AB39">
        <v>0.12</v>
      </c>
      <c r="AC39">
        <v>100</v>
      </c>
      <c r="AD39">
        <v>146.74102500000001</v>
      </c>
      <c r="AE39">
        <v>11.17672563</v>
      </c>
    </row>
    <row r="40" spans="1:31" x14ac:dyDescent="0.2">
      <c r="A40">
        <v>109</v>
      </c>
      <c r="B40" s="4">
        <v>45384</v>
      </c>
      <c r="C40">
        <v>21</v>
      </c>
      <c r="D40" t="s">
        <v>86</v>
      </c>
      <c r="E40" t="s">
        <v>6</v>
      </c>
      <c r="F40" t="s">
        <v>5</v>
      </c>
      <c r="G40" s="3">
        <v>409</v>
      </c>
      <c r="H40" s="3">
        <v>4</v>
      </c>
      <c r="I40">
        <v>10</v>
      </c>
      <c r="J40">
        <v>52.419354839999997</v>
      </c>
      <c r="K40">
        <v>341.53225809999998</v>
      </c>
      <c r="L40">
        <v>9.8790322580000005</v>
      </c>
      <c r="M40">
        <v>212.29838710000001</v>
      </c>
      <c r="N40">
        <f t="shared" si="4"/>
        <v>111.088709679</v>
      </c>
      <c r="O40">
        <f t="shared" si="5"/>
        <v>0.10374501991863234</v>
      </c>
      <c r="P40">
        <f t="shared" si="6"/>
        <v>101.44969278176191</v>
      </c>
      <c r="Q40">
        <f t="shared" si="7"/>
        <v>120.7277265762381</v>
      </c>
      <c r="R40">
        <v>1</v>
      </c>
      <c r="S40">
        <v>37.135253910000003</v>
      </c>
      <c r="T40">
        <v>37.135253910000003</v>
      </c>
      <c r="U40">
        <v>130.71609380000001</v>
      </c>
      <c r="V40">
        <v>11.274472360000001</v>
      </c>
      <c r="W40">
        <v>130.71609380000001</v>
      </c>
      <c r="X40">
        <v>11.274472360000001</v>
      </c>
      <c r="Y40">
        <v>172.22457080000001</v>
      </c>
      <c r="Z40">
        <v>2.9995439999999998E-3</v>
      </c>
      <c r="AA40">
        <v>53.104082214269702</v>
      </c>
      <c r="AB40">
        <v>6.7415730337078594E-2</v>
      </c>
      <c r="AC40">
        <v>89</v>
      </c>
      <c r="AD40">
        <v>206.5281985</v>
      </c>
      <c r="AE40">
        <v>10.916434690000001</v>
      </c>
    </row>
    <row r="41" spans="1:31" x14ac:dyDescent="0.2">
      <c r="A41">
        <v>110</v>
      </c>
      <c r="B41" s="4">
        <v>45384</v>
      </c>
      <c r="C41">
        <v>0</v>
      </c>
      <c r="D41" t="s">
        <v>67</v>
      </c>
      <c r="E41" t="s">
        <v>4</v>
      </c>
      <c r="F41" t="s">
        <v>7</v>
      </c>
      <c r="G41" s="3">
        <v>50</v>
      </c>
      <c r="H41" s="3">
        <v>22</v>
      </c>
      <c r="I41">
        <v>10</v>
      </c>
      <c r="J41">
        <v>52.217741940000003</v>
      </c>
      <c r="K41">
        <v>341.53225809999998</v>
      </c>
      <c r="L41">
        <v>8.0645161289999994</v>
      </c>
      <c r="M41">
        <v>211.2903226</v>
      </c>
      <c r="N41">
        <f t="shared" si="4"/>
        <v>109.6774193645</v>
      </c>
      <c r="O41">
        <f t="shared" si="5"/>
        <v>0.10333333332347566</v>
      </c>
      <c r="P41">
        <f t="shared" si="6"/>
        <v>100.0000000087381</v>
      </c>
      <c r="Q41">
        <f t="shared" si="7"/>
        <v>119.3548387202619</v>
      </c>
      <c r="R41">
        <v>1</v>
      </c>
      <c r="S41">
        <v>21.02812612</v>
      </c>
      <c r="T41">
        <v>21.02812612</v>
      </c>
      <c r="U41">
        <v>330.56214260000002</v>
      </c>
      <c r="V41">
        <v>72.744944849999996</v>
      </c>
      <c r="W41">
        <v>330.56214260000002</v>
      </c>
      <c r="X41">
        <v>72.744944849999996</v>
      </c>
      <c r="Y41">
        <v>460.53915189999998</v>
      </c>
      <c r="Z41">
        <v>7.9941519999999992E-3</v>
      </c>
      <c r="AA41">
        <v>113.609112557817</v>
      </c>
      <c r="AB41">
        <v>0.21065989847715699</v>
      </c>
      <c r="AC41">
        <v>394</v>
      </c>
      <c r="AD41">
        <v>337.8614723</v>
      </c>
      <c r="AE41">
        <v>144.52067969999999</v>
      </c>
    </row>
    <row r="42" spans="1:31" x14ac:dyDescent="0.2">
      <c r="A42">
        <v>111</v>
      </c>
      <c r="B42" s="4">
        <v>45384</v>
      </c>
      <c r="C42">
        <v>0</v>
      </c>
      <c r="D42" t="s">
        <v>68</v>
      </c>
      <c r="E42" t="s">
        <v>4</v>
      </c>
      <c r="F42" t="s">
        <v>5</v>
      </c>
      <c r="G42" s="3">
        <v>21</v>
      </c>
      <c r="H42" s="3">
        <v>16</v>
      </c>
      <c r="I42">
        <v>10</v>
      </c>
      <c r="J42">
        <v>51.411290319999999</v>
      </c>
      <c r="K42">
        <v>340.12096769999999</v>
      </c>
      <c r="L42">
        <v>8.6693548390000004</v>
      </c>
      <c r="M42">
        <v>210.48387099999999</v>
      </c>
      <c r="N42">
        <f t="shared" si="4"/>
        <v>109.57661291949999</v>
      </c>
      <c r="O42">
        <f t="shared" si="5"/>
        <v>0.10405594403946143</v>
      </c>
      <c r="P42">
        <f t="shared" si="6"/>
        <v>99.966397864214287</v>
      </c>
      <c r="Q42">
        <f t="shared" si="7"/>
        <v>119.1868279747857</v>
      </c>
      <c r="R42">
        <v>1</v>
      </c>
      <c r="S42">
        <v>13.62788684</v>
      </c>
      <c r="T42">
        <v>13.62788684</v>
      </c>
      <c r="U42">
        <v>269.83215940000002</v>
      </c>
      <c r="V42">
        <v>75.785930710000002</v>
      </c>
      <c r="W42">
        <v>269.83215940000002</v>
      </c>
      <c r="X42">
        <v>75.785930710000002</v>
      </c>
      <c r="Y42">
        <v>371.11407389999999</v>
      </c>
      <c r="Z42">
        <v>6.4204580000000004E-3</v>
      </c>
      <c r="AA42">
        <v>70.404380557344794</v>
      </c>
      <c r="AB42">
        <v>0.13508064516129001</v>
      </c>
      <c r="AC42">
        <v>496</v>
      </c>
      <c r="AD42">
        <v>111.2048387</v>
      </c>
      <c r="AE42">
        <v>9.2346774190000005</v>
      </c>
    </row>
    <row r="43" spans="1:31" x14ac:dyDescent="0.2">
      <c r="A43">
        <v>112</v>
      </c>
      <c r="B43" s="4">
        <v>45384</v>
      </c>
      <c r="C43">
        <v>0</v>
      </c>
      <c r="D43" t="s">
        <v>69</v>
      </c>
      <c r="E43" t="s">
        <v>6</v>
      </c>
      <c r="F43" t="s">
        <v>7</v>
      </c>
      <c r="G43" s="3">
        <v>298</v>
      </c>
      <c r="H43" s="3">
        <v>11</v>
      </c>
      <c r="I43">
        <v>10</v>
      </c>
      <c r="J43">
        <v>51.008064519999998</v>
      </c>
      <c r="K43">
        <v>340.12096769999999</v>
      </c>
      <c r="L43">
        <v>8.6693548390000004</v>
      </c>
      <c r="M43">
        <v>210.68548390000001</v>
      </c>
      <c r="N43">
        <f t="shared" si="4"/>
        <v>109.6774193695</v>
      </c>
      <c r="O43">
        <f t="shared" si="5"/>
        <v>0.10395209579359339</v>
      </c>
      <c r="P43">
        <f t="shared" si="6"/>
        <v>100.05760369992858</v>
      </c>
      <c r="Q43">
        <f t="shared" si="7"/>
        <v>119.29723503907142</v>
      </c>
      <c r="R43">
        <v>1</v>
      </c>
      <c r="S43">
        <v>23.481875079999998</v>
      </c>
      <c r="T43">
        <v>23.481875079999998</v>
      </c>
      <c r="U43">
        <v>306.2036511</v>
      </c>
      <c r="V43">
        <v>50.36001547</v>
      </c>
      <c r="W43">
        <v>306.2036511</v>
      </c>
      <c r="X43">
        <v>50.36001547</v>
      </c>
      <c r="Y43">
        <v>405.25819460000002</v>
      </c>
      <c r="Z43">
        <v>6.999374E-3</v>
      </c>
      <c r="AA43">
        <v>142.36198628097901</v>
      </c>
      <c r="AB43">
        <v>0.26605504587155998</v>
      </c>
      <c r="AC43">
        <v>327</v>
      </c>
      <c r="AD43">
        <v>175.1251144</v>
      </c>
      <c r="AE43">
        <v>210.00414660000001</v>
      </c>
    </row>
    <row r="44" spans="1:31" x14ac:dyDescent="0.2">
      <c r="A44">
        <v>113</v>
      </c>
      <c r="B44" s="4">
        <v>45384</v>
      </c>
      <c r="C44">
        <v>0</v>
      </c>
      <c r="D44" t="s">
        <v>70</v>
      </c>
      <c r="E44" t="s">
        <v>6</v>
      </c>
      <c r="F44" t="s">
        <v>5</v>
      </c>
      <c r="G44" s="3">
        <v>81</v>
      </c>
      <c r="H44" s="3">
        <v>3</v>
      </c>
      <c r="I44">
        <v>10</v>
      </c>
      <c r="J44">
        <v>51.814516130000001</v>
      </c>
      <c r="K44">
        <v>341.12903230000001</v>
      </c>
      <c r="L44">
        <v>9.2741935479999995</v>
      </c>
      <c r="M44">
        <v>211.08870970000001</v>
      </c>
      <c r="N44">
        <f t="shared" si="4"/>
        <v>110.181451624</v>
      </c>
      <c r="O44">
        <f t="shared" si="5"/>
        <v>0.10405594404410184</v>
      </c>
      <c r="P44">
        <f t="shared" si="6"/>
        <v>100.57123656914285</v>
      </c>
      <c r="Q44">
        <f t="shared" si="7"/>
        <v>119.79166667885715</v>
      </c>
      <c r="R44">
        <v>1</v>
      </c>
      <c r="S44">
        <v>33.571592600000002</v>
      </c>
      <c r="T44">
        <v>33.571592600000002</v>
      </c>
      <c r="U44">
        <v>122.2005971</v>
      </c>
      <c r="V44">
        <v>41.172667390000001</v>
      </c>
      <c r="W44">
        <v>122.2005971</v>
      </c>
      <c r="X44">
        <v>41.172667390000001</v>
      </c>
      <c r="Y44">
        <v>149.94959679999999</v>
      </c>
      <c r="Z44">
        <v>2.590359E-3</v>
      </c>
      <c r="AA44">
        <v>62.237393616956503</v>
      </c>
      <c r="AB44">
        <v>0.13043478260869601</v>
      </c>
      <c r="AC44">
        <v>92</v>
      </c>
      <c r="AD44">
        <v>201.11542230000001</v>
      </c>
      <c r="AE44">
        <v>10.256052609999999</v>
      </c>
    </row>
    <row r="45" spans="1:31" x14ac:dyDescent="0.2">
      <c r="A45">
        <v>114</v>
      </c>
      <c r="B45" s="4">
        <v>45384</v>
      </c>
      <c r="C45">
        <v>21</v>
      </c>
      <c r="D45" t="s">
        <v>87</v>
      </c>
      <c r="E45" t="s">
        <v>4</v>
      </c>
      <c r="F45" t="s">
        <v>7</v>
      </c>
      <c r="G45" s="3">
        <v>47</v>
      </c>
      <c r="H45" s="3">
        <v>9</v>
      </c>
      <c r="I45">
        <v>7</v>
      </c>
      <c r="J45">
        <v>51.008064519999998</v>
      </c>
      <c r="K45">
        <v>340.12096769999999</v>
      </c>
      <c r="L45">
        <v>8.6693548390000004</v>
      </c>
      <c r="M45">
        <v>210.68548390000001</v>
      </c>
      <c r="N45">
        <f t="shared" si="4"/>
        <v>109.6774193695</v>
      </c>
      <c r="O45">
        <f t="shared" si="5"/>
        <v>0.10395209579359339</v>
      </c>
      <c r="P45">
        <f t="shared" si="6"/>
        <v>100.05760369992858</v>
      </c>
      <c r="Q45">
        <f t="shared" si="7"/>
        <v>119.29723503907142</v>
      </c>
      <c r="R45">
        <v>1</v>
      </c>
      <c r="S45">
        <v>29.212798729999999</v>
      </c>
      <c r="T45">
        <v>29.212798729999999</v>
      </c>
      <c r="U45">
        <v>311.99269049999998</v>
      </c>
      <c r="V45">
        <v>15.304955339999999</v>
      </c>
      <c r="W45">
        <v>311.99269049999998</v>
      </c>
      <c r="X45">
        <v>15.304955339999999</v>
      </c>
      <c r="Y45">
        <v>414.89171440000001</v>
      </c>
      <c r="Z45">
        <v>7.1716699999999998E-3</v>
      </c>
      <c r="AA45">
        <v>91.135993253246298</v>
      </c>
      <c r="AB45">
        <v>0.36194029850746301</v>
      </c>
      <c r="AC45">
        <v>268</v>
      </c>
      <c r="AD45">
        <v>53.676146009999997</v>
      </c>
      <c r="AE45">
        <v>52.828947370000002</v>
      </c>
    </row>
    <row r="46" spans="1:31" x14ac:dyDescent="0.2">
      <c r="A46">
        <v>115</v>
      </c>
      <c r="B46" s="4">
        <v>45384</v>
      </c>
      <c r="C46">
        <v>21</v>
      </c>
      <c r="D46" t="s">
        <v>88</v>
      </c>
      <c r="E46" t="s">
        <v>4</v>
      </c>
      <c r="F46" t="s">
        <v>5</v>
      </c>
      <c r="G46" s="3">
        <v>73</v>
      </c>
      <c r="H46" s="3">
        <v>6</v>
      </c>
      <c r="I46">
        <v>0</v>
      </c>
      <c r="J46">
        <v>53.427419350000001</v>
      </c>
      <c r="K46">
        <v>341.73387100000002</v>
      </c>
      <c r="L46">
        <v>11.69354839</v>
      </c>
      <c r="M46">
        <v>214.11290320000001</v>
      </c>
      <c r="N46">
        <f t="shared" si="4"/>
        <v>112.903225795</v>
      </c>
      <c r="O46">
        <f t="shared" si="5"/>
        <v>0.10374501993503316</v>
      </c>
      <c r="P46">
        <f t="shared" si="6"/>
        <v>103.26420889928571</v>
      </c>
      <c r="Q46">
        <f t="shared" si="7"/>
        <v>122.54224269071429</v>
      </c>
      <c r="R46">
        <v>1</v>
      </c>
      <c r="S46">
        <v>24.131612669999999</v>
      </c>
      <c r="T46">
        <v>24.131612669999999</v>
      </c>
      <c r="U46">
        <v>191.12237229999999</v>
      </c>
      <c r="V46">
        <v>75.885584519999995</v>
      </c>
      <c r="W46">
        <v>191.12237229999999</v>
      </c>
      <c r="X46">
        <v>75.885584519999995</v>
      </c>
      <c r="Y46">
        <v>241.44771069999999</v>
      </c>
      <c r="Z46">
        <v>4.1760759999999999E-3</v>
      </c>
      <c r="AA46">
        <v>110.45498855979901</v>
      </c>
      <c r="AB46">
        <v>0.92964824120602996</v>
      </c>
      <c r="AC46">
        <v>199</v>
      </c>
      <c r="AD46">
        <v>340.2598218</v>
      </c>
      <c r="AE46">
        <v>111.4874901</v>
      </c>
    </row>
    <row r="47" spans="1:31" x14ac:dyDescent="0.2">
      <c r="A47">
        <v>117</v>
      </c>
      <c r="B47" s="4">
        <v>45384</v>
      </c>
      <c r="C47">
        <v>21</v>
      </c>
      <c r="D47" t="s">
        <v>89</v>
      </c>
      <c r="E47" t="s">
        <v>6</v>
      </c>
      <c r="F47" t="s">
        <v>5</v>
      </c>
      <c r="G47" s="3">
        <v>242</v>
      </c>
      <c r="H47" s="3">
        <v>21</v>
      </c>
      <c r="I47">
        <v>10</v>
      </c>
      <c r="J47">
        <v>51.209677419999998</v>
      </c>
      <c r="K47">
        <v>340.52419350000002</v>
      </c>
      <c r="L47">
        <v>9.6774193549999996</v>
      </c>
      <c r="M47">
        <v>211.49193550000001</v>
      </c>
      <c r="N47">
        <f t="shared" si="4"/>
        <v>110.58467742750001</v>
      </c>
      <c r="O47">
        <f t="shared" si="5"/>
        <v>0.10405594404771105</v>
      </c>
      <c r="P47">
        <f t="shared" si="6"/>
        <v>100.97446237297621</v>
      </c>
      <c r="Q47">
        <f t="shared" si="7"/>
        <v>120.19489248202382</v>
      </c>
      <c r="R47">
        <v>0.98345864699999996</v>
      </c>
      <c r="S47">
        <v>21.91139072</v>
      </c>
      <c r="T47">
        <v>22.279930929999999</v>
      </c>
      <c r="U47">
        <v>582.84299299999998</v>
      </c>
      <c r="V47">
        <v>429.12038009999998</v>
      </c>
      <c r="W47">
        <v>582.84299299999998</v>
      </c>
      <c r="X47">
        <v>429.12038009999998</v>
      </c>
      <c r="Y47">
        <v>721.33519769999998</v>
      </c>
      <c r="Z47">
        <v>1.2472519E-2</v>
      </c>
      <c r="AA47">
        <v>129.51781707363401</v>
      </c>
      <c r="AB47">
        <v>0.36486486486486502</v>
      </c>
      <c r="AC47">
        <v>666</v>
      </c>
      <c r="AD47">
        <v>132.46629849999999</v>
      </c>
      <c r="AE47">
        <v>209.8462577</v>
      </c>
    </row>
    <row r="48" spans="1:31" x14ac:dyDescent="0.2">
      <c r="A48">
        <v>119</v>
      </c>
      <c r="B48" s="4">
        <v>45384</v>
      </c>
      <c r="C48">
        <v>0</v>
      </c>
      <c r="D48" t="s">
        <v>71</v>
      </c>
      <c r="E48" t="s">
        <v>4</v>
      </c>
      <c r="F48" t="s">
        <v>7</v>
      </c>
      <c r="G48" s="3">
        <v>108</v>
      </c>
      <c r="H48" s="3">
        <v>34</v>
      </c>
      <c r="I48">
        <v>5</v>
      </c>
      <c r="J48">
        <v>50.604838710000003</v>
      </c>
      <c r="K48">
        <v>340.72580649999998</v>
      </c>
      <c r="L48">
        <v>9.6774193549999996</v>
      </c>
      <c r="M48">
        <v>211.49193550000001</v>
      </c>
      <c r="N48">
        <f t="shared" si="4"/>
        <v>110.58467742750001</v>
      </c>
      <c r="O48">
        <f t="shared" si="5"/>
        <v>0.10405594404771105</v>
      </c>
      <c r="P48">
        <f t="shared" si="6"/>
        <v>100.97446237297621</v>
      </c>
      <c r="Q48">
        <f t="shared" si="7"/>
        <v>120.19489248202382</v>
      </c>
      <c r="R48">
        <v>0.97284345000000005</v>
      </c>
      <c r="S48">
        <v>18.045572459999999</v>
      </c>
      <c r="T48">
        <v>18.549307649999999</v>
      </c>
      <c r="U48">
        <v>903.72226880000005</v>
      </c>
      <c r="V48">
        <v>508.7079463</v>
      </c>
      <c r="W48">
        <v>903.72226880000005</v>
      </c>
      <c r="X48">
        <v>508.7079463</v>
      </c>
      <c r="Y48">
        <v>1121.3091830000001</v>
      </c>
      <c r="Z48">
        <v>1.9413567999999999E-2</v>
      </c>
      <c r="AA48">
        <v>115.111562619713</v>
      </c>
      <c r="AB48">
        <v>0.50518754988028702</v>
      </c>
      <c r="AC48">
        <v>1253</v>
      </c>
      <c r="AD48">
        <v>338.09220970000001</v>
      </c>
      <c r="AE48">
        <v>136.97319039999999</v>
      </c>
    </row>
    <row r="49" spans="1:31" x14ac:dyDescent="0.2">
      <c r="A49">
        <v>120</v>
      </c>
      <c r="B49" s="4">
        <v>45384</v>
      </c>
      <c r="C49">
        <v>0</v>
      </c>
      <c r="D49" t="s">
        <v>72</v>
      </c>
      <c r="E49" t="s">
        <v>4</v>
      </c>
      <c r="F49" t="s">
        <v>5</v>
      </c>
      <c r="G49" s="3">
        <v>39</v>
      </c>
      <c r="H49" s="3">
        <v>14</v>
      </c>
      <c r="I49">
        <v>7</v>
      </c>
      <c r="J49">
        <v>51.814516130000001</v>
      </c>
      <c r="K49">
        <v>340.12096769999999</v>
      </c>
      <c r="L49">
        <v>8.2661290320000003</v>
      </c>
      <c r="M49">
        <v>209.67741939999999</v>
      </c>
      <c r="N49">
        <f t="shared" si="4"/>
        <v>108.971774216</v>
      </c>
      <c r="O49">
        <f t="shared" si="5"/>
        <v>0.10426426424075211</v>
      </c>
      <c r="P49">
        <f t="shared" si="6"/>
        <v>99.380760388952382</v>
      </c>
      <c r="Q49">
        <f t="shared" si="7"/>
        <v>118.56278804304762</v>
      </c>
      <c r="R49">
        <v>1</v>
      </c>
      <c r="S49">
        <v>16.885584900000001</v>
      </c>
      <c r="T49">
        <v>16.885584900000001</v>
      </c>
      <c r="U49">
        <v>244.5032693</v>
      </c>
      <c r="V49">
        <v>146.87363400000001</v>
      </c>
      <c r="W49">
        <v>244.5032693</v>
      </c>
      <c r="X49">
        <v>146.87363400000001</v>
      </c>
      <c r="Y49">
        <v>318.3532778</v>
      </c>
      <c r="Z49">
        <v>5.5230349999999999E-3</v>
      </c>
      <c r="AA49">
        <v>104.04093768181799</v>
      </c>
      <c r="AB49">
        <v>0.52892561983471098</v>
      </c>
      <c r="AC49">
        <v>363</v>
      </c>
      <c r="AD49">
        <v>53.7473411</v>
      </c>
      <c r="AE49">
        <v>129.191914</v>
      </c>
    </row>
    <row r="50" spans="1:31" x14ac:dyDescent="0.2">
      <c r="A50">
        <v>123</v>
      </c>
      <c r="B50" s="4">
        <v>45384</v>
      </c>
      <c r="C50">
        <v>0</v>
      </c>
      <c r="D50" t="s">
        <v>73</v>
      </c>
      <c r="E50" t="s">
        <v>6</v>
      </c>
      <c r="F50" t="s">
        <v>7</v>
      </c>
      <c r="G50" s="3">
        <v>231</v>
      </c>
      <c r="H50" s="3">
        <v>11</v>
      </c>
      <c r="I50">
        <v>7</v>
      </c>
      <c r="J50">
        <v>50.604838710000003</v>
      </c>
      <c r="K50">
        <v>341.12903230000001</v>
      </c>
      <c r="L50">
        <v>7.8629032260000002</v>
      </c>
      <c r="M50">
        <v>211.89516130000001</v>
      </c>
      <c r="N50">
        <f t="shared" si="4"/>
        <v>109.879032263</v>
      </c>
      <c r="O50">
        <f t="shared" si="5"/>
        <v>0.10292490118098656</v>
      </c>
      <c r="P50">
        <f t="shared" si="6"/>
        <v>100.16321044995237</v>
      </c>
      <c r="Q50">
        <f t="shared" si="7"/>
        <v>119.59485407604762</v>
      </c>
      <c r="R50">
        <v>1</v>
      </c>
      <c r="S50">
        <v>27.577791730000001</v>
      </c>
      <c r="T50">
        <v>27.577791730000001</v>
      </c>
      <c r="U50">
        <v>359.61440420000002</v>
      </c>
      <c r="V50">
        <v>54.80386257</v>
      </c>
      <c r="W50">
        <v>359.61440420000002</v>
      </c>
      <c r="X50">
        <v>54.80386257</v>
      </c>
      <c r="Y50">
        <v>455.45818159999999</v>
      </c>
      <c r="Z50">
        <v>7.8610950000000002E-3</v>
      </c>
      <c r="AA50">
        <v>146.96417400947999</v>
      </c>
      <c r="AB50">
        <v>0.19877675840978601</v>
      </c>
      <c r="AC50">
        <v>327</v>
      </c>
      <c r="AD50">
        <v>52.606873219999997</v>
      </c>
      <c r="AE50">
        <v>187.686497</v>
      </c>
    </row>
    <row r="51" spans="1:31" x14ac:dyDescent="0.2">
      <c r="A51">
        <v>125</v>
      </c>
      <c r="B51" s="4">
        <v>45384</v>
      </c>
      <c r="C51">
        <v>0</v>
      </c>
      <c r="D51" t="s">
        <v>74</v>
      </c>
      <c r="E51" t="s">
        <v>6</v>
      </c>
      <c r="F51" t="s">
        <v>5</v>
      </c>
      <c r="G51" s="3">
        <v>40</v>
      </c>
      <c r="H51" s="3">
        <v>9</v>
      </c>
      <c r="I51">
        <v>7</v>
      </c>
      <c r="J51">
        <v>52.217741940000003</v>
      </c>
      <c r="K51">
        <v>340.12096769999999</v>
      </c>
      <c r="L51">
        <v>10.685483870000001</v>
      </c>
      <c r="M51">
        <v>212.70161289999999</v>
      </c>
      <c r="N51">
        <f t="shared" si="4"/>
        <v>111.693548385</v>
      </c>
      <c r="O51">
        <f t="shared" si="5"/>
        <v>0.10395209580954519</v>
      </c>
      <c r="P51">
        <f t="shared" si="6"/>
        <v>102.07373271690476</v>
      </c>
      <c r="Q51">
        <f t="shared" si="7"/>
        <v>121.31336405309524</v>
      </c>
      <c r="R51">
        <v>1</v>
      </c>
      <c r="S51">
        <v>32.18523862</v>
      </c>
      <c r="T51">
        <v>32.18523862</v>
      </c>
      <c r="U51">
        <v>366.91172030000001</v>
      </c>
      <c r="V51">
        <v>18.617762039999999</v>
      </c>
      <c r="W51">
        <v>366.91172030000001</v>
      </c>
      <c r="X51">
        <v>18.617762039999999</v>
      </c>
      <c r="Y51">
        <v>491.35015609999999</v>
      </c>
      <c r="Z51">
        <v>8.5138090000000007E-3</v>
      </c>
      <c r="AA51">
        <v>125.27851396122399</v>
      </c>
      <c r="AB51">
        <v>0.14685314685314699</v>
      </c>
      <c r="AC51">
        <v>286</v>
      </c>
      <c r="AD51">
        <v>54.370941129999999</v>
      </c>
      <c r="AE51">
        <v>178.7684313</v>
      </c>
    </row>
    <row r="52" spans="1:31" x14ac:dyDescent="0.2">
      <c r="A52">
        <v>126</v>
      </c>
      <c r="B52" s="4">
        <v>45385</v>
      </c>
      <c r="C52">
        <v>16</v>
      </c>
      <c r="D52" t="s">
        <v>90</v>
      </c>
      <c r="E52" t="s">
        <v>6</v>
      </c>
      <c r="F52" t="s">
        <v>7</v>
      </c>
      <c r="G52" s="3">
        <v>171</v>
      </c>
      <c r="H52" s="3">
        <v>9</v>
      </c>
      <c r="I52">
        <v>10</v>
      </c>
      <c r="J52">
        <v>51.209677419999998</v>
      </c>
      <c r="K52">
        <v>340.52419350000002</v>
      </c>
      <c r="L52">
        <v>8.2661290320000003</v>
      </c>
      <c r="M52">
        <v>211.08870970000001</v>
      </c>
      <c r="N52">
        <f t="shared" si="4"/>
        <v>109.67741936600001</v>
      </c>
      <c r="O52">
        <f t="shared" si="5"/>
        <v>0.10353876738396732</v>
      </c>
      <c r="P52">
        <f t="shared" si="6"/>
        <v>100.01920123895239</v>
      </c>
      <c r="Q52">
        <f t="shared" si="7"/>
        <v>119.33563749304763</v>
      </c>
      <c r="R52">
        <v>0.98181818200000004</v>
      </c>
      <c r="S52">
        <v>21.94562174</v>
      </c>
      <c r="T52">
        <v>22.352022139999999</v>
      </c>
      <c r="U52">
        <v>241.40183909999999</v>
      </c>
      <c r="V52">
        <v>1115.3787600000001</v>
      </c>
      <c r="W52">
        <v>241.40183909999999</v>
      </c>
      <c r="X52">
        <v>1115.3787600000001</v>
      </c>
      <c r="Y52">
        <v>312.3780567</v>
      </c>
      <c r="Z52">
        <v>5.4087529999999997E-3</v>
      </c>
      <c r="AA52">
        <v>123.93389579855101</v>
      </c>
      <c r="AB52">
        <v>0.69927536231884102</v>
      </c>
      <c r="AC52">
        <v>276</v>
      </c>
      <c r="AD52">
        <v>189.7696339</v>
      </c>
      <c r="AE52">
        <v>208.8203518</v>
      </c>
    </row>
    <row r="53" spans="1:31" x14ac:dyDescent="0.2">
      <c r="A53">
        <v>128</v>
      </c>
      <c r="B53" s="4">
        <v>45385</v>
      </c>
      <c r="C53">
        <v>16</v>
      </c>
      <c r="D53" t="s">
        <v>91</v>
      </c>
      <c r="E53" t="s">
        <v>6</v>
      </c>
      <c r="F53" t="s">
        <v>5</v>
      </c>
      <c r="G53" s="3">
        <v>156</v>
      </c>
      <c r="H53" s="3">
        <v>7</v>
      </c>
      <c r="I53">
        <v>1</v>
      </c>
      <c r="J53">
        <v>51.008064519999998</v>
      </c>
      <c r="K53">
        <v>339.51612899999998</v>
      </c>
      <c r="L53">
        <v>7.8629032260000002</v>
      </c>
      <c r="M53">
        <v>209.67741939999999</v>
      </c>
      <c r="N53">
        <f t="shared" si="4"/>
        <v>108.77016131299999</v>
      </c>
      <c r="O53">
        <f t="shared" si="5"/>
        <v>0.1040559440327586</v>
      </c>
      <c r="P53">
        <f t="shared" si="6"/>
        <v>99.159946257095228</v>
      </c>
      <c r="Q53">
        <f t="shared" si="7"/>
        <v>118.38037636890475</v>
      </c>
      <c r="R53">
        <v>1</v>
      </c>
      <c r="S53">
        <v>19.939430399999999</v>
      </c>
      <c r="T53">
        <v>19.939430399999999</v>
      </c>
      <c r="U53">
        <v>182.6451825</v>
      </c>
      <c r="V53">
        <v>127.9383914</v>
      </c>
      <c r="W53">
        <v>182.6451825</v>
      </c>
      <c r="X53">
        <v>127.9383914</v>
      </c>
      <c r="Y53">
        <v>235.59443289999999</v>
      </c>
      <c r="Z53">
        <v>4.0962810000000002E-3</v>
      </c>
      <c r="AA53">
        <v>105.296379247435</v>
      </c>
      <c r="AB53">
        <v>0.93913043478260905</v>
      </c>
      <c r="AC53">
        <v>230</v>
      </c>
      <c r="AD53">
        <v>337.17420520000002</v>
      </c>
      <c r="AE53">
        <v>107.49536670000001</v>
      </c>
    </row>
    <row r="54" spans="1:31" x14ac:dyDescent="0.2">
      <c r="A54">
        <v>129</v>
      </c>
      <c r="B54" s="4">
        <v>45385</v>
      </c>
      <c r="C54">
        <v>16</v>
      </c>
      <c r="D54" t="s">
        <v>92</v>
      </c>
      <c r="E54" t="s">
        <v>4</v>
      </c>
      <c r="F54" t="s">
        <v>7</v>
      </c>
      <c r="G54" s="3">
        <v>31</v>
      </c>
      <c r="H54" s="3">
        <v>7</v>
      </c>
      <c r="I54">
        <v>5</v>
      </c>
      <c r="J54">
        <v>51.209677419999998</v>
      </c>
      <c r="K54">
        <v>340.12096769999999</v>
      </c>
      <c r="L54">
        <v>8.8709677419999995</v>
      </c>
      <c r="M54">
        <v>211.49193550000001</v>
      </c>
      <c r="N54">
        <f t="shared" si="4"/>
        <v>110.18145162100001</v>
      </c>
      <c r="O54">
        <f t="shared" si="5"/>
        <v>0.10364179103655903</v>
      </c>
      <c r="P54">
        <f t="shared" si="6"/>
        <v>100.5328341087143</v>
      </c>
      <c r="Q54">
        <f t="shared" si="7"/>
        <v>119.83006913328572</v>
      </c>
      <c r="R54">
        <v>0.99180327899999998</v>
      </c>
      <c r="S54">
        <v>23.009895839999999</v>
      </c>
      <c r="T54">
        <v>23.200060260000001</v>
      </c>
      <c r="U54">
        <v>224.5765834</v>
      </c>
      <c r="V54">
        <v>831.08679859999995</v>
      </c>
      <c r="W54">
        <v>224.5765834</v>
      </c>
      <c r="X54">
        <v>831.08679859999995</v>
      </c>
      <c r="Y54">
        <v>278.88430019999998</v>
      </c>
      <c r="Z54">
        <v>4.8391429999999997E-3</v>
      </c>
      <c r="AA54">
        <v>83.966473421551001</v>
      </c>
      <c r="AB54">
        <v>0.39183673469387797</v>
      </c>
      <c r="AC54">
        <v>245</v>
      </c>
      <c r="AD54">
        <v>337.59808199999998</v>
      </c>
      <c r="AE54">
        <v>83.176220580000006</v>
      </c>
    </row>
    <row r="55" spans="1:31" x14ac:dyDescent="0.2">
      <c r="A55">
        <v>130</v>
      </c>
      <c r="B55" s="4">
        <v>45385</v>
      </c>
      <c r="C55">
        <v>16</v>
      </c>
      <c r="D55" t="s">
        <v>93</v>
      </c>
      <c r="E55" t="s">
        <v>4</v>
      </c>
      <c r="F55" t="s">
        <v>5</v>
      </c>
      <c r="G55" s="3">
        <v>87</v>
      </c>
      <c r="H55" s="3">
        <v>23</v>
      </c>
      <c r="I55">
        <v>7</v>
      </c>
      <c r="J55">
        <v>51.008064519999998</v>
      </c>
      <c r="K55">
        <v>339.71774190000002</v>
      </c>
      <c r="L55">
        <v>8.6693548390000004</v>
      </c>
      <c r="M55">
        <v>210.68548390000001</v>
      </c>
      <c r="N55">
        <f t="shared" si="4"/>
        <v>109.6774193695</v>
      </c>
      <c r="O55">
        <f t="shared" si="5"/>
        <v>0.10395209579359339</v>
      </c>
      <c r="P55">
        <f t="shared" si="6"/>
        <v>100.05760369992858</v>
      </c>
      <c r="Q55">
        <f t="shared" si="7"/>
        <v>119.29723503907142</v>
      </c>
      <c r="R55">
        <v>1</v>
      </c>
      <c r="S55">
        <v>14.878665270000001</v>
      </c>
      <c r="T55">
        <v>14.878665270000001</v>
      </c>
      <c r="U55">
        <v>413.03174780000001</v>
      </c>
      <c r="V55">
        <v>54.937302770000002</v>
      </c>
      <c r="W55">
        <v>413.03174780000001</v>
      </c>
      <c r="X55">
        <v>54.937302770000002</v>
      </c>
      <c r="Y55">
        <v>577.48276529999998</v>
      </c>
      <c r="Z55">
        <v>1.0029501999999999E-2</v>
      </c>
      <c r="AA55">
        <v>95.450515342474802</v>
      </c>
      <c r="AB55">
        <v>0.536690647482014</v>
      </c>
      <c r="AC55">
        <v>695</v>
      </c>
      <c r="AD55">
        <v>338.25033930000001</v>
      </c>
      <c r="AE55">
        <v>109.5087561</v>
      </c>
    </row>
    <row r="56" spans="1:31" x14ac:dyDescent="0.2">
      <c r="A56">
        <v>131</v>
      </c>
      <c r="B56" s="4">
        <v>45385</v>
      </c>
      <c r="C56">
        <v>20</v>
      </c>
      <c r="D56" t="s">
        <v>98</v>
      </c>
      <c r="E56" t="s">
        <v>6</v>
      </c>
      <c r="F56" t="s">
        <v>7</v>
      </c>
      <c r="G56" s="3">
        <v>113</v>
      </c>
      <c r="H56" s="3">
        <v>4</v>
      </c>
      <c r="I56">
        <v>6</v>
      </c>
      <c r="J56">
        <v>51.209677419999998</v>
      </c>
      <c r="K56">
        <v>339.91935480000001</v>
      </c>
      <c r="L56">
        <v>9.6774193549999996</v>
      </c>
      <c r="M56">
        <v>211.08870970000001</v>
      </c>
      <c r="N56">
        <f t="shared" si="4"/>
        <v>110.38306452750001</v>
      </c>
      <c r="O56">
        <f t="shared" si="5"/>
        <v>0.10426426425265847</v>
      </c>
      <c r="P56">
        <f t="shared" si="6"/>
        <v>100.79205070154762</v>
      </c>
      <c r="Q56">
        <f t="shared" si="7"/>
        <v>119.9740783534524</v>
      </c>
      <c r="R56">
        <v>1</v>
      </c>
      <c r="S56">
        <v>33.70591211</v>
      </c>
      <c r="T56">
        <v>33.70591211</v>
      </c>
      <c r="U56">
        <v>208.97665509999999</v>
      </c>
      <c r="V56">
        <v>21.502426379999999</v>
      </c>
      <c r="W56">
        <v>208.97665509999999</v>
      </c>
      <c r="X56">
        <v>21.502426379999999</v>
      </c>
      <c r="Y56">
        <v>266.8932102</v>
      </c>
      <c r="Z56">
        <v>4.6450290000000002E-3</v>
      </c>
      <c r="AA56">
        <v>147.42195226666701</v>
      </c>
      <c r="AB56">
        <v>4.48717948717949E-2</v>
      </c>
      <c r="AC56">
        <v>156</v>
      </c>
      <c r="AD56">
        <v>338.21032389999999</v>
      </c>
      <c r="AE56">
        <v>175.43441770000001</v>
      </c>
    </row>
    <row r="57" spans="1:31" x14ac:dyDescent="0.2">
      <c r="A57">
        <v>132</v>
      </c>
      <c r="B57" s="4">
        <v>45385</v>
      </c>
      <c r="C57">
        <v>20</v>
      </c>
      <c r="D57" t="s">
        <v>99</v>
      </c>
      <c r="E57" t="s">
        <v>6</v>
      </c>
      <c r="F57" t="s">
        <v>5</v>
      </c>
      <c r="G57" s="3">
        <v>166</v>
      </c>
      <c r="H57" s="3">
        <v>11</v>
      </c>
      <c r="I57">
        <v>3</v>
      </c>
      <c r="J57">
        <v>51.008064519999998</v>
      </c>
      <c r="K57">
        <v>340.32258059999998</v>
      </c>
      <c r="L57">
        <v>8.0645161289999994</v>
      </c>
      <c r="M57">
        <v>210.48387099999999</v>
      </c>
      <c r="N57">
        <f t="shared" si="4"/>
        <v>109.2741935645</v>
      </c>
      <c r="O57">
        <f t="shared" si="5"/>
        <v>0.10374501990376912</v>
      </c>
      <c r="P57">
        <f t="shared" si="6"/>
        <v>99.635176665880948</v>
      </c>
      <c r="Q57">
        <f t="shared" si="7"/>
        <v>118.91321046311904</v>
      </c>
      <c r="R57">
        <v>1</v>
      </c>
      <c r="S57">
        <v>15.7010253</v>
      </c>
      <c r="T57">
        <v>15.7010253</v>
      </c>
      <c r="U57">
        <v>215.4180671</v>
      </c>
      <c r="V57">
        <v>205.63403479999999</v>
      </c>
      <c r="W57">
        <v>215.4180671</v>
      </c>
      <c r="X57">
        <v>205.63403479999999</v>
      </c>
      <c r="Y57">
        <v>286.60737510000001</v>
      </c>
      <c r="Z57">
        <v>4.9499180000000002E-3</v>
      </c>
      <c r="AA57">
        <v>116.342741805814</v>
      </c>
      <c r="AB57">
        <v>0.72383720930232598</v>
      </c>
      <c r="AC57">
        <v>344</v>
      </c>
      <c r="AD57">
        <v>53.836171239999999</v>
      </c>
      <c r="AE57">
        <v>110.02021480000001</v>
      </c>
    </row>
    <row r="58" spans="1:31" x14ac:dyDescent="0.2">
      <c r="A58">
        <v>133</v>
      </c>
      <c r="B58" s="4">
        <v>45385</v>
      </c>
      <c r="C58">
        <v>20</v>
      </c>
      <c r="D58" t="s">
        <v>100</v>
      </c>
      <c r="E58" t="s">
        <v>4</v>
      </c>
      <c r="F58" t="s">
        <v>7</v>
      </c>
      <c r="G58" s="3">
        <v>86</v>
      </c>
      <c r="H58" s="3">
        <v>17</v>
      </c>
      <c r="I58">
        <v>5</v>
      </c>
      <c r="J58">
        <v>51.008064519999998</v>
      </c>
      <c r="K58">
        <v>340.12096769999999</v>
      </c>
      <c r="L58">
        <v>8.6693548390000004</v>
      </c>
      <c r="M58">
        <v>210.68548390000001</v>
      </c>
      <c r="N58">
        <f t="shared" si="4"/>
        <v>109.6774193695</v>
      </c>
      <c r="O58">
        <f t="shared" si="5"/>
        <v>0.10395209579359339</v>
      </c>
      <c r="P58">
        <f t="shared" si="6"/>
        <v>100.05760369992858</v>
      </c>
      <c r="Q58">
        <f t="shared" si="7"/>
        <v>119.29723503907142</v>
      </c>
      <c r="R58">
        <v>1</v>
      </c>
      <c r="S58">
        <v>29.235485879999999</v>
      </c>
      <c r="T58">
        <v>29.235485879999999</v>
      </c>
      <c r="U58">
        <v>596.40391199999999</v>
      </c>
      <c r="V58">
        <v>123.8463722</v>
      </c>
      <c r="W58">
        <v>596.40391199999999</v>
      </c>
      <c r="X58">
        <v>123.8463722</v>
      </c>
      <c r="Y58">
        <v>770.11251300000004</v>
      </c>
      <c r="Z58">
        <v>1.3353934E-2</v>
      </c>
      <c r="AA58">
        <v>93.092910891702502</v>
      </c>
      <c r="AB58">
        <v>0.19373776908023499</v>
      </c>
      <c r="AC58">
        <v>511</v>
      </c>
      <c r="AD58">
        <v>333.77856179999998</v>
      </c>
      <c r="AE58">
        <v>97.655689960000004</v>
      </c>
    </row>
    <row r="59" spans="1:31" x14ac:dyDescent="0.2">
      <c r="A59">
        <v>134</v>
      </c>
      <c r="B59" s="4">
        <v>45385</v>
      </c>
      <c r="C59">
        <v>20</v>
      </c>
      <c r="D59" t="s">
        <v>101</v>
      </c>
      <c r="E59" t="s">
        <v>4</v>
      </c>
      <c r="F59" t="s">
        <v>5</v>
      </c>
      <c r="G59" s="3">
        <v>77</v>
      </c>
      <c r="H59" s="3">
        <v>10</v>
      </c>
      <c r="I59">
        <v>2</v>
      </c>
      <c r="J59">
        <v>51.008064519999998</v>
      </c>
      <c r="K59">
        <v>340.12096769999999</v>
      </c>
      <c r="L59">
        <v>8.6693548390000004</v>
      </c>
      <c r="M59">
        <v>210.68548390000001</v>
      </c>
      <c r="N59">
        <f t="shared" si="4"/>
        <v>109.6774193695</v>
      </c>
      <c r="O59">
        <f t="shared" si="5"/>
        <v>0.10395209579359339</v>
      </c>
      <c r="P59">
        <f t="shared" si="6"/>
        <v>100.05760369992858</v>
      </c>
      <c r="Q59">
        <f t="shared" si="7"/>
        <v>119.29723503907142</v>
      </c>
      <c r="R59">
        <v>1</v>
      </c>
      <c r="S59">
        <v>26.376677239999999</v>
      </c>
      <c r="T59">
        <v>26.376677239999999</v>
      </c>
      <c r="U59">
        <v>298.58398629999999</v>
      </c>
      <c r="V59">
        <v>99.651441199999994</v>
      </c>
      <c r="W59">
        <v>298.58398629999999</v>
      </c>
      <c r="X59">
        <v>99.651441199999994</v>
      </c>
      <c r="Y59">
        <v>389.77139699999998</v>
      </c>
      <c r="Z59">
        <v>6.7383199999999999E-3</v>
      </c>
      <c r="AA59">
        <v>106.26307141823899</v>
      </c>
      <c r="AB59">
        <v>0.823943661971831</v>
      </c>
      <c r="AC59">
        <v>284</v>
      </c>
      <c r="AD59">
        <v>53.671234429999998</v>
      </c>
      <c r="AE59">
        <v>108.11984</v>
      </c>
    </row>
    <row r="60" spans="1:31" x14ac:dyDescent="0.2">
      <c r="A60">
        <v>135</v>
      </c>
      <c r="B60" s="4">
        <v>45385</v>
      </c>
      <c r="C60">
        <v>16</v>
      </c>
      <c r="D60" t="s">
        <v>94</v>
      </c>
      <c r="E60" t="s">
        <v>6</v>
      </c>
      <c r="F60" t="s">
        <v>7</v>
      </c>
      <c r="G60" s="3">
        <v>249</v>
      </c>
      <c r="H60" s="3">
        <v>7</v>
      </c>
      <c r="I60">
        <v>10</v>
      </c>
      <c r="J60">
        <v>51.008064519999998</v>
      </c>
      <c r="K60">
        <v>339.91935480000001</v>
      </c>
      <c r="L60">
        <v>8.4677419349999994</v>
      </c>
      <c r="M60">
        <v>210.68548390000001</v>
      </c>
      <c r="N60">
        <f t="shared" si="4"/>
        <v>109.5766129175</v>
      </c>
      <c r="O60">
        <f t="shared" si="5"/>
        <v>0.10384845462093378</v>
      </c>
      <c r="P60">
        <f t="shared" si="6"/>
        <v>99.947196633452378</v>
      </c>
      <c r="Q60">
        <f t="shared" si="7"/>
        <v>119.20602920154762</v>
      </c>
      <c r="R60">
        <v>1</v>
      </c>
      <c r="S60">
        <v>27.936810770000001</v>
      </c>
      <c r="T60">
        <v>27.936810770000001</v>
      </c>
      <c r="U60">
        <v>252.5487693</v>
      </c>
      <c r="V60">
        <v>158.04191750000001</v>
      </c>
      <c r="W60">
        <v>252.5487693</v>
      </c>
      <c r="X60">
        <v>158.04191750000001</v>
      </c>
      <c r="Y60">
        <v>324.8975676</v>
      </c>
      <c r="Z60">
        <v>5.6430880000000001E-3</v>
      </c>
      <c r="AA60">
        <v>83.934961340092499</v>
      </c>
      <c r="AB60">
        <v>0.35682819383259901</v>
      </c>
      <c r="AC60">
        <v>227</v>
      </c>
      <c r="AD60">
        <v>186.74376419999999</v>
      </c>
      <c r="AE60">
        <v>9.5822340809999993</v>
      </c>
    </row>
    <row r="61" spans="1:31" x14ac:dyDescent="0.2">
      <c r="A61">
        <v>136</v>
      </c>
      <c r="B61" s="4">
        <v>45385</v>
      </c>
      <c r="C61">
        <v>16</v>
      </c>
      <c r="D61" t="s">
        <v>95</v>
      </c>
      <c r="E61" t="s">
        <v>6</v>
      </c>
      <c r="F61" t="s">
        <v>5</v>
      </c>
      <c r="G61" s="3">
        <v>33</v>
      </c>
      <c r="H61" s="3">
        <v>10</v>
      </c>
      <c r="I61">
        <v>6</v>
      </c>
      <c r="J61">
        <v>53.427419350000001</v>
      </c>
      <c r="K61">
        <v>341.73387100000002</v>
      </c>
      <c r="L61">
        <v>11.69354839</v>
      </c>
      <c r="M61">
        <v>213.3064516</v>
      </c>
      <c r="N61">
        <f t="shared" si="4"/>
        <v>112.499999995</v>
      </c>
      <c r="O61">
        <f t="shared" si="5"/>
        <v>0.10416000000816614</v>
      </c>
      <c r="P61">
        <f t="shared" si="6"/>
        <v>102.89938555642857</v>
      </c>
      <c r="Q61">
        <f t="shared" si="7"/>
        <v>122.10061443357142</v>
      </c>
      <c r="R61">
        <v>1</v>
      </c>
      <c r="S61">
        <v>32.132430319999997</v>
      </c>
      <c r="T61">
        <v>32.132430319999997</v>
      </c>
      <c r="U61">
        <v>219.7858234</v>
      </c>
      <c r="V61">
        <v>59.435535539999997</v>
      </c>
      <c r="W61">
        <v>219.7858234</v>
      </c>
      <c r="X61">
        <v>59.435535539999997</v>
      </c>
      <c r="Y61">
        <v>273.27490890000001</v>
      </c>
      <c r="Z61">
        <v>4.747912E-3</v>
      </c>
      <c r="AA61">
        <v>102.94985196965099</v>
      </c>
      <c r="AB61">
        <v>0.59302325581395399</v>
      </c>
      <c r="AC61">
        <v>172</v>
      </c>
      <c r="AD61">
        <v>54.102529230000002</v>
      </c>
      <c r="AE61">
        <v>103.4107516</v>
      </c>
    </row>
    <row r="62" spans="1:31" x14ac:dyDescent="0.2">
      <c r="A62">
        <v>138</v>
      </c>
      <c r="B62" s="4">
        <v>45385</v>
      </c>
      <c r="C62">
        <v>16</v>
      </c>
      <c r="D62" t="s">
        <v>96</v>
      </c>
      <c r="E62" t="s">
        <v>4</v>
      </c>
      <c r="F62" t="s">
        <v>7</v>
      </c>
      <c r="G62" s="3">
        <v>40</v>
      </c>
      <c r="H62" s="3">
        <v>10</v>
      </c>
      <c r="I62">
        <v>10</v>
      </c>
      <c r="J62">
        <v>52.016129030000002</v>
      </c>
      <c r="K62">
        <v>340.32258059999998</v>
      </c>
      <c r="L62">
        <v>9.0725806450000004</v>
      </c>
      <c r="M62">
        <v>211.6935484</v>
      </c>
      <c r="N62">
        <f t="shared" si="4"/>
        <v>110.38306452249999</v>
      </c>
      <c r="O62">
        <f t="shared" si="5"/>
        <v>0.10364179103809354</v>
      </c>
      <c r="P62">
        <f t="shared" si="6"/>
        <v>100.73444701035713</v>
      </c>
      <c r="Q62">
        <f t="shared" si="7"/>
        <v>120.03168203464286</v>
      </c>
      <c r="R62">
        <v>1</v>
      </c>
      <c r="S62">
        <v>28.678250519999999</v>
      </c>
      <c r="T62">
        <v>28.678250519999999</v>
      </c>
      <c r="U62">
        <v>333.81483609999998</v>
      </c>
      <c r="V62">
        <v>58.26827703</v>
      </c>
      <c r="W62">
        <v>333.81483609999998</v>
      </c>
      <c r="X62">
        <v>58.26827703</v>
      </c>
      <c r="Y62">
        <v>435.58142559999999</v>
      </c>
      <c r="Z62">
        <v>7.5446940000000002E-3</v>
      </c>
      <c r="AA62">
        <v>86.802446114863002</v>
      </c>
      <c r="AB62">
        <v>0.102739726027397</v>
      </c>
      <c r="AC62">
        <v>292</v>
      </c>
      <c r="AD62">
        <v>201.2821921</v>
      </c>
      <c r="AE62">
        <v>10.3121063</v>
      </c>
    </row>
    <row r="63" spans="1:31" x14ac:dyDescent="0.2">
      <c r="A63">
        <v>139</v>
      </c>
      <c r="B63" s="4">
        <v>45385</v>
      </c>
      <c r="C63">
        <v>16</v>
      </c>
      <c r="D63" t="s">
        <v>97</v>
      </c>
      <c r="E63" t="s">
        <v>4</v>
      </c>
      <c r="F63" t="s">
        <v>5</v>
      </c>
      <c r="G63" s="3">
        <v>89</v>
      </c>
      <c r="H63" s="3">
        <v>5</v>
      </c>
      <c r="I63">
        <v>10</v>
      </c>
      <c r="J63">
        <v>52.016129030000002</v>
      </c>
      <c r="K63">
        <v>340.92741940000002</v>
      </c>
      <c r="L63">
        <v>9.6774193549999996</v>
      </c>
      <c r="M63">
        <v>211.49193550000001</v>
      </c>
      <c r="N63">
        <f t="shared" si="4"/>
        <v>110.58467742750001</v>
      </c>
      <c r="O63">
        <f t="shared" si="5"/>
        <v>0.10405594404771105</v>
      </c>
      <c r="P63">
        <f t="shared" si="6"/>
        <v>100.97446237297621</v>
      </c>
      <c r="Q63">
        <f t="shared" si="7"/>
        <v>120.19489248202382</v>
      </c>
      <c r="R63">
        <v>1</v>
      </c>
      <c r="S63">
        <v>40.665241600000002</v>
      </c>
      <c r="T63">
        <v>40.665241600000002</v>
      </c>
      <c r="U63">
        <v>263.51076560000001</v>
      </c>
      <c r="V63">
        <v>42.503823629999999</v>
      </c>
      <c r="W63">
        <v>263.51076560000001</v>
      </c>
      <c r="X63">
        <v>42.503823629999999</v>
      </c>
      <c r="Y63">
        <v>319.57271070000002</v>
      </c>
      <c r="Z63">
        <v>5.5431780000000002E-3</v>
      </c>
      <c r="AA63">
        <v>62.053670516012303</v>
      </c>
      <c r="AB63">
        <v>6.7484662576687102E-2</v>
      </c>
      <c r="AC63">
        <v>163</v>
      </c>
      <c r="AD63">
        <v>324.19710099999998</v>
      </c>
      <c r="AE63">
        <v>10.995452609999999</v>
      </c>
    </row>
    <row r="64" spans="1:31" x14ac:dyDescent="0.2">
      <c r="A64">
        <v>141</v>
      </c>
      <c r="B64" s="4">
        <v>45385</v>
      </c>
      <c r="C64">
        <v>20</v>
      </c>
      <c r="D64" t="s">
        <v>102</v>
      </c>
      <c r="E64" t="s">
        <v>6</v>
      </c>
      <c r="F64" t="s">
        <v>7</v>
      </c>
      <c r="G64" s="3">
        <v>82</v>
      </c>
      <c r="H64" s="3">
        <v>7</v>
      </c>
      <c r="I64">
        <v>10</v>
      </c>
      <c r="J64">
        <v>51.814516130000001</v>
      </c>
      <c r="K64">
        <v>341.12903230000001</v>
      </c>
      <c r="L64">
        <v>8.6693548390000004</v>
      </c>
      <c r="M64">
        <v>211.08870970000001</v>
      </c>
      <c r="N64">
        <f t="shared" si="4"/>
        <v>109.8790322695</v>
      </c>
      <c r="O64">
        <f t="shared" si="5"/>
        <v>0.10374501990889437</v>
      </c>
      <c r="P64">
        <f t="shared" si="6"/>
        <v>100.24001537135715</v>
      </c>
      <c r="Q64">
        <f t="shared" si="7"/>
        <v>119.51804916764286</v>
      </c>
      <c r="R64">
        <v>1</v>
      </c>
      <c r="S64">
        <v>31.173014349999999</v>
      </c>
      <c r="T64">
        <v>31.173014349999999</v>
      </c>
      <c r="U64">
        <v>265.59408230000003</v>
      </c>
      <c r="V64">
        <v>28.211288840000002</v>
      </c>
      <c r="W64">
        <v>265.59408230000003</v>
      </c>
      <c r="X64">
        <v>28.211288840000002</v>
      </c>
      <c r="Y64">
        <v>340.22177420000003</v>
      </c>
      <c r="Z64">
        <v>5.8726289999999999E-3</v>
      </c>
      <c r="AA64">
        <v>163.97239643177599</v>
      </c>
      <c r="AB64">
        <v>0.12616822429906499</v>
      </c>
      <c r="AC64">
        <v>214</v>
      </c>
      <c r="AD64">
        <v>205.80959730000001</v>
      </c>
      <c r="AE64">
        <v>208.5721231</v>
      </c>
    </row>
    <row r="65" spans="1:31" x14ac:dyDescent="0.2">
      <c r="A65">
        <v>142</v>
      </c>
      <c r="B65" s="4">
        <v>45385</v>
      </c>
      <c r="C65">
        <v>20</v>
      </c>
      <c r="D65" t="s">
        <v>103</v>
      </c>
      <c r="E65" t="s">
        <v>6</v>
      </c>
      <c r="F65" t="s">
        <v>5</v>
      </c>
      <c r="G65" s="3">
        <v>159</v>
      </c>
      <c r="H65" s="3">
        <v>16</v>
      </c>
      <c r="I65">
        <v>8</v>
      </c>
      <c r="J65">
        <v>53.22580645</v>
      </c>
      <c r="K65">
        <v>341.73387100000002</v>
      </c>
      <c r="L65">
        <v>8.2661290320000003</v>
      </c>
      <c r="M65">
        <v>209.67741939999999</v>
      </c>
      <c r="N65">
        <f t="shared" si="4"/>
        <v>108.971774216</v>
      </c>
      <c r="O65">
        <f t="shared" si="5"/>
        <v>0.10426426424075211</v>
      </c>
      <c r="P65">
        <f t="shared" si="6"/>
        <v>99.380760388952382</v>
      </c>
      <c r="Q65">
        <f t="shared" si="7"/>
        <v>118.56278804304762</v>
      </c>
      <c r="R65">
        <v>1</v>
      </c>
      <c r="S65">
        <v>26.208968219999999</v>
      </c>
      <c r="T65">
        <v>26.208968219999999</v>
      </c>
      <c r="U65">
        <v>508.45398340000003</v>
      </c>
      <c r="V65">
        <v>133.3380947</v>
      </c>
      <c r="W65">
        <v>508.45398340000003</v>
      </c>
      <c r="X65">
        <v>133.3380947</v>
      </c>
      <c r="Y65">
        <v>643.21019769999998</v>
      </c>
      <c r="Z65">
        <v>1.1185039000000001E-2</v>
      </c>
      <c r="AA65">
        <v>130.88333844318899</v>
      </c>
      <c r="AB65">
        <v>0.47736625514403302</v>
      </c>
      <c r="AC65">
        <v>486</v>
      </c>
      <c r="AD65">
        <v>338.81415140000001</v>
      </c>
      <c r="AE65">
        <v>108.3026057</v>
      </c>
    </row>
    <row r="66" spans="1:31" x14ac:dyDescent="0.2">
      <c r="A66">
        <v>143</v>
      </c>
      <c r="B66" s="4">
        <v>45385</v>
      </c>
      <c r="C66">
        <v>20</v>
      </c>
      <c r="D66" t="s">
        <v>104</v>
      </c>
      <c r="E66" t="s">
        <v>4</v>
      </c>
      <c r="F66" t="s">
        <v>7</v>
      </c>
      <c r="G66" s="3">
        <v>51</v>
      </c>
      <c r="H66" s="3">
        <v>15</v>
      </c>
      <c r="I66">
        <v>3</v>
      </c>
      <c r="J66">
        <v>51.814516130000001</v>
      </c>
      <c r="K66">
        <v>340.32258059999998</v>
      </c>
      <c r="L66">
        <v>8.2661290320000003</v>
      </c>
      <c r="M66">
        <v>210.88709679999999</v>
      </c>
      <c r="N66">
        <f t="shared" si="4"/>
        <v>109.576612916</v>
      </c>
      <c r="O66">
        <f t="shared" si="5"/>
        <v>0.10364179103144398</v>
      </c>
      <c r="P66">
        <f t="shared" si="6"/>
        <v>99.9279954032381</v>
      </c>
      <c r="Q66">
        <f t="shared" si="7"/>
        <v>119.2252304287619</v>
      </c>
      <c r="R66">
        <v>0.98026315799999997</v>
      </c>
      <c r="S66">
        <v>21.069332240000001</v>
      </c>
      <c r="T66">
        <v>21.493546980000001</v>
      </c>
      <c r="U66">
        <v>384.30462</v>
      </c>
      <c r="V66">
        <v>404.01608090000002</v>
      </c>
      <c r="W66">
        <v>384.30462</v>
      </c>
      <c r="X66">
        <v>404.01608090000002</v>
      </c>
      <c r="Y66">
        <v>482.44829600000003</v>
      </c>
      <c r="Z66">
        <v>8.3393170000000006E-3</v>
      </c>
      <c r="AA66">
        <v>106.134462094726</v>
      </c>
      <c r="AB66">
        <v>0.50547045951860003</v>
      </c>
      <c r="AC66">
        <v>457</v>
      </c>
      <c r="AD66">
        <v>338.9908441</v>
      </c>
      <c r="AE66">
        <v>79.897585239999998</v>
      </c>
    </row>
    <row r="67" spans="1:31" x14ac:dyDescent="0.2">
      <c r="A67">
        <v>145</v>
      </c>
      <c r="B67" s="4">
        <v>45385</v>
      </c>
      <c r="C67">
        <v>20</v>
      </c>
      <c r="D67" t="s">
        <v>105</v>
      </c>
      <c r="E67" t="s">
        <v>4</v>
      </c>
      <c r="F67" t="s">
        <v>5</v>
      </c>
      <c r="G67" s="3">
        <v>60</v>
      </c>
      <c r="H67" s="3">
        <v>10</v>
      </c>
      <c r="I67">
        <v>0</v>
      </c>
      <c r="J67">
        <v>51.814516130000001</v>
      </c>
      <c r="K67">
        <v>341.33064519999999</v>
      </c>
      <c r="L67">
        <v>7.2580645160000001</v>
      </c>
      <c r="M67">
        <v>210.48387099999999</v>
      </c>
      <c r="N67">
        <f t="shared" ref="N67:N105" si="8">AVERAGE(L67:M67)</f>
        <v>108.87096775799999</v>
      </c>
      <c r="O67">
        <f t="shared" ref="O67:O105" si="9">21/(M67-L67)</f>
        <v>0.1033333333168656</v>
      </c>
      <c r="P67">
        <f t="shared" ref="P67:P105" si="10">N67-(1/O67)</f>
        <v>99.19354840161904</v>
      </c>
      <c r="Q67">
        <f t="shared" ref="Q67:Q105" si="11">N67+(1/O67)</f>
        <v>118.54838711438094</v>
      </c>
      <c r="R67">
        <v>1</v>
      </c>
      <c r="S67">
        <v>15.016081809999999</v>
      </c>
      <c r="T67">
        <v>15.016081809999999</v>
      </c>
      <c r="U67">
        <v>181.9949115</v>
      </c>
      <c r="V67">
        <v>167.63826119999999</v>
      </c>
      <c r="W67">
        <v>181.9949115</v>
      </c>
      <c r="X67">
        <v>167.63826119999999</v>
      </c>
      <c r="Y67">
        <v>234.90342089999999</v>
      </c>
      <c r="Z67">
        <v>4.054045E-3</v>
      </c>
      <c r="AA67">
        <v>108.626614084868</v>
      </c>
      <c r="AB67">
        <v>1</v>
      </c>
      <c r="AC67">
        <v>304</v>
      </c>
      <c r="AD67">
        <v>340.52448820000001</v>
      </c>
      <c r="AE67">
        <v>106.9088509</v>
      </c>
    </row>
    <row r="68" spans="1:31" x14ac:dyDescent="0.2">
      <c r="A68">
        <v>149</v>
      </c>
      <c r="B68" s="4">
        <v>45385</v>
      </c>
      <c r="C68">
        <v>20</v>
      </c>
      <c r="D68" t="s">
        <v>106</v>
      </c>
      <c r="E68" t="s">
        <v>6</v>
      </c>
      <c r="F68" t="s">
        <v>7</v>
      </c>
      <c r="G68" s="3">
        <v>105</v>
      </c>
      <c r="H68" s="3">
        <v>4</v>
      </c>
      <c r="I68">
        <v>10</v>
      </c>
      <c r="J68">
        <v>51.411290319999999</v>
      </c>
      <c r="K68">
        <v>342.33870969999998</v>
      </c>
      <c r="L68">
        <v>3.4274193550000001</v>
      </c>
      <c r="M68">
        <v>207.66129029999999</v>
      </c>
      <c r="N68">
        <f t="shared" si="8"/>
        <v>105.5443548275</v>
      </c>
      <c r="O68">
        <f t="shared" si="9"/>
        <v>0.10282329714866582</v>
      </c>
      <c r="P68">
        <f t="shared" si="10"/>
        <v>95.818932401547627</v>
      </c>
      <c r="Q68">
        <f t="shared" si="11"/>
        <v>115.26977725345238</v>
      </c>
      <c r="R68">
        <v>1</v>
      </c>
      <c r="S68">
        <v>39.710819639999997</v>
      </c>
      <c r="T68">
        <v>39.710819639999997</v>
      </c>
      <c r="U68">
        <v>223.9690228</v>
      </c>
      <c r="V68">
        <v>34.394097969999997</v>
      </c>
      <c r="W68">
        <v>223.9690228</v>
      </c>
      <c r="X68">
        <v>34.394097969999997</v>
      </c>
      <c r="Y68">
        <v>297.58227110000001</v>
      </c>
      <c r="Z68">
        <v>5.1753909999999997E-3</v>
      </c>
      <c r="AA68">
        <v>85.988024031993007</v>
      </c>
      <c r="AB68">
        <v>0.161971830985915</v>
      </c>
      <c r="AC68">
        <v>142</v>
      </c>
      <c r="AD68">
        <v>95.536843770000004</v>
      </c>
      <c r="AE68">
        <v>4.4078115120000003</v>
      </c>
    </row>
    <row r="69" spans="1:31" x14ac:dyDescent="0.2">
      <c r="A69">
        <v>150</v>
      </c>
      <c r="B69" s="4">
        <v>45385</v>
      </c>
      <c r="C69">
        <v>20</v>
      </c>
      <c r="D69" t="s">
        <v>107</v>
      </c>
      <c r="E69" t="s">
        <v>6</v>
      </c>
      <c r="F69" t="s">
        <v>5</v>
      </c>
      <c r="G69" s="3">
        <v>135</v>
      </c>
      <c r="H69" s="3">
        <v>10</v>
      </c>
      <c r="I69">
        <v>1</v>
      </c>
      <c r="J69">
        <v>52.016129030000002</v>
      </c>
      <c r="K69">
        <v>340.72580649999998</v>
      </c>
      <c r="L69">
        <v>10.08064516</v>
      </c>
      <c r="M69">
        <v>211.2903226</v>
      </c>
      <c r="N69">
        <f t="shared" si="8"/>
        <v>110.68548387999999</v>
      </c>
      <c r="O69">
        <f t="shared" si="9"/>
        <v>0.10436873746424112</v>
      </c>
      <c r="P69">
        <f t="shared" si="10"/>
        <v>101.10407066857142</v>
      </c>
      <c r="Q69">
        <f t="shared" si="11"/>
        <v>120.26689709142856</v>
      </c>
      <c r="R69">
        <v>1</v>
      </c>
      <c r="S69">
        <v>23.436950159999999</v>
      </c>
      <c r="T69">
        <v>23.436950159999999</v>
      </c>
      <c r="U69">
        <v>207.1826394</v>
      </c>
      <c r="V69">
        <v>146.3547317</v>
      </c>
      <c r="W69">
        <v>207.1826394</v>
      </c>
      <c r="X69">
        <v>146.3547317</v>
      </c>
      <c r="Y69">
        <v>264.73887880000001</v>
      </c>
      <c r="Z69">
        <v>4.6006780000000004E-3</v>
      </c>
      <c r="AA69">
        <v>110.04693575662201</v>
      </c>
      <c r="AB69">
        <v>0.88288288288288297</v>
      </c>
      <c r="AC69">
        <v>222</v>
      </c>
      <c r="AD69">
        <v>53.596012799999997</v>
      </c>
      <c r="AE69">
        <v>109.34897290000001</v>
      </c>
    </row>
    <row r="70" spans="1:31" x14ac:dyDescent="0.2">
      <c r="A70">
        <v>152</v>
      </c>
      <c r="B70" s="4">
        <v>45385</v>
      </c>
      <c r="C70">
        <v>20</v>
      </c>
      <c r="D70" t="s">
        <v>108</v>
      </c>
      <c r="E70" t="s">
        <v>4</v>
      </c>
      <c r="F70" t="s">
        <v>7</v>
      </c>
      <c r="G70" s="3">
        <v>103</v>
      </c>
      <c r="H70" s="3">
        <v>17</v>
      </c>
      <c r="I70">
        <v>8</v>
      </c>
      <c r="J70">
        <v>52.016129030000002</v>
      </c>
      <c r="K70">
        <v>340.32258059999998</v>
      </c>
      <c r="L70">
        <v>8.6693548390000004</v>
      </c>
      <c r="M70">
        <v>210.88709679999999</v>
      </c>
      <c r="N70">
        <f t="shared" si="8"/>
        <v>109.77822581949999</v>
      </c>
      <c r="O70">
        <f t="shared" si="9"/>
        <v>0.10384845462298797</v>
      </c>
      <c r="P70">
        <f t="shared" si="10"/>
        <v>100.14880953564285</v>
      </c>
      <c r="Q70">
        <f t="shared" si="11"/>
        <v>119.40764210335713</v>
      </c>
      <c r="R70">
        <v>1</v>
      </c>
      <c r="S70">
        <v>24.41954698</v>
      </c>
      <c r="T70">
        <v>24.41954698</v>
      </c>
      <c r="U70">
        <v>483.50703019999997</v>
      </c>
      <c r="V70">
        <v>122.2281962</v>
      </c>
      <c r="W70">
        <v>483.50703019999997</v>
      </c>
      <c r="X70">
        <v>122.2281962</v>
      </c>
      <c r="Y70">
        <v>619.63449530000003</v>
      </c>
      <c r="Z70">
        <v>1.0758660999999999E-2</v>
      </c>
      <c r="AA70">
        <v>148.633327074395</v>
      </c>
      <c r="AB70">
        <v>0.12903225806451599</v>
      </c>
      <c r="AC70">
        <v>496</v>
      </c>
      <c r="AD70">
        <v>54.150302789999998</v>
      </c>
      <c r="AE70">
        <v>173.0333373</v>
      </c>
    </row>
    <row r="71" spans="1:31" x14ac:dyDescent="0.2">
      <c r="A71">
        <v>153</v>
      </c>
      <c r="B71" s="4">
        <v>45385</v>
      </c>
      <c r="C71">
        <v>20</v>
      </c>
      <c r="D71" t="s">
        <v>109</v>
      </c>
      <c r="E71" t="s">
        <v>4</v>
      </c>
      <c r="F71" t="s">
        <v>5</v>
      </c>
      <c r="G71" s="3">
        <v>24</v>
      </c>
      <c r="H71" s="3">
        <v>12</v>
      </c>
      <c r="I71">
        <v>4</v>
      </c>
      <c r="J71">
        <v>51.612903230000001</v>
      </c>
      <c r="K71">
        <v>340.72580649999998</v>
      </c>
      <c r="L71">
        <v>9.2741935479999995</v>
      </c>
      <c r="M71">
        <v>211.6935484</v>
      </c>
      <c r="N71">
        <f t="shared" si="8"/>
        <v>110.483870974</v>
      </c>
      <c r="O71">
        <f t="shared" si="9"/>
        <v>0.1037450199135071</v>
      </c>
      <c r="P71">
        <f t="shared" si="10"/>
        <v>100.84485407628571</v>
      </c>
      <c r="Q71">
        <f t="shared" si="11"/>
        <v>120.12288787171428</v>
      </c>
      <c r="R71">
        <v>1</v>
      </c>
      <c r="S71">
        <v>32.630360160000002</v>
      </c>
      <c r="T71">
        <v>32.630360160000002</v>
      </c>
      <c r="U71">
        <v>481.62411589999999</v>
      </c>
      <c r="V71">
        <v>62.441035820000003</v>
      </c>
      <c r="W71">
        <v>481.62411589999999</v>
      </c>
      <c r="X71">
        <v>62.441035820000003</v>
      </c>
      <c r="Y71">
        <v>623.21149839999998</v>
      </c>
      <c r="Z71">
        <v>1.0807084999999999E-2</v>
      </c>
      <c r="AA71">
        <v>106.38183176673</v>
      </c>
      <c r="AB71">
        <v>0.47297297297297303</v>
      </c>
      <c r="AC71">
        <v>370</v>
      </c>
      <c r="AD71">
        <v>54.319972040000003</v>
      </c>
      <c r="AE71">
        <v>108.9815067</v>
      </c>
    </row>
    <row r="72" spans="1:31" x14ac:dyDescent="0.2">
      <c r="A72">
        <v>155</v>
      </c>
      <c r="B72" s="4">
        <v>45385</v>
      </c>
      <c r="C72">
        <v>20</v>
      </c>
      <c r="D72" t="s">
        <v>110</v>
      </c>
      <c r="E72" t="s">
        <v>6</v>
      </c>
      <c r="F72" t="s">
        <v>7</v>
      </c>
      <c r="G72" s="3">
        <v>181</v>
      </c>
      <c r="H72" s="3">
        <v>20</v>
      </c>
      <c r="I72">
        <v>10</v>
      </c>
      <c r="J72">
        <v>51.209677419999998</v>
      </c>
      <c r="K72">
        <v>340.12096769999999</v>
      </c>
      <c r="L72">
        <v>8.0645161289999994</v>
      </c>
      <c r="M72">
        <v>211.2903226</v>
      </c>
      <c r="N72">
        <f t="shared" si="8"/>
        <v>109.6774193645</v>
      </c>
      <c r="O72">
        <f t="shared" si="9"/>
        <v>0.10333333332347566</v>
      </c>
      <c r="P72">
        <f t="shared" si="10"/>
        <v>100.0000000087381</v>
      </c>
      <c r="Q72">
        <f t="shared" si="11"/>
        <v>119.3548387202619</v>
      </c>
      <c r="R72">
        <v>1</v>
      </c>
      <c r="S72">
        <v>27.330866260000001</v>
      </c>
      <c r="T72">
        <v>27.330866260000001</v>
      </c>
      <c r="U72">
        <v>661.4069634</v>
      </c>
      <c r="V72">
        <v>58.563978409999997</v>
      </c>
      <c r="W72">
        <v>661.4069634</v>
      </c>
      <c r="X72">
        <v>58.563978409999997</v>
      </c>
      <c r="Y72">
        <v>810.19120710000004</v>
      </c>
      <c r="Z72">
        <v>1.4024323999999999E-2</v>
      </c>
      <c r="AA72">
        <v>101.867079874597</v>
      </c>
      <c r="AB72">
        <v>0.37623762376237602</v>
      </c>
      <c r="AC72">
        <v>606</v>
      </c>
      <c r="AD72">
        <v>288.46562799999998</v>
      </c>
      <c r="AE72">
        <v>9.9399262959999994</v>
      </c>
    </row>
    <row r="73" spans="1:31" x14ac:dyDescent="0.2">
      <c r="A73">
        <v>156</v>
      </c>
      <c r="B73" s="4">
        <v>45385</v>
      </c>
      <c r="C73">
        <v>20</v>
      </c>
      <c r="D73" t="s">
        <v>111</v>
      </c>
      <c r="E73" t="s">
        <v>6</v>
      </c>
      <c r="F73" t="s">
        <v>5</v>
      </c>
      <c r="G73" s="3">
        <v>65</v>
      </c>
      <c r="H73" s="3">
        <v>10</v>
      </c>
      <c r="I73">
        <v>4</v>
      </c>
      <c r="J73">
        <v>50.403225810000002</v>
      </c>
      <c r="K73">
        <v>341.73387100000002</v>
      </c>
      <c r="L73">
        <v>5.6451612899999999</v>
      </c>
      <c r="M73">
        <v>211.08870970000001</v>
      </c>
      <c r="N73">
        <f t="shared" si="8"/>
        <v>108.36693549500001</v>
      </c>
      <c r="O73">
        <f t="shared" si="9"/>
        <v>0.10221786063629838</v>
      </c>
      <c r="P73">
        <f t="shared" si="10"/>
        <v>98.583909380238097</v>
      </c>
      <c r="Q73">
        <f t="shared" si="11"/>
        <v>118.14996160976192</v>
      </c>
      <c r="R73">
        <v>1</v>
      </c>
      <c r="S73">
        <v>26.338611719999999</v>
      </c>
      <c r="T73">
        <v>26.338611719999999</v>
      </c>
      <c r="U73">
        <v>324.4916963</v>
      </c>
      <c r="V73">
        <v>17.74954786</v>
      </c>
      <c r="W73">
        <v>324.4916963</v>
      </c>
      <c r="X73">
        <v>17.74954786</v>
      </c>
      <c r="Y73">
        <v>450.49915449999997</v>
      </c>
      <c r="Z73">
        <v>7.8129629999999992E-3</v>
      </c>
      <c r="AA73">
        <v>102.33003035605201</v>
      </c>
      <c r="AB73">
        <v>0.26537216828478999</v>
      </c>
      <c r="AC73">
        <v>309</v>
      </c>
      <c r="AD73">
        <v>53.71726812</v>
      </c>
      <c r="AE73">
        <v>100.9314323</v>
      </c>
    </row>
    <row r="74" spans="1:31" x14ac:dyDescent="0.2">
      <c r="A74">
        <v>159</v>
      </c>
      <c r="B74" s="4">
        <v>45385</v>
      </c>
      <c r="C74">
        <v>20</v>
      </c>
      <c r="D74" t="s">
        <v>112</v>
      </c>
      <c r="E74" t="s">
        <v>4</v>
      </c>
      <c r="F74" t="s">
        <v>5</v>
      </c>
      <c r="G74" s="3">
        <v>144</v>
      </c>
      <c r="H74" s="3">
        <v>13</v>
      </c>
      <c r="I74">
        <v>3</v>
      </c>
      <c r="J74">
        <v>51.814516130000001</v>
      </c>
      <c r="K74">
        <v>340.52419350000002</v>
      </c>
      <c r="L74">
        <v>7.0564516130000001</v>
      </c>
      <c r="M74">
        <v>210.28225810000001</v>
      </c>
      <c r="N74">
        <f t="shared" si="8"/>
        <v>108.66935485650001</v>
      </c>
      <c r="O74">
        <f t="shared" si="9"/>
        <v>0.10333333331534021</v>
      </c>
      <c r="P74">
        <f t="shared" si="10"/>
        <v>98.991935499976194</v>
      </c>
      <c r="Q74">
        <f t="shared" si="11"/>
        <v>118.34677421302382</v>
      </c>
      <c r="R74">
        <v>1</v>
      </c>
      <c r="S74">
        <v>21.897738539999999</v>
      </c>
      <c r="T74">
        <v>21.897738539999999</v>
      </c>
      <c r="U74">
        <v>349.4879072</v>
      </c>
      <c r="V74">
        <v>39.244565629999997</v>
      </c>
      <c r="W74">
        <v>349.4879072</v>
      </c>
      <c r="X74">
        <v>39.244565629999997</v>
      </c>
      <c r="Y74">
        <v>454.32004419999998</v>
      </c>
      <c r="Z74">
        <v>7.8968189999999994E-3</v>
      </c>
      <c r="AA74">
        <v>109.68497820544999</v>
      </c>
      <c r="AB74">
        <v>0.80249999999999999</v>
      </c>
      <c r="AC74">
        <v>400</v>
      </c>
      <c r="AD74">
        <v>337.63803150000001</v>
      </c>
      <c r="AE74">
        <v>106.5508796</v>
      </c>
    </row>
    <row r="75" spans="1:31" x14ac:dyDescent="0.2">
      <c r="A75">
        <v>160</v>
      </c>
      <c r="B75" s="4">
        <v>45387</v>
      </c>
      <c r="C75">
        <v>27</v>
      </c>
      <c r="D75" t="s">
        <v>132</v>
      </c>
      <c r="E75" t="s">
        <v>6</v>
      </c>
      <c r="F75" t="s">
        <v>7</v>
      </c>
      <c r="G75" s="3">
        <v>52</v>
      </c>
      <c r="H75" s="3">
        <v>5</v>
      </c>
      <c r="I75">
        <v>10</v>
      </c>
      <c r="J75">
        <v>51.008064519999998</v>
      </c>
      <c r="K75">
        <v>339.91935480000001</v>
      </c>
      <c r="L75">
        <v>7.8629032260000002</v>
      </c>
      <c r="M75">
        <v>210.68548390000001</v>
      </c>
      <c r="N75">
        <f t="shared" si="8"/>
        <v>109.27419356300001</v>
      </c>
      <c r="O75">
        <f t="shared" si="9"/>
        <v>0.1035387673809044</v>
      </c>
      <c r="P75">
        <f t="shared" si="10"/>
        <v>99.615975435666684</v>
      </c>
      <c r="Q75">
        <f t="shared" si="11"/>
        <v>118.93241169033334</v>
      </c>
      <c r="R75">
        <v>0.89947089899999999</v>
      </c>
      <c r="S75">
        <v>28.889164480000002</v>
      </c>
      <c r="T75">
        <v>32.117953450000002</v>
      </c>
      <c r="U75">
        <v>218.4020835</v>
      </c>
      <c r="V75">
        <v>100.4874477</v>
      </c>
      <c r="W75">
        <v>218.4020835</v>
      </c>
      <c r="X75">
        <v>100.4874477</v>
      </c>
      <c r="Y75">
        <v>280.6728018</v>
      </c>
      <c r="Z75">
        <v>4.8655269999999997E-3</v>
      </c>
      <c r="AA75">
        <v>69.936666268710496</v>
      </c>
      <c r="AB75">
        <v>0.221052631578947</v>
      </c>
      <c r="AC75">
        <v>190</v>
      </c>
      <c r="AD75">
        <v>265.3025197</v>
      </c>
      <c r="AE75">
        <v>8.6492938529999996</v>
      </c>
    </row>
    <row r="76" spans="1:31" x14ac:dyDescent="0.2">
      <c r="A76">
        <v>162</v>
      </c>
      <c r="B76" s="4">
        <v>45387</v>
      </c>
      <c r="C76">
        <v>7</v>
      </c>
      <c r="D76" t="s">
        <v>113</v>
      </c>
      <c r="E76" t="s">
        <v>6</v>
      </c>
      <c r="F76" t="s">
        <v>5</v>
      </c>
      <c r="G76" s="3">
        <v>102</v>
      </c>
      <c r="H76" s="3">
        <v>5</v>
      </c>
      <c r="I76">
        <v>0</v>
      </c>
      <c r="J76">
        <v>51.008064519999998</v>
      </c>
      <c r="K76">
        <v>339.91935480000001</v>
      </c>
      <c r="L76">
        <v>8.0645161289999994</v>
      </c>
      <c r="M76">
        <v>209.87903230000001</v>
      </c>
      <c r="N76">
        <f t="shared" si="8"/>
        <v>108.9717742145</v>
      </c>
      <c r="O76">
        <f t="shared" si="9"/>
        <v>0.1040559440343054</v>
      </c>
      <c r="P76">
        <f t="shared" si="10"/>
        <v>99.361559158738089</v>
      </c>
      <c r="Q76">
        <f t="shared" si="11"/>
        <v>118.58198927026191</v>
      </c>
      <c r="R76">
        <v>1</v>
      </c>
      <c r="S76">
        <v>24.607660549999999</v>
      </c>
      <c r="T76">
        <v>24.607660549999999</v>
      </c>
      <c r="U76">
        <v>118.1167706</v>
      </c>
      <c r="V76">
        <v>42.867765110000001</v>
      </c>
      <c r="W76">
        <v>118.1167706</v>
      </c>
      <c r="X76">
        <v>42.867765110000001</v>
      </c>
      <c r="Y76">
        <v>160.5993106</v>
      </c>
      <c r="Z76">
        <v>2.7769890000000001E-3</v>
      </c>
      <c r="AA76">
        <v>108.285042328099</v>
      </c>
      <c r="AB76">
        <v>1</v>
      </c>
      <c r="AC76">
        <v>121</v>
      </c>
      <c r="AD76">
        <v>338.64764270000001</v>
      </c>
      <c r="AE76">
        <v>107.4040286</v>
      </c>
    </row>
    <row r="77" spans="1:31" x14ac:dyDescent="0.2">
      <c r="A77">
        <v>163</v>
      </c>
      <c r="B77" s="4">
        <v>45387</v>
      </c>
      <c r="C77">
        <v>7</v>
      </c>
      <c r="D77" t="s">
        <v>114</v>
      </c>
      <c r="E77" t="s">
        <v>4</v>
      </c>
      <c r="F77" t="s">
        <v>7</v>
      </c>
      <c r="G77" s="3">
        <v>246</v>
      </c>
      <c r="H77" s="3">
        <v>9</v>
      </c>
      <c r="I77">
        <v>10</v>
      </c>
      <c r="J77">
        <v>51.411290319999999</v>
      </c>
      <c r="K77">
        <v>340.12096769999999</v>
      </c>
      <c r="L77">
        <v>8.6693548390000004</v>
      </c>
      <c r="M77">
        <v>210.68548390000001</v>
      </c>
      <c r="N77">
        <f t="shared" si="8"/>
        <v>109.6774193695</v>
      </c>
      <c r="O77">
        <f t="shared" si="9"/>
        <v>0.10395209579359339</v>
      </c>
      <c r="P77">
        <f t="shared" si="10"/>
        <v>100.05760369992858</v>
      </c>
      <c r="Q77">
        <f t="shared" si="11"/>
        <v>119.29723503907142</v>
      </c>
      <c r="R77">
        <v>1</v>
      </c>
      <c r="S77">
        <v>17.262948940000001</v>
      </c>
      <c r="T77">
        <v>17.262948940000001</v>
      </c>
      <c r="U77">
        <v>189.89243830000001</v>
      </c>
      <c r="V77">
        <v>17.527651429999999</v>
      </c>
      <c r="W77">
        <v>189.89243830000001</v>
      </c>
      <c r="X77">
        <v>17.527651429999999</v>
      </c>
      <c r="Y77">
        <v>262.21871750000003</v>
      </c>
      <c r="Z77">
        <v>4.54361E-3</v>
      </c>
      <c r="AA77">
        <v>146.227747723188</v>
      </c>
      <c r="AB77">
        <v>0.23913043478260901</v>
      </c>
      <c r="AC77">
        <v>276</v>
      </c>
      <c r="AD77">
        <v>140.77905039999999</v>
      </c>
      <c r="AE77">
        <v>208.79110180000001</v>
      </c>
    </row>
    <row r="78" spans="1:31" x14ac:dyDescent="0.2">
      <c r="A78">
        <v>164</v>
      </c>
      <c r="B78" s="4">
        <v>45387</v>
      </c>
      <c r="C78">
        <v>7</v>
      </c>
      <c r="D78" t="s">
        <v>115</v>
      </c>
      <c r="E78" t="s">
        <v>4</v>
      </c>
      <c r="F78" t="s">
        <v>5</v>
      </c>
      <c r="G78" s="3">
        <v>262</v>
      </c>
      <c r="H78" s="3">
        <v>12</v>
      </c>
      <c r="I78">
        <v>8</v>
      </c>
      <c r="J78">
        <v>51.612903230000001</v>
      </c>
      <c r="K78">
        <v>340.12096769999999</v>
      </c>
      <c r="L78">
        <v>7.8629032260000002</v>
      </c>
      <c r="M78">
        <v>210.08064519999999</v>
      </c>
      <c r="N78">
        <f t="shared" si="8"/>
        <v>108.971774213</v>
      </c>
      <c r="O78">
        <f t="shared" si="9"/>
        <v>0.10384845461631187</v>
      </c>
      <c r="P78">
        <f t="shared" si="10"/>
        <v>99.342357928523811</v>
      </c>
      <c r="Q78">
        <f t="shared" si="11"/>
        <v>118.6011904974762</v>
      </c>
      <c r="R78">
        <v>0.99790356400000002</v>
      </c>
      <c r="S78">
        <v>23.847813590000001</v>
      </c>
      <c r="T78">
        <v>23.89791404</v>
      </c>
      <c r="U78">
        <v>455.0162833</v>
      </c>
      <c r="V78">
        <v>225.70173170000001</v>
      </c>
      <c r="W78">
        <v>455.0162833</v>
      </c>
      <c r="X78">
        <v>225.70173170000001</v>
      </c>
      <c r="Y78">
        <v>571.58883979999996</v>
      </c>
      <c r="Z78">
        <v>9.8793010000000001E-3</v>
      </c>
      <c r="AA78">
        <v>141.895904298326</v>
      </c>
      <c r="AB78">
        <v>0.44142259414225898</v>
      </c>
      <c r="AC78">
        <v>478</v>
      </c>
      <c r="AD78">
        <v>338.16568769999998</v>
      </c>
      <c r="AE78">
        <v>184.2121276</v>
      </c>
    </row>
    <row r="79" spans="1:31" x14ac:dyDescent="0.2">
      <c r="A79">
        <v>168</v>
      </c>
      <c r="B79" s="4">
        <v>45387</v>
      </c>
      <c r="C79">
        <v>27</v>
      </c>
      <c r="D79" t="s">
        <v>133</v>
      </c>
      <c r="E79" t="s">
        <v>6</v>
      </c>
      <c r="F79" t="s">
        <v>5</v>
      </c>
      <c r="G79" s="3">
        <v>107</v>
      </c>
      <c r="H79" s="3">
        <v>15</v>
      </c>
      <c r="I79">
        <v>6</v>
      </c>
      <c r="J79">
        <v>51.814516130000001</v>
      </c>
      <c r="K79">
        <v>340.52419350000002</v>
      </c>
      <c r="L79">
        <v>8.0645161289999994</v>
      </c>
      <c r="M79">
        <v>210.68548390000001</v>
      </c>
      <c r="N79">
        <f t="shared" si="8"/>
        <v>109.3750000145</v>
      </c>
      <c r="O79">
        <f t="shared" si="9"/>
        <v>0.10364179102990945</v>
      </c>
      <c r="P79">
        <f t="shared" si="10"/>
        <v>99.726382501595239</v>
      </c>
      <c r="Q79">
        <f t="shared" si="11"/>
        <v>119.02361752740477</v>
      </c>
      <c r="R79">
        <v>0.98326359799999996</v>
      </c>
      <c r="S79">
        <v>17.97672266</v>
      </c>
      <c r="T79">
        <v>18.282709430000001</v>
      </c>
      <c r="U79">
        <v>343.71493720000001</v>
      </c>
      <c r="V79">
        <v>897.16775540000003</v>
      </c>
      <c r="W79">
        <v>343.71493720000001</v>
      </c>
      <c r="X79">
        <v>897.16775540000003</v>
      </c>
      <c r="Y79">
        <v>430.01268210000001</v>
      </c>
      <c r="Z79">
        <v>7.4433119999999997E-3</v>
      </c>
      <c r="AA79">
        <v>128.31071542567801</v>
      </c>
      <c r="AB79">
        <v>0.56784968684759896</v>
      </c>
      <c r="AC79">
        <v>479</v>
      </c>
      <c r="AD79">
        <v>339.15202690000001</v>
      </c>
      <c r="AE79">
        <v>119.1620602</v>
      </c>
    </row>
    <row r="80" spans="1:31" x14ac:dyDescent="0.2">
      <c r="A80">
        <v>170</v>
      </c>
      <c r="B80" s="4">
        <v>45387</v>
      </c>
      <c r="C80">
        <v>7</v>
      </c>
      <c r="D80" t="s">
        <v>116</v>
      </c>
      <c r="E80" t="s">
        <v>4</v>
      </c>
      <c r="F80" t="s">
        <v>7</v>
      </c>
      <c r="G80" s="3">
        <v>42</v>
      </c>
      <c r="H80" s="3">
        <v>22</v>
      </c>
      <c r="I80">
        <v>10</v>
      </c>
      <c r="J80">
        <v>51.411290319999999</v>
      </c>
      <c r="K80">
        <v>340.12096769999999</v>
      </c>
      <c r="L80">
        <v>7.2580645160000001</v>
      </c>
      <c r="M80">
        <v>209.2741935</v>
      </c>
      <c r="N80">
        <f t="shared" si="8"/>
        <v>108.26612900799999</v>
      </c>
      <c r="O80">
        <f t="shared" si="9"/>
        <v>0.10395209583321555</v>
      </c>
      <c r="P80">
        <f t="shared" si="10"/>
        <v>98.646313342095226</v>
      </c>
      <c r="Q80">
        <f t="shared" si="11"/>
        <v>117.88594467390476</v>
      </c>
      <c r="R80">
        <v>1</v>
      </c>
      <c r="S80">
        <v>27.2989347</v>
      </c>
      <c r="T80">
        <v>27.2989347</v>
      </c>
      <c r="U80">
        <v>726.15166299999999</v>
      </c>
      <c r="V80">
        <v>22.228516299999999</v>
      </c>
      <c r="W80">
        <v>726.15166299999999</v>
      </c>
      <c r="X80">
        <v>22.228516299999999</v>
      </c>
      <c r="Y80">
        <v>905.59150620000003</v>
      </c>
      <c r="Z80">
        <v>1.5697251999999998E-2</v>
      </c>
      <c r="AA80">
        <v>125.527620446532</v>
      </c>
      <c r="AB80">
        <v>0.24174174174174201</v>
      </c>
      <c r="AC80">
        <v>666</v>
      </c>
      <c r="AD80">
        <v>89.283430440000004</v>
      </c>
      <c r="AE80">
        <v>208.14400670000001</v>
      </c>
    </row>
    <row r="81" spans="1:31" x14ac:dyDescent="0.2">
      <c r="A81">
        <v>171</v>
      </c>
      <c r="B81" s="4">
        <v>45387</v>
      </c>
      <c r="C81">
        <v>7</v>
      </c>
      <c r="D81" t="s">
        <v>117</v>
      </c>
      <c r="E81" t="s">
        <v>4</v>
      </c>
      <c r="F81" t="s">
        <v>5</v>
      </c>
      <c r="G81" s="3">
        <v>56</v>
      </c>
      <c r="H81" s="3">
        <v>40</v>
      </c>
      <c r="I81">
        <v>4</v>
      </c>
      <c r="J81">
        <v>52.217741940000003</v>
      </c>
      <c r="K81">
        <v>340.12096769999999</v>
      </c>
      <c r="L81">
        <v>8.6693548390000004</v>
      </c>
      <c r="M81">
        <v>211.08870970000001</v>
      </c>
      <c r="N81">
        <f t="shared" si="8"/>
        <v>109.8790322695</v>
      </c>
      <c r="O81">
        <f t="shared" si="9"/>
        <v>0.10374501990889437</v>
      </c>
      <c r="P81">
        <f t="shared" si="10"/>
        <v>100.24001537135715</v>
      </c>
      <c r="Q81">
        <f t="shared" si="11"/>
        <v>119.51804916764286</v>
      </c>
      <c r="R81">
        <v>1</v>
      </c>
      <c r="S81">
        <v>17.028219060000001</v>
      </c>
      <c r="T81">
        <v>17.028219060000001</v>
      </c>
      <c r="U81">
        <v>183.223637</v>
      </c>
      <c r="V81">
        <v>166.4143085</v>
      </c>
      <c r="W81">
        <v>183.223637</v>
      </c>
      <c r="X81">
        <v>166.4143085</v>
      </c>
      <c r="Y81">
        <v>219.21338449999999</v>
      </c>
      <c r="Z81">
        <v>3.8108360000000002E-3</v>
      </c>
      <c r="AA81">
        <v>109.49679149000001</v>
      </c>
      <c r="AB81">
        <v>1</v>
      </c>
      <c r="AC81">
        <v>270</v>
      </c>
      <c r="AD81">
        <v>53.052787250000002</v>
      </c>
      <c r="AE81">
        <v>101.3011044</v>
      </c>
    </row>
    <row r="82" spans="1:31" x14ac:dyDescent="0.2">
      <c r="A82">
        <v>172</v>
      </c>
      <c r="B82" s="4">
        <v>45387</v>
      </c>
      <c r="C82">
        <v>7</v>
      </c>
      <c r="D82" t="s">
        <v>118</v>
      </c>
      <c r="E82" t="s">
        <v>6</v>
      </c>
      <c r="F82" t="s">
        <v>7</v>
      </c>
      <c r="G82" s="3">
        <v>147</v>
      </c>
      <c r="H82" s="3">
        <v>9</v>
      </c>
      <c r="I82">
        <v>10</v>
      </c>
      <c r="J82">
        <v>50.806451610000003</v>
      </c>
      <c r="K82">
        <v>340.32258059999998</v>
      </c>
      <c r="L82">
        <v>7.4596774190000001</v>
      </c>
      <c r="M82">
        <v>211.08870970000001</v>
      </c>
      <c r="N82">
        <f t="shared" si="8"/>
        <v>109.27419355950001</v>
      </c>
      <c r="O82">
        <f t="shared" si="9"/>
        <v>0.10312871285967136</v>
      </c>
      <c r="P82">
        <f t="shared" si="10"/>
        <v>99.577572974690483</v>
      </c>
      <c r="Q82">
        <f t="shared" si="11"/>
        <v>118.97081414430953</v>
      </c>
      <c r="R82">
        <v>1</v>
      </c>
      <c r="S82">
        <v>19.384455190000001</v>
      </c>
      <c r="T82">
        <v>19.384455190000001</v>
      </c>
      <c r="U82">
        <v>213.22900709999999</v>
      </c>
      <c r="V82">
        <v>10.86635628</v>
      </c>
      <c r="W82">
        <v>213.22900709999999</v>
      </c>
      <c r="X82">
        <v>10.86635628</v>
      </c>
      <c r="Y82">
        <v>302.6632414</v>
      </c>
      <c r="Z82">
        <v>5.2183380000000003E-3</v>
      </c>
      <c r="AA82">
        <v>148.15346189057999</v>
      </c>
      <c r="AB82">
        <v>6.15942028985507E-2</v>
      </c>
      <c r="AC82">
        <v>276</v>
      </c>
      <c r="AD82">
        <v>240.3573595</v>
      </c>
      <c r="AE82">
        <v>210.23048199999999</v>
      </c>
    </row>
    <row r="83" spans="1:31" x14ac:dyDescent="0.2">
      <c r="A83">
        <v>173</v>
      </c>
      <c r="B83" s="4">
        <v>45387</v>
      </c>
      <c r="C83">
        <v>27</v>
      </c>
      <c r="D83" t="s">
        <v>134</v>
      </c>
      <c r="E83" t="s">
        <v>6</v>
      </c>
      <c r="F83" t="s">
        <v>7</v>
      </c>
      <c r="G83" s="3">
        <v>351</v>
      </c>
      <c r="H83" s="3">
        <v>27</v>
      </c>
      <c r="I83">
        <v>10</v>
      </c>
      <c r="J83">
        <v>52.016129030000002</v>
      </c>
      <c r="K83">
        <v>341.12903230000001</v>
      </c>
      <c r="L83">
        <v>9.0725806450000004</v>
      </c>
      <c r="M83">
        <v>211.6935484</v>
      </c>
      <c r="N83">
        <f t="shared" si="8"/>
        <v>110.38306452249999</v>
      </c>
      <c r="O83">
        <f t="shared" si="9"/>
        <v>0.10364179103809354</v>
      </c>
      <c r="P83">
        <f t="shared" si="10"/>
        <v>100.73444701035713</v>
      </c>
      <c r="Q83">
        <f t="shared" si="11"/>
        <v>120.03168203464286</v>
      </c>
      <c r="R83">
        <v>1</v>
      </c>
      <c r="S83">
        <v>24.759137169999999</v>
      </c>
      <c r="T83">
        <v>24.759137169999999</v>
      </c>
      <c r="U83">
        <v>365.44486469999998</v>
      </c>
      <c r="V83">
        <v>101.49466990000001</v>
      </c>
      <c r="W83">
        <v>365.44486469999998</v>
      </c>
      <c r="X83">
        <v>101.49466990000001</v>
      </c>
      <c r="Y83">
        <v>489.43971119999998</v>
      </c>
      <c r="Z83">
        <v>8.4610999999999992E-3</v>
      </c>
      <c r="AA83">
        <v>149.88542980243199</v>
      </c>
      <c r="AB83">
        <v>0.23513513513513501</v>
      </c>
      <c r="AC83">
        <v>370</v>
      </c>
      <c r="AD83">
        <v>339.70986640000001</v>
      </c>
      <c r="AE83">
        <v>177.55113829999999</v>
      </c>
    </row>
    <row r="84" spans="1:31" x14ac:dyDescent="0.2">
      <c r="A84">
        <v>174</v>
      </c>
      <c r="B84" s="4">
        <v>45387</v>
      </c>
      <c r="C84">
        <v>27</v>
      </c>
      <c r="D84" t="s">
        <v>135</v>
      </c>
      <c r="E84" t="s">
        <v>6</v>
      </c>
      <c r="F84" t="s">
        <v>5</v>
      </c>
      <c r="G84" s="3">
        <v>42</v>
      </c>
      <c r="H84" s="3">
        <v>3</v>
      </c>
      <c r="I84">
        <v>10</v>
      </c>
      <c r="J84">
        <v>51.008064519999998</v>
      </c>
      <c r="K84">
        <v>340.12096769999999</v>
      </c>
      <c r="L84">
        <v>8.6693548390000004</v>
      </c>
      <c r="M84">
        <v>210.68548390000001</v>
      </c>
      <c r="N84">
        <f t="shared" si="8"/>
        <v>109.6774193695</v>
      </c>
      <c r="O84">
        <f t="shared" si="9"/>
        <v>0.10395209579359339</v>
      </c>
      <c r="P84">
        <f t="shared" si="10"/>
        <v>100.05760369992858</v>
      </c>
      <c r="Q84">
        <f t="shared" si="11"/>
        <v>119.29723503907142</v>
      </c>
      <c r="R84">
        <v>1</v>
      </c>
      <c r="S84">
        <v>35.437159919999999</v>
      </c>
      <c r="T84">
        <v>35.437159919999999</v>
      </c>
      <c r="U84">
        <v>147.4185852</v>
      </c>
      <c r="V84">
        <v>88.733634390000006</v>
      </c>
      <c r="W84">
        <v>147.4185852</v>
      </c>
      <c r="X84">
        <v>88.733634390000006</v>
      </c>
      <c r="Y84">
        <v>189.7031087</v>
      </c>
      <c r="Z84">
        <v>3.279564E-3</v>
      </c>
      <c r="AA84">
        <v>53.212658526095197</v>
      </c>
      <c r="AB84">
        <v>0.104761904761905</v>
      </c>
      <c r="AC84">
        <v>105</v>
      </c>
      <c r="AD84">
        <v>251.2664422</v>
      </c>
      <c r="AE84">
        <v>10.741269969999999</v>
      </c>
    </row>
    <row r="85" spans="1:31" x14ac:dyDescent="0.2">
      <c r="A85">
        <v>176</v>
      </c>
      <c r="B85" s="4">
        <v>45387</v>
      </c>
      <c r="C85">
        <v>7</v>
      </c>
      <c r="D85" t="s">
        <v>119</v>
      </c>
      <c r="E85" t="s">
        <v>4</v>
      </c>
      <c r="F85" t="s">
        <v>7</v>
      </c>
      <c r="G85" s="3">
        <v>83</v>
      </c>
      <c r="H85" s="3">
        <v>17</v>
      </c>
      <c r="I85">
        <v>10</v>
      </c>
      <c r="J85">
        <v>51.814516130000001</v>
      </c>
      <c r="K85">
        <v>340.72580649999998</v>
      </c>
      <c r="L85">
        <v>7.0564516130000001</v>
      </c>
      <c r="M85">
        <v>211.6935484</v>
      </c>
      <c r="N85">
        <f t="shared" si="8"/>
        <v>109.3750000065</v>
      </c>
      <c r="O85">
        <f t="shared" si="9"/>
        <v>0.10262068964875029</v>
      </c>
      <c r="P85">
        <f t="shared" si="10"/>
        <v>99.630376349976189</v>
      </c>
      <c r="Q85">
        <f t="shared" si="11"/>
        <v>119.11962366302382</v>
      </c>
      <c r="R85">
        <v>1</v>
      </c>
      <c r="S85">
        <v>18.061169339999999</v>
      </c>
      <c r="T85">
        <v>18.061169339999999</v>
      </c>
      <c r="U85">
        <v>359.77849320000001</v>
      </c>
      <c r="V85">
        <v>36.57741987</v>
      </c>
      <c r="W85">
        <v>359.77849320000001</v>
      </c>
      <c r="X85">
        <v>36.57741987</v>
      </c>
      <c r="Y85">
        <v>492.32570240000001</v>
      </c>
      <c r="Z85">
        <v>8.530971E-3</v>
      </c>
      <c r="AA85">
        <v>147.38481227515001</v>
      </c>
      <c r="AB85">
        <v>8.6172344689378802E-2</v>
      </c>
      <c r="AC85">
        <v>499</v>
      </c>
      <c r="AD85">
        <v>53.170401380000001</v>
      </c>
      <c r="AE85">
        <v>127.4547525</v>
      </c>
    </row>
    <row r="86" spans="1:31" x14ac:dyDescent="0.2">
      <c r="A86">
        <v>178</v>
      </c>
      <c r="B86" s="4">
        <v>45387</v>
      </c>
      <c r="C86">
        <v>7</v>
      </c>
      <c r="D86" t="s">
        <v>120</v>
      </c>
      <c r="E86" t="s">
        <v>4</v>
      </c>
      <c r="F86" t="s">
        <v>5</v>
      </c>
      <c r="G86" s="3">
        <v>56</v>
      </c>
      <c r="H86" s="3">
        <v>17</v>
      </c>
      <c r="I86">
        <v>2</v>
      </c>
      <c r="J86">
        <v>51.008064519999998</v>
      </c>
      <c r="K86">
        <v>340.32258059999998</v>
      </c>
      <c r="L86">
        <v>8.6693548390000004</v>
      </c>
      <c r="M86">
        <v>210.68548390000001</v>
      </c>
      <c r="N86">
        <f t="shared" si="8"/>
        <v>109.6774193695</v>
      </c>
      <c r="O86">
        <f t="shared" si="9"/>
        <v>0.10395209579359339</v>
      </c>
      <c r="P86">
        <f t="shared" si="10"/>
        <v>100.05760369992858</v>
      </c>
      <c r="Q86">
        <f t="shared" si="11"/>
        <v>119.29723503907142</v>
      </c>
      <c r="R86">
        <v>1</v>
      </c>
      <c r="S86">
        <v>18.943934599999999</v>
      </c>
      <c r="T86">
        <v>18.943934599999999</v>
      </c>
      <c r="U86">
        <v>401.61141350000003</v>
      </c>
      <c r="V86">
        <v>83.317762329999994</v>
      </c>
      <c r="W86">
        <v>401.61141350000003</v>
      </c>
      <c r="X86">
        <v>83.317762329999994</v>
      </c>
      <c r="Y86">
        <v>517.97444069999995</v>
      </c>
      <c r="Z86">
        <v>8.9461160000000005E-3</v>
      </c>
      <c r="AA86">
        <v>111.548745563446</v>
      </c>
      <c r="AB86">
        <v>0.74952919020715603</v>
      </c>
      <c r="AC86">
        <v>531</v>
      </c>
      <c r="AD86">
        <v>339.20462579999997</v>
      </c>
      <c r="AE86">
        <v>109.1714721</v>
      </c>
    </row>
    <row r="87" spans="1:31" x14ac:dyDescent="0.2">
      <c r="A87">
        <v>180</v>
      </c>
      <c r="B87" s="4">
        <v>45387</v>
      </c>
      <c r="C87">
        <v>7</v>
      </c>
      <c r="D87" t="s">
        <v>121</v>
      </c>
      <c r="E87" t="s">
        <v>6</v>
      </c>
      <c r="F87" t="s">
        <v>7</v>
      </c>
      <c r="G87" s="3">
        <v>307</v>
      </c>
      <c r="H87" s="3">
        <v>12</v>
      </c>
      <c r="I87">
        <v>9</v>
      </c>
      <c r="J87">
        <v>50.806451610000003</v>
      </c>
      <c r="K87">
        <v>339.91935480000001</v>
      </c>
      <c r="L87">
        <v>7.2580645160000001</v>
      </c>
      <c r="M87">
        <v>209.4758065</v>
      </c>
      <c r="N87">
        <f t="shared" si="8"/>
        <v>108.366935508</v>
      </c>
      <c r="O87">
        <f t="shared" si="9"/>
        <v>0.10384845461117637</v>
      </c>
      <c r="P87">
        <f t="shared" si="10"/>
        <v>98.737519223047613</v>
      </c>
      <c r="Q87">
        <f t="shared" si="11"/>
        <v>117.99635179295238</v>
      </c>
      <c r="R87">
        <v>1</v>
      </c>
      <c r="S87">
        <v>21.152338830000001</v>
      </c>
      <c r="T87">
        <v>21.152338830000001</v>
      </c>
      <c r="U87">
        <v>196.2937043</v>
      </c>
      <c r="V87">
        <v>30.755836800000001</v>
      </c>
      <c r="W87">
        <v>196.2937043</v>
      </c>
      <c r="X87">
        <v>30.755836800000001</v>
      </c>
      <c r="Y87">
        <v>267.0151535</v>
      </c>
      <c r="Z87">
        <v>4.6156349999999999E-3</v>
      </c>
      <c r="AA87">
        <v>69.922659816770604</v>
      </c>
      <c r="AB87">
        <v>0.238095238095238</v>
      </c>
      <c r="AC87">
        <v>231</v>
      </c>
      <c r="AD87">
        <v>145.6950004</v>
      </c>
      <c r="AE87">
        <v>7.7750961460000001</v>
      </c>
    </row>
    <row r="88" spans="1:31" x14ac:dyDescent="0.2">
      <c r="A88">
        <v>181</v>
      </c>
      <c r="B88" s="4">
        <v>45387</v>
      </c>
      <c r="C88">
        <v>7</v>
      </c>
      <c r="D88" t="s">
        <v>122</v>
      </c>
      <c r="E88" t="s">
        <v>6</v>
      </c>
      <c r="F88" t="s">
        <v>5</v>
      </c>
      <c r="G88" s="3">
        <v>75</v>
      </c>
      <c r="H88" s="3">
        <v>6</v>
      </c>
      <c r="I88">
        <v>1</v>
      </c>
      <c r="J88">
        <v>51.411290319999999</v>
      </c>
      <c r="K88">
        <v>340.92741940000002</v>
      </c>
      <c r="L88">
        <v>8.2661290320000003</v>
      </c>
      <c r="M88">
        <v>211.08870970000001</v>
      </c>
      <c r="N88">
        <f t="shared" si="8"/>
        <v>109.67741936600001</v>
      </c>
      <c r="O88">
        <f t="shared" si="9"/>
        <v>0.10353876738396732</v>
      </c>
      <c r="P88">
        <f t="shared" si="10"/>
        <v>100.01920123895239</v>
      </c>
      <c r="Q88">
        <f t="shared" si="11"/>
        <v>119.33563749304763</v>
      </c>
      <c r="R88">
        <v>1</v>
      </c>
      <c r="S88">
        <v>20.21586177</v>
      </c>
      <c r="T88">
        <v>20.21586177</v>
      </c>
      <c r="U88">
        <v>148.78874260000001</v>
      </c>
      <c r="V88">
        <v>15.72386425</v>
      </c>
      <c r="W88">
        <v>148.78874260000001</v>
      </c>
      <c r="X88">
        <v>15.72386425</v>
      </c>
      <c r="Y88">
        <v>211.28707080000001</v>
      </c>
      <c r="Z88">
        <v>3.637122E-3</v>
      </c>
      <c r="AA88">
        <v>112.88590510810801</v>
      </c>
      <c r="AB88">
        <v>0.83243243243243203</v>
      </c>
      <c r="AC88">
        <v>185</v>
      </c>
      <c r="AD88">
        <v>53.489123560000003</v>
      </c>
      <c r="AE88">
        <v>109.0009075</v>
      </c>
    </row>
    <row r="89" spans="1:31" x14ac:dyDescent="0.2">
      <c r="A89">
        <v>182</v>
      </c>
      <c r="B89" s="4">
        <v>45387</v>
      </c>
      <c r="C89">
        <v>7</v>
      </c>
      <c r="D89" t="s">
        <v>123</v>
      </c>
      <c r="E89" t="s">
        <v>4</v>
      </c>
      <c r="F89" t="s">
        <v>7</v>
      </c>
      <c r="G89" s="3">
        <v>64</v>
      </c>
      <c r="H89" s="3">
        <v>18</v>
      </c>
      <c r="I89">
        <v>10</v>
      </c>
      <c r="J89">
        <v>51.814516130000001</v>
      </c>
      <c r="K89">
        <v>341.33064519999999</v>
      </c>
      <c r="L89">
        <v>8.2661290320000003</v>
      </c>
      <c r="M89">
        <v>210.88709679999999</v>
      </c>
      <c r="N89">
        <f t="shared" si="8"/>
        <v>109.576612916</v>
      </c>
      <c r="O89">
        <f t="shared" si="9"/>
        <v>0.10364179103144398</v>
      </c>
      <c r="P89">
        <f t="shared" si="10"/>
        <v>99.9279954032381</v>
      </c>
      <c r="Q89">
        <f t="shared" si="11"/>
        <v>119.2252304287619</v>
      </c>
      <c r="R89">
        <v>1</v>
      </c>
      <c r="S89">
        <v>18.348600640000001</v>
      </c>
      <c r="T89">
        <v>18.348600640000001</v>
      </c>
      <c r="U89">
        <v>395.59582979999999</v>
      </c>
      <c r="V89">
        <v>11.89646078</v>
      </c>
      <c r="W89">
        <v>395.59582979999999</v>
      </c>
      <c r="X89">
        <v>11.89646078</v>
      </c>
      <c r="Y89">
        <v>550.45200309999996</v>
      </c>
      <c r="Z89">
        <v>9.5066070000000003E-3</v>
      </c>
      <c r="AA89">
        <v>160.60930692814799</v>
      </c>
      <c r="AB89">
        <v>7.7777777777777807E-2</v>
      </c>
      <c r="AC89">
        <v>540</v>
      </c>
      <c r="AD89">
        <v>201.0651738</v>
      </c>
      <c r="AE89">
        <v>208.1700817</v>
      </c>
    </row>
    <row r="90" spans="1:31" x14ac:dyDescent="0.2">
      <c r="A90">
        <v>183</v>
      </c>
      <c r="B90" s="4">
        <v>45387</v>
      </c>
      <c r="C90">
        <v>27</v>
      </c>
      <c r="D90" t="s">
        <v>136</v>
      </c>
      <c r="E90" t="s">
        <v>4</v>
      </c>
      <c r="F90" t="s">
        <v>5</v>
      </c>
      <c r="G90" s="3">
        <v>18</v>
      </c>
      <c r="H90" s="3">
        <v>22</v>
      </c>
      <c r="I90">
        <v>10</v>
      </c>
      <c r="J90">
        <v>51.008064519999998</v>
      </c>
      <c r="K90">
        <v>340.12096769999999</v>
      </c>
      <c r="L90">
        <v>8.6693548390000004</v>
      </c>
      <c r="M90">
        <v>210.68548390000001</v>
      </c>
      <c r="N90">
        <f t="shared" si="8"/>
        <v>109.6774193695</v>
      </c>
      <c r="O90">
        <f t="shared" si="9"/>
        <v>0.10395209579359339</v>
      </c>
      <c r="P90">
        <f t="shared" si="10"/>
        <v>100.05760369992858</v>
      </c>
      <c r="Q90">
        <f t="shared" si="11"/>
        <v>119.29723503907142</v>
      </c>
      <c r="R90">
        <v>0.990014265</v>
      </c>
      <c r="S90">
        <v>22.058569439999999</v>
      </c>
      <c r="T90">
        <v>22.281062210000002</v>
      </c>
      <c r="U90">
        <v>618.52228700000001</v>
      </c>
      <c r="V90">
        <v>225.68081530000001</v>
      </c>
      <c r="W90">
        <v>618.52228700000001</v>
      </c>
      <c r="X90">
        <v>225.68081530000001</v>
      </c>
      <c r="Y90">
        <v>746.04903750000005</v>
      </c>
      <c r="Z90">
        <v>1.2836042000000001E-2</v>
      </c>
      <c r="AA90">
        <v>90.525695214985802</v>
      </c>
      <c r="AB90">
        <v>0.60113960113960097</v>
      </c>
      <c r="AC90">
        <v>702</v>
      </c>
      <c r="AD90">
        <v>190.6746598</v>
      </c>
      <c r="AE90">
        <v>9.4193072600000001</v>
      </c>
    </row>
    <row r="91" spans="1:31" x14ac:dyDescent="0.2">
      <c r="A91">
        <v>185</v>
      </c>
      <c r="B91" s="4">
        <v>45387</v>
      </c>
      <c r="C91">
        <v>27</v>
      </c>
      <c r="D91" t="s">
        <v>137</v>
      </c>
      <c r="E91" t="s">
        <v>6</v>
      </c>
      <c r="F91" t="s">
        <v>7</v>
      </c>
      <c r="G91" s="3">
        <v>136</v>
      </c>
      <c r="H91" s="3">
        <v>17</v>
      </c>
      <c r="I91">
        <v>10</v>
      </c>
      <c r="J91">
        <v>50.806451610000003</v>
      </c>
      <c r="K91">
        <v>340.72580649999998</v>
      </c>
      <c r="L91">
        <v>8.6693548390000004</v>
      </c>
      <c r="M91">
        <v>211.08870970000001</v>
      </c>
      <c r="N91">
        <f t="shared" si="8"/>
        <v>109.8790322695</v>
      </c>
      <c r="O91">
        <f t="shared" si="9"/>
        <v>0.10374501990889437</v>
      </c>
      <c r="P91">
        <f t="shared" si="10"/>
        <v>100.24001537135715</v>
      </c>
      <c r="Q91">
        <f t="shared" si="11"/>
        <v>119.51804916764286</v>
      </c>
      <c r="R91">
        <v>1</v>
      </c>
      <c r="S91">
        <v>15.880252580000001</v>
      </c>
      <c r="T91">
        <v>15.880252580000001</v>
      </c>
      <c r="U91">
        <v>309.34732020000001</v>
      </c>
      <c r="V91">
        <v>28.069645250000001</v>
      </c>
      <c r="W91">
        <v>309.34732020000001</v>
      </c>
      <c r="X91">
        <v>28.069645250000001</v>
      </c>
      <c r="Y91">
        <v>432.77672999999999</v>
      </c>
      <c r="Z91">
        <v>7.4534609999999998E-3</v>
      </c>
      <c r="AA91">
        <v>147.6106878375</v>
      </c>
      <c r="AB91">
        <v>0.151639344262295</v>
      </c>
      <c r="AC91">
        <v>488</v>
      </c>
      <c r="AD91">
        <v>73.591242879999996</v>
      </c>
      <c r="AE91">
        <v>209.96933340000001</v>
      </c>
    </row>
    <row r="92" spans="1:31" x14ac:dyDescent="0.2">
      <c r="A92">
        <v>186</v>
      </c>
      <c r="B92" s="4">
        <v>45387</v>
      </c>
      <c r="C92">
        <v>27</v>
      </c>
      <c r="D92" t="s">
        <v>138</v>
      </c>
      <c r="E92" t="s">
        <v>4</v>
      </c>
      <c r="F92" t="s">
        <v>7</v>
      </c>
      <c r="G92" s="3">
        <v>82</v>
      </c>
      <c r="H92" s="3">
        <v>9</v>
      </c>
      <c r="I92">
        <v>8</v>
      </c>
      <c r="J92">
        <v>52.016129030000002</v>
      </c>
      <c r="K92">
        <v>340.12096769999999</v>
      </c>
      <c r="L92">
        <v>8.2661290320000003</v>
      </c>
      <c r="M92">
        <v>210.28225810000001</v>
      </c>
      <c r="N92">
        <f t="shared" si="8"/>
        <v>109.27419356600001</v>
      </c>
      <c r="O92">
        <f t="shared" si="9"/>
        <v>0.10395209578999139</v>
      </c>
      <c r="P92">
        <f t="shared" si="10"/>
        <v>99.654377896095241</v>
      </c>
      <c r="Q92">
        <f t="shared" si="11"/>
        <v>118.89400923590478</v>
      </c>
      <c r="R92">
        <v>1</v>
      </c>
      <c r="S92">
        <v>26.601208310000001</v>
      </c>
      <c r="T92">
        <v>26.601208310000001</v>
      </c>
      <c r="U92">
        <v>304.3178231</v>
      </c>
      <c r="V92">
        <v>53.688802889999998</v>
      </c>
      <c r="W92">
        <v>304.3178231</v>
      </c>
      <c r="X92">
        <v>53.688802889999998</v>
      </c>
      <c r="Y92">
        <v>383.67423259999998</v>
      </c>
      <c r="Z92">
        <v>6.6504989999999998E-3</v>
      </c>
      <c r="AA92">
        <v>152.49214797804899</v>
      </c>
      <c r="AB92">
        <v>0.13588850174216</v>
      </c>
      <c r="AC92">
        <v>287</v>
      </c>
      <c r="AD92">
        <v>338.4156921</v>
      </c>
      <c r="AE92">
        <v>134.05383839999999</v>
      </c>
    </row>
    <row r="93" spans="1:31" x14ac:dyDescent="0.2">
      <c r="A93">
        <v>187</v>
      </c>
      <c r="B93" s="4">
        <v>45387</v>
      </c>
      <c r="C93">
        <v>27</v>
      </c>
      <c r="D93" t="s">
        <v>139</v>
      </c>
      <c r="E93" t="s">
        <v>4</v>
      </c>
      <c r="F93" t="s">
        <v>5</v>
      </c>
      <c r="G93" s="3">
        <v>40</v>
      </c>
      <c r="H93" s="3">
        <v>12</v>
      </c>
      <c r="I93">
        <v>5</v>
      </c>
      <c r="J93">
        <v>51.411290319999999</v>
      </c>
      <c r="K93">
        <v>340.32258059999998</v>
      </c>
      <c r="L93">
        <v>7.6612903230000002</v>
      </c>
      <c r="M93">
        <v>210.28225810000001</v>
      </c>
      <c r="N93">
        <f t="shared" si="8"/>
        <v>108.9717742115</v>
      </c>
      <c r="O93">
        <f t="shared" si="9"/>
        <v>0.10364179102684042</v>
      </c>
      <c r="P93">
        <f t="shared" si="10"/>
        <v>99.323156698309532</v>
      </c>
      <c r="Q93">
        <f t="shared" si="11"/>
        <v>118.62039172469048</v>
      </c>
      <c r="R93">
        <v>1</v>
      </c>
      <c r="S93">
        <v>23.852967289999999</v>
      </c>
      <c r="T93">
        <v>23.852967289999999</v>
      </c>
      <c r="U93">
        <v>359.70274669999998</v>
      </c>
      <c r="V93">
        <v>211.01316270000001</v>
      </c>
      <c r="W93">
        <v>359.70274669999998</v>
      </c>
      <c r="X93">
        <v>211.01316270000001</v>
      </c>
      <c r="Y93">
        <v>454.72652190000002</v>
      </c>
      <c r="Z93">
        <v>7.8519980000000007E-3</v>
      </c>
      <c r="AA93">
        <v>77.453344043730198</v>
      </c>
      <c r="AB93">
        <v>0.14550264550264499</v>
      </c>
      <c r="AC93">
        <v>378</v>
      </c>
      <c r="AD93">
        <v>338.64477219999998</v>
      </c>
      <c r="AE93">
        <v>78.994941990000001</v>
      </c>
    </row>
    <row r="94" spans="1:31" x14ac:dyDescent="0.2">
      <c r="A94">
        <v>188</v>
      </c>
      <c r="B94" s="4">
        <v>45387</v>
      </c>
      <c r="C94">
        <v>7</v>
      </c>
      <c r="D94" t="s">
        <v>124</v>
      </c>
      <c r="E94" t="s">
        <v>6</v>
      </c>
      <c r="F94" t="s">
        <v>7</v>
      </c>
      <c r="G94" s="3">
        <v>180</v>
      </c>
      <c r="H94" s="3">
        <v>12</v>
      </c>
      <c r="I94">
        <v>8</v>
      </c>
      <c r="J94">
        <v>52.016129030000002</v>
      </c>
      <c r="K94">
        <v>341.12903230000001</v>
      </c>
      <c r="L94">
        <v>8.8709677419999995</v>
      </c>
      <c r="M94">
        <v>211.2903226</v>
      </c>
      <c r="N94">
        <f t="shared" si="8"/>
        <v>110.080645171</v>
      </c>
      <c r="O94">
        <f t="shared" si="9"/>
        <v>0.10374501991043196</v>
      </c>
      <c r="P94">
        <f t="shared" si="10"/>
        <v>100.44162827300001</v>
      </c>
      <c r="Q94">
        <f t="shared" si="11"/>
        <v>119.71966206899999</v>
      </c>
      <c r="R94">
        <v>0.99428571399999999</v>
      </c>
      <c r="S94">
        <v>24.486871239999999</v>
      </c>
      <c r="T94">
        <v>24.627600380000001</v>
      </c>
      <c r="U94">
        <v>342.8161973</v>
      </c>
      <c r="V94">
        <v>1106.5157730000001</v>
      </c>
      <c r="W94">
        <v>342.8161973</v>
      </c>
      <c r="X94">
        <v>1106.5157730000001</v>
      </c>
      <c r="Y94">
        <v>442.93867069999999</v>
      </c>
      <c r="Z94">
        <v>7.6675449999999996E-3</v>
      </c>
      <c r="AA94">
        <v>123.51946969974399</v>
      </c>
      <c r="AB94">
        <v>0.276353276353276</v>
      </c>
      <c r="AC94">
        <v>351</v>
      </c>
      <c r="AD94">
        <v>53.348557159999999</v>
      </c>
      <c r="AE94">
        <v>187.64366630000001</v>
      </c>
    </row>
    <row r="95" spans="1:31" x14ac:dyDescent="0.2">
      <c r="A95">
        <v>189</v>
      </c>
      <c r="B95" s="4">
        <v>45387</v>
      </c>
      <c r="C95">
        <v>7</v>
      </c>
      <c r="D95" t="s">
        <v>125</v>
      </c>
      <c r="E95" t="s">
        <v>6</v>
      </c>
      <c r="F95" t="s">
        <v>5</v>
      </c>
      <c r="G95" s="3">
        <v>105</v>
      </c>
      <c r="H95" s="3">
        <v>9</v>
      </c>
      <c r="I95">
        <v>0</v>
      </c>
      <c r="J95">
        <v>51.814516130000001</v>
      </c>
      <c r="K95">
        <v>340.92741940000002</v>
      </c>
      <c r="L95">
        <v>8.6693548390000004</v>
      </c>
      <c r="M95">
        <v>211.08870970000001</v>
      </c>
      <c r="N95">
        <f t="shared" si="8"/>
        <v>109.8790322695</v>
      </c>
      <c r="O95">
        <f t="shared" si="9"/>
        <v>0.10374501990889437</v>
      </c>
      <c r="P95">
        <f t="shared" si="10"/>
        <v>100.24001537135715</v>
      </c>
      <c r="Q95">
        <f t="shared" si="11"/>
        <v>119.51804916764286</v>
      </c>
      <c r="R95">
        <v>1</v>
      </c>
      <c r="S95">
        <v>13.78783041</v>
      </c>
      <c r="T95">
        <v>13.78783041</v>
      </c>
      <c r="U95">
        <v>140.6358702</v>
      </c>
      <c r="V95">
        <v>26.252041259999999</v>
      </c>
      <c r="W95">
        <v>140.6358702</v>
      </c>
      <c r="X95">
        <v>26.252041259999999</v>
      </c>
      <c r="Y95">
        <v>199.6618106</v>
      </c>
      <c r="Z95">
        <v>3.462068E-3</v>
      </c>
      <c r="AA95">
        <v>110.100181366797</v>
      </c>
      <c r="AB95">
        <v>1</v>
      </c>
      <c r="AC95">
        <v>256</v>
      </c>
      <c r="AD95">
        <v>53.694416709999999</v>
      </c>
      <c r="AE95">
        <v>109.5315717</v>
      </c>
    </row>
    <row r="96" spans="1:31" x14ac:dyDescent="0.2">
      <c r="A96">
        <v>190</v>
      </c>
      <c r="B96" s="4">
        <v>45387</v>
      </c>
      <c r="C96">
        <v>7</v>
      </c>
      <c r="D96" t="s">
        <v>126</v>
      </c>
      <c r="E96" t="s">
        <v>4</v>
      </c>
      <c r="F96" t="s">
        <v>7</v>
      </c>
      <c r="G96" s="3">
        <v>247</v>
      </c>
      <c r="H96" s="3">
        <v>17</v>
      </c>
      <c r="I96">
        <v>8</v>
      </c>
      <c r="J96">
        <v>51.814516130000001</v>
      </c>
      <c r="K96">
        <v>340.12096769999999</v>
      </c>
      <c r="L96">
        <v>9.0725806450000004</v>
      </c>
      <c r="M96">
        <v>211.2903226</v>
      </c>
      <c r="N96">
        <f t="shared" si="8"/>
        <v>110.18145162249999</v>
      </c>
      <c r="O96">
        <f t="shared" si="9"/>
        <v>0.10384845462606926</v>
      </c>
      <c r="P96">
        <f t="shared" si="10"/>
        <v>100.55203533892856</v>
      </c>
      <c r="Q96">
        <f t="shared" si="11"/>
        <v>119.81086790607142</v>
      </c>
      <c r="R96">
        <v>1</v>
      </c>
      <c r="S96">
        <v>17.93819701</v>
      </c>
      <c r="T96">
        <v>17.93819701</v>
      </c>
      <c r="U96">
        <v>380.28977659999998</v>
      </c>
      <c r="V96">
        <v>66.405341039999996</v>
      </c>
      <c r="W96">
        <v>380.28977659999998</v>
      </c>
      <c r="X96">
        <v>66.405341039999996</v>
      </c>
      <c r="Y96">
        <v>509.11322840000003</v>
      </c>
      <c r="Z96">
        <v>8.8158469999999999E-3</v>
      </c>
      <c r="AA96">
        <v>88.644001998945399</v>
      </c>
      <c r="AB96">
        <v>0.30320150659133699</v>
      </c>
      <c r="AC96">
        <v>531</v>
      </c>
      <c r="AD96">
        <v>335.76682419999997</v>
      </c>
      <c r="AE96">
        <v>26.75611791</v>
      </c>
    </row>
    <row r="97" spans="1:31" x14ac:dyDescent="0.2">
      <c r="A97">
        <v>191</v>
      </c>
      <c r="B97" s="4">
        <v>45387</v>
      </c>
      <c r="C97">
        <v>7</v>
      </c>
      <c r="D97" t="s">
        <v>127</v>
      </c>
      <c r="E97" t="s">
        <v>4</v>
      </c>
      <c r="F97" t="s">
        <v>5</v>
      </c>
      <c r="G97" s="3">
        <v>29</v>
      </c>
      <c r="H97" s="3">
        <v>6</v>
      </c>
      <c r="I97">
        <v>0</v>
      </c>
      <c r="J97">
        <v>51.612903230000001</v>
      </c>
      <c r="K97">
        <v>340.72580649999998</v>
      </c>
      <c r="L97">
        <v>8.0645161289999994</v>
      </c>
      <c r="M97">
        <v>209.87903230000001</v>
      </c>
      <c r="N97">
        <f t="shared" si="8"/>
        <v>108.9717742145</v>
      </c>
      <c r="O97">
        <f t="shared" si="9"/>
        <v>0.1040559440343054</v>
      </c>
      <c r="P97">
        <f t="shared" si="10"/>
        <v>99.361559158738089</v>
      </c>
      <c r="Q97">
        <f t="shared" si="11"/>
        <v>118.58198927026191</v>
      </c>
      <c r="R97">
        <v>1</v>
      </c>
      <c r="S97">
        <v>17.779130030000001</v>
      </c>
      <c r="T97">
        <v>17.779130030000001</v>
      </c>
      <c r="U97">
        <v>142.94420539999999</v>
      </c>
      <c r="V97">
        <v>63.528316770000004</v>
      </c>
      <c r="W97">
        <v>142.94420539999999</v>
      </c>
      <c r="X97">
        <v>63.528316770000004</v>
      </c>
      <c r="Y97">
        <v>204.13306449999999</v>
      </c>
      <c r="Z97">
        <v>3.5283900000000002E-3</v>
      </c>
      <c r="AA97">
        <v>107.753592185644</v>
      </c>
      <c r="AB97">
        <v>1</v>
      </c>
      <c r="AC97">
        <v>202</v>
      </c>
      <c r="AD97">
        <v>337.6877197</v>
      </c>
      <c r="AE97">
        <v>107.1142861</v>
      </c>
    </row>
    <row r="98" spans="1:31" x14ac:dyDescent="0.2">
      <c r="A98">
        <v>193</v>
      </c>
      <c r="B98" s="4">
        <v>45387</v>
      </c>
      <c r="C98">
        <v>27</v>
      </c>
      <c r="D98" t="s">
        <v>140</v>
      </c>
      <c r="E98" t="s">
        <v>6</v>
      </c>
      <c r="F98" t="s">
        <v>7</v>
      </c>
      <c r="G98" s="3">
        <v>125</v>
      </c>
      <c r="H98" s="3">
        <v>8</v>
      </c>
      <c r="I98">
        <v>7</v>
      </c>
      <c r="J98">
        <v>51.612903230000001</v>
      </c>
      <c r="K98">
        <v>340.52419350000002</v>
      </c>
      <c r="L98">
        <v>9.0725806450000004</v>
      </c>
      <c r="M98">
        <v>211.08870970000001</v>
      </c>
      <c r="N98">
        <f t="shared" si="8"/>
        <v>110.0806451725</v>
      </c>
      <c r="O98">
        <f t="shared" si="9"/>
        <v>0.10395209579668083</v>
      </c>
      <c r="P98">
        <f t="shared" si="10"/>
        <v>100.46082950321428</v>
      </c>
      <c r="Q98">
        <f t="shared" si="11"/>
        <v>119.70046084178571</v>
      </c>
      <c r="R98">
        <v>1</v>
      </c>
      <c r="S98">
        <v>21.926329290000002</v>
      </c>
      <c r="T98">
        <v>21.926329290000002</v>
      </c>
      <c r="U98">
        <v>221.01739929999999</v>
      </c>
      <c r="V98">
        <v>8.5956924350000001</v>
      </c>
      <c r="W98">
        <v>221.01739929999999</v>
      </c>
      <c r="X98">
        <v>8.5956924350000001</v>
      </c>
      <c r="Y98">
        <v>305.5898803</v>
      </c>
      <c r="Z98">
        <v>5.2920889999999998E-3</v>
      </c>
      <c r="AA98">
        <v>80.501648590592893</v>
      </c>
      <c r="AB98">
        <v>0.24110671936758901</v>
      </c>
      <c r="AC98">
        <v>253</v>
      </c>
      <c r="AD98">
        <v>52.760065019999999</v>
      </c>
      <c r="AE98">
        <v>31.79180212</v>
      </c>
    </row>
    <row r="99" spans="1:31" x14ac:dyDescent="0.2">
      <c r="A99">
        <v>194</v>
      </c>
      <c r="B99" s="4">
        <v>45387</v>
      </c>
      <c r="C99">
        <v>27</v>
      </c>
      <c r="D99" t="s">
        <v>141</v>
      </c>
      <c r="E99" t="s">
        <v>6</v>
      </c>
      <c r="F99" t="s">
        <v>5</v>
      </c>
      <c r="G99" s="3">
        <v>62</v>
      </c>
      <c r="H99" s="3">
        <v>8</v>
      </c>
      <c r="I99">
        <v>7</v>
      </c>
      <c r="J99">
        <v>51.814516130000001</v>
      </c>
      <c r="K99">
        <v>340.92741940000002</v>
      </c>
      <c r="L99">
        <v>8.8709677419999995</v>
      </c>
      <c r="M99">
        <v>211.6935484</v>
      </c>
      <c r="N99">
        <f t="shared" si="8"/>
        <v>110.282258071</v>
      </c>
      <c r="O99">
        <f t="shared" si="9"/>
        <v>0.10353876738907222</v>
      </c>
      <c r="P99">
        <f t="shared" si="10"/>
        <v>100.62403994442857</v>
      </c>
      <c r="Q99">
        <f t="shared" si="11"/>
        <v>119.94047619757143</v>
      </c>
      <c r="R99">
        <v>1</v>
      </c>
      <c r="S99">
        <v>26.78786083</v>
      </c>
      <c r="T99">
        <v>26.78786083</v>
      </c>
      <c r="U99">
        <v>261.44952169999999</v>
      </c>
      <c r="V99">
        <v>70.025007529999996</v>
      </c>
      <c r="W99">
        <v>261.44952169999999</v>
      </c>
      <c r="X99">
        <v>70.025007529999996</v>
      </c>
      <c r="Y99">
        <v>334.08396199999999</v>
      </c>
      <c r="Z99">
        <v>5.7457929999999999E-3</v>
      </c>
      <c r="AA99">
        <v>160.71971942938799</v>
      </c>
      <c r="AB99">
        <v>4.8979591836734698E-2</v>
      </c>
      <c r="AC99">
        <v>245</v>
      </c>
      <c r="AD99">
        <v>339.09670940000001</v>
      </c>
      <c r="AE99">
        <v>182.0936974</v>
      </c>
    </row>
    <row r="100" spans="1:31" x14ac:dyDescent="0.2">
      <c r="A100">
        <v>195</v>
      </c>
      <c r="B100" s="4">
        <v>45387</v>
      </c>
      <c r="C100">
        <v>27</v>
      </c>
      <c r="D100" t="s">
        <v>142</v>
      </c>
      <c r="E100" t="s">
        <v>4</v>
      </c>
      <c r="F100" t="s">
        <v>7</v>
      </c>
      <c r="G100" s="3">
        <v>26</v>
      </c>
      <c r="H100" s="3">
        <v>8</v>
      </c>
      <c r="I100">
        <v>9</v>
      </c>
      <c r="J100">
        <v>51.209677419999998</v>
      </c>
      <c r="K100">
        <v>340.52419350000002</v>
      </c>
      <c r="L100">
        <v>9.2741935479999995</v>
      </c>
      <c r="M100">
        <v>211.2903226</v>
      </c>
      <c r="N100">
        <f t="shared" si="8"/>
        <v>110.282258074</v>
      </c>
      <c r="O100">
        <f t="shared" si="9"/>
        <v>0.10395209579822456</v>
      </c>
      <c r="P100">
        <f t="shared" si="10"/>
        <v>100.66244240485715</v>
      </c>
      <c r="Q100">
        <f t="shared" si="11"/>
        <v>119.90207374314285</v>
      </c>
      <c r="R100">
        <v>1</v>
      </c>
      <c r="S100">
        <v>32.78332237</v>
      </c>
      <c r="T100">
        <v>32.78332237</v>
      </c>
      <c r="U100">
        <v>329.14455659999999</v>
      </c>
      <c r="V100">
        <v>89.418125189999998</v>
      </c>
      <c r="W100">
        <v>329.14455659999999</v>
      </c>
      <c r="X100">
        <v>89.418125189999998</v>
      </c>
      <c r="Y100">
        <v>380.74759369999998</v>
      </c>
      <c r="Z100">
        <v>6.5919899999999998E-3</v>
      </c>
      <c r="AA100">
        <v>139.08318054377</v>
      </c>
      <c r="AB100">
        <v>0.206349206349206</v>
      </c>
      <c r="AC100">
        <v>252</v>
      </c>
      <c r="AD100">
        <v>52.556028750000003</v>
      </c>
      <c r="AE100">
        <v>201.14436090000001</v>
      </c>
    </row>
    <row r="101" spans="1:31" x14ac:dyDescent="0.2">
      <c r="A101">
        <v>196</v>
      </c>
      <c r="B101" s="4">
        <v>45387</v>
      </c>
      <c r="C101">
        <v>27</v>
      </c>
      <c r="D101" t="s">
        <v>143</v>
      </c>
      <c r="E101" t="s">
        <v>4</v>
      </c>
      <c r="F101" t="s">
        <v>5</v>
      </c>
      <c r="G101" s="3">
        <v>58</v>
      </c>
      <c r="H101" s="3">
        <v>9</v>
      </c>
      <c r="I101">
        <v>5</v>
      </c>
      <c r="J101">
        <v>51.411290319999999</v>
      </c>
      <c r="K101">
        <v>340.72580649999998</v>
      </c>
      <c r="L101">
        <v>8.6693548390000004</v>
      </c>
      <c r="M101">
        <v>211.49193550000001</v>
      </c>
      <c r="N101">
        <f t="shared" si="8"/>
        <v>110.0806451695</v>
      </c>
      <c r="O101">
        <f t="shared" si="9"/>
        <v>0.10353876738754074</v>
      </c>
      <c r="P101">
        <f t="shared" si="10"/>
        <v>100.42242704278571</v>
      </c>
      <c r="Q101">
        <f t="shared" si="11"/>
        <v>119.73886329621429</v>
      </c>
      <c r="R101">
        <v>0.99647887300000004</v>
      </c>
      <c r="S101">
        <v>36.519132210000002</v>
      </c>
      <c r="T101">
        <v>36.648175080000001</v>
      </c>
      <c r="U101">
        <v>414.85734189999999</v>
      </c>
      <c r="V101">
        <v>182.01602690000001</v>
      </c>
      <c r="W101">
        <v>414.85734189999999</v>
      </c>
      <c r="X101">
        <v>182.01602690000001</v>
      </c>
      <c r="Y101">
        <v>548.05378510000003</v>
      </c>
      <c r="Z101">
        <v>9.440403E-3</v>
      </c>
      <c r="AA101">
        <v>118.53835227687701</v>
      </c>
      <c r="AB101">
        <v>0.52280701754386005</v>
      </c>
      <c r="AC101">
        <v>285</v>
      </c>
      <c r="AD101">
        <v>338.43705110000002</v>
      </c>
      <c r="AE101">
        <v>107.09372689999999</v>
      </c>
    </row>
    <row r="102" spans="1:31" x14ac:dyDescent="0.2">
      <c r="A102">
        <v>197</v>
      </c>
      <c r="B102" s="4">
        <v>45387</v>
      </c>
      <c r="C102">
        <v>7</v>
      </c>
      <c r="D102" t="s">
        <v>128</v>
      </c>
      <c r="E102" t="s">
        <v>6</v>
      </c>
      <c r="F102" t="s">
        <v>7</v>
      </c>
      <c r="G102" s="3">
        <v>135</v>
      </c>
      <c r="H102" s="3">
        <v>6</v>
      </c>
      <c r="I102">
        <v>10</v>
      </c>
      <c r="J102">
        <v>50.604838710000003</v>
      </c>
      <c r="K102">
        <v>341.33064519999999</v>
      </c>
      <c r="L102">
        <v>7.6612903230000002</v>
      </c>
      <c r="M102">
        <v>211.89516130000001</v>
      </c>
      <c r="N102">
        <f t="shared" si="8"/>
        <v>109.77822581150001</v>
      </c>
      <c r="O102">
        <f t="shared" si="9"/>
        <v>0.10282329713255513</v>
      </c>
      <c r="P102">
        <f t="shared" si="10"/>
        <v>100.05280338402382</v>
      </c>
      <c r="Q102">
        <f t="shared" si="11"/>
        <v>119.5036482389762</v>
      </c>
      <c r="R102">
        <v>1</v>
      </c>
      <c r="S102">
        <v>27.919828420000002</v>
      </c>
      <c r="T102">
        <v>27.919828420000002</v>
      </c>
      <c r="U102">
        <v>218.89145479999999</v>
      </c>
      <c r="V102">
        <v>23.84296891</v>
      </c>
      <c r="W102">
        <v>218.89145479999999</v>
      </c>
      <c r="X102">
        <v>23.84296891</v>
      </c>
      <c r="Y102">
        <v>294.005268</v>
      </c>
      <c r="Z102">
        <v>5.0890390000000001E-3</v>
      </c>
      <c r="AA102">
        <v>60.452718452903603</v>
      </c>
      <c r="AB102">
        <v>0.101522842639594</v>
      </c>
      <c r="AC102">
        <v>197</v>
      </c>
      <c r="AD102">
        <v>308.38120900000001</v>
      </c>
      <c r="AE102">
        <v>9.1017223329999997</v>
      </c>
    </row>
    <row r="103" spans="1:31" x14ac:dyDescent="0.2">
      <c r="A103">
        <v>198</v>
      </c>
      <c r="B103" s="4">
        <v>45387</v>
      </c>
      <c r="C103">
        <v>7</v>
      </c>
      <c r="D103" t="s">
        <v>129</v>
      </c>
      <c r="E103" t="s">
        <v>6</v>
      </c>
      <c r="F103" t="s">
        <v>5</v>
      </c>
      <c r="G103" s="3">
        <v>113</v>
      </c>
      <c r="H103" s="3">
        <v>26</v>
      </c>
      <c r="I103">
        <v>10</v>
      </c>
      <c r="J103">
        <v>51.008064519999998</v>
      </c>
      <c r="K103">
        <v>339.91935480000001</v>
      </c>
      <c r="L103">
        <v>9.2741935479999995</v>
      </c>
      <c r="M103">
        <v>210.68548390000001</v>
      </c>
      <c r="N103">
        <f t="shared" si="8"/>
        <v>109.979838724</v>
      </c>
      <c r="O103">
        <f t="shared" si="9"/>
        <v>0.10426426424903479</v>
      </c>
      <c r="P103">
        <f t="shared" si="10"/>
        <v>100.38882489771429</v>
      </c>
      <c r="Q103">
        <f t="shared" si="11"/>
        <v>119.57085255028572</v>
      </c>
      <c r="R103">
        <v>0.99603960400000002</v>
      </c>
      <c r="S103">
        <v>22.727563580000002</v>
      </c>
      <c r="T103">
        <v>22.81793163</v>
      </c>
      <c r="U103">
        <v>459.09678430000002</v>
      </c>
      <c r="V103">
        <v>319.49324289999998</v>
      </c>
      <c r="W103">
        <v>459.09678430000002</v>
      </c>
      <c r="X103">
        <v>319.49324289999998</v>
      </c>
      <c r="Y103">
        <v>570.61329339999998</v>
      </c>
      <c r="Z103">
        <v>9.8889730000000006E-3</v>
      </c>
      <c r="AA103">
        <v>124.40597136268801</v>
      </c>
      <c r="AB103">
        <v>0.26877470355731198</v>
      </c>
      <c r="AC103">
        <v>506</v>
      </c>
      <c r="AD103">
        <v>53.275229609999997</v>
      </c>
      <c r="AE103">
        <v>114.89009299999999</v>
      </c>
    </row>
    <row r="104" spans="1:31" x14ac:dyDescent="0.2">
      <c r="A104">
        <v>199</v>
      </c>
      <c r="B104" s="4">
        <v>45387</v>
      </c>
      <c r="C104">
        <v>7</v>
      </c>
      <c r="D104" t="s">
        <v>130</v>
      </c>
      <c r="E104" t="s">
        <v>4</v>
      </c>
      <c r="F104" t="s">
        <v>7</v>
      </c>
      <c r="G104" s="3">
        <v>72</v>
      </c>
      <c r="H104" s="3">
        <v>13</v>
      </c>
      <c r="I104">
        <v>10</v>
      </c>
      <c r="J104">
        <v>51.008064519999998</v>
      </c>
      <c r="K104">
        <v>340.12096769999999</v>
      </c>
      <c r="L104">
        <v>9.6774193549999996</v>
      </c>
      <c r="M104">
        <v>210.68548390000001</v>
      </c>
      <c r="N104">
        <f t="shared" si="8"/>
        <v>110.18145162750001</v>
      </c>
      <c r="O104">
        <f t="shared" si="9"/>
        <v>0.10447342024577674</v>
      </c>
      <c r="P104">
        <f t="shared" si="10"/>
        <v>100.60963903011906</v>
      </c>
      <c r="Q104">
        <f t="shared" si="11"/>
        <v>119.75326422488097</v>
      </c>
      <c r="R104">
        <v>1</v>
      </c>
      <c r="S104">
        <v>26.247917480000002</v>
      </c>
      <c r="T104">
        <v>26.247917480000002</v>
      </c>
      <c r="U104">
        <v>404.21792909999999</v>
      </c>
      <c r="V104">
        <v>19.803368290000002</v>
      </c>
      <c r="W104">
        <v>404.21792909999999</v>
      </c>
      <c r="X104">
        <v>19.803368290000002</v>
      </c>
      <c r="Y104">
        <v>546.14334029999998</v>
      </c>
      <c r="Z104">
        <v>9.4929039999999999E-3</v>
      </c>
      <c r="AA104">
        <v>56.793340470595901</v>
      </c>
      <c r="AB104">
        <v>8.0310880829015496E-2</v>
      </c>
      <c r="AC104">
        <v>386</v>
      </c>
      <c r="AD104">
        <v>162.08221330000001</v>
      </c>
      <c r="AE104">
        <v>10.888216849999999</v>
      </c>
    </row>
    <row r="105" spans="1:31" x14ac:dyDescent="0.2">
      <c r="A105">
        <v>200</v>
      </c>
      <c r="B105" s="4">
        <v>45387</v>
      </c>
      <c r="C105">
        <v>7</v>
      </c>
      <c r="D105" t="s">
        <v>131</v>
      </c>
      <c r="E105" t="s">
        <v>4</v>
      </c>
      <c r="F105" t="s">
        <v>5</v>
      </c>
      <c r="G105" s="3">
        <v>78</v>
      </c>
      <c r="H105" s="3">
        <v>14</v>
      </c>
      <c r="I105">
        <v>5</v>
      </c>
      <c r="J105">
        <v>51.612903230000001</v>
      </c>
      <c r="K105">
        <v>340.12096769999999</v>
      </c>
      <c r="L105">
        <v>9.4758064520000005</v>
      </c>
      <c r="M105">
        <v>211.2903226</v>
      </c>
      <c r="N105">
        <f t="shared" si="8"/>
        <v>110.383064526</v>
      </c>
      <c r="O105">
        <f t="shared" si="9"/>
        <v>0.10405594404616425</v>
      </c>
      <c r="P105">
        <f t="shared" si="10"/>
        <v>100.77284947133333</v>
      </c>
      <c r="Q105">
        <f t="shared" si="11"/>
        <v>119.99327958066667</v>
      </c>
      <c r="R105">
        <v>1</v>
      </c>
      <c r="S105">
        <v>15.081679469999999</v>
      </c>
      <c r="T105">
        <v>15.081679469999999</v>
      </c>
      <c r="U105">
        <v>244.92647460000001</v>
      </c>
      <c r="V105">
        <v>23.169568909999999</v>
      </c>
      <c r="W105">
        <v>244.92647460000001</v>
      </c>
      <c r="X105">
        <v>23.169568909999999</v>
      </c>
      <c r="Y105">
        <v>345.50598339999999</v>
      </c>
      <c r="Z105">
        <v>5.9916500000000003E-3</v>
      </c>
      <c r="AA105">
        <v>97.864604251547902</v>
      </c>
      <c r="AB105">
        <v>0.62407862407862402</v>
      </c>
      <c r="AC105">
        <v>407</v>
      </c>
      <c r="AD105">
        <v>52.739269530000001</v>
      </c>
      <c r="AE105">
        <v>104.9356283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43BF5-4583-CD4F-BF80-6B9EB93692CA}">
  <dimension ref="A1:L399"/>
  <sheetViews>
    <sheetView workbookViewId="0">
      <selection sqref="A1:L399"/>
    </sheetView>
  </sheetViews>
  <sheetFormatPr baseColWidth="10" defaultRowHeight="15" x14ac:dyDescent="0.2"/>
  <sheetData>
    <row r="1" spans="1:12" x14ac:dyDescent="0.2">
      <c r="A1" s="5" t="s">
        <v>158</v>
      </c>
      <c r="B1" s="5" t="s">
        <v>159</v>
      </c>
      <c r="C1" s="5" t="s">
        <v>160</v>
      </c>
      <c r="D1" s="5" t="s">
        <v>161</v>
      </c>
      <c r="E1" s="5" t="s">
        <v>162</v>
      </c>
      <c r="F1" s="5" t="s">
        <v>163</v>
      </c>
      <c r="G1" s="5" t="s">
        <v>164</v>
      </c>
      <c r="H1" s="5" t="s">
        <v>165</v>
      </c>
      <c r="I1" s="5" t="s">
        <v>166</v>
      </c>
      <c r="J1" s="5" t="s">
        <v>167</v>
      </c>
      <c r="K1" s="5" t="s">
        <v>168</v>
      </c>
      <c r="L1" s="5" t="s">
        <v>169</v>
      </c>
    </row>
    <row r="2" spans="1:12" x14ac:dyDescent="0.2">
      <c r="A2">
        <v>1</v>
      </c>
      <c r="B2" s="6">
        <v>45076</v>
      </c>
      <c r="C2">
        <v>25</v>
      </c>
      <c r="D2">
        <v>1</v>
      </c>
      <c r="E2" t="s">
        <v>170</v>
      </c>
      <c r="F2" t="s">
        <v>171</v>
      </c>
      <c r="G2" t="s">
        <v>172</v>
      </c>
      <c r="H2" t="s">
        <v>173</v>
      </c>
      <c r="I2" t="s">
        <v>174</v>
      </c>
      <c r="J2" t="s">
        <v>174</v>
      </c>
      <c r="K2">
        <v>1</v>
      </c>
      <c r="L2">
        <v>1</v>
      </c>
    </row>
    <row r="3" spans="1:12" x14ac:dyDescent="0.2">
      <c r="A3">
        <v>2</v>
      </c>
      <c r="B3" s="6">
        <v>45076</v>
      </c>
      <c r="C3">
        <v>25</v>
      </c>
      <c r="D3">
        <v>2</v>
      </c>
      <c r="E3" t="s">
        <v>170</v>
      </c>
      <c r="F3" t="s">
        <v>171</v>
      </c>
      <c r="G3" t="s">
        <v>172</v>
      </c>
      <c r="H3" t="s">
        <v>173</v>
      </c>
      <c r="I3" t="s">
        <v>175</v>
      </c>
      <c r="J3" t="s">
        <v>175</v>
      </c>
      <c r="K3">
        <v>1</v>
      </c>
      <c r="L3">
        <v>0</v>
      </c>
    </row>
    <row r="4" spans="1:12" x14ac:dyDescent="0.2">
      <c r="A4">
        <v>3</v>
      </c>
      <c r="B4" s="6">
        <v>45076</v>
      </c>
      <c r="C4">
        <v>25</v>
      </c>
      <c r="D4">
        <v>3</v>
      </c>
      <c r="E4" t="s">
        <v>176</v>
      </c>
      <c r="F4" t="s">
        <v>177</v>
      </c>
      <c r="G4" t="s">
        <v>172</v>
      </c>
      <c r="H4" t="s">
        <v>178</v>
      </c>
      <c r="I4" t="s">
        <v>174</v>
      </c>
      <c r="J4" t="s">
        <v>174</v>
      </c>
      <c r="K4">
        <v>1</v>
      </c>
      <c r="L4">
        <v>1</v>
      </c>
    </row>
    <row r="5" spans="1:12" x14ac:dyDescent="0.2">
      <c r="A5">
        <v>4</v>
      </c>
      <c r="B5" s="6">
        <v>45076</v>
      </c>
      <c r="C5">
        <v>25</v>
      </c>
      <c r="D5">
        <v>4</v>
      </c>
      <c r="E5" t="s">
        <v>176</v>
      </c>
      <c r="F5" t="s">
        <v>177</v>
      </c>
      <c r="G5" t="s">
        <v>172</v>
      </c>
      <c r="H5" t="s">
        <v>178</v>
      </c>
      <c r="I5" t="s">
        <v>175</v>
      </c>
      <c r="J5" t="s">
        <v>175</v>
      </c>
      <c r="K5">
        <v>1</v>
      </c>
      <c r="L5">
        <v>0</v>
      </c>
    </row>
    <row r="6" spans="1:12" x14ac:dyDescent="0.2">
      <c r="A6">
        <v>5</v>
      </c>
      <c r="B6" s="6">
        <v>45076</v>
      </c>
      <c r="C6">
        <v>25</v>
      </c>
      <c r="D6">
        <v>5</v>
      </c>
      <c r="E6" t="s">
        <v>179</v>
      </c>
      <c r="F6" t="s">
        <v>180</v>
      </c>
      <c r="G6" t="s">
        <v>181</v>
      </c>
      <c r="H6" t="s">
        <v>178</v>
      </c>
      <c r="I6" t="s">
        <v>174</v>
      </c>
      <c r="J6" t="s">
        <v>174</v>
      </c>
      <c r="K6">
        <v>1</v>
      </c>
      <c r="L6">
        <v>0</v>
      </c>
    </row>
    <row r="7" spans="1:12" x14ac:dyDescent="0.2">
      <c r="A7">
        <v>6</v>
      </c>
      <c r="B7" s="6">
        <v>45076</v>
      </c>
      <c r="C7">
        <v>25</v>
      </c>
      <c r="D7">
        <v>6</v>
      </c>
      <c r="E7" t="s">
        <v>179</v>
      </c>
      <c r="F7" t="s">
        <v>180</v>
      </c>
      <c r="G7" t="s">
        <v>181</v>
      </c>
      <c r="H7" t="s">
        <v>178</v>
      </c>
      <c r="I7" t="s">
        <v>175</v>
      </c>
      <c r="J7" t="s">
        <v>175</v>
      </c>
      <c r="K7">
        <v>1</v>
      </c>
      <c r="L7">
        <v>1</v>
      </c>
    </row>
    <row r="8" spans="1:12" x14ac:dyDescent="0.2">
      <c r="A8">
        <v>7</v>
      </c>
      <c r="B8" s="6">
        <v>45076</v>
      </c>
      <c r="C8">
        <v>25</v>
      </c>
      <c r="D8">
        <v>7</v>
      </c>
      <c r="E8" t="s">
        <v>182</v>
      </c>
      <c r="F8" t="s">
        <v>183</v>
      </c>
      <c r="G8" t="s">
        <v>181</v>
      </c>
      <c r="H8" t="s">
        <v>173</v>
      </c>
      <c r="I8" t="s">
        <v>174</v>
      </c>
      <c r="J8" t="s">
        <v>174</v>
      </c>
      <c r="K8">
        <v>1</v>
      </c>
      <c r="L8">
        <v>0</v>
      </c>
    </row>
    <row r="9" spans="1:12" x14ac:dyDescent="0.2">
      <c r="A9">
        <v>8</v>
      </c>
      <c r="B9" s="6">
        <v>45076</v>
      </c>
      <c r="C9">
        <v>25</v>
      </c>
      <c r="D9">
        <v>8</v>
      </c>
      <c r="E9" t="s">
        <v>182</v>
      </c>
      <c r="F9" t="s">
        <v>183</v>
      </c>
      <c r="G9" t="s">
        <v>181</v>
      </c>
      <c r="H9" t="s">
        <v>173</v>
      </c>
      <c r="I9" t="s">
        <v>175</v>
      </c>
      <c r="J9" t="s">
        <v>175</v>
      </c>
      <c r="K9">
        <v>1</v>
      </c>
      <c r="L9">
        <v>1</v>
      </c>
    </row>
    <row r="10" spans="1:12" x14ac:dyDescent="0.2">
      <c r="A10">
        <v>9</v>
      </c>
      <c r="B10" s="6">
        <v>45076</v>
      </c>
      <c r="C10">
        <v>25</v>
      </c>
      <c r="D10">
        <v>9</v>
      </c>
      <c r="E10" t="s">
        <v>170</v>
      </c>
      <c r="F10" t="s">
        <v>171</v>
      </c>
      <c r="G10" t="s">
        <v>172</v>
      </c>
      <c r="H10" t="s">
        <v>173</v>
      </c>
      <c r="I10" t="s">
        <v>174</v>
      </c>
      <c r="J10" t="s">
        <v>174</v>
      </c>
      <c r="K10">
        <v>1</v>
      </c>
      <c r="L10">
        <v>1</v>
      </c>
    </row>
    <row r="11" spans="1:12" x14ac:dyDescent="0.2">
      <c r="A11">
        <v>10</v>
      </c>
      <c r="B11" s="6">
        <v>45076</v>
      </c>
      <c r="C11">
        <v>25</v>
      </c>
      <c r="D11">
        <v>10</v>
      </c>
      <c r="E11" t="s">
        <v>170</v>
      </c>
      <c r="F11" t="s">
        <v>171</v>
      </c>
      <c r="G11" t="s">
        <v>172</v>
      </c>
      <c r="H11" t="s">
        <v>173</v>
      </c>
      <c r="I11" t="s">
        <v>175</v>
      </c>
      <c r="J11" t="s">
        <v>175</v>
      </c>
      <c r="K11">
        <v>1</v>
      </c>
      <c r="L11">
        <v>0</v>
      </c>
    </row>
    <row r="12" spans="1:12" x14ac:dyDescent="0.2">
      <c r="A12">
        <v>11</v>
      </c>
      <c r="B12" s="6">
        <v>45076</v>
      </c>
      <c r="C12">
        <v>25</v>
      </c>
      <c r="D12">
        <v>11</v>
      </c>
      <c r="E12" t="s">
        <v>176</v>
      </c>
      <c r="F12" t="s">
        <v>177</v>
      </c>
      <c r="G12" t="s">
        <v>172</v>
      </c>
      <c r="H12" t="s">
        <v>178</v>
      </c>
      <c r="I12" t="s">
        <v>174</v>
      </c>
      <c r="J12" t="s">
        <v>174</v>
      </c>
      <c r="K12">
        <v>1</v>
      </c>
      <c r="L12">
        <v>1</v>
      </c>
    </row>
    <row r="13" spans="1:12" x14ac:dyDescent="0.2">
      <c r="A13">
        <v>12</v>
      </c>
      <c r="B13" s="6">
        <v>45076</v>
      </c>
      <c r="C13">
        <v>25</v>
      </c>
      <c r="D13">
        <v>12</v>
      </c>
      <c r="E13" t="s">
        <v>176</v>
      </c>
      <c r="F13" t="s">
        <v>177</v>
      </c>
      <c r="G13" t="s">
        <v>172</v>
      </c>
      <c r="H13" t="s">
        <v>178</v>
      </c>
      <c r="I13" t="s">
        <v>175</v>
      </c>
      <c r="J13" t="s">
        <v>175</v>
      </c>
      <c r="K13">
        <v>1</v>
      </c>
      <c r="L13">
        <v>0</v>
      </c>
    </row>
    <row r="14" spans="1:12" x14ac:dyDescent="0.2">
      <c r="A14">
        <v>13</v>
      </c>
      <c r="B14" s="6">
        <v>45076</v>
      </c>
      <c r="C14">
        <v>25</v>
      </c>
      <c r="D14">
        <v>13</v>
      </c>
      <c r="E14" t="s">
        <v>179</v>
      </c>
      <c r="F14" t="s">
        <v>180</v>
      </c>
      <c r="G14" t="s">
        <v>181</v>
      </c>
      <c r="H14" t="s">
        <v>178</v>
      </c>
      <c r="I14" t="s">
        <v>174</v>
      </c>
      <c r="J14" t="s">
        <v>174</v>
      </c>
      <c r="K14">
        <v>1</v>
      </c>
      <c r="L14">
        <v>0</v>
      </c>
    </row>
    <row r="15" spans="1:12" x14ac:dyDescent="0.2">
      <c r="A15">
        <v>14</v>
      </c>
      <c r="B15" s="6">
        <v>45076</v>
      </c>
      <c r="C15">
        <v>25</v>
      </c>
      <c r="D15">
        <v>14</v>
      </c>
      <c r="E15" t="s">
        <v>179</v>
      </c>
      <c r="F15" t="s">
        <v>180</v>
      </c>
      <c r="G15" t="s">
        <v>181</v>
      </c>
      <c r="H15" t="s">
        <v>178</v>
      </c>
      <c r="I15" t="s">
        <v>175</v>
      </c>
      <c r="J15" t="s">
        <v>175</v>
      </c>
      <c r="K15">
        <v>1</v>
      </c>
      <c r="L15">
        <v>1</v>
      </c>
    </row>
    <row r="16" spans="1:12" x14ac:dyDescent="0.2">
      <c r="A16">
        <v>15</v>
      </c>
      <c r="B16" s="6">
        <v>45076</v>
      </c>
      <c r="C16">
        <v>25</v>
      </c>
      <c r="D16">
        <v>15</v>
      </c>
      <c r="E16" t="s">
        <v>182</v>
      </c>
      <c r="F16" t="s">
        <v>183</v>
      </c>
      <c r="G16" t="s">
        <v>181</v>
      </c>
      <c r="H16" t="s">
        <v>173</v>
      </c>
      <c r="I16" t="s">
        <v>174</v>
      </c>
      <c r="J16" t="s">
        <v>174</v>
      </c>
      <c r="K16">
        <v>1</v>
      </c>
      <c r="L16">
        <v>0</v>
      </c>
    </row>
    <row r="17" spans="1:12" x14ac:dyDescent="0.2">
      <c r="A17">
        <v>16</v>
      </c>
      <c r="B17" s="6">
        <v>45076</v>
      </c>
      <c r="C17">
        <v>25</v>
      </c>
      <c r="D17">
        <v>16</v>
      </c>
      <c r="E17" t="s">
        <v>182</v>
      </c>
      <c r="F17" t="s">
        <v>183</v>
      </c>
      <c r="G17" t="s">
        <v>181</v>
      </c>
      <c r="H17" t="s">
        <v>173</v>
      </c>
      <c r="I17" t="s">
        <v>175</v>
      </c>
      <c r="J17" s="7" t="s">
        <v>174</v>
      </c>
      <c r="K17">
        <v>0</v>
      </c>
      <c r="L17">
        <v>1</v>
      </c>
    </row>
    <row r="18" spans="1:12" x14ac:dyDescent="0.2">
      <c r="A18">
        <v>17</v>
      </c>
      <c r="B18" s="6">
        <v>45076</v>
      </c>
      <c r="C18">
        <v>25</v>
      </c>
      <c r="D18">
        <v>17</v>
      </c>
      <c r="E18" t="s">
        <v>170</v>
      </c>
      <c r="F18" t="s">
        <v>171</v>
      </c>
      <c r="G18" t="s">
        <v>172</v>
      </c>
      <c r="H18" t="s">
        <v>173</v>
      </c>
      <c r="I18" t="s">
        <v>174</v>
      </c>
      <c r="J18" t="s">
        <v>174</v>
      </c>
      <c r="K18">
        <v>1</v>
      </c>
      <c r="L18">
        <v>1</v>
      </c>
    </row>
    <row r="19" spans="1:12" x14ac:dyDescent="0.2">
      <c r="A19">
        <v>18</v>
      </c>
      <c r="B19" s="6">
        <v>45076</v>
      </c>
      <c r="C19">
        <v>25</v>
      </c>
      <c r="D19">
        <v>18</v>
      </c>
      <c r="E19" t="s">
        <v>170</v>
      </c>
      <c r="F19" t="s">
        <v>171</v>
      </c>
      <c r="G19" t="s">
        <v>172</v>
      </c>
      <c r="H19" t="s">
        <v>173</v>
      </c>
      <c r="I19" t="s">
        <v>175</v>
      </c>
      <c r="J19" t="s">
        <v>175</v>
      </c>
      <c r="K19">
        <v>1</v>
      </c>
      <c r="L19">
        <v>0</v>
      </c>
    </row>
    <row r="20" spans="1:12" x14ac:dyDescent="0.2">
      <c r="A20">
        <v>19</v>
      </c>
      <c r="B20" s="6">
        <v>45076</v>
      </c>
      <c r="C20">
        <v>25</v>
      </c>
      <c r="D20">
        <v>19</v>
      </c>
      <c r="E20" t="s">
        <v>176</v>
      </c>
      <c r="F20" t="s">
        <v>177</v>
      </c>
      <c r="G20" t="s">
        <v>172</v>
      </c>
      <c r="H20" t="s">
        <v>178</v>
      </c>
      <c r="I20" t="s">
        <v>174</v>
      </c>
      <c r="J20" t="s">
        <v>174</v>
      </c>
      <c r="K20">
        <v>1</v>
      </c>
      <c r="L20">
        <v>1</v>
      </c>
    </row>
    <row r="21" spans="1:12" x14ac:dyDescent="0.2">
      <c r="A21">
        <v>20</v>
      </c>
      <c r="B21" s="6">
        <v>45076</v>
      </c>
      <c r="C21">
        <v>25</v>
      </c>
      <c r="D21">
        <v>20</v>
      </c>
      <c r="E21" t="s">
        <v>176</v>
      </c>
      <c r="F21" t="s">
        <v>177</v>
      </c>
      <c r="G21" t="s">
        <v>172</v>
      </c>
      <c r="H21" t="s">
        <v>178</v>
      </c>
      <c r="I21" t="s">
        <v>175</v>
      </c>
      <c r="J21" s="7" t="s">
        <v>174</v>
      </c>
      <c r="K21">
        <v>0</v>
      </c>
      <c r="L21">
        <v>0</v>
      </c>
    </row>
    <row r="22" spans="1:12" x14ac:dyDescent="0.2">
      <c r="A22">
        <v>21</v>
      </c>
      <c r="B22" s="6">
        <v>45076</v>
      </c>
      <c r="C22">
        <v>25</v>
      </c>
      <c r="D22">
        <v>21</v>
      </c>
      <c r="E22" t="s">
        <v>179</v>
      </c>
      <c r="F22" t="s">
        <v>180</v>
      </c>
      <c r="G22" t="s">
        <v>181</v>
      </c>
      <c r="H22" t="s">
        <v>178</v>
      </c>
      <c r="I22" t="s">
        <v>174</v>
      </c>
      <c r="J22" t="s">
        <v>174</v>
      </c>
      <c r="K22">
        <v>1</v>
      </c>
      <c r="L22">
        <v>0</v>
      </c>
    </row>
    <row r="23" spans="1:12" x14ac:dyDescent="0.2">
      <c r="A23">
        <v>22</v>
      </c>
      <c r="B23" s="6">
        <v>45076</v>
      </c>
      <c r="C23">
        <v>25</v>
      </c>
      <c r="D23">
        <v>22</v>
      </c>
      <c r="E23" t="s">
        <v>179</v>
      </c>
      <c r="F23" t="s">
        <v>180</v>
      </c>
      <c r="G23" t="s">
        <v>181</v>
      </c>
      <c r="H23" t="s">
        <v>178</v>
      </c>
      <c r="I23" t="s">
        <v>175</v>
      </c>
      <c r="J23" t="s">
        <v>175</v>
      </c>
      <c r="K23">
        <v>1</v>
      </c>
      <c r="L23">
        <v>1</v>
      </c>
    </row>
    <row r="24" spans="1:12" x14ac:dyDescent="0.2">
      <c r="A24">
        <v>23</v>
      </c>
      <c r="B24" s="6">
        <v>45076</v>
      </c>
      <c r="C24">
        <v>25</v>
      </c>
      <c r="D24">
        <v>23</v>
      </c>
      <c r="E24" t="s">
        <v>182</v>
      </c>
      <c r="F24" t="s">
        <v>183</v>
      </c>
      <c r="G24" t="s">
        <v>181</v>
      </c>
      <c r="H24" t="s">
        <v>173</v>
      </c>
      <c r="I24" t="s">
        <v>174</v>
      </c>
      <c r="J24" t="s">
        <v>174</v>
      </c>
      <c r="K24">
        <v>1</v>
      </c>
      <c r="L24">
        <v>0</v>
      </c>
    </row>
    <row r="25" spans="1:12" x14ac:dyDescent="0.2">
      <c r="A25">
        <v>24</v>
      </c>
      <c r="B25" s="6">
        <v>45076</v>
      </c>
      <c r="C25">
        <v>25</v>
      </c>
      <c r="D25">
        <v>24</v>
      </c>
      <c r="E25" t="s">
        <v>182</v>
      </c>
      <c r="F25" t="s">
        <v>183</v>
      </c>
      <c r="G25" t="s">
        <v>181</v>
      </c>
      <c r="H25" t="s">
        <v>173</v>
      </c>
      <c r="I25" t="s">
        <v>175</v>
      </c>
      <c r="J25" t="s">
        <v>175</v>
      </c>
      <c r="K25">
        <v>1</v>
      </c>
      <c r="L25">
        <v>1</v>
      </c>
    </row>
    <row r="26" spans="1:12" x14ac:dyDescent="0.2">
      <c r="A26">
        <v>25</v>
      </c>
      <c r="B26" s="6">
        <v>45076</v>
      </c>
      <c r="C26">
        <v>16</v>
      </c>
      <c r="D26">
        <v>25</v>
      </c>
      <c r="E26" t="s">
        <v>170</v>
      </c>
      <c r="F26" t="s">
        <v>171</v>
      </c>
      <c r="G26" t="s">
        <v>172</v>
      </c>
      <c r="H26" t="s">
        <v>173</v>
      </c>
      <c r="I26" t="s">
        <v>174</v>
      </c>
      <c r="J26" t="s">
        <v>174</v>
      </c>
      <c r="K26">
        <v>1</v>
      </c>
      <c r="L26">
        <v>1</v>
      </c>
    </row>
    <row r="27" spans="1:12" x14ac:dyDescent="0.2">
      <c r="A27">
        <v>26</v>
      </c>
      <c r="B27" s="6">
        <v>45076</v>
      </c>
      <c r="C27">
        <v>16</v>
      </c>
      <c r="D27">
        <v>26</v>
      </c>
      <c r="E27" t="s">
        <v>170</v>
      </c>
      <c r="F27" t="s">
        <v>171</v>
      </c>
      <c r="G27" t="s">
        <v>172</v>
      </c>
      <c r="H27" t="s">
        <v>173</v>
      </c>
      <c r="I27" t="s">
        <v>175</v>
      </c>
      <c r="J27" t="s">
        <v>175</v>
      </c>
      <c r="K27">
        <v>1</v>
      </c>
      <c r="L27">
        <v>0</v>
      </c>
    </row>
    <row r="28" spans="1:12" x14ac:dyDescent="0.2">
      <c r="A28">
        <v>27</v>
      </c>
      <c r="B28" s="6">
        <v>45076</v>
      </c>
      <c r="C28">
        <v>16</v>
      </c>
      <c r="D28">
        <v>27</v>
      </c>
      <c r="E28" t="s">
        <v>176</v>
      </c>
      <c r="F28" t="s">
        <v>177</v>
      </c>
      <c r="G28" t="s">
        <v>172</v>
      </c>
      <c r="H28" t="s">
        <v>178</v>
      </c>
      <c r="I28" t="s">
        <v>174</v>
      </c>
      <c r="J28" t="s">
        <v>174</v>
      </c>
      <c r="K28">
        <v>1</v>
      </c>
      <c r="L28">
        <v>1</v>
      </c>
    </row>
    <row r="29" spans="1:12" x14ac:dyDescent="0.2">
      <c r="A29">
        <v>28</v>
      </c>
      <c r="B29" s="6">
        <v>45076</v>
      </c>
      <c r="C29">
        <v>16</v>
      </c>
      <c r="D29">
        <v>28</v>
      </c>
      <c r="E29" t="s">
        <v>176</v>
      </c>
      <c r="F29" t="s">
        <v>177</v>
      </c>
      <c r="G29" t="s">
        <v>172</v>
      </c>
      <c r="H29" t="s">
        <v>178</v>
      </c>
      <c r="I29" t="s">
        <v>175</v>
      </c>
      <c r="J29" t="s">
        <v>175</v>
      </c>
      <c r="K29">
        <v>1</v>
      </c>
      <c r="L29">
        <v>0</v>
      </c>
    </row>
    <row r="30" spans="1:12" x14ac:dyDescent="0.2">
      <c r="A30">
        <v>29</v>
      </c>
      <c r="B30" s="6">
        <v>45076</v>
      </c>
      <c r="C30">
        <v>16</v>
      </c>
      <c r="D30">
        <v>29</v>
      </c>
      <c r="E30" t="s">
        <v>179</v>
      </c>
      <c r="F30" t="s">
        <v>180</v>
      </c>
      <c r="G30" t="s">
        <v>181</v>
      </c>
      <c r="H30" t="s">
        <v>178</v>
      </c>
      <c r="I30" t="s">
        <v>174</v>
      </c>
      <c r="J30" t="s">
        <v>174</v>
      </c>
      <c r="K30">
        <v>1</v>
      </c>
      <c r="L30">
        <v>0</v>
      </c>
    </row>
    <row r="31" spans="1:12" x14ac:dyDescent="0.2">
      <c r="A31">
        <v>30</v>
      </c>
      <c r="B31" s="6">
        <v>45076</v>
      </c>
      <c r="C31">
        <v>16</v>
      </c>
      <c r="D31">
        <v>30</v>
      </c>
      <c r="E31" t="s">
        <v>179</v>
      </c>
      <c r="F31" t="s">
        <v>180</v>
      </c>
      <c r="G31" t="s">
        <v>181</v>
      </c>
      <c r="H31" t="s">
        <v>178</v>
      </c>
      <c r="I31" t="s">
        <v>175</v>
      </c>
      <c r="J31" t="s">
        <v>175</v>
      </c>
      <c r="K31">
        <v>1</v>
      </c>
      <c r="L31">
        <v>1</v>
      </c>
    </row>
    <row r="32" spans="1:12" x14ac:dyDescent="0.2">
      <c r="A32">
        <v>31</v>
      </c>
      <c r="B32" s="6">
        <v>45076</v>
      </c>
      <c r="C32">
        <v>16</v>
      </c>
      <c r="D32">
        <v>31</v>
      </c>
      <c r="E32" t="s">
        <v>182</v>
      </c>
      <c r="F32" t="s">
        <v>183</v>
      </c>
      <c r="G32" t="s">
        <v>181</v>
      </c>
      <c r="H32" t="s">
        <v>173</v>
      </c>
      <c r="I32" t="s">
        <v>174</v>
      </c>
      <c r="J32" t="s">
        <v>174</v>
      </c>
      <c r="K32">
        <v>1</v>
      </c>
      <c r="L32">
        <v>0</v>
      </c>
    </row>
    <row r="33" spans="1:12" x14ac:dyDescent="0.2">
      <c r="A33">
        <v>32</v>
      </c>
      <c r="B33" s="6">
        <v>45076</v>
      </c>
      <c r="C33">
        <v>16</v>
      </c>
      <c r="D33">
        <v>32</v>
      </c>
      <c r="E33" t="s">
        <v>182</v>
      </c>
      <c r="F33" t="s">
        <v>183</v>
      </c>
      <c r="G33" t="s">
        <v>181</v>
      </c>
      <c r="H33" t="s">
        <v>173</v>
      </c>
      <c r="I33" t="s">
        <v>175</v>
      </c>
      <c r="J33" t="s">
        <v>175</v>
      </c>
      <c r="K33">
        <v>1</v>
      </c>
      <c r="L33">
        <v>1</v>
      </c>
    </row>
    <row r="34" spans="1:12" x14ac:dyDescent="0.2">
      <c r="A34">
        <v>33</v>
      </c>
      <c r="B34" s="6">
        <v>45076</v>
      </c>
      <c r="C34">
        <v>16</v>
      </c>
      <c r="D34">
        <v>33</v>
      </c>
      <c r="E34" t="s">
        <v>170</v>
      </c>
      <c r="F34" t="s">
        <v>171</v>
      </c>
      <c r="G34" t="s">
        <v>172</v>
      </c>
      <c r="H34" t="s">
        <v>173</v>
      </c>
      <c r="I34" t="s">
        <v>174</v>
      </c>
      <c r="J34" t="s">
        <v>174</v>
      </c>
      <c r="K34">
        <v>1</v>
      </c>
      <c r="L34">
        <v>1</v>
      </c>
    </row>
    <row r="35" spans="1:12" x14ac:dyDescent="0.2">
      <c r="A35">
        <v>34</v>
      </c>
      <c r="B35" s="6">
        <v>45076</v>
      </c>
      <c r="C35">
        <v>16</v>
      </c>
      <c r="D35">
        <v>34</v>
      </c>
      <c r="E35" t="s">
        <v>170</v>
      </c>
      <c r="F35" t="s">
        <v>171</v>
      </c>
      <c r="G35" t="s">
        <v>172</v>
      </c>
      <c r="H35" t="s">
        <v>173</v>
      </c>
      <c r="I35" t="s">
        <v>175</v>
      </c>
      <c r="J35" t="s">
        <v>175</v>
      </c>
      <c r="K35">
        <v>1</v>
      </c>
      <c r="L35">
        <v>0</v>
      </c>
    </row>
    <row r="36" spans="1:12" x14ac:dyDescent="0.2">
      <c r="A36">
        <v>35</v>
      </c>
      <c r="B36" s="6">
        <v>45076</v>
      </c>
      <c r="C36">
        <v>16</v>
      </c>
      <c r="D36">
        <v>35</v>
      </c>
      <c r="E36" t="s">
        <v>176</v>
      </c>
      <c r="F36" t="s">
        <v>177</v>
      </c>
      <c r="G36" t="s">
        <v>172</v>
      </c>
      <c r="H36" t="s">
        <v>178</v>
      </c>
      <c r="I36" t="s">
        <v>174</v>
      </c>
      <c r="J36" t="s">
        <v>174</v>
      </c>
      <c r="K36">
        <v>1</v>
      </c>
      <c r="L36">
        <v>1</v>
      </c>
    </row>
    <row r="37" spans="1:12" x14ac:dyDescent="0.2">
      <c r="A37">
        <v>36</v>
      </c>
      <c r="B37" s="6">
        <v>45076</v>
      </c>
      <c r="C37">
        <v>16</v>
      </c>
      <c r="D37">
        <v>36</v>
      </c>
      <c r="E37" t="s">
        <v>176</v>
      </c>
      <c r="F37" t="s">
        <v>177</v>
      </c>
      <c r="G37" t="s">
        <v>172</v>
      </c>
      <c r="H37" t="s">
        <v>178</v>
      </c>
      <c r="I37" t="s">
        <v>175</v>
      </c>
      <c r="J37" t="s">
        <v>175</v>
      </c>
      <c r="K37">
        <v>1</v>
      </c>
      <c r="L37">
        <v>0</v>
      </c>
    </row>
    <row r="38" spans="1:12" x14ac:dyDescent="0.2">
      <c r="A38">
        <v>37</v>
      </c>
      <c r="B38" s="6">
        <v>45076</v>
      </c>
      <c r="C38">
        <v>16</v>
      </c>
      <c r="D38">
        <v>37</v>
      </c>
      <c r="E38" t="s">
        <v>179</v>
      </c>
      <c r="F38" t="s">
        <v>180</v>
      </c>
      <c r="G38" t="s">
        <v>181</v>
      </c>
      <c r="H38" t="s">
        <v>178</v>
      </c>
      <c r="I38" t="s">
        <v>174</v>
      </c>
      <c r="J38" s="7" t="s">
        <v>175</v>
      </c>
      <c r="K38">
        <v>0</v>
      </c>
      <c r="L38">
        <v>0</v>
      </c>
    </row>
    <row r="39" spans="1:12" x14ac:dyDescent="0.2">
      <c r="A39">
        <v>38</v>
      </c>
      <c r="B39" s="6">
        <v>45076</v>
      </c>
      <c r="C39">
        <v>16</v>
      </c>
      <c r="D39">
        <v>38</v>
      </c>
      <c r="E39" t="s">
        <v>179</v>
      </c>
      <c r="F39" t="s">
        <v>180</v>
      </c>
      <c r="G39" t="s">
        <v>181</v>
      </c>
      <c r="H39" t="s">
        <v>178</v>
      </c>
      <c r="I39" t="s">
        <v>175</v>
      </c>
      <c r="J39" t="s">
        <v>175</v>
      </c>
      <c r="K39">
        <v>1</v>
      </c>
      <c r="L39">
        <v>1</v>
      </c>
    </row>
    <row r="40" spans="1:12" x14ac:dyDescent="0.2">
      <c r="A40">
        <v>39</v>
      </c>
      <c r="B40" s="6">
        <v>45076</v>
      </c>
      <c r="C40">
        <v>16</v>
      </c>
      <c r="D40">
        <v>39</v>
      </c>
      <c r="E40" t="s">
        <v>182</v>
      </c>
      <c r="F40" t="s">
        <v>183</v>
      </c>
      <c r="G40" t="s">
        <v>181</v>
      </c>
      <c r="H40" t="s">
        <v>173</v>
      </c>
      <c r="I40" t="s">
        <v>174</v>
      </c>
      <c r="J40" t="s">
        <v>174</v>
      </c>
      <c r="K40">
        <v>1</v>
      </c>
      <c r="L40">
        <v>0</v>
      </c>
    </row>
    <row r="41" spans="1:12" x14ac:dyDescent="0.2">
      <c r="A41">
        <v>40</v>
      </c>
      <c r="B41" s="6">
        <v>45076</v>
      </c>
      <c r="C41">
        <v>16</v>
      </c>
      <c r="D41">
        <v>40</v>
      </c>
      <c r="E41" t="s">
        <v>182</v>
      </c>
      <c r="F41" t="s">
        <v>183</v>
      </c>
      <c r="G41" t="s">
        <v>181</v>
      </c>
      <c r="H41" t="s">
        <v>173</v>
      </c>
      <c r="I41" t="s">
        <v>175</v>
      </c>
      <c r="J41" t="s">
        <v>175</v>
      </c>
      <c r="K41">
        <v>1</v>
      </c>
      <c r="L41">
        <v>1</v>
      </c>
    </row>
    <row r="42" spans="1:12" x14ac:dyDescent="0.2">
      <c r="A42">
        <v>41</v>
      </c>
      <c r="B42" s="6">
        <v>45076</v>
      </c>
      <c r="C42">
        <v>16</v>
      </c>
      <c r="D42">
        <v>41</v>
      </c>
      <c r="E42" t="s">
        <v>170</v>
      </c>
      <c r="F42" t="s">
        <v>171</v>
      </c>
      <c r="G42" t="s">
        <v>172</v>
      </c>
      <c r="H42" t="s">
        <v>173</v>
      </c>
      <c r="I42" t="s">
        <v>174</v>
      </c>
      <c r="J42" t="s">
        <v>174</v>
      </c>
      <c r="K42">
        <v>1</v>
      </c>
      <c r="L42">
        <v>1</v>
      </c>
    </row>
    <row r="43" spans="1:12" x14ac:dyDescent="0.2">
      <c r="A43">
        <v>42</v>
      </c>
      <c r="B43" s="6">
        <v>45076</v>
      </c>
      <c r="C43">
        <v>16</v>
      </c>
      <c r="D43">
        <v>42</v>
      </c>
      <c r="E43" t="s">
        <v>170</v>
      </c>
      <c r="F43" t="s">
        <v>171</v>
      </c>
      <c r="G43" t="s">
        <v>172</v>
      </c>
      <c r="H43" t="s">
        <v>173</v>
      </c>
      <c r="I43" t="s">
        <v>175</v>
      </c>
      <c r="J43" t="s">
        <v>175</v>
      </c>
      <c r="K43">
        <v>1</v>
      </c>
      <c r="L43">
        <v>0</v>
      </c>
    </row>
    <row r="44" spans="1:12" x14ac:dyDescent="0.2">
      <c r="A44">
        <v>43</v>
      </c>
      <c r="B44" s="6">
        <v>45076</v>
      </c>
      <c r="C44">
        <v>16</v>
      </c>
      <c r="D44">
        <v>43</v>
      </c>
      <c r="E44" t="s">
        <v>176</v>
      </c>
      <c r="F44" t="s">
        <v>177</v>
      </c>
      <c r="G44" t="s">
        <v>172</v>
      </c>
      <c r="H44" t="s">
        <v>178</v>
      </c>
      <c r="I44" t="s">
        <v>174</v>
      </c>
      <c r="J44" t="s">
        <v>174</v>
      </c>
      <c r="K44">
        <v>1</v>
      </c>
      <c r="L44">
        <v>1</v>
      </c>
    </row>
    <row r="45" spans="1:12" x14ac:dyDescent="0.2">
      <c r="A45">
        <v>44</v>
      </c>
      <c r="B45" s="6">
        <v>45076</v>
      </c>
      <c r="C45">
        <v>16</v>
      </c>
      <c r="D45">
        <v>44</v>
      </c>
      <c r="E45" t="s">
        <v>176</v>
      </c>
      <c r="F45" t="s">
        <v>177</v>
      </c>
      <c r="G45" t="s">
        <v>172</v>
      </c>
      <c r="H45" t="s">
        <v>178</v>
      </c>
      <c r="I45" t="s">
        <v>175</v>
      </c>
      <c r="J45" t="s">
        <v>175</v>
      </c>
      <c r="K45">
        <v>1</v>
      </c>
      <c r="L45">
        <v>0</v>
      </c>
    </row>
    <row r="46" spans="1:12" x14ac:dyDescent="0.2">
      <c r="A46">
        <v>45</v>
      </c>
      <c r="B46" s="6">
        <v>45076</v>
      </c>
      <c r="C46">
        <v>16</v>
      </c>
      <c r="D46">
        <v>45</v>
      </c>
      <c r="E46" t="s">
        <v>179</v>
      </c>
      <c r="F46" t="s">
        <v>180</v>
      </c>
      <c r="G46" t="s">
        <v>181</v>
      </c>
      <c r="H46" t="s">
        <v>178</v>
      </c>
      <c r="I46" t="s">
        <v>174</v>
      </c>
      <c r="J46" t="s">
        <v>174</v>
      </c>
      <c r="K46">
        <v>1</v>
      </c>
      <c r="L46">
        <v>0</v>
      </c>
    </row>
    <row r="47" spans="1:12" x14ac:dyDescent="0.2">
      <c r="A47">
        <v>47</v>
      </c>
      <c r="B47" s="6">
        <v>45076</v>
      </c>
      <c r="C47">
        <v>16</v>
      </c>
      <c r="D47">
        <v>47</v>
      </c>
      <c r="E47" t="s">
        <v>182</v>
      </c>
      <c r="F47" t="s">
        <v>183</v>
      </c>
      <c r="G47" t="s">
        <v>181</v>
      </c>
      <c r="H47" t="s">
        <v>173</v>
      </c>
      <c r="I47" t="s">
        <v>174</v>
      </c>
      <c r="J47" t="s">
        <v>174</v>
      </c>
      <c r="K47">
        <v>1</v>
      </c>
      <c r="L47">
        <v>0</v>
      </c>
    </row>
    <row r="48" spans="1:12" x14ac:dyDescent="0.2">
      <c r="A48">
        <v>48</v>
      </c>
      <c r="B48" s="6">
        <v>45076</v>
      </c>
      <c r="C48">
        <v>16</v>
      </c>
      <c r="D48">
        <v>48</v>
      </c>
      <c r="E48" t="s">
        <v>182</v>
      </c>
      <c r="F48" t="s">
        <v>183</v>
      </c>
      <c r="G48" t="s">
        <v>181</v>
      </c>
      <c r="H48" t="s">
        <v>173</v>
      </c>
      <c r="I48" t="s">
        <v>175</v>
      </c>
      <c r="J48" t="s">
        <v>175</v>
      </c>
      <c r="K48">
        <v>1</v>
      </c>
      <c r="L48">
        <v>1</v>
      </c>
    </row>
    <row r="49" spans="1:12" x14ac:dyDescent="0.2">
      <c r="A49">
        <v>49</v>
      </c>
      <c r="B49" s="6">
        <v>45077</v>
      </c>
      <c r="C49">
        <v>18</v>
      </c>
      <c r="D49">
        <v>49</v>
      </c>
      <c r="E49" t="s">
        <v>170</v>
      </c>
      <c r="F49" t="s">
        <v>171</v>
      </c>
      <c r="G49" t="s">
        <v>172</v>
      </c>
      <c r="H49" t="s">
        <v>173</v>
      </c>
      <c r="I49" t="s">
        <v>174</v>
      </c>
      <c r="J49" t="s">
        <v>174</v>
      </c>
      <c r="K49">
        <v>1</v>
      </c>
      <c r="L49">
        <v>1</v>
      </c>
    </row>
    <row r="50" spans="1:12" x14ac:dyDescent="0.2">
      <c r="A50">
        <v>50</v>
      </c>
      <c r="B50" s="6">
        <v>45077</v>
      </c>
      <c r="C50">
        <v>18</v>
      </c>
      <c r="D50">
        <v>50</v>
      </c>
      <c r="E50" t="s">
        <v>170</v>
      </c>
      <c r="F50" t="s">
        <v>171</v>
      </c>
      <c r="G50" t="s">
        <v>172</v>
      </c>
      <c r="H50" t="s">
        <v>173</v>
      </c>
      <c r="I50" t="s">
        <v>175</v>
      </c>
      <c r="J50" t="s">
        <v>175</v>
      </c>
      <c r="K50">
        <v>1</v>
      </c>
      <c r="L50">
        <v>0</v>
      </c>
    </row>
    <row r="51" spans="1:12" x14ac:dyDescent="0.2">
      <c r="A51">
        <v>51</v>
      </c>
      <c r="B51" s="6">
        <v>45077</v>
      </c>
      <c r="C51">
        <v>18</v>
      </c>
      <c r="D51">
        <v>51</v>
      </c>
      <c r="E51" t="s">
        <v>176</v>
      </c>
      <c r="F51" t="s">
        <v>177</v>
      </c>
      <c r="G51" t="s">
        <v>172</v>
      </c>
      <c r="H51" t="s">
        <v>178</v>
      </c>
      <c r="I51" t="s">
        <v>174</v>
      </c>
      <c r="J51" t="s">
        <v>174</v>
      </c>
      <c r="K51">
        <v>1</v>
      </c>
      <c r="L51">
        <v>1</v>
      </c>
    </row>
    <row r="52" spans="1:12" x14ac:dyDescent="0.2">
      <c r="A52">
        <v>52</v>
      </c>
      <c r="B52" s="6">
        <v>45077</v>
      </c>
      <c r="C52">
        <v>18</v>
      </c>
      <c r="D52">
        <v>52</v>
      </c>
      <c r="E52" t="s">
        <v>176</v>
      </c>
      <c r="F52" t="s">
        <v>177</v>
      </c>
      <c r="G52" t="s">
        <v>172</v>
      </c>
      <c r="H52" t="s">
        <v>178</v>
      </c>
      <c r="I52" t="s">
        <v>175</v>
      </c>
      <c r="J52" t="s">
        <v>175</v>
      </c>
      <c r="K52">
        <v>1</v>
      </c>
      <c r="L52">
        <v>0</v>
      </c>
    </row>
    <row r="53" spans="1:12" x14ac:dyDescent="0.2">
      <c r="A53">
        <v>53</v>
      </c>
      <c r="B53" s="6">
        <v>45077</v>
      </c>
      <c r="C53">
        <v>18</v>
      </c>
      <c r="D53">
        <v>53</v>
      </c>
      <c r="E53" t="s">
        <v>179</v>
      </c>
      <c r="F53" t="s">
        <v>180</v>
      </c>
      <c r="G53" t="s">
        <v>181</v>
      </c>
      <c r="H53" t="s">
        <v>178</v>
      </c>
      <c r="I53" t="s">
        <v>174</v>
      </c>
      <c r="J53" t="s">
        <v>174</v>
      </c>
      <c r="K53">
        <v>1</v>
      </c>
      <c r="L53">
        <v>0</v>
      </c>
    </row>
    <row r="54" spans="1:12" x14ac:dyDescent="0.2">
      <c r="A54">
        <v>54</v>
      </c>
      <c r="B54" s="6">
        <v>45077</v>
      </c>
      <c r="C54">
        <v>18</v>
      </c>
      <c r="D54">
        <v>54</v>
      </c>
      <c r="E54" t="s">
        <v>179</v>
      </c>
      <c r="F54" t="s">
        <v>180</v>
      </c>
      <c r="G54" t="s">
        <v>181</v>
      </c>
      <c r="H54" t="s">
        <v>178</v>
      </c>
      <c r="I54" t="s">
        <v>175</v>
      </c>
      <c r="J54" t="s">
        <v>175</v>
      </c>
      <c r="K54">
        <v>1</v>
      </c>
      <c r="L54">
        <v>1</v>
      </c>
    </row>
    <row r="55" spans="1:12" x14ac:dyDescent="0.2">
      <c r="A55">
        <v>55</v>
      </c>
      <c r="B55" s="6">
        <v>45077</v>
      </c>
      <c r="C55">
        <v>18</v>
      </c>
      <c r="D55">
        <v>55</v>
      </c>
      <c r="E55" t="s">
        <v>182</v>
      </c>
      <c r="F55" t="s">
        <v>183</v>
      </c>
      <c r="G55" t="s">
        <v>181</v>
      </c>
      <c r="H55" t="s">
        <v>173</v>
      </c>
      <c r="I55" t="s">
        <v>174</v>
      </c>
      <c r="J55" s="7" t="s">
        <v>175</v>
      </c>
      <c r="K55">
        <v>0</v>
      </c>
      <c r="L55">
        <v>0</v>
      </c>
    </row>
    <row r="56" spans="1:12" x14ac:dyDescent="0.2">
      <c r="A56">
        <v>56</v>
      </c>
      <c r="B56" s="6">
        <v>45077</v>
      </c>
      <c r="C56">
        <v>18</v>
      </c>
      <c r="D56">
        <v>56</v>
      </c>
      <c r="E56" t="s">
        <v>182</v>
      </c>
      <c r="F56" t="s">
        <v>183</v>
      </c>
      <c r="G56" t="s">
        <v>181</v>
      </c>
      <c r="H56" t="s">
        <v>173</v>
      </c>
      <c r="I56" t="s">
        <v>175</v>
      </c>
      <c r="J56" t="s">
        <v>175</v>
      </c>
      <c r="K56">
        <v>1</v>
      </c>
      <c r="L56">
        <v>1</v>
      </c>
    </row>
    <row r="57" spans="1:12" x14ac:dyDescent="0.2">
      <c r="A57">
        <v>57</v>
      </c>
      <c r="B57" s="6">
        <v>45077</v>
      </c>
      <c r="C57">
        <v>18</v>
      </c>
      <c r="D57">
        <v>57</v>
      </c>
      <c r="E57" t="s">
        <v>170</v>
      </c>
      <c r="F57" t="s">
        <v>171</v>
      </c>
      <c r="G57" t="s">
        <v>172</v>
      </c>
      <c r="H57" t="s">
        <v>173</v>
      </c>
      <c r="I57" t="s">
        <v>174</v>
      </c>
      <c r="J57" t="s">
        <v>174</v>
      </c>
      <c r="K57">
        <v>1</v>
      </c>
      <c r="L57">
        <v>1</v>
      </c>
    </row>
    <row r="58" spans="1:12" x14ac:dyDescent="0.2">
      <c r="A58">
        <v>58</v>
      </c>
      <c r="B58" s="6">
        <v>45077</v>
      </c>
      <c r="C58">
        <v>18</v>
      </c>
      <c r="D58">
        <v>58</v>
      </c>
      <c r="E58" t="s">
        <v>170</v>
      </c>
      <c r="F58" t="s">
        <v>171</v>
      </c>
      <c r="G58" t="s">
        <v>172</v>
      </c>
      <c r="H58" t="s">
        <v>173</v>
      </c>
      <c r="I58" t="s">
        <v>175</v>
      </c>
      <c r="J58" s="7" t="s">
        <v>174</v>
      </c>
      <c r="K58">
        <v>0</v>
      </c>
      <c r="L58">
        <v>0</v>
      </c>
    </row>
    <row r="59" spans="1:12" x14ac:dyDescent="0.2">
      <c r="A59">
        <v>59</v>
      </c>
      <c r="B59" s="6">
        <v>45077</v>
      </c>
      <c r="C59">
        <v>18</v>
      </c>
      <c r="D59">
        <v>59</v>
      </c>
      <c r="E59" t="s">
        <v>176</v>
      </c>
      <c r="F59" t="s">
        <v>177</v>
      </c>
      <c r="G59" t="s">
        <v>172</v>
      </c>
      <c r="H59" t="s">
        <v>178</v>
      </c>
      <c r="I59" t="s">
        <v>174</v>
      </c>
      <c r="J59" t="s">
        <v>174</v>
      </c>
      <c r="K59">
        <v>1</v>
      </c>
      <c r="L59">
        <v>1</v>
      </c>
    </row>
    <row r="60" spans="1:12" x14ac:dyDescent="0.2">
      <c r="A60">
        <v>60</v>
      </c>
      <c r="B60" s="6">
        <v>45077</v>
      </c>
      <c r="C60">
        <v>18</v>
      </c>
      <c r="D60">
        <v>60</v>
      </c>
      <c r="E60" t="s">
        <v>176</v>
      </c>
      <c r="F60" t="s">
        <v>177</v>
      </c>
      <c r="G60" t="s">
        <v>172</v>
      </c>
      <c r="H60" t="s">
        <v>178</v>
      </c>
      <c r="I60" t="s">
        <v>175</v>
      </c>
      <c r="J60" t="s">
        <v>175</v>
      </c>
      <c r="K60">
        <v>1</v>
      </c>
      <c r="L60">
        <v>0</v>
      </c>
    </row>
    <row r="61" spans="1:12" x14ac:dyDescent="0.2">
      <c r="A61">
        <v>61</v>
      </c>
      <c r="B61" s="6">
        <v>45077</v>
      </c>
      <c r="C61">
        <v>18</v>
      </c>
      <c r="D61">
        <v>61</v>
      </c>
      <c r="E61" t="s">
        <v>179</v>
      </c>
      <c r="F61" t="s">
        <v>180</v>
      </c>
      <c r="G61" t="s">
        <v>181</v>
      </c>
      <c r="H61" t="s">
        <v>178</v>
      </c>
      <c r="I61" t="s">
        <v>174</v>
      </c>
      <c r="J61" t="s">
        <v>174</v>
      </c>
      <c r="K61">
        <v>1</v>
      </c>
      <c r="L61">
        <v>0</v>
      </c>
    </row>
    <row r="62" spans="1:12" x14ac:dyDescent="0.2">
      <c r="A62">
        <v>62</v>
      </c>
      <c r="B62" s="6">
        <v>45077</v>
      </c>
      <c r="C62">
        <v>18</v>
      </c>
      <c r="D62">
        <v>62</v>
      </c>
      <c r="E62" t="s">
        <v>179</v>
      </c>
      <c r="F62" t="s">
        <v>180</v>
      </c>
      <c r="G62" t="s">
        <v>181</v>
      </c>
      <c r="H62" t="s">
        <v>178</v>
      </c>
      <c r="I62" t="s">
        <v>175</v>
      </c>
      <c r="J62" s="7" t="s">
        <v>174</v>
      </c>
      <c r="K62">
        <v>0</v>
      </c>
      <c r="L62">
        <v>1</v>
      </c>
    </row>
    <row r="63" spans="1:12" x14ac:dyDescent="0.2">
      <c r="A63">
        <v>63</v>
      </c>
      <c r="B63" s="6">
        <v>45077</v>
      </c>
      <c r="C63">
        <v>18</v>
      </c>
      <c r="D63">
        <v>63</v>
      </c>
      <c r="E63" t="s">
        <v>182</v>
      </c>
      <c r="F63" t="s">
        <v>183</v>
      </c>
      <c r="G63" t="s">
        <v>181</v>
      </c>
      <c r="H63" t="s">
        <v>173</v>
      </c>
      <c r="I63" t="s">
        <v>174</v>
      </c>
      <c r="J63" t="s">
        <v>174</v>
      </c>
      <c r="K63">
        <v>1</v>
      </c>
      <c r="L63">
        <v>0</v>
      </c>
    </row>
    <row r="64" spans="1:12" x14ac:dyDescent="0.2">
      <c r="A64">
        <v>64</v>
      </c>
      <c r="B64" s="6">
        <v>45077</v>
      </c>
      <c r="C64">
        <v>18</v>
      </c>
      <c r="D64">
        <v>64</v>
      </c>
      <c r="E64" t="s">
        <v>182</v>
      </c>
      <c r="F64" t="s">
        <v>183</v>
      </c>
      <c r="G64" t="s">
        <v>181</v>
      </c>
      <c r="H64" t="s">
        <v>173</v>
      </c>
      <c r="I64" t="s">
        <v>175</v>
      </c>
      <c r="J64" t="s">
        <v>175</v>
      </c>
      <c r="K64">
        <v>1</v>
      </c>
      <c r="L64">
        <v>1</v>
      </c>
    </row>
    <row r="65" spans="1:12" x14ac:dyDescent="0.2">
      <c r="A65">
        <v>65</v>
      </c>
      <c r="B65" s="6">
        <v>45077</v>
      </c>
      <c r="C65">
        <v>18</v>
      </c>
      <c r="D65">
        <v>65</v>
      </c>
      <c r="E65" t="s">
        <v>170</v>
      </c>
      <c r="F65" t="s">
        <v>171</v>
      </c>
      <c r="G65" t="s">
        <v>172</v>
      </c>
      <c r="H65" t="s">
        <v>173</v>
      </c>
      <c r="I65" t="s">
        <v>174</v>
      </c>
      <c r="J65" s="7" t="s">
        <v>175</v>
      </c>
      <c r="K65">
        <v>0</v>
      </c>
      <c r="L65">
        <v>1</v>
      </c>
    </row>
    <row r="66" spans="1:12" x14ac:dyDescent="0.2">
      <c r="A66">
        <v>66</v>
      </c>
      <c r="B66" s="6">
        <v>45077</v>
      </c>
      <c r="C66">
        <v>18</v>
      </c>
      <c r="D66">
        <v>66</v>
      </c>
      <c r="E66" t="s">
        <v>170</v>
      </c>
      <c r="F66" t="s">
        <v>171</v>
      </c>
      <c r="G66" t="s">
        <v>172</v>
      </c>
      <c r="H66" t="s">
        <v>173</v>
      </c>
      <c r="I66" t="s">
        <v>175</v>
      </c>
      <c r="J66" s="7" t="s">
        <v>174</v>
      </c>
      <c r="K66">
        <v>0</v>
      </c>
      <c r="L66">
        <v>0</v>
      </c>
    </row>
    <row r="67" spans="1:12" x14ac:dyDescent="0.2">
      <c r="A67">
        <v>67</v>
      </c>
      <c r="B67" s="6">
        <v>45077</v>
      </c>
      <c r="C67">
        <v>18</v>
      </c>
      <c r="D67">
        <v>67</v>
      </c>
      <c r="E67" t="s">
        <v>176</v>
      </c>
      <c r="F67" t="s">
        <v>177</v>
      </c>
      <c r="G67" t="s">
        <v>172</v>
      </c>
      <c r="H67" t="s">
        <v>178</v>
      </c>
      <c r="I67" t="s">
        <v>174</v>
      </c>
      <c r="J67" t="s">
        <v>174</v>
      </c>
      <c r="K67">
        <v>1</v>
      </c>
      <c r="L67">
        <v>1</v>
      </c>
    </row>
    <row r="68" spans="1:12" x14ac:dyDescent="0.2">
      <c r="A68">
        <v>68</v>
      </c>
      <c r="B68" s="6">
        <v>45077</v>
      </c>
      <c r="C68">
        <v>18</v>
      </c>
      <c r="D68">
        <v>68</v>
      </c>
      <c r="E68" t="s">
        <v>176</v>
      </c>
      <c r="F68" t="s">
        <v>177</v>
      </c>
      <c r="G68" t="s">
        <v>172</v>
      </c>
      <c r="H68" t="s">
        <v>178</v>
      </c>
      <c r="I68" t="s">
        <v>175</v>
      </c>
      <c r="J68" t="s">
        <v>175</v>
      </c>
      <c r="K68">
        <v>1</v>
      </c>
      <c r="L68">
        <v>0</v>
      </c>
    </row>
    <row r="69" spans="1:12" x14ac:dyDescent="0.2">
      <c r="A69">
        <v>69</v>
      </c>
      <c r="B69" s="6">
        <v>45077</v>
      </c>
      <c r="C69">
        <v>18</v>
      </c>
      <c r="D69">
        <v>69</v>
      </c>
      <c r="E69" t="s">
        <v>179</v>
      </c>
      <c r="F69" t="s">
        <v>180</v>
      </c>
      <c r="G69" t="s">
        <v>181</v>
      </c>
      <c r="H69" t="s">
        <v>178</v>
      </c>
      <c r="I69" t="s">
        <v>174</v>
      </c>
      <c r="J69" t="s">
        <v>174</v>
      </c>
      <c r="K69">
        <v>1</v>
      </c>
      <c r="L69">
        <v>0</v>
      </c>
    </row>
    <row r="70" spans="1:12" x14ac:dyDescent="0.2">
      <c r="A70">
        <v>70</v>
      </c>
      <c r="B70" s="6">
        <v>45077</v>
      </c>
      <c r="C70">
        <v>18</v>
      </c>
      <c r="D70">
        <v>70</v>
      </c>
      <c r="E70" t="s">
        <v>179</v>
      </c>
      <c r="F70" t="s">
        <v>180</v>
      </c>
      <c r="G70" t="s">
        <v>181</v>
      </c>
      <c r="H70" t="s">
        <v>178</v>
      </c>
      <c r="I70" t="s">
        <v>175</v>
      </c>
      <c r="J70" t="s">
        <v>175</v>
      </c>
      <c r="K70">
        <v>1</v>
      </c>
      <c r="L70">
        <v>1</v>
      </c>
    </row>
    <row r="71" spans="1:12" x14ac:dyDescent="0.2">
      <c r="A71">
        <v>71</v>
      </c>
      <c r="B71" s="6">
        <v>45077</v>
      </c>
      <c r="C71">
        <v>18</v>
      </c>
      <c r="D71">
        <v>71</v>
      </c>
      <c r="E71" t="s">
        <v>182</v>
      </c>
      <c r="F71" t="s">
        <v>183</v>
      </c>
      <c r="G71" t="s">
        <v>181</v>
      </c>
      <c r="H71" t="s">
        <v>173</v>
      </c>
      <c r="I71" t="s">
        <v>174</v>
      </c>
      <c r="J71" t="s">
        <v>174</v>
      </c>
      <c r="K71">
        <v>1</v>
      </c>
      <c r="L71">
        <v>0</v>
      </c>
    </row>
    <row r="72" spans="1:12" x14ac:dyDescent="0.2">
      <c r="A72">
        <v>72</v>
      </c>
      <c r="B72" s="6">
        <v>45077</v>
      </c>
      <c r="C72">
        <v>18</v>
      </c>
      <c r="D72">
        <v>72</v>
      </c>
      <c r="E72" t="s">
        <v>182</v>
      </c>
      <c r="F72" t="s">
        <v>183</v>
      </c>
      <c r="G72" t="s">
        <v>181</v>
      </c>
      <c r="H72" t="s">
        <v>173</v>
      </c>
      <c r="I72" t="s">
        <v>175</v>
      </c>
      <c r="J72" s="7" t="s">
        <v>174</v>
      </c>
      <c r="K72">
        <v>0</v>
      </c>
      <c r="L72">
        <v>1</v>
      </c>
    </row>
    <row r="73" spans="1:12" x14ac:dyDescent="0.2">
      <c r="A73">
        <v>73</v>
      </c>
      <c r="B73" s="6">
        <v>45077</v>
      </c>
      <c r="C73">
        <v>8</v>
      </c>
      <c r="D73">
        <v>73</v>
      </c>
      <c r="E73" t="s">
        <v>170</v>
      </c>
      <c r="F73" t="s">
        <v>171</v>
      </c>
      <c r="G73" t="s">
        <v>172</v>
      </c>
      <c r="H73" t="s">
        <v>173</v>
      </c>
      <c r="I73" t="s">
        <v>174</v>
      </c>
      <c r="J73" t="s">
        <v>174</v>
      </c>
      <c r="K73">
        <v>1</v>
      </c>
      <c r="L73">
        <v>1</v>
      </c>
    </row>
    <row r="74" spans="1:12" x14ac:dyDescent="0.2">
      <c r="A74">
        <v>74</v>
      </c>
      <c r="B74" s="6">
        <v>45077</v>
      </c>
      <c r="C74">
        <v>8</v>
      </c>
      <c r="D74">
        <v>74</v>
      </c>
      <c r="E74" t="s">
        <v>170</v>
      </c>
      <c r="F74" t="s">
        <v>171</v>
      </c>
      <c r="G74" t="s">
        <v>172</v>
      </c>
      <c r="H74" t="s">
        <v>173</v>
      </c>
      <c r="I74" t="s">
        <v>175</v>
      </c>
      <c r="J74" t="s">
        <v>175</v>
      </c>
      <c r="K74">
        <v>1</v>
      </c>
      <c r="L74">
        <v>0</v>
      </c>
    </row>
    <row r="75" spans="1:12" x14ac:dyDescent="0.2">
      <c r="A75">
        <v>75</v>
      </c>
      <c r="B75" s="6">
        <v>45077</v>
      </c>
      <c r="C75">
        <v>8</v>
      </c>
      <c r="D75">
        <v>75</v>
      </c>
      <c r="E75" t="s">
        <v>176</v>
      </c>
      <c r="F75" t="s">
        <v>177</v>
      </c>
      <c r="G75" t="s">
        <v>172</v>
      </c>
      <c r="H75" t="s">
        <v>178</v>
      </c>
      <c r="I75" t="s">
        <v>174</v>
      </c>
      <c r="J75" t="s">
        <v>174</v>
      </c>
      <c r="K75">
        <v>1</v>
      </c>
      <c r="L75">
        <v>1</v>
      </c>
    </row>
    <row r="76" spans="1:12" x14ac:dyDescent="0.2">
      <c r="A76">
        <v>76</v>
      </c>
      <c r="B76" s="6">
        <v>45077</v>
      </c>
      <c r="C76">
        <v>8</v>
      </c>
      <c r="D76">
        <v>76</v>
      </c>
      <c r="E76" t="s">
        <v>176</v>
      </c>
      <c r="F76" t="s">
        <v>177</v>
      </c>
      <c r="G76" t="s">
        <v>172</v>
      </c>
      <c r="H76" t="s">
        <v>178</v>
      </c>
      <c r="I76" t="s">
        <v>175</v>
      </c>
      <c r="J76" t="s">
        <v>175</v>
      </c>
      <c r="K76">
        <v>1</v>
      </c>
      <c r="L76">
        <v>0</v>
      </c>
    </row>
    <row r="77" spans="1:12" x14ac:dyDescent="0.2">
      <c r="A77">
        <v>77</v>
      </c>
      <c r="B77" s="6">
        <v>45077</v>
      </c>
      <c r="C77">
        <v>8</v>
      </c>
      <c r="D77">
        <v>77</v>
      </c>
      <c r="E77" t="s">
        <v>179</v>
      </c>
      <c r="F77" t="s">
        <v>180</v>
      </c>
      <c r="G77" t="s">
        <v>181</v>
      </c>
      <c r="H77" t="s">
        <v>178</v>
      </c>
      <c r="I77" t="s">
        <v>174</v>
      </c>
      <c r="J77" t="s">
        <v>174</v>
      </c>
      <c r="K77">
        <v>1</v>
      </c>
      <c r="L77">
        <v>0</v>
      </c>
    </row>
    <row r="78" spans="1:12" x14ac:dyDescent="0.2">
      <c r="A78">
        <v>78</v>
      </c>
      <c r="B78" s="6">
        <v>45077</v>
      </c>
      <c r="C78">
        <v>8</v>
      </c>
      <c r="D78">
        <v>78</v>
      </c>
      <c r="E78" t="s">
        <v>179</v>
      </c>
      <c r="F78" t="s">
        <v>180</v>
      </c>
      <c r="G78" t="s">
        <v>181</v>
      </c>
      <c r="H78" t="s">
        <v>178</v>
      </c>
      <c r="I78" t="s">
        <v>175</v>
      </c>
      <c r="J78" t="s">
        <v>175</v>
      </c>
      <c r="K78">
        <v>1</v>
      </c>
      <c r="L78">
        <v>1</v>
      </c>
    </row>
    <row r="79" spans="1:12" x14ac:dyDescent="0.2">
      <c r="A79">
        <v>79</v>
      </c>
      <c r="B79" s="6">
        <v>45077</v>
      </c>
      <c r="C79">
        <v>8</v>
      </c>
      <c r="D79">
        <v>79</v>
      </c>
      <c r="E79" t="s">
        <v>182</v>
      </c>
      <c r="F79" t="s">
        <v>183</v>
      </c>
      <c r="G79" t="s">
        <v>181</v>
      </c>
      <c r="H79" t="s">
        <v>173</v>
      </c>
      <c r="I79" t="s">
        <v>174</v>
      </c>
      <c r="J79" t="s">
        <v>174</v>
      </c>
      <c r="K79">
        <v>1</v>
      </c>
      <c r="L79">
        <v>0</v>
      </c>
    </row>
    <row r="80" spans="1:12" x14ac:dyDescent="0.2">
      <c r="A80">
        <v>80</v>
      </c>
      <c r="B80" s="6">
        <v>45077</v>
      </c>
      <c r="C80">
        <v>8</v>
      </c>
      <c r="D80">
        <v>80</v>
      </c>
      <c r="E80" t="s">
        <v>182</v>
      </c>
      <c r="F80" t="s">
        <v>183</v>
      </c>
      <c r="G80" t="s">
        <v>181</v>
      </c>
      <c r="H80" t="s">
        <v>173</v>
      </c>
      <c r="I80" t="s">
        <v>175</v>
      </c>
      <c r="J80" t="s">
        <v>175</v>
      </c>
      <c r="K80">
        <v>1</v>
      </c>
      <c r="L80">
        <v>1</v>
      </c>
    </row>
    <row r="81" spans="1:12" x14ac:dyDescent="0.2">
      <c r="A81">
        <v>81</v>
      </c>
      <c r="B81" s="6">
        <v>45077</v>
      </c>
      <c r="C81">
        <v>8</v>
      </c>
      <c r="D81">
        <v>81</v>
      </c>
      <c r="E81" t="s">
        <v>170</v>
      </c>
      <c r="F81" t="s">
        <v>171</v>
      </c>
      <c r="G81" t="s">
        <v>172</v>
      </c>
      <c r="H81" t="s">
        <v>173</v>
      </c>
      <c r="I81" t="s">
        <v>174</v>
      </c>
      <c r="J81" t="s">
        <v>174</v>
      </c>
      <c r="K81">
        <v>1</v>
      </c>
      <c r="L81">
        <v>1</v>
      </c>
    </row>
    <row r="82" spans="1:12" x14ac:dyDescent="0.2">
      <c r="A82">
        <v>82</v>
      </c>
      <c r="B82" s="6">
        <v>45077</v>
      </c>
      <c r="C82">
        <v>8</v>
      </c>
      <c r="D82">
        <v>82</v>
      </c>
      <c r="E82" t="s">
        <v>170</v>
      </c>
      <c r="F82" t="s">
        <v>171</v>
      </c>
      <c r="G82" t="s">
        <v>172</v>
      </c>
      <c r="H82" t="s">
        <v>173</v>
      </c>
      <c r="I82" t="s">
        <v>175</v>
      </c>
      <c r="J82" t="s">
        <v>175</v>
      </c>
      <c r="K82">
        <v>1</v>
      </c>
      <c r="L82">
        <v>0</v>
      </c>
    </row>
    <row r="83" spans="1:12" x14ac:dyDescent="0.2">
      <c r="A83">
        <v>83</v>
      </c>
      <c r="B83" s="6">
        <v>45077</v>
      </c>
      <c r="C83">
        <v>8</v>
      </c>
      <c r="D83">
        <v>83</v>
      </c>
      <c r="E83" t="s">
        <v>176</v>
      </c>
      <c r="F83" t="s">
        <v>177</v>
      </c>
      <c r="G83" t="s">
        <v>172</v>
      </c>
      <c r="H83" t="s">
        <v>178</v>
      </c>
      <c r="I83" t="s">
        <v>174</v>
      </c>
      <c r="J83" t="s">
        <v>174</v>
      </c>
      <c r="K83">
        <v>1</v>
      </c>
      <c r="L83">
        <v>1</v>
      </c>
    </row>
    <row r="84" spans="1:12" x14ac:dyDescent="0.2">
      <c r="A84">
        <v>84</v>
      </c>
      <c r="B84" s="6">
        <v>45077</v>
      </c>
      <c r="C84">
        <v>8</v>
      </c>
      <c r="D84">
        <v>84</v>
      </c>
      <c r="E84" t="s">
        <v>176</v>
      </c>
      <c r="F84" t="s">
        <v>177</v>
      </c>
      <c r="G84" t="s">
        <v>172</v>
      </c>
      <c r="H84" t="s">
        <v>178</v>
      </c>
      <c r="I84" t="s">
        <v>175</v>
      </c>
      <c r="J84" t="s">
        <v>175</v>
      </c>
      <c r="K84">
        <v>1</v>
      </c>
      <c r="L84">
        <v>0</v>
      </c>
    </row>
    <row r="85" spans="1:12" x14ac:dyDescent="0.2">
      <c r="A85">
        <v>85</v>
      </c>
      <c r="B85" s="6">
        <v>45077</v>
      </c>
      <c r="C85">
        <v>8</v>
      </c>
      <c r="D85">
        <v>85</v>
      </c>
      <c r="E85" t="s">
        <v>179</v>
      </c>
      <c r="F85" t="s">
        <v>180</v>
      </c>
      <c r="G85" t="s">
        <v>181</v>
      </c>
      <c r="H85" t="s">
        <v>178</v>
      </c>
      <c r="I85" t="s">
        <v>174</v>
      </c>
      <c r="J85" t="s">
        <v>174</v>
      </c>
      <c r="K85">
        <v>1</v>
      </c>
      <c r="L85">
        <v>0</v>
      </c>
    </row>
    <row r="86" spans="1:12" x14ac:dyDescent="0.2">
      <c r="A86">
        <v>86</v>
      </c>
      <c r="B86" s="6">
        <v>45077</v>
      </c>
      <c r="C86">
        <v>8</v>
      </c>
      <c r="D86">
        <v>86</v>
      </c>
      <c r="E86" t="s">
        <v>179</v>
      </c>
      <c r="F86" t="s">
        <v>180</v>
      </c>
      <c r="G86" t="s">
        <v>181</v>
      </c>
      <c r="H86" t="s">
        <v>178</v>
      </c>
      <c r="I86" t="s">
        <v>175</v>
      </c>
      <c r="J86" t="s">
        <v>175</v>
      </c>
      <c r="K86">
        <v>1</v>
      </c>
      <c r="L86">
        <v>1</v>
      </c>
    </row>
    <row r="87" spans="1:12" x14ac:dyDescent="0.2">
      <c r="A87">
        <v>87</v>
      </c>
      <c r="B87" s="6">
        <v>45077</v>
      </c>
      <c r="C87">
        <v>8</v>
      </c>
      <c r="D87">
        <v>87</v>
      </c>
      <c r="E87" t="s">
        <v>182</v>
      </c>
      <c r="F87" t="s">
        <v>183</v>
      </c>
      <c r="G87" t="s">
        <v>181</v>
      </c>
      <c r="H87" t="s">
        <v>173</v>
      </c>
      <c r="I87" t="s">
        <v>174</v>
      </c>
      <c r="J87" s="7" t="s">
        <v>175</v>
      </c>
      <c r="K87">
        <v>0</v>
      </c>
      <c r="L87">
        <v>0</v>
      </c>
    </row>
    <row r="88" spans="1:12" x14ac:dyDescent="0.2">
      <c r="A88">
        <v>88</v>
      </c>
      <c r="B88" s="6">
        <v>45077</v>
      </c>
      <c r="C88">
        <v>8</v>
      </c>
      <c r="D88">
        <v>88</v>
      </c>
      <c r="E88" t="s">
        <v>182</v>
      </c>
      <c r="F88" t="s">
        <v>183</v>
      </c>
      <c r="G88" t="s">
        <v>181</v>
      </c>
      <c r="H88" t="s">
        <v>173</v>
      </c>
      <c r="I88" t="s">
        <v>175</v>
      </c>
      <c r="J88" t="s">
        <v>175</v>
      </c>
      <c r="K88">
        <v>1</v>
      </c>
      <c r="L88">
        <v>1</v>
      </c>
    </row>
    <row r="89" spans="1:12" x14ac:dyDescent="0.2">
      <c r="A89">
        <v>89</v>
      </c>
      <c r="B89" s="6">
        <v>45077</v>
      </c>
      <c r="C89">
        <v>8</v>
      </c>
      <c r="D89">
        <v>89</v>
      </c>
      <c r="E89" t="s">
        <v>170</v>
      </c>
      <c r="F89" t="s">
        <v>171</v>
      </c>
      <c r="G89" t="s">
        <v>172</v>
      </c>
      <c r="H89" t="s">
        <v>173</v>
      </c>
      <c r="I89" t="s">
        <v>174</v>
      </c>
      <c r="J89" s="7" t="s">
        <v>175</v>
      </c>
      <c r="K89">
        <v>0</v>
      </c>
      <c r="L89">
        <v>1</v>
      </c>
    </row>
    <row r="90" spans="1:12" x14ac:dyDescent="0.2">
      <c r="A90">
        <v>90</v>
      </c>
      <c r="B90" s="6">
        <v>45077</v>
      </c>
      <c r="C90">
        <v>8</v>
      </c>
      <c r="D90">
        <v>90</v>
      </c>
      <c r="E90" t="s">
        <v>170</v>
      </c>
      <c r="F90" t="s">
        <v>171</v>
      </c>
      <c r="G90" t="s">
        <v>172</v>
      </c>
      <c r="H90" t="s">
        <v>173</v>
      </c>
      <c r="I90" t="s">
        <v>175</v>
      </c>
      <c r="J90" t="s">
        <v>175</v>
      </c>
      <c r="K90">
        <v>1</v>
      </c>
      <c r="L90">
        <v>0</v>
      </c>
    </row>
    <row r="91" spans="1:12" x14ac:dyDescent="0.2">
      <c r="A91">
        <v>91</v>
      </c>
      <c r="B91" s="6">
        <v>45077</v>
      </c>
      <c r="C91">
        <v>8</v>
      </c>
      <c r="D91">
        <v>91</v>
      </c>
      <c r="E91" t="s">
        <v>176</v>
      </c>
      <c r="F91" t="s">
        <v>177</v>
      </c>
      <c r="G91" t="s">
        <v>172</v>
      </c>
      <c r="H91" t="s">
        <v>178</v>
      </c>
      <c r="I91" t="s">
        <v>174</v>
      </c>
      <c r="J91" t="s">
        <v>174</v>
      </c>
      <c r="K91">
        <v>1</v>
      </c>
      <c r="L91">
        <v>1</v>
      </c>
    </row>
    <row r="92" spans="1:12" x14ac:dyDescent="0.2">
      <c r="A92">
        <v>92</v>
      </c>
      <c r="B92" s="6">
        <v>45077</v>
      </c>
      <c r="C92">
        <v>8</v>
      </c>
      <c r="D92">
        <v>92</v>
      </c>
      <c r="E92" t="s">
        <v>176</v>
      </c>
      <c r="F92" t="s">
        <v>177</v>
      </c>
      <c r="G92" t="s">
        <v>172</v>
      </c>
      <c r="H92" t="s">
        <v>178</v>
      </c>
      <c r="I92" t="s">
        <v>175</v>
      </c>
      <c r="J92" s="7" t="s">
        <v>174</v>
      </c>
      <c r="K92">
        <v>0</v>
      </c>
      <c r="L92">
        <v>0</v>
      </c>
    </row>
    <row r="93" spans="1:12" x14ac:dyDescent="0.2">
      <c r="A93">
        <v>93</v>
      </c>
      <c r="B93" s="6">
        <v>45077</v>
      </c>
      <c r="C93">
        <v>8</v>
      </c>
      <c r="D93">
        <v>93</v>
      </c>
      <c r="E93" t="s">
        <v>179</v>
      </c>
      <c r="F93" t="s">
        <v>180</v>
      </c>
      <c r="G93" t="s">
        <v>181</v>
      </c>
      <c r="H93" t="s">
        <v>178</v>
      </c>
      <c r="I93" t="s">
        <v>174</v>
      </c>
      <c r="J93" t="s">
        <v>174</v>
      </c>
      <c r="K93">
        <v>1</v>
      </c>
      <c r="L93">
        <v>0</v>
      </c>
    </row>
    <row r="94" spans="1:12" x14ac:dyDescent="0.2">
      <c r="A94">
        <v>94</v>
      </c>
      <c r="B94" s="6">
        <v>45077</v>
      </c>
      <c r="C94">
        <v>8</v>
      </c>
      <c r="D94">
        <v>94</v>
      </c>
      <c r="E94" t="s">
        <v>179</v>
      </c>
      <c r="F94" t="s">
        <v>180</v>
      </c>
      <c r="G94" t="s">
        <v>181</v>
      </c>
      <c r="H94" t="s">
        <v>178</v>
      </c>
      <c r="I94" t="s">
        <v>175</v>
      </c>
      <c r="J94" t="s">
        <v>175</v>
      </c>
      <c r="K94">
        <v>1</v>
      </c>
      <c r="L94">
        <v>1</v>
      </c>
    </row>
    <row r="95" spans="1:12" x14ac:dyDescent="0.2">
      <c r="A95">
        <v>95</v>
      </c>
      <c r="B95" s="6">
        <v>45077</v>
      </c>
      <c r="C95">
        <v>8</v>
      </c>
      <c r="D95">
        <v>95</v>
      </c>
      <c r="E95" t="s">
        <v>182</v>
      </c>
      <c r="F95" t="s">
        <v>183</v>
      </c>
      <c r="G95" t="s">
        <v>181</v>
      </c>
      <c r="H95" t="s">
        <v>173</v>
      </c>
      <c r="I95" t="s">
        <v>174</v>
      </c>
      <c r="J95" t="s">
        <v>174</v>
      </c>
      <c r="K95">
        <v>1</v>
      </c>
      <c r="L95">
        <v>0</v>
      </c>
    </row>
    <row r="96" spans="1:12" x14ac:dyDescent="0.2">
      <c r="A96">
        <v>96</v>
      </c>
      <c r="B96" s="6">
        <v>45077</v>
      </c>
      <c r="C96">
        <v>8</v>
      </c>
      <c r="D96">
        <v>96</v>
      </c>
      <c r="E96" t="s">
        <v>182</v>
      </c>
      <c r="F96" t="s">
        <v>183</v>
      </c>
      <c r="G96" t="s">
        <v>181</v>
      </c>
      <c r="H96" t="s">
        <v>173</v>
      </c>
      <c r="I96" t="s">
        <v>175</v>
      </c>
      <c r="J96" t="s">
        <v>175</v>
      </c>
      <c r="K96">
        <v>1</v>
      </c>
      <c r="L96">
        <v>1</v>
      </c>
    </row>
    <row r="97" spans="1:12" x14ac:dyDescent="0.2">
      <c r="A97">
        <v>97</v>
      </c>
      <c r="B97" s="6">
        <v>45079</v>
      </c>
      <c r="C97">
        <v>10</v>
      </c>
      <c r="D97">
        <v>97</v>
      </c>
      <c r="E97" t="s">
        <v>170</v>
      </c>
      <c r="F97" t="s">
        <v>171</v>
      </c>
      <c r="G97" t="s">
        <v>172</v>
      </c>
      <c r="H97" t="s">
        <v>173</v>
      </c>
      <c r="I97" t="s">
        <v>174</v>
      </c>
      <c r="J97" t="s">
        <v>174</v>
      </c>
      <c r="K97">
        <v>1</v>
      </c>
      <c r="L97">
        <v>1</v>
      </c>
    </row>
    <row r="98" spans="1:12" x14ac:dyDescent="0.2">
      <c r="A98">
        <v>98</v>
      </c>
      <c r="B98" s="6">
        <v>45079</v>
      </c>
      <c r="C98">
        <v>10</v>
      </c>
      <c r="D98">
        <v>98</v>
      </c>
      <c r="E98" t="s">
        <v>170</v>
      </c>
      <c r="F98" t="s">
        <v>171</v>
      </c>
      <c r="G98" t="s">
        <v>172</v>
      </c>
      <c r="H98" t="s">
        <v>173</v>
      </c>
      <c r="I98" t="s">
        <v>175</v>
      </c>
      <c r="J98" t="s">
        <v>175</v>
      </c>
      <c r="K98">
        <v>1</v>
      </c>
      <c r="L98">
        <v>0</v>
      </c>
    </row>
    <row r="99" spans="1:12" x14ac:dyDescent="0.2">
      <c r="A99">
        <v>99</v>
      </c>
      <c r="B99" s="6">
        <v>45079</v>
      </c>
      <c r="C99">
        <v>10</v>
      </c>
      <c r="D99">
        <v>99</v>
      </c>
      <c r="E99" t="s">
        <v>176</v>
      </c>
      <c r="F99" t="s">
        <v>177</v>
      </c>
      <c r="G99" t="s">
        <v>172</v>
      </c>
      <c r="H99" t="s">
        <v>178</v>
      </c>
      <c r="I99" t="s">
        <v>174</v>
      </c>
      <c r="J99" t="s">
        <v>174</v>
      </c>
      <c r="K99">
        <v>1</v>
      </c>
      <c r="L99">
        <v>1</v>
      </c>
    </row>
    <row r="100" spans="1:12" x14ac:dyDescent="0.2">
      <c r="A100">
        <v>100</v>
      </c>
      <c r="B100" s="6">
        <v>45079</v>
      </c>
      <c r="C100">
        <v>10</v>
      </c>
      <c r="D100">
        <v>100</v>
      </c>
      <c r="E100" t="s">
        <v>176</v>
      </c>
      <c r="F100" t="s">
        <v>177</v>
      </c>
      <c r="G100" t="s">
        <v>172</v>
      </c>
      <c r="H100" t="s">
        <v>178</v>
      </c>
      <c r="I100" t="s">
        <v>175</v>
      </c>
      <c r="J100" s="7" t="s">
        <v>174</v>
      </c>
      <c r="K100">
        <v>0</v>
      </c>
      <c r="L100">
        <v>0</v>
      </c>
    </row>
    <row r="101" spans="1:12" x14ac:dyDescent="0.2">
      <c r="A101">
        <v>101</v>
      </c>
      <c r="B101" s="6">
        <v>45079</v>
      </c>
      <c r="C101">
        <v>10</v>
      </c>
      <c r="D101">
        <v>101</v>
      </c>
      <c r="E101" t="s">
        <v>179</v>
      </c>
      <c r="F101" t="s">
        <v>180</v>
      </c>
      <c r="G101" t="s">
        <v>181</v>
      </c>
      <c r="H101" t="s">
        <v>178</v>
      </c>
      <c r="I101" t="s">
        <v>174</v>
      </c>
      <c r="J101" t="s">
        <v>174</v>
      </c>
      <c r="K101">
        <v>1</v>
      </c>
      <c r="L101">
        <v>0</v>
      </c>
    </row>
    <row r="102" spans="1:12" x14ac:dyDescent="0.2">
      <c r="A102">
        <v>102</v>
      </c>
      <c r="B102" s="6">
        <v>45079</v>
      </c>
      <c r="C102">
        <v>10</v>
      </c>
      <c r="D102">
        <v>102</v>
      </c>
      <c r="E102" t="s">
        <v>179</v>
      </c>
      <c r="F102" t="s">
        <v>180</v>
      </c>
      <c r="G102" t="s">
        <v>181</v>
      </c>
      <c r="H102" t="s">
        <v>178</v>
      </c>
      <c r="I102" t="s">
        <v>175</v>
      </c>
      <c r="J102" t="s">
        <v>175</v>
      </c>
      <c r="K102">
        <v>1</v>
      </c>
      <c r="L102">
        <v>1</v>
      </c>
    </row>
    <row r="103" spans="1:12" x14ac:dyDescent="0.2">
      <c r="A103">
        <v>103</v>
      </c>
      <c r="B103" s="6">
        <v>45079</v>
      </c>
      <c r="C103">
        <v>10</v>
      </c>
      <c r="D103">
        <v>103</v>
      </c>
      <c r="E103" t="s">
        <v>182</v>
      </c>
      <c r="F103" t="s">
        <v>183</v>
      </c>
      <c r="G103" t="s">
        <v>181</v>
      </c>
      <c r="H103" t="s">
        <v>173</v>
      </c>
      <c r="I103" t="s">
        <v>174</v>
      </c>
      <c r="J103" t="s">
        <v>174</v>
      </c>
      <c r="K103">
        <v>1</v>
      </c>
      <c r="L103">
        <v>0</v>
      </c>
    </row>
    <row r="104" spans="1:12" x14ac:dyDescent="0.2">
      <c r="A104">
        <v>104</v>
      </c>
      <c r="B104" s="6">
        <v>45079</v>
      </c>
      <c r="C104">
        <v>10</v>
      </c>
      <c r="D104">
        <v>104</v>
      </c>
      <c r="E104" t="s">
        <v>182</v>
      </c>
      <c r="F104" t="s">
        <v>183</v>
      </c>
      <c r="G104" t="s">
        <v>181</v>
      </c>
      <c r="H104" t="s">
        <v>173</v>
      </c>
      <c r="I104" t="s">
        <v>175</v>
      </c>
      <c r="J104" t="s">
        <v>175</v>
      </c>
      <c r="K104">
        <v>1</v>
      </c>
      <c r="L104">
        <v>1</v>
      </c>
    </row>
    <row r="105" spans="1:12" x14ac:dyDescent="0.2">
      <c r="A105">
        <v>105</v>
      </c>
      <c r="B105" s="6">
        <v>45079</v>
      </c>
      <c r="C105">
        <v>10</v>
      </c>
      <c r="D105">
        <v>105</v>
      </c>
      <c r="E105" t="s">
        <v>170</v>
      </c>
      <c r="F105" t="s">
        <v>171</v>
      </c>
      <c r="G105" t="s">
        <v>172</v>
      </c>
      <c r="H105" t="s">
        <v>173</v>
      </c>
      <c r="I105" t="s">
        <v>174</v>
      </c>
      <c r="J105" t="s">
        <v>174</v>
      </c>
      <c r="K105">
        <v>1</v>
      </c>
      <c r="L105">
        <v>1</v>
      </c>
    </row>
    <row r="106" spans="1:12" x14ac:dyDescent="0.2">
      <c r="A106">
        <v>106</v>
      </c>
      <c r="B106" s="6">
        <v>45079</v>
      </c>
      <c r="C106">
        <v>10</v>
      </c>
      <c r="D106">
        <v>106</v>
      </c>
      <c r="E106" t="s">
        <v>170</v>
      </c>
      <c r="F106" t="s">
        <v>171</v>
      </c>
      <c r="G106" t="s">
        <v>172</v>
      </c>
      <c r="H106" t="s">
        <v>173</v>
      </c>
      <c r="I106" t="s">
        <v>175</v>
      </c>
      <c r="J106" t="s">
        <v>175</v>
      </c>
      <c r="K106">
        <v>1</v>
      </c>
      <c r="L106">
        <v>0</v>
      </c>
    </row>
    <row r="107" spans="1:12" x14ac:dyDescent="0.2">
      <c r="A107">
        <v>107</v>
      </c>
      <c r="B107" s="6">
        <v>45079</v>
      </c>
      <c r="C107">
        <v>10</v>
      </c>
      <c r="D107">
        <v>107</v>
      </c>
      <c r="E107" t="s">
        <v>176</v>
      </c>
      <c r="F107" t="s">
        <v>177</v>
      </c>
      <c r="G107" t="s">
        <v>172</v>
      </c>
      <c r="H107" t="s">
        <v>178</v>
      </c>
      <c r="I107" t="s">
        <v>174</v>
      </c>
      <c r="J107" t="s">
        <v>174</v>
      </c>
      <c r="K107">
        <v>1</v>
      </c>
      <c r="L107">
        <v>1</v>
      </c>
    </row>
    <row r="108" spans="1:12" x14ac:dyDescent="0.2">
      <c r="A108">
        <v>108</v>
      </c>
      <c r="B108" s="6">
        <v>45079</v>
      </c>
      <c r="C108">
        <v>10</v>
      </c>
      <c r="D108">
        <v>108</v>
      </c>
      <c r="E108" t="s">
        <v>176</v>
      </c>
      <c r="F108" t="s">
        <v>177</v>
      </c>
      <c r="G108" t="s">
        <v>172</v>
      </c>
      <c r="H108" t="s">
        <v>178</v>
      </c>
      <c r="I108" t="s">
        <v>175</v>
      </c>
      <c r="J108" t="s">
        <v>175</v>
      </c>
      <c r="K108">
        <v>1</v>
      </c>
      <c r="L108">
        <v>0</v>
      </c>
    </row>
    <row r="109" spans="1:12" x14ac:dyDescent="0.2">
      <c r="A109">
        <v>109</v>
      </c>
      <c r="B109" s="6">
        <v>45079</v>
      </c>
      <c r="C109">
        <v>10</v>
      </c>
      <c r="D109">
        <v>109</v>
      </c>
      <c r="E109" t="s">
        <v>179</v>
      </c>
      <c r="F109" t="s">
        <v>180</v>
      </c>
      <c r="G109" t="s">
        <v>181</v>
      </c>
      <c r="H109" t="s">
        <v>178</v>
      </c>
      <c r="I109" t="s">
        <v>174</v>
      </c>
      <c r="J109" t="s">
        <v>174</v>
      </c>
      <c r="K109">
        <v>1</v>
      </c>
      <c r="L109">
        <v>0</v>
      </c>
    </row>
    <row r="110" spans="1:12" x14ac:dyDescent="0.2">
      <c r="A110">
        <v>110</v>
      </c>
      <c r="B110" s="6">
        <v>45079</v>
      </c>
      <c r="C110">
        <v>10</v>
      </c>
      <c r="D110">
        <v>110</v>
      </c>
      <c r="E110" t="s">
        <v>179</v>
      </c>
      <c r="F110" t="s">
        <v>180</v>
      </c>
      <c r="G110" t="s">
        <v>181</v>
      </c>
      <c r="H110" t="s">
        <v>178</v>
      </c>
      <c r="I110" t="s">
        <v>175</v>
      </c>
      <c r="J110" t="s">
        <v>175</v>
      </c>
      <c r="K110">
        <v>1</v>
      </c>
      <c r="L110">
        <v>1</v>
      </c>
    </row>
    <row r="111" spans="1:12" x14ac:dyDescent="0.2">
      <c r="A111">
        <v>111</v>
      </c>
      <c r="B111" s="6">
        <v>45079</v>
      </c>
      <c r="C111">
        <v>10</v>
      </c>
      <c r="D111">
        <v>111</v>
      </c>
      <c r="E111" t="s">
        <v>182</v>
      </c>
      <c r="F111" t="s">
        <v>183</v>
      </c>
      <c r="G111" t="s">
        <v>181</v>
      </c>
      <c r="H111" t="s">
        <v>173</v>
      </c>
      <c r="I111" t="s">
        <v>174</v>
      </c>
      <c r="J111" t="s">
        <v>174</v>
      </c>
      <c r="K111">
        <v>1</v>
      </c>
      <c r="L111">
        <v>0</v>
      </c>
    </row>
    <row r="112" spans="1:12" x14ac:dyDescent="0.2">
      <c r="A112">
        <v>112</v>
      </c>
      <c r="B112" s="6">
        <v>45079</v>
      </c>
      <c r="C112">
        <v>10</v>
      </c>
      <c r="D112">
        <v>112</v>
      </c>
      <c r="E112" t="s">
        <v>182</v>
      </c>
      <c r="F112" t="s">
        <v>183</v>
      </c>
      <c r="G112" t="s">
        <v>181</v>
      </c>
      <c r="H112" t="s">
        <v>173</v>
      </c>
      <c r="I112" t="s">
        <v>175</v>
      </c>
      <c r="J112" t="s">
        <v>175</v>
      </c>
      <c r="K112">
        <v>1</v>
      </c>
      <c r="L112">
        <v>1</v>
      </c>
    </row>
    <row r="113" spans="1:12" x14ac:dyDescent="0.2">
      <c r="A113">
        <v>113</v>
      </c>
      <c r="B113" s="6">
        <v>45079</v>
      </c>
      <c r="C113">
        <v>10</v>
      </c>
      <c r="D113">
        <v>113</v>
      </c>
      <c r="E113" t="s">
        <v>170</v>
      </c>
      <c r="F113" t="s">
        <v>171</v>
      </c>
      <c r="G113" t="s">
        <v>172</v>
      </c>
      <c r="H113" t="s">
        <v>173</v>
      </c>
      <c r="I113" t="s">
        <v>174</v>
      </c>
      <c r="J113" t="s">
        <v>174</v>
      </c>
      <c r="K113">
        <v>1</v>
      </c>
      <c r="L113">
        <v>1</v>
      </c>
    </row>
    <row r="114" spans="1:12" x14ac:dyDescent="0.2">
      <c r="A114">
        <v>114</v>
      </c>
      <c r="B114" s="6">
        <v>45079</v>
      </c>
      <c r="C114">
        <v>10</v>
      </c>
      <c r="D114">
        <v>114</v>
      </c>
      <c r="E114" t="s">
        <v>170</v>
      </c>
      <c r="F114" t="s">
        <v>171</v>
      </c>
      <c r="G114" t="s">
        <v>172</v>
      </c>
      <c r="H114" t="s">
        <v>173</v>
      </c>
      <c r="I114" t="s">
        <v>175</v>
      </c>
      <c r="J114" t="s">
        <v>175</v>
      </c>
      <c r="K114">
        <v>1</v>
      </c>
      <c r="L114">
        <v>0</v>
      </c>
    </row>
    <row r="115" spans="1:12" x14ac:dyDescent="0.2">
      <c r="A115">
        <v>115</v>
      </c>
      <c r="B115" s="6">
        <v>45079</v>
      </c>
      <c r="C115">
        <v>10</v>
      </c>
      <c r="D115">
        <v>115</v>
      </c>
      <c r="E115" t="s">
        <v>176</v>
      </c>
      <c r="F115" t="s">
        <v>177</v>
      </c>
      <c r="G115" t="s">
        <v>172</v>
      </c>
      <c r="H115" t="s">
        <v>178</v>
      </c>
      <c r="I115" t="s">
        <v>174</v>
      </c>
      <c r="J115" t="s">
        <v>174</v>
      </c>
      <c r="K115">
        <v>1</v>
      </c>
      <c r="L115">
        <v>1</v>
      </c>
    </row>
    <row r="116" spans="1:12" x14ac:dyDescent="0.2">
      <c r="A116">
        <v>116</v>
      </c>
      <c r="B116" s="6">
        <v>45079</v>
      </c>
      <c r="C116">
        <v>10</v>
      </c>
      <c r="D116">
        <v>116</v>
      </c>
      <c r="E116" t="s">
        <v>176</v>
      </c>
      <c r="F116" t="s">
        <v>177</v>
      </c>
      <c r="G116" t="s">
        <v>172</v>
      </c>
      <c r="H116" t="s">
        <v>178</v>
      </c>
      <c r="I116" t="s">
        <v>175</v>
      </c>
      <c r="J116" t="s">
        <v>175</v>
      </c>
      <c r="K116">
        <v>1</v>
      </c>
      <c r="L116">
        <v>0</v>
      </c>
    </row>
    <row r="117" spans="1:12" x14ac:dyDescent="0.2">
      <c r="A117">
        <v>117</v>
      </c>
      <c r="B117" s="6">
        <v>45079</v>
      </c>
      <c r="C117">
        <v>10</v>
      </c>
      <c r="D117">
        <v>117</v>
      </c>
      <c r="E117" t="s">
        <v>179</v>
      </c>
      <c r="F117" t="s">
        <v>180</v>
      </c>
      <c r="G117" t="s">
        <v>181</v>
      </c>
      <c r="H117" t="s">
        <v>178</v>
      </c>
      <c r="I117" t="s">
        <v>174</v>
      </c>
      <c r="J117" t="s">
        <v>174</v>
      </c>
      <c r="K117">
        <v>1</v>
      </c>
      <c r="L117">
        <v>0</v>
      </c>
    </row>
    <row r="118" spans="1:12" x14ac:dyDescent="0.2">
      <c r="A118">
        <v>118</v>
      </c>
      <c r="B118" s="6">
        <v>45079</v>
      </c>
      <c r="C118">
        <v>10</v>
      </c>
      <c r="D118">
        <v>118</v>
      </c>
      <c r="E118" t="s">
        <v>179</v>
      </c>
      <c r="F118" t="s">
        <v>180</v>
      </c>
      <c r="G118" t="s">
        <v>181</v>
      </c>
      <c r="H118" t="s">
        <v>178</v>
      </c>
      <c r="I118" t="s">
        <v>175</v>
      </c>
      <c r="J118" t="s">
        <v>175</v>
      </c>
      <c r="K118">
        <v>1</v>
      </c>
      <c r="L118">
        <v>1</v>
      </c>
    </row>
    <row r="119" spans="1:12" x14ac:dyDescent="0.2">
      <c r="A119">
        <v>119</v>
      </c>
      <c r="B119" s="6">
        <v>45079</v>
      </c>
      <c r="C119">
        <v>10</v>
      </c>
      <c r="D119">
        <v>119</v>
      </c>
      <c r="E119" t="s">
        <v>182</v>
      </c>
      <c r="F119" t="s">
        <v>183</v>
      </c>
      <c r="G119" t="s">
        <v>181</v>
      </c>
      <c r="H119" t="s">
        <v>173</v>
      </c>
      <c r="I119" t="s">
        <v>174</v>
      </c>
      <c r="J119" t="s">
        <v>174</v>
      </c>
      <c r="K119">
        <v>1</v>
      </c>
      <c r="L119">
        <v>0</v>
      </c>
    </row>
    <row r="120" spans="1:12" x14ac:dyDescent="0.2">
      <c r="A120">
        <v>120</v>
      </c>
      <c r="B120" s="6">
        <v>45079</v>
      </c>
      <c r="C120">
        <v>10</v>
      </c>
      <c r="D120">
        <v>120</v>
      </c>
      <c r="E120" t="s">
        <v>182</v>
      </c>
      <c r="F120" t="s">
        <v>183</v>
      </c>
      <c r="G120" t="s">
        <v>181</v>
      </c>
      <c r="H120" t="s">
        <v>173</v>
      </c>
      <c r="I120" t="s">
        <v>175</v>
      </c>
      <c r="J120" t="s">
        <v>175</v>
      </c>
      <c r="K120">
        <v>1</v>
      </c>
      <c r="L120">
        <v>1</v>
      </c>
    </row>
    <row r="121" spans="1:12" x14ac:dyDescent="0.2">
      <c r="A121">
        <v>121</v>
      </c>
      <c r="B121" s="6">
        <v>45079</v>
      </c>
      <c r="C121">
        <v>20</v>
      </c>
      <c r="D121">
        <v>121</v>
      </c>
      <c r="E121" t="s">
        <v>170</v>
      </c>
      <c r="F121" t="s">
        <v>171</v>
      </c>
      <c r="G121" t="s">
        <v>172</v>
      </c>
      <c r="H121" t="s">
        <v>173</v>
      </c>
      <c r="I121" t="s">
        <v>174</v>
      </c>
      <c r="J121" s="7" t="s">
        <v>175</v>
      </c>
      <c r="K121">
        <v>0</v>
      </c>
      <c r="L121">
        <v>1</v>
      </c>
    </row>
    <row r="122" spans="1:12" x14ac:dyDescent="0.2">
      <c r="A122">
        <v>122</v>
      </c>
      <c r="B122" s="6">
        <v>45079</v>
      </c>
      <c r="C122">
        <v>20</v>
      </c>
      <c r="D122">
        <v>122</v>
      </c>
      <c r="E122" t="s">
        <v>170</v>
      </c>
      <c r="F122" t="s">
        <v>171</v>
      </c>
      <c r="G122" t="s">
        <v>172</v>
      </c>
      <c r="H122" t="s">
        <v>173</v>
      </c>
      <c r="I122" t="s">
        <v>175</v>
      </c>
      <c r="J122" t="s">
        <v>175</v>
      </c>
      <c r="K122">
        <v>1</v>
      </c>
      <c r="L122">
        <v>0</v>
      </c>
    </row>
    <row r="123" spans="1:12" x14ac:dyDescent="0.2">
      <c r="A123">
        <v>123</v>
      </c>
      <c r="B123" s="6">
        <v>45079</v>
      </c>
      <c r="C123">
        <v>20</v>
      </c>
      <c r="D123">
        <v>123</v>
      </c>
      <c r="E123" t="s">
        <v>176</v>
      </c>
      <c r="F123" t="s">
        <v>177</v>
      </c>
      <c r="G123" t="s">
        <v>172</v>
      </c>
      <c r="H123" t="s">
        <v>178</v>
      </c>
      <c r="I123" t="s">
        <v>174</v>
      </c>
      <c r="J123" t="s">
        <v>174</v>
      </c>
      <c r="K123">
        <v>1</v>
      </c>
      <c r="L123">
        <v>1</v>
      </c>
    </row>
    <row r="124" spans="1:12" x14ac:dyDescent="0.2">
      <c r="A124">
        <v>124</v>
      </c>
      <c r="B124" s="6">
        <v>45079</v>
      </c>
      <c r="C124">
        <v>20</v>
      </c>
      <c r="D124">
        <v>124</v>
      </c>
      <c r="E124" t="s">
        <v>176</v>
      </c>
      <c r="F124" t="s">
        <v>177</v>
      </c>
      <c r="G124" t="s">
        <v>172</v>
      </c>
      <c r="H124" t="s">
        <v>178</v>
      </c>
      <c r="I124" t="s">
        <v>175</v>
      </c>
      <c r="J124" t="s">
        <v>175</v>
      </c>
      <c r="K124">
        <v>1</v>
      </c>
      <c r="L124">
        <v>0</v>
      </c>
    </row>
    <row r="125" spans="1:12" x14ac:dyDescent="0.2">
      <c r="A125">
        <v>125</v>
      </c>
      <c r="B125" s="6">
        <v>45079</v>
      </c>
      <c r="C125">
        <v>20</v>
      </c>
      <c r="D125">
        <v>125</v>
      </c>
      <c r="E125" t="s">
        <v>179</v>
      </c>
      <c r="F125" t="s">
        <v>180</v>
      </c>
      <c r="G125" t="s">
        <v>181</v>
      </c>
      <c r="H125" t="s">
        <v>178</v>
      </c>
      <c r="I125" t="s">
        <v>174</v>
      </c>
      <c r="J125" t="s">
        <v>174</v>
      </c>
      <c r="K125">
        <v>1</v>
      </c>
      <c r="L125">
        <v>0</v>
      </c>
    </row>
    <row r="126" spans="1:12" x14ac:dyDescent="0.2">
      <c r="A126">
        <v>126</v>
      </c>
      <c r="B126" s="6">
        <v>45079</v>
      </c>
      <c r="C126">
        <v>20</v>
      </c>
      <c r="D126">
        <v>126</v>
      </c>
      <c r="E126" t="s">
        <v>179</v>
      </c>
      <c r="F126" t="s">
        <v>180</v>
      </c>
      <c r="G126" t="s">
        <v>181</v>
      </c>
      <c r="H126" t="s">
        <v>178</v>
      </c>
      <c r="I126" t="s">
        <v>175</v>
      </c>
      <c r="J126" t="s">
        <v>175</v>
      </c>
      <c r="K126">
        <v>1</v>
      </c>
      <c r="L126">
        <v>1</v>
      </c>
    </row>
    <row r="127" spans="1:12" x14ac:dyDescent="0.2">
      <c r="A127">
        <v>127</v>
      </c>
      <c r="B127" s="6">
        <v>45079</v>
      </c>
      <c r="C127">
        <v>20</v>
      </c>
      <c r="D127">
        <v>127</v>
      </c>
      <c r="E127" t="s">
        <v>182</v>
      </c>
      <c r="F127" t="s">
        <v>183</v>
      </c>
      <c r="G127" t="s">
        <v>181</v>
      </c>
      <c r="H127" t="s">
        <v>173</v>
      </c>
      <c r="I127" t="s">
        <v>174</v>
      </c>
      <c r="J127" t="s">
        <v>174</v>
      </c>
      <c r="K127">
        <v>1</v>
      </c>
      <c r="L127">
        <v>0</v>
      </c>
    </row>
    <row r="128" spans="1:12" x14ac:dyDescent="0.2">
      <c r="A128">
        <v>128</v>
      </c>
      <c r="B128" s="6">
        <v>45079</v>
      </c>
      <c r="C128">
        <v>20</v>
      </c>
      <c r="D128">
        <v>128</v>
      </c>
      <c r="E128" t="s">
        <v>182</v>
      </c>
      <c r="F128" t="s">
        <v>183</v>
      </c>
      <c r="G128" t="s">
        <v>181</v>
      </c>
      <c r="H128" t="s">
        <v>173</v>
      </c>
      <c r="I128" t="s">
        <v>175</v>
      </c>
      <c r="J128" t="s">
        <v>175</v>
      </c>
      <c r="K128">
        <v>1</v>
      </c>
      <c r="L128">
        <v>1</v>
      </c>
    </row>
    <row r="129" spans="1:12" x14ac:dyDescent="0.2">
      <c r="A129">
        <v>129</v>
      </c>
      <c r="B129" s="6">
        <v>45079</v>
      </c>
      <c r="C129">
        <v>20</v>
      </c>
      <c r="D129">
        <v>129</v>
      </c>
      <c r="E129" t="s">
        <v>170</v>
      </c>
      <c r="F129" t="s">
        <v>171</v>
      </c>
      <c r="G129" t="s">
        <v>172</v>
      </c>
      <c r="H129" t="s">
        <v>173</v>
      </c>
      <c r="I129" t="s">
        <v>174</v>
      </c>
      <c r="J129" t="s">
        <v>174</v>
      </c>
      <c r="K129">
        <v>1</v>
      </c>
      <c r="L129">
        <v>1</v>
      </c>
    </row>
    <row r="130" spans="1:12" x14ac:dyDescent="0.2">
      <c r="A130">
        <v>130</v>
      </c>
      <c r="B130" s="6">
        <v>45079</v>
      </c>
      <c r="C130">
        <v>20</v>
      </c>
      <c r="D130">
        <v>130</v>
      </c>
      <c r="E130" t="s">
        <v>170</v>
      </c>
      <c r="F130" t="s">
        <v>171</v>
      </c>
      <c r="G130" t="s">
        <v>172</v>
      </c>
      <c r="H130" t="s">
        <v>173</v>
      </c>
      <c r="I130" t="s">
        <v>175</v>
      </c>
      <c r="J130" t="s">
        <v>175</v>
      </c>
      <c r="K130">
        <v>1</v>
      </c>
      <c r="L130">
        <v>0</v>
      </c>
    </row>
    <row r="131" spans="1:12" x14ac:dyDescent="0.2">
      <c r="A131">
        <v>131</v>
      </c>
      <c r="B131" s="6">
        <v>45079</v>
      </c>
      <c r="C131">
        <v>20</v>
      </c>
      <c r="D131">
        <v>131</v>
      </c>
      <c r="E131" t="s">
        <v>176</v>
      </c>
      <c r="F131" t="s">
        <v>177</v>
      </c>
      <c r="G131" t="s">
        <v>172</v>
      </c>
      <c r="H131" t="s">
        <v>178</v>
      </c>
      <c r="I131" t="s">
        <v>174</v>
      </c>
      <c r="J131" s="7" t="s">
        <v>175</v>
      </c>
      <c r="K131">
        <v>0</v>
      </c>
      <c r="L131">
        <v>1</v>
      </c>
    </row>
    <row r="132" spans="1:12" x14ac:dyDescent="0.2">
      <c r="A132">
        <v>132</v>
      </c>
      <c r="B132" s="6">
        <v>45079</v>
      </c>
      <c r="C132">
        <v>20</v>
      </c>
      <c r="D132">
        <v>132</v>
      </c>
      <c r="E132" t="s">
        <v>176</v>
      </c>
      <c r="F132" t="s">
        <v>177</v>
      </c>
      <c r="G132" t="s">
        <v>172</v>
      </c>
      <c r="H132" t="s">
        <v>178</v>
      </c>
      <c r="I132" t="s">
        <v>175</v>
      </c>
      <c r="J132" s="7" t="s">
        <v>174</v>
      </c>
      <c r="K132">
        <v>0</v>
      </c>
      <c r="L132">
        <v>0</v>
      </c>
    </row>
    <row r="133" spans="1:12" x14ac:dyDescent="0.2">
      <c r="A133">
        <v>133</v>
      </c>
      <c r="B133" s="6">
        <v>45079</v>
      </c>
      <c r="C133">
        <v>20</v>
      </c>
      <c r="D133">
        <v>133</v>
      </c>
      <c r="E133" t="s">
        <v>179</v>
      </c>
      <c r="F133" t="s">
        <v>180</v>
      </c>
      <c r="G133" t="s">
        <v>181</v>
      </c>
      <c r="H133" t="s">
        <v>178</v>
      </c>
      <c r="I133" t="s">
        <v>174</v>
      </c>
      <c r="J133" t="s">
        <v>174</v>
      </c>
      <c r="K133">
        <v>1</v>
      </c>
      <c r="L133">
        <v>0</v>
      </c>
    </row>
    <row r="134" spans="1:12" x14ac:dyDescent="0.2">
      <c r="A134">
        <v>134</v>
      </c>
      <c r="B134" s="6">
        <v>45079</v>
      </c>
      <c r="C134">
        <v>20</v>
      </c>
      <c r="D134">
        <v>134</v>
      </c>
      <c r="E134" t="s">
        <v>179</v>
      </c>
      <c r="F134" t="s">
        <v>180</v>
      </c>
      <c r="G134" t="s">
        <v>181</v>
      </c>
      <c r="H134" t="s">
        <v>178</v>
      </c>
      <c r="I134" t="s">
        <v>175</v>
      </c>
      <c r="J134" t="s">
        <v>175</v>
      </c>
      <c r="K134">
        <v>1</v>
      </c>
      <c r="L134">
        <v>1</v>
      </c>
    </row>
    <row r="135" spans="1:12" x14ac:dyDescent="0.2">
      <c r="A135">
        <v>135</v>
      </c>
      <c r="B135" s="6">
        <v>45079</v>
      </c>
      <c r="C135">
        <v>20</v>
      </c>
      <c r="D135">
        <v>135</v>
      </c>
      <c r="E135" t="s">
        <v>182</v>
      </c>
      <c r="F135" t="s">
        <v>183</v>
      </c>
      <c r="G135" t="s">
        <v>181</v>
      </c>
      <c r="H135" t="s">
        <v>173</v>
      </c>
      <c r="I135" t="s">
        <v>174</v>
      </c>
      <c r="J135" s="7" t="s">
        <v>175</v>
      </c>
      <c r="K135">
        <v>0</v>
      </c>
      <c r="L135">
        <v>0</v>
      </c>
    </row>
    <row r="136" spans="1:12" x14ac:dyDescent="0.2">
      <c r="A136">
        <v>136</v>
      </c>
      <c r="B136" s="6">
        <v>45079</v>
      </c>
      <c r="C136">
        <v>20</v>
      </c>
      <c r="D136">
        <v>136</v>
      </c>
      <c r="E136" t="s">
        <v>182</v>
      </c>
      <c r="F136" t="s">
        <v>183</v>
      </c>
      <c r="G136" t="s">
        <v>181</v>
      </c>
      <c r="H136" t="s">
        <v>173</v>
      </c>
      <c r="I136" t="s">
        <v>175</v>
      </c>
      <c r="J136" t="s">
        <v>175</v>
      </c>
      <c r="K136">
        <v>1</v>
      </c>
      <c r="L136">
        <v>1</v>
      </c>
    </row>
    <row r="137" spans="1:12" x14ac:dyDescent="0.2">
      <c r="A137">
        <v>137</v>
      </c>
      <c r="B137" s="6">
        <v>45079</v>
      </c>
      <c r="C137">
        <v>20</v>
      </c>
      <c r="D137">
        <v>137</v>
      </c>
      <c r="E137" t="s">
        <v>170</v>
      </c>
      <c r="F137" t="s">
        <v>171</v>
      </c>
      <c r="G137" t="s">
        <v>172</v>
      </c>
      <c r="H137" t="s">
        <v>173</v>
      </c>
      <c r="I137" t="s">
        <v>174</v>
      </c>
      <c r="J137" t="s">
        <v>174</v>
      </c>
      <c r="K137">
        <v>1</v>
      </c>
      <c r="L137">
        <v>1</v>
      </c>
    </row>
    <row r="138" spans="1:12" x14ac:dyDescent="0.2">
      <c r="A138">
        <v>138</v>
      </c>
      <c r="B138" s="6">
        <v>45079</v>
      </c>
      <c r="C138">
        <v>20</v>
      </c>
      <c r="D138">
        <v>138</v>
      </c>
      <c r="E138" t="s">
        <v>170</v>
      </c>
      <c r="F138" t="s">
        <v>171</v>
      </c>
      <c r="G138" t="s">
        <v>172</v>
      </c>
      <c r="H138" t="s">
        <v>173</v>
      </c>
      <c r="I138" t="s">
        <v>175</v>
      </c>
      <c r="J138" t="s">
        <v>175</v>
      </c>
      <c r="K138">
        <v>1</v>
      </c>
      <c r="L138">
        <v>0</v>
      </c>
    </row>
    <row r="139" spans="1:12" x14ac:dyDescent="0.2">
      <c r="A139">
        <v>139</v>
      </c>
      <c r="B139" s="6">
        <v>45079</v>
      </c>
      <c r="C139">
        <v>20</v>
      </c>
      <c r="D139">
        <v>139</v>
      </c>
      <c r="E139" t="s">
        <v>176</v>
      </c>
      <c r="F139" t="s">
        <v>177</v>
      </c>
      <c r="G139" t="s">
        <v>172</v>
      </c>
      <c r="H139" t="s">
        <v>178</v>
      </c>
      <c r="I139" t="s">
        <v>174</v>
      </c>
      <c r="J139" t="s">
        <v>174</v>
      </c>
      <c r="K139">
        <v>1</v>
      </c>
      <c r="L139">
        <v>1</v>
      </c>
    </row>
    <row r="140" spans="1:12" x14ac:dyDescent="0.2">
      <c r="A140">
        <v>140</v>
      </c>
      <c r="B140" s="6">
        <v>45079</v>
      </c>
      <c r="C140">
        <v>20</v>
      </c>
      <c r="D140">
        <v>140</v>
      </c>
      <c r="E140" t="s">
        <v>176</v>
      </c>
      <c r="F140" t="s">
        <v>177</v>
      </c>
      <c r="G140" t="s">
        <v>172</v>
      </c>
      <c r="H140" t="s">
        <v>178</v>
      </c>
      <c r="I140" t="s">
        <v>175</v>
      </c>
      <c r="J140" t="s">
        <v>175</v>
      </c>
      <c r="K140">
        <v>1</v>
      </c>
      <c r="L140">
        <v>0</v>
      </c>
    </row>
    <row r="141" spans="1:12" x14ac:dyDescent="0.2">
      <c r="A141">
        <v>141</v>
      </c>
      <c r="B141" s="6">
        <v>45079</v>
      </c>
      <c r="C141">
        <v>20</v>
      </c>
      <c r="D141">
        <v>141</v>
      </c>
      <c r="E141" t="s">
        <v>179</v>
      </c>
      <c r="F141" t="s">
        <v>180</v>
      </c>
      <c r="G141" t="s">
        <v>181</v>
      </c>
      <c r="H141" t="s">
        <v>178</v>
      </c>
      <c r="I141" t="s">
        <v>174</v>
      </c>
      <c r="J141" t="s">
        <v>174</v>
      </c>
      <c r="K141">
        <v>1</v>
      </c>
      <c r="L141">
        <v>0</v>
      </c>
    </row>
    <row r="142" spans="1:12" x14ac:dyDescent="0.2">
      <c r="A142">
        <v>142</v>
      </c>
      <c r="B142" s="6">
        <v>45079</v>
      </c>
      <c r="C142">
        <v>20</v>
      </c>
      <c r="D142">
        <v>142</v>
      </c>
      <c r="E142" t="s">
        <v>179</v>
      </c>
      <c r="F142" t="s">
        <v>180</v>
      </c>
      <c r="G142" t="s">
        <v>181</v>
      </c>
      <c r="H142" t="s">
        <v>178</v>
      </c>
      <c r="I142" t="s">
        <v>175</v>
      </c>
      <c r="J142" s="7" t="s">
        <v>174</v>
      </c>
      <c r="K142">
        <v>0</v>
      </c>
      <c r="L142">
        <v>1</v>
      </c>
    </row>
    <row r="143" spans="1:12" x14ac:dyDescent="0.2">
      <c r="A143">
        <v>143</v>
      </c>
      <c r="B143" s="6">
        <v>45079</v>
      </c>
      <c r="C143">
        <v>20</v>
      </c>
      <c r="D143">
        <v>143</v>
      </c>
      <c r="E143" t="s">
        <v>182</v>
      </c>
      <c r="F143" t="s">
        <v>183</v>
      </c>
      <c r="G143" t="s">
        <v>181</v>
      </c>
      <c r="H143" t="s">
        <v>173</v>
      </c>
      <c r="I143" t="s">
        <v>174</v>
      </c>
      <c r="J143" s="7" t="s">
        <v>175</v>
      </c>
      <c r="K143">
        <v>0</v>
      </c>
      <c r="L143">
        <v>0</v>
      </c>
    </row>
    <row r="144" spans="1:12" x14ac:dyDescent="0.2">
      <c r="A144">
        <v>144</v>
      </c>
      <c r="B144" s="6">
        <v>45079</v>
      </c>
      <c r="C144">
        <v>20</v>
      </c>
      <c r="D144">
        <v>144</v>
      </c>
      <c r="E144" t="s">
        <v>182</v>
      </c>
      <c r="F144" t="s">
        <v>183</v>
      </c>
      <c r="G144" t="s">
        <v>181</v>
      </c>
      <c r="H144" t="s">
        <v>173</v>
      </c>
      <c r="I144" t="s">
        <v>175</v>
      </c>
      <c r="J144" t="s">
        <v>175</v>
      </c>
      <c r="K144">
        <v>1</v>
      </c>
      <c r="L144">
        <v>1</v>
      </c>
    </row>
    <row r="145" spans="1:12" x14ac:dyDescent="0.2">
      <c r="A145">
        <v>145</v>
      </c>
      <c r="B145" s="6">
        <v>45082</v>
      </c>
      <c r="C145">
        <v>7</v>
      </c>
      <c r="D145">
        <v>145</v>
      </c>
      <c r="E145" t="s">
        <v>170</v>
      </c>
      <c r="F145" t="s">
        <v>171</v>
      </c>
      <c r="G145" t="s">
        <v>172</v>
      </c>
      <c r="H145" t="s">
        <v>173</v>
      </c>
      <c r="I145" t="s">
        <v>174</v>
      </c>
      <c r="J145" t="s">
        <v>174</v>
      </c>
      <c r="K145">
        <v>1</v>
      </c>
      <c r="L145">
        <v>1</v>
      </c>
    </row>
    <row r="146" spans="1:12" x14ac:dyDescent="0.2">
      <c r="A146">
        <v>146</v>
      </c>
      <c r="B146" s="6">
        <v>45082</v>
      </c>
      <c r="C146">
        <v>7</v>
      </c>
      <c r="D146">
        <v>146</v>
      </c>
      <c r="E146" t="s">
        <v>170</v>
      </c>
      <c r="F146" t="s">
        <v>171</v>
      </c>
      <c r="G146" t="s">
        <v>172</v>
      </c>
      <c r="H146" t="s">
        <v>173</v>
      </c>
      <c r="I146" t="s">
        <v>175</v>
      </c>
      <c r="J146" t="s">
        <v>175</v>
      </c>
      <c r="K146">
        <v>1</v>
      </c>
      <c r="L146">
        <v>0</v>
      </c>
    </row>
    <row r="147" spans="1:12" x14ac:dyDescent="0.2">
      <c r="A147">
        <v>147</v>
      </c>
      <c r="B147" s="6">
        <v>45082</v>
      </c>
      <c r="C147">
        <v>7</v>
      </c>
      <c r="D147">
        <v>147</v>
      </c>
      <c r="E147" t="s">
        <v>176</v>
      </c>
      <c r="F147" t="s">
        <v>177</v>
      </c>
      <c r="G147" t="s">
        <v>172</v>
      </c>
      <c r="H147" t="s">
        <v>178</v>
      </c>
      <c r="I147" t="s">
        <v>174</v>
      </c>
      <c r="J147" t="s">
        <v>174</v>
      </c>
      <c r="K147">
        <v>1</v>
      </c>
      <c r="L147">
        <v>1</v>
      </c>
    </row>
    <row r="148" spans="1:12" x14ac:dyDescent="0.2">
      <c r="A148">
        <v>148</v>
      </c>
      <c r="B148" s="6">
        <v>45082</v>
      </c>
      <c r="C148">
        <v>7</v>
      </c>
      <c r="D148">
        <v>148</v>
      </c>
      <c r="E148" t="s">
        <v>176</v>
      </c>
      <c r="F148" t="s">
        <v>177</v>
      </c>
      <c r="G148" t="s">
        <v>172</v>
      </c>
      <c r="H148" t="s">
        <v>178</v>
      </c>
      <c r="I148" t="s">
        <v>175</v>
      </c>
      <c r="J148" s="7" t="s">
        <v>174</v>
      </c>
      <c r="K148">
        <v>0</v>
      </c>
      <c r="L148">
        <v>0</v>
      </c>
    </row>
    <row r="149" spans="1:12" x14ac:dyDescent="0.2">
      <c r="A149">
        <v>149</v>
      </c>
      <c r="B149" s="6">
        <v>45082</v>
      </c>
      <c r="C149">
        <v>7</v>
      </c>
      <c r="D149">
        <v>149</v>
      </c>
      <c r="E149" t="s">
        <v>179</v>
      </c>
      <c r="F149" t="s">
        <v>180</v>
      </c>
      <c r="G149" t="s">
        <v>181</v>
      </c>
      <c r="H149" t="s">
        <v>178</v>
      </c>
      <c r="I149" t="s">
        <v>174</v>
      </c>
      <c r="J149" t="s">
        <v>174</v>
      </c>
      <c r="K149">
        <v>1</v>
      </c>
      <c r="L149">
        <v>0</v>
      </c>
    </row>
    <row r="150" spans="1:12" x14ac:dyDescent="0.2">
      <c r="A150">
        <v>150</v>
      </c>
      <c r="B150" s="6">
        <v>45082</v>
      </c>
      <c r="C150">
        <v>7</v>
      </c>
      <c r="D150">
        <v>150</v>
      </c>
      <c r="E150" t="s">
        <v>179</v>
      </c>
      <c r="F150" t="s">
        <v>180</v>
      </c>
      <c r="G150" t="s">
        <v>181</v>
      </c>
      <c r="H150" t="s">
        <v>178</v>
      </c>
      <c r="I150" t="s">
        <v>175</v>
      </c>
      <c r="J150" t="s">
        <v>175</v>
      </c>
      <c r="K150">
        <v>1</v>
      </c>
      <c r="L150">
        <v>1</v>
      </c>
    </row>
    <row r="151" spans="1:12" x14ac:dyDescent="0.2">
      <c r="A151">
        <v>151</v>
      </c>
      <c r="B151" s="6">
        <v>45082</v>
      </c>
      <c r="C151">
        <v>7</v>
      </c>
      <c r="D151">
        <v>151</v>
      </c>
      <c r="E151" t="s">
        <v>182</v>
      </c>
      <c r="F151" t="s">
        <v>183</v>
      </c>
      <c r="G151" t="s">
        <v>181</v>
      </c>
      <c r="H151" t="s">
        <v>173</v>
      </c>
      <c r="I151" t="s">
        <v>174</v>
      </c>
      <c r="J151" t="s">
        <v>174</v>
      </c>
      <c r="K151">
        <v>1</v>
      </c>
      <c r="L151">
        <v>0</v>
      </c>
    </row>
    <row r="152" spans="1:12" x14ac:dyDescent="0.2">
      <c r="A152">
        <v>152</v>
      </c>
      <c r="B152" s="6">
        <v>45082</v>
      </c>
      <c r="C152">
        <v>7</v>
      </c>
      <c r="D152">
        <v>152</v>
      </c>
      <c r="E152" t="s">
        <v>182</v>
      </c>
      <c r="F152" t="s">
        <v>183</v>
      </c>
      <c r="G152" t="s">
        <v>181</v>
      </c>
      <c r="H152" t="s">
        <v>173</v>
      </c>
      <c r="I152" t="s">
        <v>175</v>
      </c>
      <c r="J152" t="s">
        <v>175</v>
      </c>
      <c r="K152">
        <v>1</v>
      </c>
      <c r="L152">
        <v>1</v>
      </c>
    </row>
    <row r="153" spans="1:12" x14ac:dyDescent="0.2">
      <c r="A153">
        <v>153</v>
      </c>
      <c r="B153" s="6">
        <v>45082</v>
      </c>
      <c r="C153">
        <v>7</v>
      </c>
      <c r="D153">
        <v>153</v>
      </c>
      <c r="E153" t="s">
        <v>170</v>
      </c>
      <c r="F153" t="s">
        <v>171</v>
      </c>
      <c r="G153" t="s">
        <v>172</v>
      </c>
      <c r="H153" t="s">
        <v>173</v>
      </c>
      <c r="I153" t="s">
        <v>174</v>
      </c>
      <c r="J153" t="s">
        <v>174</v>
      </c>
      <c r="K153">
        <v>1</v>
      </c>
      <c r="L153">
        <v>1</v>
      </c>
    </row>
    <row r="154" spans="1:12" x14ac:dyDescent="0.2">
      <c r="A154">
        <v>154</v>
      </c>
      <c r="B154" s="6">
        <v>45082</v>
      </c>
      <c r="C154">
        <v>7</v>
      </c>
      <c r="D154">
        <v>154</v>
      </c>
      <c r="E154" t="s">
        <v>170</v>
      </c>
      <c r="F154" t="s">
        <v>171</v>
      </c>
      <c r="G154" t="s">
        <v>172</v>
      </c>
      <c r="H154" t="s">
        <v>173</v>
      </c>
      <c r="I154" t="s">
        <v>175</v>
      </c>
      <c r="J154" t="s">
        <v>175</v>
      </c>
      <c r="K154">
        <v>1</v>
      </c>
      <c r="L154">
        <v>0</v>
      </c>
    </row>
    <row r="155" spans="1:12" x14ac:dyDescent="0.2">
      <c r="A155">
        <v>155</v>
      </c>
      <c r="B155" s="6">
        <v>45082</v>
      </c>
      <c r="C155">
        <v>7</v>
      </c>
      <c r="D155">
        <v>155</v>
      </c>
      <c r="E155" t="s">
        <v>176</v>
      </c>
      <c r="F155" t="s">
        <v>177</v>
      </c>
      <c r="G155" t="s">
        <v>172</v>
      </c>
      <c r="H155" t="s">
        <v>178</v>
      </c>
      <c r="I155" t="s">
        <v>174</v>
      </c>
      <c r="J155" t="s">
        <v>174</v>
      </c>
      <c r="K155">
        <v>1</v>
      </c>
      <c r="L155">
        <v>1</v>
      </c>
    </row>
    <row r="156" spans="1:12" x14ac:dyDescent="0.2">
      <c r="A156">
        <v>156</v>
      </c>
      <c r="B156" s="6">
        <v>45082</v>
      </c>
      <c r="C156">
        <v>7</v>
      </c>
      <c r="D156">
        <v>156</v>
      </c>
      <c r="E156" t="s">
        <v>176</v>
      </c>
      <c r="F156" t="s">
        <v>177</v>
      </c>
      <c r="G156" t="s">
        <v>172</v>
      </c>
      <c r="H156" t="s">
        <v>178</v>
      </c>
      <c r="I156" t="s">
        <v>175</v>
      </c>
      <c r="J156" t="s">
        <v>175</v>
      </c>
      <c r="K156">
        <v>1</v>
      </c>
      <c r="L156">
        <v>0</v>
      </c>
    </row>
    <row r="157" spans="1:12" x14ac:dyDescent="0.2">
      <c r="A157">
        <v>157</v>
      </c>
      <c r="B157" s="6">
        <v>45082</v>
      </c>
      <c r="C157">
        <v>7</v>
      </c>
      <c r="D157">
        <v>157</v>
      </c>
      <c r="E157" t="s">
        <v>179</v>
      </c>
      <c r="F157" t="s">
        <v>180</v>
      </c>
      <c r="G157" t="s">
        <v>181</v>
      </c>
      <c r="H157" t="s">
        <v>178</v>
      </c>
      <c r="I157" t="s">
        <v>174</v>
      </c>
      <c r="J157" t="s">
        <v>174</v>
      </c>
      <c r="K157">
        <v>1</v>
      </c>
      <c r="L157">
        <v>0</v>
      </c>
    </row>
    <row r="158" spans="1:12" x14ac:dyDescent="0.2">
      <c r="A158">
        <v>158</v>
      </c>
      <c r="B158" s="6">
        <v>45082</v>
      </c>
      <c r="C158">
        <v>7</v>
      </c>
      <c r="D158">
        <v>158</v>
      </c>
      <c r="E158" t="s">
        <v>179</v>
      </c>
      <c r="F158" t="s">
        <v>180</v>
      </c>
      <c r="G158" t="s">
        <v>181</v>
      </c>
      <c r="H158" t="s">
        <v>178</v>
      </c>
      <c r="I158" t="s">
        <v>175</v>
      </c>
      <c r="J158" t="s">
        <v>175</v>
      </c>
      <c r="K158">
        <v>1</v>
      </c>
      <c r="L158">
        <v>1</v>
      </c>
    </row>
    <row r="159" spans="1:12" x14ac:dyDescent="0.2">
      <c r="A159">
        <v>159</v>
      </c>
      <c r="B159" s="6">
        <v>45082</v>
      </c>
      <c r="C159">
        <v>7</v>
      </c>
      <c r="D159">
        <v>159</v>
      </c>
      <c r="E159" t="s">
        <v>182</v>
      </c>
      <c r="F159" t="s">
        <v>183</v>
      </c>
      <c r="G159" t="s">
        <v>181</v>
      </c>
      <c r="H159" t="s">
        <v>173</v>
      </c>
      <c r="I159" t="s">
        <v>174</v>
      </c>
      <c r="J159" t="s">
        <v>174</v>
      </c>
      <c r="K159">
        <v>1</v>
      </c>
      <c r="L159">
        <v>0</v>
      </c>
    </row>
    <row r="160" spans="1:12" x14ac:dyDescent="0.2">
      <c r="A160">
        <v>160</v>
      </c>
      <c r="B160" s="6">
        <v>45082</v>
      </c>
      <c r="C160">
        <v>7</v>
      </c>
      <c r="D160">
        <v>160</v>
      </c>
      <c r="E160" t="s">
        <v>182</v>
      </c>
      <c r="F160" t="s">
        <v>183</v>
      </c>
      <c r="G160" t="s">
        <v>181</v>
      </c>
      <c r="H160" t="s">
        <v>173</v>
      </c>
      <c r="I160" t="s">
        <v>175</v>
      </c>
      <c r="J160" t="s">
        <v>175</v>
      </c>
      <c r="K160">
        <v>1</v>
      </c>
      <c r="L160">
        <v>1</v>
      </c>
    </row>
    <row r="161" spans="1:12" x14ac:dyDescent="0.2">
      <c r="A161">
        <v>161</v>
      </c>
      <c r="B161" s="6">
        <v>45082</v>
      </c>
      <c r="C161">
        <v>7</v>
      </c>
      <c r="D161">
        <v>161</v>
      </c>
      <c r="E161" t="s">
        <v>170</v>
      </c>
      <c r="F161" t="s">
        <v>171</v>
      </c>
      <c r="G161" t="s">
        <v>172</v>
      </c>
      <c r="H161" t="s">
        <v>173</v>
      </c>
      <c r="I161" t="s">
        <v>174</v>
      </c>
      <c r="J161" s="7" t="s">
        <v>175</v>
      </c>
      <c r="K161">
        <v>0</v>
      </c>
      <c r="L161">
        <v>1</v>
      </c>
    </row>
    <row r="162" spans="1:12" x14ac:dyDescent="0.2">
      <c r="A162">
        <v>162</v>
      </c>
      <c r="B162" s="6">
        <v>45082</v>
      </c>
      <c r="C162">
        <v>7</v>
      </c>
      <c r="D162">
        <v>162</v>
      </c>
      <c r="E162" t="s">
        <v>170</v>
      </c>
      <c r="F162" t="s">
        <v>171</v>
      </c>
      <c r="G162" t="s">
        <v>172</v>
      </c>
      <c r="H162" t="s">
        <v>173</v>
      </c>
      <c r="I162" t="s">
        <v>175</v>
      </c>
      <c r="J162" t="s">
        <v>175</v>
      </c>
      <c r="K162">
        <v>1</v>
      </c>
      <c r="L162">
        <v>0</v>
      </c>
    </row>
    <row r="163" spans="1:12" x14ac:dyDescent="0.2">
      <c r="A163">
        <v>163</v>
      </c>
      <c r="B163" s="6">
        <v>45082</v>
      </c>
      <c r="C163">
        <v>7</v>
      </c>
      <c r="D163">
        <v>163</v>
      </c>
      <c r="E163" t="s">
        <v>176</v>
      </c>
      <c r="F163" t="s">
        <v>177</v>
      </c>
      <c r="G163" t="s">
        <v>172</v>
      </c>
      <c r="H163" t="s">
        <v>178</v>
      </c>
      <c r="I163" t="s">
        <v>174</v>
      </c>
      <c r="J163" t="s">
        <v>174</v>
      </c>
      <c r="K163">
        <v>1</v>
      </c>
      <c r="L163">
        <v>1</v>
      </c>
    </row>
    <row r="164" spans="1:12" x14ac:dyDescent="0.2">
      <c r="A164">
        <v>164</v>
      </c>
      <c r="B164" s="6">
        <v>45082</v>
      </c>
      <c r="C164">
        <v>7</v>
      </c>
      <c r="D164">
        <v>164</v>
      </c>
      <c r="E164" t="s">
        <v>176</v>
      </c>
      <c r="F164" t="s">
        <v>177</v>
      </c>
      <c r="G164" t="s">
        <v>172</v>
      </c>
      <c r="H164" t="s">
        <v>178</v>
      </c>
      <c r="I164" t="s">
        <v>175</v>
      </c>
      <c r="J164" t="s">
        <v>175</v>
      </c>
      <c r="K164">
        <v>1</v>
      </c>
      <c r="L164">
        <v>0</v>
      </c>
    </row>
    <row r="165" spans="1:12" x14ac:dyDescent="0.2">
      <c r="A165">
        <v>165</v>
      </c>
      <c r="B165" s="6">
        <v>45082</v>
      </c>
      <c r="C165">
        <v>7</v>
      </c>
      <c r="D165">
        <v>165</v>
      </c>
      <c r="E165" t="s">
        <v>179</v>
      </c>
      <c r="F165" t="s">
        <v>180</v>
      </c>
      <c r="G165" t="s">
        <v>181</v>
      </c>
      <c r="H165" t="s">
        <v>178</v>
      </c>
      <c r="I165" t="s">
        <v>174</v>
      </c>
      <c r="J165" t="s">
        <v>174</v>
      </c>
      <c r="K165">
        <v>1</v>
      </c>
      <c r="L165">
        <v>0</v>
      </c>
    </row>
    <row r="166" spans="1:12" x14ac:dyDescent="0.2">
      <c r="A166">
        <v>166</v>
      </c>
      <c r="B166" s="6">
        <v>45082</v>
      </c>
      <c r="C166">
        <v>7</v>
      </c>
      <c r="D166">
        <v>166</v>
      </c>
      <c r="E166" t="s">
        <v>179</v>
      </c>
      <c r="F166" t="s">
        <v>180</v>
      </c>
      <c r="G166" t="s">
        <v>181</v>
      </c>
      <c r="H166" t="s">
        <v>178</v>
      </c>
      <c r="I166" t="s">
        <v>175</v>
      </c>
      <c r="J166" t="s">
        <v>175</v>
      </c>
      <c r="K166">
        <v>1</v>
      </c>
      <c r="L166">
        <v>1</v>
      </c>
    </row>
    <row r="167" spans="1:12" x14ac:dyDescent="0.2">
      <c r="A167">
        <v>167</v>
      </c>
      <c r="B167" s="6">
        <v>45082</v>
      </c>
      <c r="C167">
        <v>7</v>
      </c>
      <c r="D167">
        <v>167</v>
      </c>
      <c r="E167" t="s">
        <v>182</v>
      </c>
      <c r="F167" t="s">
        <v>183</v>
      </c>
      <c r="G167" t="s">
        <v>181</v>
      </c>
      <c r="H167" t="s">
        <v>173</v>
      </c>
      <c r="I167" t="s">
        <v>174</v>
      </c>
      <c r="J167" t="s">
        <v>174</v>
      </c>
      <c r="K167">
        <v>1</v>
      </c>
      <c r="L167">
        <v>0</v>
      </c>
    </row>
    <row r="168" spans="1:12" x14ac:dyDescent="0.2">
      <c r="A168">
        <v>168</v>
      </c>
      <c r="B168" s="6">
        <v>45082</v>
      </c>
      <c r="C168">
        <v>7</v>
      </c>
      <c r="D168">
        <v>168</v>
      </c>
      <c r="E168" t="s">
        <v>182</v>
      </c>
      <c r="F168" t="s">
        <v>183</v>
      </c>
      <c r="G168" t="s">
        <v>181</v>
      </c>
      <c r="H168" t="s">
        <v>173</v>
      </c>
      <c r="I168" t="s">
        <v>175</v>
      </c>
      <c r="J168" t="s">
        <v>175</v>
      </c>
      <c r="K168">
        <v>1</v>
      </c>
      <c r="L168">
        <v>1</v>
      </c>
    </row>
    <row r="169" spans="1:12" x14ac:dyDescent="0.2">
      <c r="A169">
        <v>169</v>
      </c>
      <c r="B169" s="6">
        <v>45082</v>
      </c>
      <c r="C169">
        <v>11</v>
      </c>
      <c r="D169">
        <v>169</v>
      </c>
      <c r="E169" t="s">
        <v>170</v>
      </c>
      <c r="F169" t="s">
        <v>171</v>
      </c>
      <c r="G169" t="s">
        <v>172</v>
      </c>
      <c r="H169" t="s">
        <v>173</v>
      </c>
      <c r="I169" t="s">
        <v>174</v>
      </c>
      <c r="J169" t="s">
        <v>174</v>
      </c>
      <c r="K169">
        <v>1</v>
      </c>
      <c r="L169">
        <v>1</v>
      </c>
    </row>
    <row r="170" spans="1:12" x14ac:dyDescent="0.2">
      <c r="A170">
        <v>170</v>
      </c>
      <c r="B170" s="6">
        <v>45082</v>
      </c>
      <c r="C170">
        <v>11</v>
      </c>
      <c r="D170">
        <v>170</v>
      </c>
      <c r="E170" t="s">
        <v>170</v>
      </c>
      <c r="F170" t="s">
        <v>171</v>
      </c>
      <c r="G170" t="s">
        <v>172</v>
      </c>
      <c r="H170" t="s">
        <v>173</v>
      </c>
      <c r="I170" t="s">
        <v>175</v>
      </c>
      <c r="J170" t="s">
        <v>175</v>
      </c>
      <c r="K170">
        <v>1</v>
      </c>
      <c r="L170">
        <v>0</v>
      </c>
    </row>
    <row r="171" spans="1:12" x14ac:dyDescent="0.2">
      <c r="A171">
        <v>171</v>
      </c>
      <c r="B171" s="6">
        <v>45082</v>
      </c>
      <c r="C171">
        <v>11</v>
      </c>
      <c r="D171">
        <v>171</v>
      </c>
      <c r="E171" t="s">
        <v>176</v>
      </c>
      <c r="F171" t="s">
        <v>177</v>
      </c>
      <c r="G171" t="s">
        <v>172</v>
      </c>
      <c r="H171" t="s">
        <v>178</v>
      </c>
      <c r="I171" t="s">
        <v>174</v>
      </c>
      <c r="J171" t="s">
        <v>174</v>
      </c>
      <c r="K171">
        <v>1</v>
      </c>
      <c r="L171">
        <v>1</v>
      </c>
    </row>
    <row r="172" spans="1:12" x14ac:dyDescent="0.2">
      <c r="A172">
        <v>172</v>
      </c>
      <c r="B172" s="6">
        <v>45082</v>
      </c>
      <c r="C172">
        <v>11</v>
      </c>
      <c r="D172">
        <v>172</v>
      </c>
      <c r="E172" t="s">
        <v>176</v>
      </c>
      <c r="F172" t="s">
        <v>177</v>
      </c>
      <c r="G172" t="s">
        <v>172</v>
      </c>
      <c r="H172" t="s">
        <v>178</v>
      </c>
      <c r="I172" t="s">
        <v>175</v>
      </c>
      <c r="J172" t="s">
        <v>175</v>
      </c>
      <c r="K172">
        <v>1</v>
      </c>
      <c r="L172">
        <v>0</v>
      </c>
    </row>
    <row r="173" spans="1:12" x14ac:dyDescent="0.2">
      <c r="A173">
        <v>173</v>
      </c>
      <c r="B173" s="6">
        <v>45082</v>
      </c>
      <c r="C173">
        <v>11</v>
      </c>
      <c r="D173">
        <v>173</v>
      </c>
      <c r="E173" t="s">
        <v>179</v>
      </c>
      <c r="F173" t="s">
        <v>180</v>
      </c>
      <c r="G173" t="s">
        <v>181</v>
      </c>
      <c r="H173" t="s">
        <v>178</v>
      </c>
      <c r="I173" t="s">
        <v>174</v>
      </c>
      <c r="J173" t="s">
        <v>174</v>
      </c>
      <c r="K173">
        <v>1</v>
      </c>
      <c r="L173">
        <v>0</v>
      </c>
    </row>
    <row r="174" spans="1:12" x14ac:dyDescent="0.2">
      <c r="A174">
        <v>174</v>
      </c>
      <c r="B174" s="6">
        <v>45082</v>
      </c>
      <c r="C174">
        <v>11</v>
      </c>
      <c r="D174">
        <v>174</v>
      </c>
      <c r="E174" t="s">
        <v>179</v>
      </c>
      <c r="F174" t="s">
        <v>180</v>
      </c>
      <c r="G174" t="s">
        <v>181</v>
      </c>
      <c r="H174" t="s">
        <v>178</v>
      </c>
      <c r="I174" t="s">
        <v>175</v>
      </c>
      <c r="J174" t="s">
        <v>175</v>
      </c>
      <c r="K174">
        <v>1</v>
      </c>
      <c r="L174">
        <v>1</v>
      </c>
    </row>
    <row r="175" spans="1:12" x14ac:dyDescent="0.2">
      <c r="A175">
        <v>175</v>
      </c>
      <c r="B175" s="6">
        <v>45082</v>
      </c>
      <c r="C175">
        <v>11</v>
      </c>
      <c r="D175">
        <v>175</v>
      </c>
      <c r="E175" t="s">
        <v>182</v>
      </c>
      <c r="F175" t="s">
        <v>183</v>
      </c>
      <c r="G175" t="s">
        <v>181</v>
      </c>
      <c r="H175" t="s">
        <v>173</v>
      </c>
      <c r="I175" t="s">
        <v>174</v>
      </c>
      <c r="J175" s="7" t="s">
        <v>175</v>
      </c>
      <c r="K175">
        <v>0</v>
      </c>
      <c r="L175">
        <v>0</v>
      </c>
    </row>
    <row r="176" spans="1:12" x14ac:dyDescent="0.2">
      <c r="A176">
        <v>176</v>
      </c>
      <c r="B176" s="6">
        <v>45082</v>
      </c>
      <c r="C176">
        <v>11</v>
      </c>
      <c r="D176">
        <v>176</v>
      </c>
      <c r="E176" t="s">
        <v>182</v>
      </c>
      <c r="F176" t="s">
        <v>183</v>
      </c>
      <c r="G176" t="s">
        <v>181</v>
      </c>
      <c r="H176" t="s">
        <v>173</v>
      </c>
      <c r="I176" t="s">
        <v>175</v>
      </c>
      <c r="J176" s="7" t="s">
        <v>174</v>
      </c>
      <c r="K176">
        <v>0</v>
      </c>
      <c r="L176">
        <v>1</v>
      </c>
    </row>
    <row r="177" spans="1:12" x14ac:dyDescent="0.2">
      <c r="A177">
        <v>177</v>
      </c>
      <c r="B177" s="6">
        <v>45082</v>
      </c>
      <c r="C177">
        <v>11</v>
      </c>
      <c r="D177">
        <v>177</v>
      </c>
      <c r="E177" t="s">
        <v>170</v>
      </c>
      <c r="F177" t="s">
        <v>171</v>
      </c>
      <c r="G177" t="s">
        <v>172</v>
      </c>
      <c r="H177" t="s">
        <v>173</v>
      </c>
      <c r="I177" t="s">
        <v>174</v>
      </c>
      <c r="J177" t="s">
        <v>174</v>
      </c>
      <c r="K177">
        <v>1</v>
      </c>
      <c r="L177">
        <v>1</v>
      </c>
    </row>
    <row r="178" spans="1:12" x14ac:dyDescent="0.2">
      <c r="A178">
        <v>178</v>
      </c>
      <c r="B178" s="6">
        <v>45082</v>
      </c>
      <c r="C178">
        <v>11</v>
      </c>
      <c r="D178">
        <v>178</v>
      </c>
      <c r="E178" t="s">
        <v>170</v>
      </c>
      <c r="F178" t="s">
        <v>171</v>
      </c>
      <c r="G178" t="s">
        <v>172</v>
      </c>
      <c r="H178" t="s">
        <v>173</v>
      </c>
      <c r="I178" t="s">
        <v>175</v>
      </c>
      <c r="J178" t="s">
        <v>175</v>
      </c>
      <c r="K178">
        <v>1</v>
      </c>
      <c r="L178">
        <v>0</v>
      </c>
    </row>
    <row r="179" spans="1:12" x14ac:dyDescent="0.2">
      <c r="A179">
        <v>179</v>
      </c>
      <c r="B179" s="6">
        <v>45082</v>
      </c>
      <c r="C179">
        <v>11</v>
      </c>
      <c r="D179">
        <v>179</v>
      </c>
      <c r="E179" t="s">
        <v>176</v>
      </c>
      <c r="F179" t="s">
        <v>177</v>
      </c>
      <c r="G179" t="s">
        <v>172</v>
      </c>
      <c r="H179" t="s">
        <v>178</v>
      </c>
      <c r="I179" t="s">
        <v>174</v>
      </c>
      <c r="J179" s="7" t="s">
        <v>175</v>
      </c>
      <c r="K179">
        <v>0</v>
      </c>
      <c r="L179">
        <v>1</v>
      </c>
    </row>
    <row r="180" spans="1:12" x14ac:dyDescent="0.2">
      <c r="A180">
        <v>180</v>
      </c>
      <c r="B180" s="6">
        <v>45082</v>
      </c>
      <c r="C180">
        <v>11</v>
      </c>
      <c r="D180">
        <v>180</v>
      </c>
      <c r="E180" t="s">
        <v>176</v>
      </c>
      <c r="F180" t="s">
        <v>177</v>
      </c>
      <c r="G180" t="s">
        <v>172</v>
      </c>
      <c r="H180" t="s">
        <v>178</v>
      </c>
      <c r="I180" t="s">
        <v>175</v>
      </c>
      <c r="J180" t="s">
        <v>175</v>
      </c>
      <c r="K180">
        <v>1</v>
      </c>
      <c r="L180">
        <v>0</v>
      </c>
    </row>
    <row r="181" spans="1:12" x14ac:dyDescent="0.2">
      <c r="A181">
        <v>181</v>
      </c>
      <c r="B181" s="6">
        <v>45082</v>
      </c>
      <c r="C181">
        <v>11</v>
      </c>
      <c r="D181">
        <v>181</v>
      </c>
      <c r="E181" t="s">
        <v>179</v>
      </c>
      <c r="F181" t="s">
        <v>180</v>
      </c>
      <c r="G181" t="s">
        <v>181</v>
      </c>
      <c r="H181" t="s">
        <v>178</v>
      </c>
      <c r="I181" t="s">
        <v>174</v>
      </c>
      <c r="J181" s="7" t="s">
        <v>175</v>
      </c>
      <c r="K181">
        <v>0</v>
      </c>
      <c r="L181">
        <v>0</v>
      </c>
    </row>
    <row r="182" spans="1:12" x14ac:dyDescent="0.2">
      <c r="A182">
        <v>182</v>
      </c>
      <c r="B182" s="6">
        <v>45082</v>
      </c>
      <c r="C182">
        <v>11</v>
      </c>
      <c r="D182">
        <v>182</v>
      </c>
      <c r="E182" t="s">
        <v>179</v>
      </c>
      <c r="F182" t="s">
        <v>180</v>
      </c>
      <c r="G182" t="s">
        <v>181</v>
      </c>
      <c r="H182" t="s">
        <v>178</v>
      </c>
      <c r="I182" t="s">
        <v>175</v>
      </c>
      <c r="J182" t="s">
        <v>175</v>
      </c>
      <c r="K182">
        <v>1</v>
      </c>
      <c r="L182">
        <v>1</v>
      </c>
    </row>
    <row r="183" spans="1:12" x14ac:dyDescent="0.2">
      <c r="A183">
        <v>183</v>
      </c>
      <c r="B183" s="6">
        <v>45082</v>
      </c>
      <c r="C183">
        <v>11</v>
      </c>
      <c r="D183">
        <v>183</v>
      </c>
      <c r="E183" t="s">
        <v>182</v>
      </c>
      <c r="F183" t="s">
        <v>183</v>
      </c>
      <c r="G183" t="s">
        <v>181</v>
      </c>
      <c r="H183" t="s">
        <v>173</v>
      </c>
      <c r="I183" t="s">
        <v>174</v>
      </c>
      <c r="J183" t="s">
        <v>174</v>
      </c>
      <c r="K183">
        <v>1</v>
      </c>
      <c r="L183">
        <v>0</v>
      </c>
    </row>
    <row r="184" spans="1:12" x14ac:dyDescent="0.2">
      <c r="A184">
        <v>184</v>
      </c>
      <c r="B184" s="6">
        <v>45082</v>
      </c>
      <c r="C184">
        <v>11</v>
      </c>
      <c r="D184">
        <v>184</v>
      </c>
      <c r="E184" t="s">
        <v>182</v>
      </c>
      <c r="F184" t="s">
        <v>183</v>
      </c>
      <c r="G184" t="s">
        <v>181</v>
      </c>
      <c r="H184" t="s">
        <v>173</v>
      </c>
      <c r="I184" t="s">
        <v>175</v>
      </c>
      <c r="J184" t="s">
        <v>175</v>
      </c>
      <c r="K184">
        <v>1</v>
      </c>
      <c r="L184">
        <v>1</v>
      </c>
    </row>
    <row r="185" spans="1:12" x14ac:dyDescent="0.2">
      <c r="A185">
        <v>185</v>
      </c>
      <c r="B185" s="6">
        <v>45082</v>
      </c>
      <c r="C185">
        <v>11</v>
      </c>
      <c r="D185">
        <v>185</v>
      </c>
      <c r="E185" t="s">
        <v>170</v>
      </c>
      <c r="F185" t="s">
        <v>171</v>
      </c>
      <c r="G185" t="s">
        <v>172</v>
      </c>
      <c r="H185" t="s">
        <v>173</v>
      </c>
      <c r="I185" t="s">
        <v>174</v>
      </c>
      <c r="J185" t="s">
        <v>174</v>
      </c>
      <c r="K185">
        <v>1</v>
      </c>
      <c r="L185">
        <v>1</v>
      </c>
    </row>
    <row r="186" spans="1:12" x14ac:dyDescent="0.2">
      <c r="A186">
        <v>186</v>
      </c>
      <c r="B186" s="6">
        <v>45082</v>
      </c>
      <c r="C186">
        <v>11</v>
      </c>
      <c r="D186">
        <v>186</v>
      </c>
      <c r="E186" t="s">
        <v>170</v>
      </c>
      <c r="F186" t="s">
        <v>171</v>
      </c>
      <c r="G186" t="s">
        <v>172</v>
      </c>
      <c r="H186" t="s">
        <v>173</v>
      </c>
      <c r="I186" t="s">
        <v>175</v>
      </c>
      <c r="J186" t="s">
        <v>175</v>
      </c>
      <c r="K186">
        <v>1</v>
      </c>
      <c r="L186">
        <v>0</v>
      </c>
    </row>
    <row r="187" spans="1:12" x14ac:dyDescent="0.2">
      <c r="A187">
        <v>187</v>
      </c>
      <c r="B187" s="6">
        <v>45082</v>
      </c>
      <c r="C187">
        <v>11</v>
      </c>
      <c r="D187">
        <v>187</v>
      </c>
      <c r="E187" t="s">
        <v>176</v>
      </c>
      <c r="F187" t="s">
        <v>177</v>
      </c>
      <c r="G187" t="s">
        <v>172</v>
      </c>
      <c r="H187" t="s">
        <v>178</v>
      </c>
      <c r="I187" t="s">
        <v>174</v>
      </c>
      <c r="J187" s="7" t="s">
        <v>175</v>
      </c>
      <c r="K187">
        <v>0</v>
      </c>
      <c r="L187">
        <v>1</v>
      </c>
    </row>
    <row r="188" spans="1:12" x14ac:dyDescent="0.2">
      <c r="A188">
        <v>188</v>
      </c>
      <c r="B188" s="6">
        <v>45082</v>
      </c>
      <c r="C188">
        <v>11</v>
      </c>
      <c r="D188">
        <v>188</v>
      </c>
      <c r="E188" t="s">
        <v>176</v>
      </c>
      <c r="F188" t="s">
        <v>177</v>
      </c>
      <c r="G188" t="s">
        <v>172</v>
      </c>
      <c r="H188" t="s">
        <v>178</v>
      </c>
      <c r="I188" t="s">
        <v>175</v>
      </c>
      <c r="J188" t="s">
        <v>175</v>
      </c>
      <c r="K188">
        <v>1</v>
      </c>
      <c r="L188">
        <v>0</v>
      </c>
    </row>
    <row r="189" spans="1:12" x14ac:dyDescent="0.2">
      <c r="A189">
        <v>189</v>
      </c>
      <c r="B189" s="6">
        <v>45082</v>
      </c>
      <c r="C189">
        <v>11</v>
      </c>
      <c r="D189">
        <v>189</v>
      </c>
      <c r="E189" t="s">
        <v>179</v>
      </c>
      <c r="F189" t="s">
        <v>180</v>
      </c>
      <c r="G189" t="s">
        <v>181</v>
      </c>
      <c r="H189" t="s">
        <v>178</v>
      </c>
      <c r="I189" t="s">
        <v>174</v>
      </c>
      <c r="J189" s="7" t="s">
        <v>175</v>
      </c>
      <c r="K189">
        <v>0</v>
      </c>
      <c r="L189">
        <v>0</v>
      </c>
    </row>
    <row r="190" spans="1:12" x14ac:dyDescent="0.2">
      <c r="A190">
        <v>190</v>
      </c>
      <c r="B190" s="6">
        <v>45082</v>
      </c>
      <c r="C190">
        <v>11</v>
      </c>
      <c r="D190">
        <v>190</v>
      </c>
      <c r="E190" t="s">
        <v>179</v>
      </c>
      <c r="F190" t="s">
        <v>180</v>
      </c>
      <c r="G190" t="s">
        <v>181</v>
      </c>
      <c r="H190" t="s">
        <v>178</v>
      </c>
      <c r="I190" t="s">
        <v>175</v>
      </c>
      <c r="J190" t="s">
        <v>175</v>
      </c>
      <c r="K190">
        <v>1</v>
      </c>
      <c r="L190">
        <v>1</v>
      </c>
    </row>
    <row r="191" spans="1:12" x14ac:dyDescent="0.2">
      <c r="A191">
        <v>191</v>
      </c>
      <c r="B191" s="6">
        <v>45082</v>
      </c>
      <c r="C191">
        <v>11</v>
      </c>
      <c r="D191">
        <v>191</v>
      </c>
      <c r="E191" t="s">
        <v>182</v>
      </c>
      <c r="F191" t="s">
        <v>183</v>
      </c>
      <c r="G191" t="s">
        <v>181</v>
      </c>
      <c r="H191" t="s">
        <v>173</v>
      </c>
      <c r="I191" t="s">
        <v>174</v>
      </c>
      <c r="J191" t="s">
        <v>174</v>
      </c>
      <c r="K191">
        <v>1</v>
      </c>
      <c r="L191">
        <v>0</v>
      </c>
    </row>
    <row r="192" spans="1:12" x14ac:dyDescent="0.2">
      <c r="A192">
        <v>192</v>
      </c>
      <c r="B192" s="6">
        <v>45082</v>
      </c>
      <c r="C192">
        <v>11</v>
      </c>
      <c r="D192">
        <v>192</v>
      </c>
      <c r="E192" t="s">
        <v>182</v>
      </c>
      <c r="F192" t="s">
        <v>183</v>
      </c>
      <c r="G192" t="s">
        <v>181</v>
      </c>
      <c r="H192" t="s">
        <v>173</v>
      </c>
      <c r="I192" t="s">
        <v>175</v>
      </c>
      <c r="J192" s="7" t="s">
        <v>174</v>
      </c>
      <c r="K192">
        <v>0</v>
      </c>
      <c r="L192">
        <v>1</v>
      </c>
    </row>
    <row r="193" spans="1:12" x14ac:dyDescent="0.2">
      <c r="A193">
        <v>193</v>
      </c>
      <c r="B193" s="6">
        <v>45083</v>
      </c>
      <c r="C193">
        <v>16</v>
      </c>
      <c r="D193">
        <v>193</v>
      </c>
      <c r="E193" t="s">
        <v>170</v>
      </c>
      <c r="F193" t="s">
        <v>171</v>
      </c>
      <c r="G193" t="s">
        <v>172</v>
      </c>
      <c r="H193" t="s">
        <v>173</v>
      </c>
      <c r="I193" t="s">
        <v>174</v>
      </c>
      <c r="J193" s="7" t="s">
        <v>175</v>
      </c>
      <c r="K193">
        <v>0</v>
      </c>
      <c r="L193">
        <v>1</v>
      </c>
    </row>
    <row r="194" spans="1:12" x14ac:dyDescent="0.2">
      <c r="A194">
        <v>194</v>
      </c>
      <c r="B194" s="6">
        <v>45083</v>
      </c>
      <c r="C194">
        <v>16</v>
      </c>
      <c r="D194">
        <v>194</v>
      </c>
      <c r="E194" t="s">
        <v>170</v>
      </c>
      <c r="F194" t="s">
        <v>171</v>
      </c>
      <c r="G194" t="s">
        <v>172</v>
      </c>
      <c r="H194" t="s">
        <v>173</v>
      </c>
      <c r="I194" t="s">
        <v>175</v>
      </c>
      <c r="J194" t="s">
        <v>175</v>
      </c>
      <c r="K194">
        <v>1</v>
      </c>
      <c r="L194">
        <v>0</v>
      </c>
    </row>
    <row r="195" spans="1:12" x14ac:dyDescent="0.2">
      <c r="A195">
        <v>195</v>
      </c>
      <c r="B195" s="6">
        <v>45083</v>
      </c>
      <c r="C195">
        <v>16</v>
      </c>
      <c r="D195">
        <v>195</v>
      </c>
      <c r="E195" t="s">
        <v>176</v>
      </c>
      <c r="F195" t="s">
        <v>177</v>
      </c>
      <c r="G195" t="s">
        <v>172</v>
      </c>
      <c r="H195" t="s">
        <v>178</v>
      </c>
      <c r="I195" t="s">
        <v>174</v>
      </c>
      <c r="J195" t="s">
        <v>174</v>
      </c>
      <c r="K195">
        <v>1</v>
      </c>
      <c r="L195">
        <v>1</v>
      </c>
    </row>
    <row r="196" spans="1:12" x14ac:dyDescent="0.2">
      <c r="A196">
        <v>196</v>
      </c>
      <c r="B196" s="6">
        <v>45083</v>
      </c>
      <c r="C196">
        <v>16</v>
      </c>
      <c r="D196">
        <v>196</v>
      </c>
      <c r="E196" t="s">
        <v>176</v>
      </c>
      <c r="F196" t="s">
        <v>177</v>
      </c>
      <c r="G196" t="s">
        <v>172</v>
      </c>
      <c r="H196" t="s">
        <v>178</v>
      </c>
      <c r="I196" t="s">
        <v>175</v>
      </c>
      <c r="J196" t="s">
        <v>175</v>
      </c>
      <c r="K196">
        <v>1</v>
      </c>
      <c r="L196">
        <v>0</v>
      </c>
    </row>
    <row r="197" spans="1:12" x14ac:dyDescent="0.2">
      <c r="A197">
        <v>197</v>
      </c>
      <c r="B197" s="6">
        <v>45083</v>
      </c>
      <c r="C197">
        <v>16</v>
      </c>
      <c r="D197">
        <v>197</v>
      </c>
      <c r="E197" t="s">
        <v>179</v>
      </c>
      <c r="F197" t="s">
        <v>180</v>
      </c>
      <c r="G197" t="s">
        <v>181</v>
      </c>
      <c r="H197" t="s">
        <v>178</v>
      </c>
      <c r="I197" t="s">
        <v>174</v>
      </c>
      <c r="J197" s="7" t="s">
        <v>175</v>
      </c>
      <c r="K197">
        <v>0</v>
      </c>
      <c r="L197">
        <v>0</v>
      </c>
    </row>
    <row r="198" spans="1:12" x14ac:dyDescent="0.2">
      <c r="A198">
        <v>198</v>
      </c>
      <c r="B198" s="6">
        <v>45083</v>
      </c>
      <c r="C198">
        <v>16</v>
      </c>
      <c r="D198">
        <v>198</v>
      </c>
      <c r="E198" t="s">
        <v>179</v>
      </c>
      <c r="F198" t="s">
        <v>180</v>
      </c>
      <c r="G198" t="s">
        <v>181</v>
      </c>
      <c r="H198" t="s">
        <v>178</v>
      </c>
      <c r="I198" t="s">
        <v>175</v>
      </c>
      <c r="J198" t="s">
        <v>175</v>
      </c>
      <c r="K198">
        <v>1</v>
      </c>
      <c r="L198">
        <v>1</v>
      </c>
    </row>
    <row r="199" spans="1:12" x14ac:dyDescent="0.2">
      <c r="A199">
        <v>199</v>
      </c>
      <c r="B199" s="6">
        <v>45083</v>
      </c>
      <c r="C199">
        <v>16</v>
      </c>
      <c r="D199">
        <v>199</v>
      </c>
      <c r="E199" t="s">
        <v>182</v>
      </c>
      <c r="F199" t="s">
        <v>183</v>
      </c>
      <c r="G199" t="s">
        <v>181</v>
      </c>
      <c r="H199" t="s">
        <v>173</v>
      </c>
      <c r="I199" t="s">
        <v>174</v>
      </c>
      <c r="J199" t="s">
        <v>174</v>
      </c>
      <c r="K199">
        <v>1</v>
      </c>
      <c r="L199">
        <v>0</v>
      </c>
    </row>
    <row r="200" spans="1:12" x14ac:dyDescent="0.2">
      <c r="A200">
        <v>200</v>
      </c>
      <c r="B200" s="6">
        <v>45083</v>
      </c>
      <c r="C200">
        <v>16</v>
      </c>
      <c r="D200">
        <v>200</v>
      </c>
      <c r="E200" t="s">
        <v>182</v>
      </c>
      <c r="F200" t="s">
        <v>183</v>
      </c>
      <c r="G200" t="s">
        <v>181</v>
      </c>
      <c r="H200" t="s">
        <v>173</v>
      </c>
      <c r="I200" t="s">
        <v>175</v>
      </c>
      <c r="J200" t="s">
        <v>175</v>
      </c>
      <c r="K200">
        <v>1</v>
      </c>
      <c r="L200">
        <v>1</v>
      </c>
    </row>
    <row r="201" spans="1:12" x14ac:dyDescent="0.2">
      <c r="A201">
        <v>201</v>
      </c>
      <c r="B201" s="6">
        <v>45083</v>
      </c>
      <c r="C201">
        <v>16</v>
      </c>
      <c r="D201">
        <v>201</v>
      </c>
      <c r="E201" t="s">
        <v>170</v>
      </c>
      <c r="F201" t="s">
        <v>171</v>
      </c>
      <c r="G201" t="s">
        <v>172</v>
      </c>
      <c r="H201" t="s">
        <v>173</v>
      </c>
      <c r="I201" t="s">
        <v>174</v>
      </c>
      <c r="J201" t="s">
        <v>174</v>
      </c>
      <c r="K201">
        <v>1</v>
      </c>
      <c r="L201">
        <v>1</v>
      </c>
    </row>
    <row r="202" spans="1:12" x14ac:dyDescent="0.2">
      <c r="A202">
        <v>202</v>
      </c>
      <c r="B202" s="6">
        <v>45083</v>
      </c>
      <c r="C202">
        <v>16</v>
      </c>
      <c r="D202">
        <v>202</v>
      </c>
      <c r="E202" t="s">
        <v>170</v>
      </c>
      <c r="F202" t="s">
        <v>171</v>
      </c>
      <c r="G202" t="s">
        <v>172</v>
      </c>
      <c r="H202" t="s">
        <v>173</v>
      </c>
      <c r="I202" t="s">
        <v>175</v>
      </c>
      <c r="J202" t="s">
        <v>175</v>
      </c>
      <c r="K202">
        <v>1</v>
      </c>
      <c r="L202">
        <v>0</v>
      </c>
    </row>
    <row r="203" spans="1:12" x14ac:dyDescent="0.2">
      <c r="A203">
        <v>203</v>
      </c>
      <c r="B203" s="6">
        <v>45083</v>
      </c>
      <c r="C203">
        <v>16</v>
      </c>
      <c r="D203">
        <v>203</v>
      </c>
      <c r="E203" t="s">
        <v>176</v>
      </c>
      <c r="F203" t="s">
        <v>177</v>
      </c>
      <c r="G203" t="s">
        <v>172</v>
      </c>
      <c r="H203" t="s">
        <v>178</v>
      </c>
      <c r="I203" t="s">
        <v>174</v>
      </c>
      <c r="J203" t="s">
        <v>174</v>
      </c>
      <c r="K203">
        <v>1</v>
      </c>
      <c r="L203">
        <v>1</v>
      </c>
    </row>
    <row r="204" spans="1:12" x14ac:dyDescent="0.2">
      <c r="A204">
        <v>204</v>
      </c>
      <c r="B204" s="6">
        <v>45083</v>
      </c>
      <c r="C204">
        <v>16</v>
      </c>
      <c r="D204">
        <v>204</v>
      </c>
      <c r="E204" t="s">
        <v>176</v>
      </c>
      <c r="F204" t="s">
        <v>177</v>
      </c>
      <c r="G204" t="s">
        <v>172</v>
      </c>
      <c r="H204" t="s">
        <v>178</v>
      </c>
      <c r="I204" t="s">
        <v>175</v>
      </c>
      <c r="J204" t="s">
        <v>175</v>
      </c>
      <c r="K204">
        <v>1</v>
      </c>
      <c r="L204">
        <v>0</v>
      </c>
    </row>
    <row r="205" spans="1:12" x14ac:dyDescent="0.2">
      <c r="A205">
        <v>205</v>
      </c>
      <c r="B205" s="6">
        <v>45083</v>
      </c>
      <c r="C205">
        <v>16</v>
      </c>
      <c r="D205">
        <v>205</v>
      </c>
      <c r="E205" t="s">
        <v>179</v>
      </c>
      <c r="F205" t="s">
        <v>180</v>
      </c>
      <c r="G205" t="s">
        <v>181</v>
      </c>
      <c r="H205" t="s">
        <v>178</v>
      </c>
      <c r="I205" t="s">
        <v>174</v>
      </c>
      <c r="J205" t="s">
        <v>174</v>
      </c>
      <c r="K205">
        <v>1</v>
      </c>
      <c r="L205">
        <v>0</v>
      </c>
    </row>
    <row r="206" spans="1:12" x14ac:dyDescent="0.2">
      <c r="A206">
        <v>206</v>
      </c>
      <c r="B206" s="6">
        <v>45083</v>
      </c>
      <c r="C206">
        <v>16</v>
      </c>
      <c r="D206">
        <v>206</v>
      </c>
      <c r="E206" t="s">
        <v>179</v>
      </c>
      <c r="F206" t="s">
        <v>180</v>
      </c>
      <c r="G206" t="s">
        <v>181</v>
      </c>
      <c r="H206" t="s">
        <v>178</v>
      </c>
      <c r="I206" t="s">
        <v>175</v>
      </c>
      <c r="J206" t="s">
        <v>175</v>
      </c>
      <c r="K206">
        <v>1</v>
      </c>
      <c r="L206">
        <v>1</v>
      </c>
    </row>
    <row r="207" spans="1:12" x14ac:dyDescent="0.2">
      <c r="A207">
        <v>207</v>
      </c>
      <c r="B207" s="6">
        <v>45083</v>
      </c>
      <c r="C207">
        <v>16</v>
      </c>
      <c r="D207">
        <v>207</v>
      </c>
      <c r="E207" t="s">
        <v>182</v>
      </c>
      <c r="F207" t="s">
        <v>183</v>
      </c>
      <c r="G207" t="s">
        <v>181</v>
      </c>
      <c r="H207" t="s">
        <v>173</v>
      </c>
      <c r="I207" t="s">
        <v>174</v>
      </c>
      <c r="J207" t="s">
        <v>174</v>
      </c>
      <c r="K207">
        <v>1</v>
      </c>
      <c r="L207">
        <v>0</v>
      </c>
    </row>
    <row r="208" spans="1:12" x14ac:dyDescent="0.2">
      <c r="A208">
        <v>208</v>
      </c>
      <c r="B208" s="6">
        <v>45083</v>
      </c>
      <c r="C208">
        <v>16</v>
      </c>
      <c r="D208">
        <v>208</v>
      </c>
      <c r="E208" t="s">
        <v>182</v>
      </c>
      <c r="F208" t="s">
        <v>183</v>
      </c>
      <c r="G208" t="s">
        <v>181</v>
      </c>
      <c r="H208" t="s">
        <v>173</v>
      </c>
      <c r="I208" t="s">
        <v>175</v>
      </c>
      <c r="J208" t="s">
        <v>175</v>
      </c>
      <c r="K208">
        <v>1</v>
      </c>
      <c r="L208">
        <v>1</v>
      </c>
    </row>
    <row r="209" spans="1:12" x14ac:dyDescent="0.2">
      <c r="A209">
        <v>209</v>
      </c>
      <c r="B209" s="6">
        <v>45083</v>
      </c>
      <c r="C209">
        <v>16</v>
      </c>
      <c r="D209">
        <v>209</v>
      </c>
      <c r="E209" t="s">
        <v>170</v>
      </c>
      <c r="F209" t="s">
        <v>171</v>
      </c>
      <c r="G209" t="s">
        <v>172</v>
      </c>
      <c r="H209" t="s">
        <v>173</v>
      </c>
      <c r="I209" t="s">
        <v>174</v>
      </c>
      <c r="J209" t="s">
        <v>174</v>
      </c>
      <c r="K209">
        <v>1</v>
      </c>
      <c r="L209">
        <v>1</v>
      </c>
    </row>
    <row r="210" spans="1:12" x14ac:dyDescent="0.2">
      <c r="A210">
        <v>210</v>
      </c>
      <c r="B210" s="6">
        <v>45083</v>
      </c>
      <c r="C210">
        <v>16</v>
      </c>
      <c r="D210">
        <v>210</v>
      </c>
      <c r="E210" t="s">
        <v>170</v>
      </c>
      <c r="F210" t="s">
        <v>171</v>
      </c>
      <c r="G210" t="s">
        <v>172</v>
      </c>
      <c r="H210" t="s">
        <v>173</v>
      </c>
      <c r="I210" t="s">
        <v>175</v>
      </c>
      <c r="J210" t="s">
        <v>175</v>
      </c>
      <c r="K210">
        <v>1</v>
      </c>
      <c r="L210">
        <v>0</v>
      </c>
    </row>
    <row r="211" spans="1:12" x14ac:dyDescent="0.2">
      <c r="A211">
        <v>211</v>
      </c>
      <c r="B211" s="6">
        <v>45083</v>
      </c>
      <c r="C211">
        <v>16</v>
      </c>
      <c r="D211">
        <v>211</v>
      </c>
      <c r="E211" t="s">
        <v>176</v>
      </c>
      <c r="F211" t="s">
        <v>177</v>
      </c>
      <c r="G211" t="s">
        <v>172</v>
      </c>
      <c r="H211" t="s">
        <v>178</v>
      </c>
      <c r="I211" t="s">
        <v>174</v>
      </c>
      <c r="J211" t="s">
        <v>174</v>
      </c>
      <c r="K211">
        <v>1</v>
      </c>
      <c r="L211">
        <v>1</v>
      </c>
    </row>
    <row r="212" spans="1:12" x14ac:dyDescent="0.2">
      <c r="A212">
        <v>212</v>
      </c>
      <c r="B212" s="6">
        <v>45083</v>
      </c>
      <c r="C212">
        <v>16</v>
      </c>
      <c r="D212">
        <v>212</v>
      </c>
      <c r="E212" t="s">
        <v>176</v>
      </c>
      <c r="F212" t="s">
        <v>177</v>
      </c>
      <c r="G212" t="s">
        <v>172</v>
      </c>
      <c r="H212" t="s">
        <v>178</v>
      </c>
      <c r="I212" t="s">
        <v>175</v>
      </c>
      <c r="J212" t="s">
        <v>175</v>
      </c>
      <c r="K212">
        <v>1</v>
      </c>
      <c r="L212">
        <v>0</v>
      </c>
    </row>
    <row r="213" spans="1:12" x14ac:dyDescent="0.2">
      <c r="A213">
        <v>213</v>
      </c>
      <c r="B213" s="6">
        <v>45083</v>
      </c>
      <c r="C213">
        <v>16</v>
      </c>
      <c r="D213">
        <v>213</v>
      </c>
      <c r="E213" t="s">
        <v>179</v>
      </c>
      <c r="F213" t="s">
        <v>180</v>
      </c>
      <c r="G213" t="s">
        <v>181</v>
      </c>
      <c r="H213" t="s">
        <v>178</v>
      </c>
      <c r="I213" t="s">
        <v>174</v>
      </c>
      <c r="J213" t="s">
        <v>174</v>
      </c>
      <c r="K213">
        <v>1</v>
      </c>
      <c r="L213">
        <v>0</v>
      </c>
    </row>
    <row r="214" spans="1:12" x14ac:dyDescent="0.2">
      <c r="A214">
        <v>214</v>
      </c>
      <c r="B214" s="6">
        <v>45083</v>
      </c>
      <c r="C214">
        <v>16</v>
      </c>
      <c r="D214">
        <v>214</v>
      </c>
      <c r="E214" t="s">
        <v>179</v>
      </c>
      <c r="F214" t="s">
        <v>180</v>
      </c>
      <c r="G214" t="s">
        <v>181</v>
      </c>
      <c r="H214" t="s">
        <v>178</v>
      </c>
      <c r="I214" t="s">
        <v>175</v>
      </c>
      <c r="J214" t="s">
        <v>175</v>
      </c>
      <c r="K214">
        <v>1</v>
      </c>
      <c r="L214">
        <v>1</v>
      </c>
    </row>
    <row r="215" spans="1:12" x14ac:dyDescent="0.2">
      <c r="A215">
        <v>215</v>
      </c>
      <c r="B215" s="6">
        <v>45083</v>
      </c>
      <c r="C215">
        <v>16</v>
      </c>
      <c r="D215">
        <v>215</v>
      </c>
      <c r="E215" t="s">
        <v>182</v>
      </c>
      <c r="F215" t="s">
        <v>183</v>
      </c>
      <c r="G215" t="s">
        <v>181</v>
      </c>
      <c r="H215" t="s">
        <v>173</v>
      </c>
      <c r="I215" t="s">
        <v>174</v>
      </c>
      <c r="J215" t="s">
        <v>174</v>
      </c>
      <c r="K215">
        <v>1</v>
      </c>
      <c r="L215">
        <v>0</v>
      </c>
    </row>
    <row r="216" spans="1:12" x14ac:dyDescent="0.2">
      <c r="A216">
        <v>216</v>
      </c>
      <c r="B216" s="6">
        <v>45083</v>
      </c>
      <c r="C216">
        <v>16</v>
      </c>
      <c r="D216">
        <v>216</v>
      </c>
      <c r="E216" t="s">
        <v>182</v>
      </c>
      <c r="F216" t="s">
        <v>183</v>
      </c>
      <c r="G216" t="s">
        <v>181</v>
      </c>
      <c r="H216" t="s">
        <v>173</v>
      </c>
      <c r="I216" t="s">
        <v>175</v>
      </c>
      <c r="J216" t="s">
        <v>175</v>
      </c>
      <c r="K216">
        <v>1</v>
      </c>
      <c r="L216">
        <v>1</v>
      </c>
    </row>
    <row r="217" spans="1:12" x14ac:dyDescent="0.2">
      <c r="A217">
        <v>217</v>
      </c>
      <c r="B217" s="6">
        <v>45083</v>
      </c>
      <c r="C217">
        <v>25</v>
      </c>
      <c r="D217">
        <v>217</v>
      </c>
      <c r="E217" t="s">
        <v>170</v>
      </c>
      <c r="F217" t="s">
        <v>171</v>
      </c>
      <c r="G217" t="s">
        <v>172</v>
      </c>
      <c r="H217" t="s">
        <v>173</v>
      </c>
      <c r="I217" t="s">
        <v>174</v>
      </c>
      <c r="J217" t="s">
        <v>174</v>
      </c>
      <c r="K217">
        <v>1</v>
      </c>
      <c r="L217">
        <v>1</v>
      </c>
    </row>
    <row r="218" spans="1:12" x14ac:dyDescent="0.2">
      <c r="A218">
        <v>218</v>
      </c>
      <c r="B218" s="6">
        <v>45083</v>
      </c>
      <c r="C218">
        <v>25</v>
      </c>
      <c r="D218">
        <v>218</v>
      </c>
      <c r="E218" t="s">
        <v>170</v>
      </c>
      <c r="F218" t="s">
        <v>171</v>
      </c>
      <c r="G218" t="s">
        <v>172</v>
      </c>
      <c r="H218" t="s">
        <v>173</v>
      </c>
      <c r="I218" t="s">
        <v>175</v>
      </c>
      <c r="J218" t="s">
        <v>175</v>
      </c>
      <c r="K218">
        <v>1</v>
      </c>
      <c r="L218">
        <v>0</v>
      </c>
    </row>
    <row r="219" spans="1:12" x14ac:dyDescent="0.2">
      <c r="A219">
        <v>219</v>
      </c>
      <c r="B219" s="6">
        <v>45083</v>
      </c>
      <c r="C219">
        <v>25</v>
      </c>
      <c r="D219">
        <v>219</v>
      </c>
      <c r="E219" t="s">
        <v>176</v>
      </c>
      <c r="F219" t="s">
        <v>177</v>
      </c>
      <c r="G219" t="s">
        <v>172</v>
      </c>
      <c r="H219" t="s">
        <v>178</v>
      </c>
      <c r="I219" t="s">
        <v>174</v>
      </c>
      <c r="J219" t="s">
        <v>174</v>
      </c>
      <c r="K219">
        <v>1</v>
      </c>
      <c r="L219">
        <v>1</v>
      </c>
    </row>
    <row r="220" spans="1:12" x14ac:dyDescent="0.2">
      <c r="A220">
        <v>220</v>
      </c>
      <c r="B220" s="6">
        <v>45083</v>
      </c>
      <c r="C220">
        <v>25</v>
      </c>
      <c r="D220">
        <v>220</v>
      </c>
      <c r="E220" t="s">
        <v>176</v>
      </c>
      <c r="F220" t="s">
        <v>177</v>
      </c>
      <c r="G220" t="s">
        <v>172</v>
      </c>
      <c r="H220" t="s">
        <v>178</v>
      </c>
      <c r="I220" t="s">
        <v>175</v>
      </c>
      <c r="J220" t="s">
        <v>175</v>
      </c>
      <c r="K220">
        <v>1</v>
      </c>
      <c r="L220">
        <v>0</v>
      </c>
    </row>
    <row r="221" spans="1:12" x14ac:dyDescent="0.2">
      <c r="A221">
        <v>221</v>
      </c>
      <c r="B221" s="6">
        <v>45083</v>
      </c>
      <c r="C221">
        <v>25</v>
      </c>
      <c r="D221">
        <v>221</v>
      </c>
      <c r="E221" t="s">
        <v>179</v>
      </c>
      <c r="F221" t="s">
        <v>180</v>
      </c>
      <c r="G221" t="s">
        <v>181</v>
      </c>
      <c r="H221" t="s">
        <v>178</v>
      </c>
      <c r="I221" t="s">
        <v>174</v>
      </c>
      <c r="J221" t="s">
        <v>174</v>
      </c>
      <c r="K221">
        <v>1</v>
      </c>
      <c r="L221">
        <v>0</v>
      </c>
    </row>
    <row r="222" spans="1:12" x14ac:dyDescent="0.2">
      <c r="A222">
        <v>222</v>
      </c>
      <c r="B222" s="6">
        <v>45083</v>
      </c>
      <c r="C222">
        <v>25</v>
      </c>
      <c r="D222">
        <v>222</v>
      </c>
      <c r="E222" t="s">
        <v>179</v>
      </c>
      <c r="F222" t="s">
        <v>180</v>
      </c>
      <c r="G222" t="s">
        <v>181</v>
      </c>
      <c r="H222" t="s">
        <v>178</v>
      </c>
      <c r="I222" t="s">
        <v>175</v>
      </c>
      <c r="J222" t="s">
        <v>175</v>
      </c>
      <c r="K222">
        <v>1</v>
      </c>
      <c r="L222">
        <v>1</v>
      </c>
    </row>
    <row r="223" spans="1:12" x14ac:dyDescent="0.2">
      <c r="A223">
        <v>223</v>
      </c>
      <c r="B223" s="6">
        <v>45083</v>
      </c>
      <c r="C223">
        <v>25</v>
      </c>
      <c r="D223">
        <v>223</v>
      </c>
      <c r="E223" t="s">
        <v>182</v>
      </c>
      <c r="F223" t="s">
        <v>183</v>
      </c>
      <c r="G223" t="s">
        <v>181</v>
      </c>
      <c r="H223" t="s">
        <v>173</v>
      </c>
      <c r="I223" t="s">
        <v>174</v>
      </c>
      <c r="J223" t="s">
        <v>174</v>
      </c>
      <c r="K223">
        <v>1</v>
      </c>
      <c r="L223">
        <v>0</v>
      </c>
    </row>
    <row r="224" spans="1:12" x14ac:dyDescent="0.2">
      <c r="A224">
        <v>224</v>
      </c>
      <c r="B224" s="6">
        <v>45083</v>
      </c>
      <c r="C224">
        <v>25</v>
      </c>
      <c r="D224">
        <v>224</v>
      </c>
      <c r="E224" t="s">
        <v>182</v>
      </c>
      <c r="F224" t="s">
        <v>183</v>
      </c>
      <c r="G224" t="s">
        <v>181</v>
      </c>
      <c r="H224" t="s">
        <v>173</v>
      </c>
      <c r="I224" t="s">
        <v>175</v>
      </c>
      <c r="J224" t="s">
        <v>175</v>
      </c>
      <c r="K224">
        <v>1</v>
      </c>
      <c r="L224">
        <v>1</v>
      </c>
    </row>
    <row r="225" spans="1:12" x14ac:dyDescent="0.2">
      <c r="A225">
        <v>225</v>
      </c>
      <c r="B225" s="6">
        <v>45083</v>
      </c>
      <c r="C225">
        <v>25</v>
      </c>
      <c r="D225">
        <v>225</v>
      </c>
      <c r="E225" t="s">
        <v>170</v>
      </c>
      <c r="F225" t="s">
        <v>171</v>
      </c>
      <c r="G225" t="s">
        <v>172</v>
      </c>
      <c r="H225" t="s">
        <v>173</v>
      </c>
      <c r="I225" t="s">
        <v>174</v>
      </c>
      <c r="J225" t="s">
        <v>174</v>
      </c>
      <c r="K225">
        <v>1</v>
      </c>
      <c r="L225">
        <v>1</v>
      </c>
    </row>
    <row r="226" spans="1:12" x14ac:dyDescent="0.2">
      <c r="A226">
        <v>226</v>
      </c>
      <c r="B226" s="6">
        <v>45083</v>
      </c>
      <c r="C226">
        <v>25</v>
      </c>
      <c r="D226">
        <v>226</v>
      </c>
      <c r="E226" t="s">
        <v>170</v>
      </c>
      <c r="F226" t="s">
        <v>171</v>
      </c>
      <c r="G226" t="s">
        <v>172</v>
      </c>
      <c r="H226" t="s">
        <v>173</v>
      </c>
      <c r="I226" t="s">
        <v>175</v>
      </c>
      <c r="J226" t="s">
        <v>175</v>
      </c>
      <c r="K226">
        <v>1</v>
      </c>
      <c r="L226">
        <v>0</v>
      </c>
    </row>
    <row r="227" spans="1:12" x14ac:dyDescent="0.2">
      <c r="A227">
        <v>227</v>
      </c>
      <c r="B227" s="6">
        <v>45083</v>
      </c>
      <c r="C227">
        <v>25</v>
      </c>
      <c r="D227">
        <v>227</v>
      </c>
      <c r="E227" t="s">
        <v>176</v>
      </c>
      <c r="F227" t="s">
        <v>177</v>
      </c>
      <c r="G227" t="s">
        <v>172</v>
      </c>
      <c r="H227" t="s">
        <v>178</v>
      </c>
      <c r="I227" t="s">
        <v>174</v>
      </c>
      <c r="J227" t="s">
        <v>174</v>
      </c>
      <c r="K227">
        <v>1</v>
      </c>
      <c r="L227">
        <v>1</v>
      </c>
    </row>
    <row r="228" spans="1:12" x14ac:dyDescent="0.2">
      <c r="A228">
        <v>228</v>
      </c>
      <c r="B228" s="6">
        <v>45083</v>
      </c>
      <c r="C228">
        <v>25</v>
      </c>
      <c r="D228">
        <v>228</v>
      </c>
      <c r="E228" t="s">
        <v>176</v>
      </c>
      <c r="F228" t="s">
        <v>177</v>
      </c>
      <c r="G228" t="s">
        <v>172</v>
      </c>
      <c r="H228" t="s">
        <v>178</v>
      </c>
      <c r="I228" t="s">
        <v>175</v>
      </c>
      <c r="J228" s="7" t="s">
        <v>174</v>
      </c>
      <c r="K228">
        <v>0</v>
      </c>
      <c r="L228">
        <v>0</v>
      </c>
    </row>
    <row r="229" spans="1:12" x14ac:dyDescent="0.2">
      <c r="A229">
        <v>229</v>
      </c>
      <c r="B229" s="6">
        <v>45083</v>
      </c>
      <c r="C229">
        <v>25</v>
      </c>
      <c r="D229">
        <v>229</v>
      </c>
      <c r="E229" t="s">
        <v>179</v>
      </c>
      <c r="F229" t="s">
        <v>180</v>
      </c>
      <c r="G229" t="s">
        <v>181</v>
      </c>
      <c r="H229" t="s">
        <v>178</v>
      </c>
      <c r="I229" t="s">
        <v>174</v>
      </c>
      <c r="J229" t="s">
        <v>174</v>
      </c>
      <c r="K229">
        <v>1</v>
      </c>
      <c r="L229">
        <v>0</v>
      </c>
    </row>
    <row r="230" spans="1:12" x14ac:dyDescent="0.2">
      <c r="A230">
        <v>230</v>
      </c>
      <c r="B230" s="6">
        <v>45083</v>
      </c>
      <c r="C230">
        <v>25</v>
      </c>
      <c r="D230">
        <v>230</v>
      </c>
      <c r="E230" t="s">
        <v>179</v>
      </c>
      <c r="F230" t="s">
        <v>180</v>
      </c>
      <c r="G230" t="s">
        <v>181</v>
      </c>
      <c r="H230" t="s">
        <v>178</v>
      </c>
      <c r="I230" t="s">
        <v>175</v>
      </c>
      <c r="J230" t="s">
        <v>175</v>
      </c>
      <c r="K230">
        <v>1</v>
      </c>
      <c r="L230">
        <v>1</v>
      </c>
    </row>
    <row r="231" spans="1:12" x14ac:dyDescent="0.2">
      <c r="A231">
        <v>231</v>
      </c>
      <c r="B231" s="6">
        <v>45083</v>
      </c>
      <c r="C231">
        <v>25</v>
      </c>
      <c r="D231">
        <v>231</v>
      </c>
      <c r="E231" t="s">
        <v>182</v>
      </c>
      <c r="F231" t="s">
        <v>183</v>
      </c>
      <c r="G231" t="s">
        <v>181</v>
      </c>
      <c r="H231" t="s">
        <v>173</v>
      </c>
      <c r="I231" t="s">
        <v>174</v>
      </c>
      <c r="J231" t="s">
        <v>174</v>
      </c>
      <c r="K231">
        <v>1</v>
      </c>
      <c r="L231">
        <v>0</v>
      </c>
    </row>
    <row r="232" spans="1:12" x14ac:dyDescent="0.2">
      <c r="A232">
        <v>232</v>
      </c>
      <c r="B232" s="6">
        <v>45083</v>
      </c>
      <c r="C232">
        <v>25</v>
      </c>
      <c r="D232">
        <v>232</v>
      </c>
      <c r="E232" t="s">
        <v>182</v>
      </c>
      <c r="F232" t="s">
        <v>183</v>
      </c>
      <c r="G232" t="s">
        <v>181</v>
      </c>
      <c r="H232" t="s">
        <v>173</v>
      </c>
      <c r="I232" t="s">
        <v>175</v>
      </c>
      <c r="J232" t="s">
        <v>175</v>
      </c>
      <c r="K232">
        <v>1</v>
      </c>
      <c r="L232">
        <v>1</v>
      </c>
    </row>
    <row r="233" spans="1:12" x14ac:dyDescent="0.2">
      <c r="A233">
        <v>233</v>
      </c>
      <c r="B233" s="6">
        <v>45083</v>
      </c>
      <c r="C233">
        <v>25</v>
      </c>
      <c r="D233">
        <v>233</v>
      </c>
      <c r="E233" t="s">
        <v>170</v>
      </c>
      <c r="F233" t="s">
        <v>171</v>
      </c>
      <c r="G233" t="s">
        <v>172</v>
      </c>
      <c r="H233" t="s">
        <v>173</v>
      </c>
      <c r="I233" t="s">
        <v>174</v>
      </c>
      <c r="J233" t="s">
        <v>174</v>
      </c>
      <c r="K233">
        <v>1</v>
      </c>
      <c r="L233">
        <v>1</v>
      </c>
    </row>
    <row r="234" spans="1:12" x14ac:dyDescent="0.2">
      <c r="A234">
        <v>234</v>
      </c>
      <c r="B234" s="6">
        <v>45083</v>
      </c>
      <c r="C234">
        <v>25</v>
      </c>
      <c r="D234">
        <v>234</v>
      </c>
      <c r="E234" t="s">
        <v>170</v>
      </c>
      <c r="F234" t="s">
        <v>171</v>
      </c>
      <c r="G234" t="s">
        <v>172</v>
      </c>
      <c r="H234" t="s">
        <v>173</v>
      </c>
      <c r="I234" t="s">
        <v>175</v>
      </c>
      <c r="J234" t="s">
        <v>175</v>
      </c>
      <c r="K234">
        <v>1</v>
      </c>
      <c r="L234">
        <v>0</v>
      </c>
    </row>
    <row r="235" spans="1:12" x14ac:dyDescent="0.2">
      <c r="A235">
        <v>235</v>
      </c>
      <c r="B235" s="6">
        <v>45083</v>
      </c>
      <c r="C235">
        <v>25</v>
      </c>
      <c r="D235">
        <v>235</v>
      </c>
      <c r="E235" t="s">
        <v>176</v>
      </c>
      <c r="F235" t="s">
        <v>177</v>
      </c>
      <c r="G235" t="s">
        <v>172</v>
      </c>
      <c r="H235" t="s">
        <v>178</v>
      </c>
      <c r="I235" t="s">
        <v>174</v>
      </c>
      <c r="J235" t="s">
        <v>174</v>
      </c>
      <c r="K235">
        <v>1</v>
      </c>
      <c r="L235">
        <v>1</v>
      </c>
    </row>
    <row r="236" spans="1:12" x14ac:dyDescent="0.2">
      <c r="A236">
        <v>236</v>
      </c>
      <c r="B236" s="6">
        <v>45083</v>
      </c>
      <c r="C236">
        <v>25</v>
      </c>
      <c r="D236">
        <v>236</v>
      </c>
      <c r="E236" t="s">
        <v>176</v>
      </c>
      <c r="F236" t="s">
        <v>177</v>
      </c>
      <c r="G236" t="s">
        <v>172</v>
      </c>
      <c r="H236" t="s">
        <v>178</v>
      </c>
      <c r="I236" t="s">
        <v>175</v>
      </c>
      <c r="J236" t="s">
        <v>175</v>
      </c>
      <c r="K236">
        <v>1</v>
      </c>
      <c r="L236">
        <v>0</v>
      </c>
    </row>
    <row r="237" spans="1:12" x14ac:dyDescent="0.2">
      <c r="A237">
        <v>237</v>
      </c>
      <c r="B237" s="6">
        <v>45083</v>
      </c>
      <c r="C237">
        <v>25</v>
      </c>
      <c r="D237">
        <v>237</v>
      </c>
      <c r="E237" t="s">
        <v>179</v>
      </c>
      <c r="F237" t="s">
        <v>180</v>
      </c>
      <c r="G237" t="s">
        <v>181</v>
      </c>
      <c r="H237" t="s">
        <v>178</v>
      </c>
      <c r="I237" t="s">
        <v>174</v>
      </c>
      <c r="J237" t="s">
        <v>174</v>
      </c>
      <c r="K237">
        <v>1</v>
      </c>
      <c r="L237">
        <v>0</v>
      </c>
    </row>
    <row r="238" spans="1:12" x14ac:dyDescent="0.2">
      <c r="A238">
        <v>238</v>
      </c>
      <c r="B238" s="6">
        <v>45083</v>
      </c>
      <c r="C238">
        <v>25</v>
      </c>
      <c r="D238">
        <v>238</v>
      </c>
      <c r="E238" t="s">
        <v>179</v>
      </c>
      <c r="F238" t="s">
        <v>180</v>
      </c>
      <c r="G238" t="s">
        <v>181</v>
      </c>
      <c r="H238" t="s">
        <v>178</v>
      </c>
      <c r="I238" t="s">
        <v>175</v>
      </c>
      <c r="J238" t="s">
        <v>175</v>
      </c>
      <c r="K238">
        <v>1</v>
      </c>
      <c r="L238">
        <v>1</v>
      </c>
    </row>
    <row r="239" spans="1:12" x14ac:dyDescent="0.2">
      <c r="A239">
        <v>239</v>
      </c>
      <c r="B239" s="6">
        <v>45083</v>
      </c>
      <c r="C239">
        <v>25</v>
      </c>
      <c r="D239">
        <v>239</v>
      </c>
      <c r="E239" t="s">
        <v>182</v>
      </c>
      <c r="F239" t="s">
        <v>183</v>
      </c>
      <c r="G239" t="s">
        <v>181</v>
      </c>
      <c r="H239" t="s">
        <v>173</v>
      </c>
      <c r="I239" t="s">
        <v>174</v>
      </c>
      <c r="J239" t="s">
        <v>174</v>
      </c>
      <c r="K239">
        <v>1</v>
      </c>
      <c r="L239">
        <v>0</v>
      </c>
    </row>
    <row r="240" spans="1:12" x14ac:dyDescent="0.2">
      <c r="A240">
        <v>240</v>
      </c>
      <c r="B240" s="6">
        <v>45083</v>
      </c>
      <c r="C240">
        <v>25</v>
      </c>
      <c r="D240">
        <v>240</v>
      </c>
      <c r="E240" t="s">
        <v>182</v>
      </c>
      <c r="F240" t="s">
        <v>183</v>
      </c>
      <c r="G240" t="s">
        <v>181</v>
      </c>
      <c r="H240" t="s">
        <v>173</v>
      </c>
      <c r="I240" t="s">
        <v>175</v>
      </c>
      <c r="J240" t="s">
        <v>175</v>
      </c>
      <c r="K240">
        <v>1</v>
      </c>
      <c r="L240">
        <v>1</v>
      </c>
    </row>
    <row r="241" spans="1:12" x14ac:dyDescent="0.2">
      <c r="A241">
        <v>241</v>
      </c>
      <c r="B241" s="6">
        <v>45084</v>
      </c>
      <c r="C241">
        <v>8</v>
      </c>
      <c r="D241">
        <v>241</v>
      </c>
      <c r="E241" t="s">
        <v>170</v>
      </c>
      <c r="F241" t="s">
        <v>171</v>
      </c>
      <c r="G241" t="s">
        <v>172</v>
      </c>
      <c r="H241" t="s">
        <v>173</v>
      </c>
      <c r="I241" t="s">
        <v>174</v>
      </c>
      <c r="J241" t="s">
        <v>174</v>
      </c>
      <c r="K241">
        <v>1</v>
      </c>
      <c r="L241">
        <v>1</v>
      </c>
    </row>
    <row r="242" spans="1:12" x14ac:dyDescent="0.2">
      <c r="A242">
        <v>242</v>
      </c>
      <c r="B242" s="6">
        <v>45084</v>
      </c>
      <c r="C242">
        <v>8</v>
      </c>
      <c r="D242">
        <v>242</v>
      </c>
      <c r="E242" t="s">
        <v>170</v>
      </c>
      <c r="F242" t="s">
        <v>171</v>
      </c>
      <c r="G242" t="s">
        <v>172</v>
      </c>
      <c r="H242" t="s">
        <v>173</v>
      </c>
      <c r="I242" t="s">
        <v>175</v>
      </c>
      <c r="J242" t="s">
        <v>175</v>
      </c>
      <c r="K242">
        <v>1</v>
      </c>
      <c r="L242">
        <v>0</v>
      </c>
    </row>
    <row r="243" spans="1:12" x14ac:dyDescent="0.2">
      <c r="A243">
        <v>243</v>
      </c>
      <c r="B243" s="6">
        <v>45084</v>
      </c>
      <c r="C243">
        <v>8</v>
      </c>
      <c r="D243">
        <v>243</v>
      </c>
      <c r="E243" t="s">
        <v>176</v>
      </c>
      <c r="F243" t="s">
        <v>177</v>
      </c>
      <c r="G243" t="s">
        <v>172</v>
      </c>
      <c r="H243" t="s">
        <v>178</v>
      </c>
      <c r="I243" t="s">
        <v>174</v>
      </c>
      <c r="J243" t="s">
        <v>174</v>
      </c>
      <c r="K243">
        <v>1</v>
      </c>
      <c r="L243">
        <v>1</v>
      </c>
    </row>
    <row r="244" spans="1:12" x14ac:dyDescent="0.2">
      <c r="A244">
        <v>244</v>
      </c>
      <c r="B244" s="6">
        <v>45084</v>
      </c>
      <c r="C244">
        <v>8</v>
      </c>
      <c r="D244">
        <v>244</v>
      </c>
      <c r="E244" t="s">
        <v>176</v>
      </c>
      <c r="F244" t="s">
        <v>177</v>
      </c>
      <c r="G244" t="s">
        <v>172</v>
      </c>
      <c r="H244" t="s">
        <v>178</v>
      </c>
      <c r="I244" t="s">
        <v>175</v>
      </c>
      <c r="J244" t="s">
        <v>175</v>
      </c>
      <c r="K244">
        <v>1</v>
      </c>
      <c r="L244">
        <v>0</v>
      </c>
    </row>
    <row r="245" spans="1:12" x14ac:dyDescent="0.2">
      <c r="A245">
        <v>245</v>
      </c>
      <c r="B245" s="6">
        <v>45084</v>
      </c>
      <c r="C245">
        <v>8</v>
      </c>
      <c r="D245">
        <v>245</v>
      </c>
      <c r="E245" t="s">
        <v>179</v>
      </c>
      <c r="F245" t="s">
        <v>180</v>
      </c>
      <c r="G245" t="s">
        <v>181</v>
      </c>
      <c r="H245" t="s">
        <v>178</v>
      </c>
      <c r="I245" t="s">
        <v>174</v>
      </c>
      <c r="J245" t="s">
        <v>174</v>
      </c>
      <c r="K245">
        <v>1</v>
      </c>
      <c r="L245">
        <v>0</v>
      </c>
    </row>
    <row r="246" spans="1:12" x14ac:dyDescent="0.2">
      <c r="A246">
        <v>246</v>
      </c>
      <c r="B246" s="6">
        <v>45084</v>
      </c>
      <c r="C246">
        <v>8</v>
      </c>
      <c r="D246">
        <v>246</v>
      </c>
      <c r="E246" t="s">
        <v>179</v>
      </c>
      <c r="F246" t="s">
        <v>180</v>
      </c>
      <c r="G246" t="s">
        <v>181</v>
      </c>
      <c r="H246" t="s">
        <v>178</v>
      </c>
      <c r="I246" t="s">
        <v>175</v>
      </c>
      <c r="J246" t="s">
        <v>175</v>
      </c>
      <c r="K246">
        <v>1</v>
      </c>
      <c r="L246">
        <v>1</v>
      </c>
    </row>
    <row r="247" spans="1:12" x14ac:dyDescent="0.2">
      <c r="A247">
        <v>247</v>
      </c>
      <c r="B247" s="6">
        <v>45084</v>
      </c>
      <c r="C247">
        <v>8</v>
      </c>
      <c r="D247">
        <v>247</v>
      </c>
      <c r="E247" t="s">
        <v>182</v>
      </c>
      <c r="F247" t="s">
        <v>183</v>
      </c>
      <c r="G247" t="s">
        <v>181</v>
      </c>
      <c r="H247" t="s">
        <v>173</v>
      </c>
      <c r="I247" t="s">
        <v>174</v>
      </c>
      <c r="J247" s="7" t="s">
        <v>175</v>
      </c>
      <c r="K247">
        <v>0</v>
      </c>
      <c r="L247">
        <v>0</v>
      </c>
    </row>
    <row r="248" spans="1:12" x14ac:dyDescent="0.2">
      <c r="A248">
        <v>248</v>
      </c>
      <c r="B248" s="6">
        <v>45084</v>
      </c>
      <c r="C248">
        <v>8</v>
      </c>
      <c r="D248">
        <v>248</v>
      </c>
      <c r="E248" t="s">
        <v>182</v>
      </c>
      <c r="F248" t="s">
        <v>183</v>
      </c>
      <c r="G248" t="s">
        <v>181</v>
      </c>
      <c r="H248" t="s">
        <v>173</v>
      </c>
      <c r="I248" t="s">
        <v>175</v>
      </c>
      <c r="J248" t="s">
        <v>175</v>
      </c>
      <c r="K248">
        <v>1</v>
      </c>
      <c r="L248">
        <v>1</v>
      </c>
    </row>
    <row r="249" spans="1:12" x14ac:dyDescent="0.2">
      <c r="A249">
        <v>249</v>
      </c>
      <c r="B249" s="6">
        <v>45084</v>
      </c>
      <c r="C249">
        <v>8</v>
      </c>
      <c r="D249">
        <v>249</v>
      </c>
      <c r="E249" t="s">
        <v>170</v>
      </c>
      <c r="F249" t="s">
        <v>171</v>
      </c>
      <c r="G249" t="s">
        <v>172</v>
      </c>
      <c r="H249" t="s">
        <v>173</v>
      </c>
      <c r="I249" t="s">
        <v>174</v>
      </c>
      <c r="J249" t="s">
        <v>174</v>
      </c>
      <c r="K249">
        <v>1</v>
      </c>
      <c r="L249">
        <v>1</v>
      </c>
    </row>
    <row r="250" spans="1:12" x14ac:dyDescent="0.2">
      <c r="A250">
        <v>250</v>
      </c>
      <c r="B250" s="6">
        <v>45084</v>
      </c>
      <c r="C250">
        <v>8</v>
      </c>
      <c r="D250">
        <v>250</v>
      </c>
      <c r="E250" t="s">
        <v>170</v>
      </c>
      <c r="F250" t="s">
        <v>171</v>
      </c>
      <c r="G250" t="s">
        <v>172</v>
      </c>
      <c r="H250" t="s">
        <v>173</v>
      </c>
      <c r="I250" t="s">
        <v>175</v>
      </c>
      <c r="J250" s="7" t="s">
        <v>174</v>
      </c>
      <c r="K250">
        <v>0</v>
      </c>
      <c r="L250">
        <v>0</v>
      </c>
    </row>
    <row r="251" spans="1:12" x14ac:dyDescent="0.2">
      <c r="A251">
        <v>251</v>
      </c>
      <c r="B251" s="6">
        <v>45084</v>
      </c>
      <c r="C251">
        <v>8</v>
      </c>
      <c r="D251">
        <v>251</v>
      </c>
      <c r="E251" t="s">
        <v>176</v>
      </c>
      <c r="F251" t="s">
        <v>177</v>
      </c>
      <c r="G251" t="s">
        <v>172</v>
      </c>
      <c r="H251" t="s">
        <v>178</v>
      </c>
      <c r="I251" t="s">
        <v>174</v>
      </c>
      <c r="J251" t="s">
        <v>174</v>
      </c>
      <c r="K251">
        <v>1</v>
      </c>
      <c r="L251">
        <v>1</v>
      </c>
    </row>
    <row r="252" spans="1:12" x14ac:dyDescent="0.2">
      <c r="A252">
        <v>252</v>
      </c>
      <c r="B252" s="6">
        <v>45084</v>
      </c>
      <c r="C252">
        <v>8</v>
      </c>
      <c r="D252">
        <v>252</v>
      </c>
      <c r="E252" t="s">
        <v>176</v>
      </c>
      <c r="F252" t="s">
        <v>177</v>
      </c>
      <c r="G252" t="s">
        <v>172</v>
      </c>
      <c r="H252" t="s">
        <v>178</v>
      </c>
      <c r="I252" t="s">
        <v>175</v>
      </c>
      <c r="J252" t="s">
        <v>175</v>
      </c>
      <c r="K252">
        <v>1</v>
      </c>
      <c r="L252">
        <v>0</v>
      </c>
    </row>
    <row r="253" spans="1:12" x14ac:dyDescent="0.2">
      <c r="A253">
        <v>253</v>
      </c>
      <c r="B253" s="6">
        <v>45084</v>
      </c>
      <c r="C253">
        <v>8</v>
      </c>
      <c r="D253">
        <v>253</v>
      </c>
      <c r="E253" t="s">
        <v>179</v>
      </c>
      <c r="F253" t="s">
        <v>180</v>
      </c>
      <c r="G253" t="s">
        <v>181</v>
      </c>
      <c r="H253" t="s">
        <v>178</v>
      </c>
      <c r="I253" t="s">
        <v>174</v>
      </c>
      <c r="J253" t="s">
        <v>174</v>
      </c>
      <c r="K253">
        <v>1</v>
      </c>
      <c r="L253">
        <v>0</v>
      </c>
    </row>
    <row r="254" spans="1:12" x14ac:dyDescent="0.2">
      <c r="A254">
        <v>254</v>
      </c>
      <c r="B254" s="6">
        <v>45084</v>
      </c>
      <c r="C254">
        <v>8</v>
      </c>
      <c r="D254">
        <v>254</v>
      </c>
      <c r="E254" t="s">
        <v>179</v>
      </c>
      <c r="F254" t="s">
        <v>180</v>
      </c>
      <c r="G254" t="s">
        <v>181</v>
      </c>
      <c r="H254" t="s">
        <v>178</v>
      </c>
      <c r="I254" t="s">
        <v>175</v>
      </c>
      <c r="J254" t="s">
        <v>175</v>
      </c>
      <c r="K254">
        <v>1</v>
      </c>
      <c r="L254">
        <v>1</v>
      </c>
    </row>
    <row r="255" spans="1:12" x14ac:dyDescent="0.2">
      <c r="A255">
        <v>255</v>
      </c>
      <c r="B255" s="6">
        <v>45084</v>
      </c>
      <c r="C255">
        <v>8</v>
      </c>
      <c r="D255">
        <v>255</v>
      </c>
      <c r="E255" t="s">
        <v>182</v>
      </c>
      <c r="F255" t="s">
        <v>183</v>
      </c>
      <c r="G255" t="s">
        <v>181</v>
      </c>
      <c r="H255" t="s">
        <v>173</v>
      </c>
      <c r="I255" t="s">
        <v>174</v>
      </c>
      <c r="J255" t="s">
        <v>174</v>
      </c>
      <c r="K255">
        <v>1</v>
      </c>
      <c r="L255">
        <v>0</v>
      </c>
    </row>
    <row r="256" spans="1:12" x14ac:dyDescent="0.2">
      <c r="A256">
        <v>256</v>
      </c>
      <c r="B256" s="6">
        <v>45084</v>
      </c>
      <c r="C256">
        <v>8</v>
      </c>
      <c r="D256">
        <v>256</v>
      </c>
      <c r="E256" t="s">
        <v>182</v>
      </c>
      <c r="F256" t="s">
        <v>183</v>
      </c>
      <c r="G256" t="s">
        <v>181</v>
      </c>
      <c r="H256" t="s">
        <v>173</v>
      </c>
      <c r="I256" t="s">
        <v>175</v>
      </c>
      <c r="J256" t="s">
        <v>175</v>
      </c>
      <c r="K256">
        <v>1</v>
      </c>
      <c r="L256">
        <v>1</v>
      </c>
    </row>
    <row r="257" spans="1:12" x14ac:dyDescent="0.2">
      <c r="A257">
        <v>257</v>
      </c>
      <c r="B257" s="6">
        <v>45084</v>
      </c>
      <c r="C257">
        <v>8</v>
      </c>
      <c r="D257">
        <v>257</v>
      </c>
      <c r="E257" t="s">
        <v>170</v>
      </c>
      <c r="F257" t="s">
        <v>171</v>
      </c>
      <c r="G257" t="s">
        <v>172</v>
      </c>
      <c r="H257" t="s">
        <v>173</v>
      </c>
      <c r="I257" t="s">
        <v>174</v>
      </c>
      <c r="J257" t="s">
        <v>174</v>
      </c>
      <c r="K257">
        <v>1</v>
      </c>
      <c r="L257">
        <v>1</v>
      </c>
    </row>
    <row r="258" spans="1:12" x14ac:dyDescent="0.2">
      <c r="A258">
        <v>258</v>
      </c>
      <c r="B258" s="6">
        <v>45084</v>
      </c>
      <c r="C258">
        <v>8</v>
      </c>
      <c r="D258">
        <v>258</v>
      </c>
      <c r="E258" t="s">
        <v>170</v>
      </c>
      <c r="F258" t="s">
        <v>171</v>
      </c>
      <c r="G258" t="s">
        <v>172</v>
      </c>
      <c r="H258" t="s">
        <v>173</v>
      </c>
      <c r="I258" t="s">
        <v>175</v>
      </c>
      <c r="J258" t="s">
        <v>175</v>
      </c>
      <c r="K258">
        <v>1</v>
      </c>
      <c r="L258">
        <v>0</v>
      </c>
    </row>
    <row r="259" spans="1:12" x14ac:dyDescent="0.2">
      <c r="A259">
        <v>259</v>
      </c>
      <c r="B259" s="6">
        <v>45084</v>
      </c>
      <c r="C259">
        <v>8</v>
      </c>
      <c r="D259">
        <v>259</v>
      </c>
      <c r="E259" t="s">
        <v>176</v>
      </c>
      <c r="F259" t="s">
        <v>177</v>
      </c>
      <c r="G259" t="s">
        <v>172</v>
      </c>
      <c r="H259" t="s">
        <v>178</v>
      </c>
      <c r="I259" t="s">
        <v>174</v>
      </c>
      <c r="J259" t="s">
        <v>174</v>
      </c>
      <c r="K259">
        <v>1</v>
      </c>
      <c r="L259">
        <v>1</v>
      </c>
    </row>
    <row r="260" spans="1:12" x14ac:dyDescent="0.2">
      <c r="A260">
        <v>260</v>
      </c>
      <c r="B260" s="6">
        <v>45084</v>
      </c>
      <c r="C260">
        <v>8</v>
      </c>
      <c r="D260">
        <v>260</v>
      </c>
      <c r="E260" t="s">
        <v>176</v>
      </c>
      <c r="F260" t="s">
        <v>177</v>
      </c>
      <c r="G260" t="s">
        <v>172</v>
      </c>
      <c r="H260" t="s">
        <v>178</v>
      </c>
      <c r="I260" t="s">
        <v>175</v>
      </c>
      <c r="J260" t="s">
        <v>175</v>
      </c>
      <c r="K260">
        <v>1</v>
      </c>
      <c r="L260">
        <v>0</v>
      </c>
    </row>
    <row r="261" spans="1:12" x14ac:dyDescent="0.2">
      <c r="A261">
        <v>261</v>
      </c>
      <c r="B261" s="6">
        <v>45084</v>
      </c>
      <c r="C261">
        <v>8</v>
      </c>
      <c r="D261">
        <v>261</v>
      </c>
      <c r="E261" t="s">
        <v>179</v>
      </c>
      <c r="F261" t="s">
        <v>180</v>
      </c>
      <c r="G261" t="s">
        <v>181</v>
      </c>
      <c r="H261" t="s">
        <v>178</v>
      </c>
      <c r="I261" t="s">
        <v>174</v>
      </c>
      <c r="J261" t="s">
        <v>174</v>
      </c>
      <c r="K261">
        <v>1</v>
      </c>
      <c r="L261">
        <v>0</v>
      </c>
    </row>
    <row r="262" spans="1:12" x14ac:dyDescent="0.2">
      <c r="A262">
        <v>262</v>
      </c>
      <c r="B262" s="6">
        <v>45084</v>
      </c>
      <c r="C262">
        <v>8</v>
      </c>
      <c r="D262">
        <v>262</v>
      </c>
      <c r="E262" t="s">
        <v>179</v>
      </c>
      <c r="F262" t="s">
        <v>180</v>
      </c>
      <c r="G262" t="s">
        <v>181</v>
      </c>
      <c r="H262" t="s">
        <v>178</v>
      </c>
      <c r="I262" t="s">
        <v>175</v>
      </c>
      <c r="J262" t="s">
        <v>175</v>
      </c>
      <c r="K262">
        <v>1</v>
      </c>
      <c r="L262">
        <v>1</v>
      </c>
    </row>
    <row r="263" spans="1:12" x14ac:dyDescent="0.2">
      <c r="A263">
        <v>263</v>
      </c>
      <c r="B263" s="6">
        <v>45084</v>
      </c>
      <c r="C263">
        <v>8</v>
      </c>
      <c r="D263">
        <v>263</v>
      </c>
      <c r="E263" t="s">
        <v>182</v>
      </c>
      <c r="F263" t="s">
        <v>183</v>
      </c>
      <c r="G263" t="s">
        <v>181</v>
      </c>
      <c r="H263" t="s">
        <v>173</v>
      </c>
      <c r="I263" t="s">
        <v>174</v>
      </c>
      <c r="J263" t="s">
        <v>174</v>
      </c>
      <c r="K263">
        <v>1</v>
      </c>
      <c r="L263">
        <v>0</v>
      </c>
    </row>
    <row r="264" spans="1:12" x14ac:dyDescent="0.2">
      <c r="A264">
        <v>264</v>
      </c>
      <c r="B264" s="6">
        <v>45084</v>
      </c>
      <c r="C264">
        <v>8</v>
      </c>
      <c r="D264">
        <v>264</v>
      </c>
      <c r="E264" t="s">
        <v>182</v>
      </c>
      <c r="F264" t="s">
        <v>183</v>
      </c>
      <c r="G264" t="s">
        <v>181</v>
      </c>
      <c r="H264" t="s">
        <v>173</v>
      </c>
      <c r="I264" t="s">
        <v>175</v>
      </c>
      <c r="J264" t="s">
        <v>175</v>
      </c>
      <c r="K264">
        <v>1</v>
      </c>
      <c r="L264">
        <v>1</v>
      </c>
    </row>
    <row r="265" spans="1:12" x14ac:dyDescent="0.2">
      <c r="A265">
        <v>265</v>
      </c>
      <c r="B265" s="6">
        <v>45084</v>
      </c>
      <c r="C265">
        <v>18</v>
      </c>
      <c r="D265">
        <v>265</v>
      </c>
      <c r="E265" t="s">
        <v>170</v>
      </c>
      <c r="F265" t="s">
        <v>171</v>
      </c>
      <c r="G265" t="s">
        <v>172</v>
      </c>
      <c r="H265" t="s">
        <v>173</v>
      </c>
      <c r="I265" t="s">
        <v>174</v>
      </c>
      <c r="J265" t="s">
        <v>174</v>
      </c>
      <c r="K265">
        <v>1</v>
      </c>
      <c r="L265">
        <v>1</v>
      </c>
    </row>
    <row r="266" spans="1:12" x14ac:dyDescent="0.2">
      <c r="A266">
        <v>266</v>
      </c>
      <c r="B266" s="6">
        <v>45084</v>
      </c>
      <c r="C266">
        <v>18</v>
      </c>
      <c r="D266">
        <v>266</v>
      </c>
      <c r="E266" t="s">
        <v>170</v>
      </c>
      <c r="F266" t="s">
        <v>171</v>
      </c>
      <c r="G266" t="s">
        <v>172</v>
      </c>
      <c r="H266" t="s">
        <v>173</v>
      </c>
      <c r="I266" t="s">
        <v>175</v>
      </c>
      <c r="J266" t="s">
        <v>175</v>
      </c>
      <c r="K266">
        <v>1</v>
      </c>
      <c r="L266">
        <v>0</v>
      </c>
    </row>
    <row r="267" spans="1:12" x14ac:dyDescent="0.2">
      <c r="A267">
        <v>267</v>
      </c>
      <c r="B267" s="6">
        <v>45084</v>
      </c>
      <c r="C267">
        <v>18</v>
      </c>
      <c r="D267">
        <v>267</v>
      </c>
      <c r="E267" t="s">
        <v>176</v>
      </c>
      <c r="F267" t="s">
        <v>177</v>
      </c>
      <c r="G267" t="s">
        <v>172</v>
      </c>
      <c r="H267" t="s">
        <v>178</v>
      </c>
      <c r="I267" t="s">
        <v>174</v>
      </c>
      <c r="J267" t="s">
        <v>174</v>
      </c>
      <c r="K267">
        <v>1</v>
      </c>
      <c r="L267">
        <v>1</v>
      </c>
    </row>
    <row r="268" spans="1:12" x14ac:dyDescent="0.2">
      <c r="A268">
        <v>268</v>
      </c>
      <c r="B268" s="6">
        <v>45084</v>
      </c>
      <c r="C268">
        <v>18</v>
      </c>
      <c r="D268">
        <v>268</v>
      </c>
      <c r="E268" t="s">
        <v>176</v>
      </c>
      <c r="F268" t="s">
        <v>177</v>
      </c>
      <c r="G268" t="s">
        <v>172</v>
      </c>
      <c r="H268" t="s">
        <v>178</v>
      </c>
      <c r="I268" t="s">
        <v>175</v>
      </c>
      <c r="J268" t="s">
        <v>175</v>
      </c>
      <c r="K268">
        <v>1</v>
      </c>
      <c r="L268">
        <v>0</v>
      </c>
    </row>
    <row r="269" spans="1:12" x14ac:dyDescent="0.2">
      <c r="A269">
        <v>269</v>
      </c>
      <c r="B269" s="6">
        <v>45084</v>
      </c>
      <c r="C269">
        <v>18</v>
      </c>
      <c r="D269">
        <v>269</v>
      </c>
      <c r="E269" t="s">
        <v>179</v>
      </c>
      <c r="F269" t="s">
        <v>180</v>
      </c>
      <c r="G269" t="s">
        <v>181</v>
      </c>
      <c r="H269" t="s">
        <v>178</v>
      </c>
      <c r="I269" t="s">
        <v>174</v>
      </c>
      <c r="J269" t="s">
        <v>174</v>
      </c>
      <c r="K269">
        <v>1</v>
      </c>
      <c r="L269">
        <v>0</v>
      </c>
    </row>
    <row r="270" spans="1:12" x14ac:dyDescent="0.2">
      <c r="A270">
        <v>270</v>
      </c>
      <c r="B270" s="6">
        <v>45084</v>
      </c>
      <c r="C270">
        <v>18</v>
      </c>
      <c r="D270">
        <v>270</v>
      </c>
      <c r="E270" t="s">
        <v>179</v>
      </c>
      <c r="F270" t="s">
        <v>180</v>
      </c>
      <c r="G270" t="s">
        <v>181</v>
      </c>
      <c r="H270" t="s">
        <v>178</v>
      </c>
      <c r="I270" t="s">
        <v>175</v>
      </c>
      <c r="J270" t="s">
        <v>175</v>
      </c>
      <c r="K270">
        <v>1</v>
      </c>
      <c r="L270">
        <v>1</v>
      </c>
    </row>
    <row r="271" spans="1:12" x14ac:dyDescent="0.2">
      <c r="A271">
        <v>271</v>
      </c>
      <c r="B271" s="6">
        <v>45084</v>
      </c>
      <c r="C271">
        <v>18</v>
      </c>
      <c r="D271">
        <v>271</v>
      </c>
      <c r="E271" t="s">
        <v>182</v>
      </c>
      <c r="F271" t="s">
        <v>183</v>
      </c>
      <c r="G271" t="s">
        <v>181</v>
      </c>
      <c r="H271" t="s">
        <v>173</v>
      </c>
      <c r="I271" t="s">
        <v>174</v>
      </c>
      <c r="J271" t="s">
        <v>174</v>
      </c>
      <c r="K271">
        <v>1</v>
      </c>
      <c r="L271">
        <v>0</v>
      </c>
    </row>
    <row r="272" spans="1:12" x14ac:dyDescent="0.2">
      <c r="A272">
        <v>273</v>
      </c>
      <c r="B272" s="6">
        <v>45084</v>
      </c>
      <c r="C272">
        <v>18</v>
      </c>
      <c r="D272">
        <v>273</v>
      </c>
      <c r="E272" t="s">
        <v>170</v>
      </c>
      <c r="F272" t="s">
        <v>171</v>
      </c>
      <c r="G272" t="s">
        <v>172</v>
      </c>
      <c r="H272" t="s">
        <v>173</v>
      </c>
      <c r="I272" t="s">
        <v>174</v>
      </c>
      <c r="J272" t="s">
        <v>174</v>
      </c>
      <c r="K272">
        <v>1</v>
      </c>
      <c r="L272">
        <v>1</v>
      </c>
    </row>
    <row r="273" spans="1:12" x14ac:dyDescent="0.2">
      <c r="A273">
        <v>274</v>
      </c>
      <c r="B273" s="6">
        <v>45084</v>
      </c>
      <c r="C273">
        <v>18</v>
      </c>
      <c r="D273">
        <v>274</v>
      </c>
      <c r="E273" t="s">
        <v>170</v>
      </c>
      <c r="F273" t="s">
        <v>171</v>
      </c>
      <c r="G273" t="s">
        <v>172</v>
      </c>
      <c r="H273" t="s">
        <v>173</v>
      </c>
      <c r="I273" t="s">
        <v>175</v>
      </c>
      <c r="J273" t="s">
        <v>175</v>
      </c>
      <c r="K273">
        <v>1</v>
      </c>
      <c r="L273">
        <v>0</v>
      </c>
    </row>
    <row r="274" spans="1:12" x14ac:dyDescent="0.2">
      <c r="A274">
        <v>275</v>
      </c>
      <c r="B274" s="6">
        <v>45084</v>
      </c>
      <c r="C274">
        <v>18</v>
      </c>
      <c r="D274">
        <v>275</v>
      </c>
      <c r="E274" t="s">
        <v>176</v>
      </c>
      <c r="F274" t="s">
        <v>177</v>
      </c>
      <c r="G274" t="s">
        <v>172</v>
      </c>
      <c r="H274" t="s">
        <v>178</v>
      </c>
      <c r="I274" t="s">
        <v>174</v>
      </c>
      <c r="J274" t="s">
        <v>174</v>
      </c>
      <c r="K274">
        <v>1</v>
      </c>
      <c r="L274">
        <v>1</v>
      </c>
    </row>
    <row r="275" spans="1:12" x14ac:dyDescent="0.2">
      <c r="A275">
        <v>276</v>
      </c>
      <c r="B275" s="6">
        <v>45084</v>
      </c>
      <c r="C275">
        <v>18</v>
      </c>
      <c r="D275">
        <v>276</v>
      </c>
      <c r="E275" t="s">
        <v>176</v>
      </c>
      <c r="F275" t="s">
        <v>177</v>
      </c>
      <c r="G275" t="s">
        <v>172</v>
      </c>
      <c r="H275" t="s">
        <v>178</v>
      </c>
      <c r="I275" t="s">
        <v>175</v>
      </c>
      <c r="J275" t="s">
        <v>175</v>
      </c>
      <c r="K275">
        <v>1</v>
      </c>
      <c r="L275">
        <v>0</v>
      </c>
    </row>
    <row r="276" spans="1:12" x14ac:dyDescent="0.2">
      <c r="A276">
        <v>277</v>
      </c>
      <c r="B276" s="6">
        <v>45084</v>
      </c>
      <c r="C276">
        <v>18</v>
      </c>
      <c r="D276">
        <v>277</v>
      </c>
      <c r="E276" t="s">
        <v>179</v>
      </c>
      <c r="F276" t="s">
        <v>180</v>
      </c>
      <c r="G276" t="s">
        <v>181</v>
      </c>
      <c r="H276" t="s">
        <v>178</v>
      </c>
      <c r="I276" t="s">
        <v>174</v>
      </c>
      <c r="J276" s="7" t="s">
        <v>175</v>
      </c>
      <c r="K276">
        <v>0</v>
      </c>
      <c r="L276">
        <v>0</v>
      </c>
    </row>
    <row r="277" spans="1:12" x14ac:dyDescent="0.2">
      <c r="A277">
        <v>278</v>
      </c>
      <c r="B277" s="6">
        <v>45084</v>
      </c>
      <c r="C277">
        <v>18</v>
      </c>
      <c r="D277">
        <v>278</v>
      </c>
      <c r="E277" t="s">
        <v>179</v>
      </c>
      <c r="F277" t="s">
        <v>180</v>
      </c>
      <c r="G277" t="s">
        <v>181</v>
      </c>
      <c r="H277" t="s">
        <v>178</v>
      </c>
      <c r="I277" t="s">
        <v>175</v>
      </c>
      <c r="J277" t="s">
        <v>175</v>
      </c>
      <c r="K277">
        <v>1</v>
      </c>
      <c r="L277">
        <v>1</v>
      </c>
    </row>
    <row r="278" spans="1:12" x14ac:dyDescent="0.2">
      <c r="A278">
        <v>279</v>
      </c>
      <c r="B278" s="6">
        <v>45084</v>
      </c>
      <c r="C278">
        <v>18</v>
      </c>
      <c r="D278">
        <v>279</v>
      </c>
      <c r="E278" t="s">
        <v>182</v>
      </c>
      <c r="F278" t="s">
        <v>183</v>
      </c>
      <c r="G278" t="s">
        <v>181</v>
      </c>
      <c r="H278" t="s">
        <v>173</v>
      </c>
      <c r="I278" t="s">
        <v>174</v>
      </c>
      <c r="J278" t="s">
        <v>174</v>
      </c>
      <c r="K278">
        <v>1</v>
      </c>
      <c r="L278">
        <v>0</v>
      </c>
    </row>
    <row r="279" spans="1:12" x14ac:dyDescent="0.2">
      <c r="A279">
        <v>280</v>
      </c>
      <c r="B279" s="6">
        <v>45084</v>
      </c>
      <c r="C279">
        <v>18</v>
      </c>
      <c r="D279">
        <v>280</v>
      </c>
      <c r="E279" t="s">
        <v>182</v>
      </c>
      <c r="F279" t="s">
        <v>183</v>
      </c>
      <c r="G279" t="s">
        <v>181</v>
      </c>
      <c r="H279" t="s">
        <v>173</v>
      </c>
      <c r="I279" t="s">
        <v>175</v>
      </c>
      <c r="J279" t="s">
        <v>175</v>
      </c>
      <c r="K279">
        <v>1</v>
      </c>
      <c r="L279">
        <v>1</v>
      </c>
    </row>
    <row r="280" spans="1:12" x14ac:dyDescent="0.2">
      <c r="A280">
        <v>281</v>
      </c>
      <c r="B280" s="6">
        <v>45084</v>
      </c>
      <c r="C280">
        <v>18</v>
      </c>
      <c r="D280">
        <v>281</v>
      </c>
      <c r="E280" t="s">
        <v>170</v>
      </c>
      <c r="F280" t="s">
        <v>171</v>
      </c>
      <c r="G280" t="s">
        <v>172</v>
      </c>
      <c r="H280" t="s">
        <v>173</v>
      </c>
      <c r="I280" t="s">
        <v>174</v>
      </c>
      <c r="J280" t="s">
        <v>174</v>
      </c>
      <c r="K280">
        <v>1</v>
      </c>
      <c r="L280">
        <v>1</v>
      </c>
    </row>
    <row r="281" spans="1:12" x14ac:dyDescent="0.2">
      <c r="A281">
        <v>282</v>
      </c>
      <c r="B281" s="6">
        <v>45084</v>
      </c>
      <c r="C281">
        <v>18</v>
      </c>
      <c r="D281">
        <v>282</v>
      </c>
      <c r="E281" t="s">
        <v>170</v>
      </c>
      <c r="F281" t="s">
        <v>171</v>
      </c>
      <c r="G281" t="s">
        <v>172</v>
      </c>
      <c r="H281" t="s">
        <v>173</v>
      </c>
      <c r="I281" t="s">
        <v>175</v>
      </c>
      <c r="J281" t="s">
        <v>175</v>
      </c>
      <c r="K281">
        <v>1</v>
      </c>
      <c r="L281">
        <v>0</v>
      </c>
    </row>
    <row r="282" spans="1:12" x14ac:dyDescent="0.2">
      <c r="A282">
        <v>283</v>
      </c>
      <c r="B282" s="6">
        <v>45084</v>
      </c>
      <c r="C282">
        <v>18</v>
      </c>
      <c r="D282">
        <v>283</v>
      </c>
      <c r="E282" t="s">
        <v>176</v>
      </c>
      <c r="F282" t="s">
        <v>177</v>
      </c>
      <c r="G282" t="s">
        <v>172</v>
      </c>
      <c r="H282" t="s">
        <v>178</v>
      </c>
      <c r="I282" t="s">
        <v>174</v>
      </c>
      <c r="J282" t="s">
        <v>174</v>
      </c>
      <c r="K282">
        <v>1</v>
      </c>
      <c r="L282">
        <v>1</v>
      </c>
    </row>
    <row r="283" spans="1:12" x14ac:dyDescent="0.2">
      <c r="A283">
        <v>284</v>
      </c>
      <c r="B283" s="6">
        <v>45084</v>
      </c>
      <c r="C283">
        <v>18</v>
      </c>
      <c r="D283">
        <v>284</v>
      </c>
      <c r="E283" t="s">
        <v>176</v>
      </c>
      <c r="F283" t="s">
        <v>177</v>
      </c>
      <c r="G283" t="s">
        <v>172</v>
      </c>
      <c r="H283" t="s">
        <v>178</v>
      </c>
      <c r="I283" t="s">
        <v>175</v>
      </c>
      <c r="J283" t="s">
        <v>175</v>
      </c>
      <c r="K283">
        <v>1</v>
      </c>
      <c r="L283">
        <v>0</v>
      </c>
    </row>
    <row r="284" spans="1:12" x14ac:dyDescent="0.2">
      <c r="A284">
        <v>285</v>
      </c>
      <c r="B284" s="6">
        <v>45084</v>
      </c>
      <c r="C284">
        <v>18</v>
      </c>
      <c r="D284">
        <v>285</v>
      </c>
      <c r="E284" t="s">
        <v>179</v>
      </c>
      <c r="F284" t="s">
        <v>180</v>
      </c>
      <c r="G284" t="s">
        <v>181</v>
      </c>
      <c r="H284" t="s">
        <v>178</v>
      </c>
      <c r="I284" t="s">
        <v>174</v>
      </c>
      <c r="J284" t="s">
        <v>174</v>
      </c>
      <c r="K284">
        <v>1</v>
      </c>
      <c r="L284">
        <v>0</v>
      </c>
    </row>
    <row r="285" spans="1:12" x14ac:dyDescent="0.2">
      <c r="A285">
        <v>286</v>
      </c>
      <c r="B285" s="6">
        <v>45084</v>
      </c>
      <c r="C285">
        <v>18</v>
      </c>
      <c r="D285">
        <v>286</v>
      </c>
      <c r="E285" t="s">
        <v>179</v>
      </c>
      <c r="F285" t="s">
        <v>180</v>
      </c>
      <c r="G285" t="s">
        <v>181</v>
      </c>
      <c r="H285" t="s">
        <v>178</v>
      </c>
      <c r="I285" t="s">
        <v>175</v>
      </c>
      <c r="J285" t="s">
        <v>175</v>
      </c>
      <c r="K285">
        <v>1</v>
      </c>
      <c r="L285">
        <v>1</v>
      </c>
    </row>
    <row r="286" spans="1:12" x14ac:dyDescent="0.2">
      <c r="A286">
        <v>287</v>
      </c>
      <c r="B286" s="6">
        <v>45084</v>
      </c>
      <c r="C286">
        <v>18</v>
      </c>
      <c r="D286">
        <v>287</v>
      </c>
      <c r="E286" t="s">
        <v>182</v>
      </c>
      <c r="F286" t="s">
        <v>183</v>
      </c>
      <c r="G286" t="s">
        <v>181</v>
      </c>
      <c r="H286" t="s">
        <v>173</v>
      </c>
      <c r="I286" t="s">
        <v>174</v>
      </c>
      <c r="J286" t="s">
        <v>174</v>
      </c>
      <c r="K286">
        <v>1</v>
      </c>
      <c r="L286">
        <v>0</v>
      </c>
    </row>
    <row r="287" spans="1:12" x14ac:dyDescent="0.2">
      <c r="A287">
        <v>288</v>
      </c>
      <c r="B287" s="6">
        <v>45084</v>
      </c>
      <c r="C287">
        <v>18</v>
      </c>
      <c r="D287">
        <v>288</v>
      </c>
      <c r="E287" t="s">
        <v>182</v>
      </c>
      <c r="F287" t="s">
        <v>183</v>
      </c>
      <c r="G287" t="s">
        <v>181</v>
      </c>
      <c r="H287" t="s">
        <v>173</v>
      </c>
      <c r="I287" t="s">
        <v>175</v>
      </c>
      <c r="J287" t="s">
        <v>175</v>
      </c>
      <c r="K287">
        <v>1</v>
      </c>
      <c r="L287">
        <v>1</v>
      </c>
    </row>
    <row r="288" spans="1:12" x14ac:dyDescent="0.2">
      <c r="A288">
        <v>289</v>
      </c>
      <c r="B288" s="6">
        <v>45086</v>
      </c>
      <c r="C288">
        <v>10</v>
      </c>
      <c r="D288">
        <v>289</v>
      </c>
      <c r="E288" t="s">
        <v>170</v>
      </c>
      <c r="F288" t="s">
        <v>171</v>
      </c>
      <c r="G288" t="s">
        <v>172</v>
      </c>
      <c r="H288" t="s">
        <v>173</v>
      </c>
      <c r="I288" t="s">
        <v>174</v>
      </c>
      <c r="J288" t="s">
        <v>174</v>
      </c>
      <c r="K288">
        <v>1</v>
      </c>
      <c r="L288">
        <v>1</v>
      </c>
    </row>
    <row r="289" spans="1:12" x14ac:dyDescent="0.2">
      <c r="A289">
        <v>290</v>
      </c>
      <c r="B289" s="6">
        <v>45086</v>
      </c>
      <c r="C289">
        <v>10</v>
      </c>
      <c r="D289">
        <v>290</v>
      </c>
      <c r="E289" t="s">
        <v>170</v>
      </c>
      <c r="F289" t="s">
        <v>171</v>
      </c>
      <c r="G289" t="s">
        <v>172</v>
      </c>
      <c r="H289" t="s">
        <v>173</v>
      </c>
      <c r="I289" t="s">
        <v>175</v>
      </c>
      <c r="J289" t="s">
        <v>175</v>
      </c>
      <c r="K289">
        <v>1</v>
      </c>
      <c r="L289">
        <v>0</v>
      </c>
    </row>
    <row r="290" spans="1:12" x14ac:dyDescent="0.2">
      <c r="A290">
        <v>291</v>
      </c>
      <c r="B290" s="6">
        <v>45086</v>
      </c>
      <c r="C290">
        <v>10</v>
      </c>
      <c r="D290">
        <v>291</v>
      </c>
      <c r="E290" t="s">
        <v>176</v>
      </c>
      <c r="F290" t="s">
        <v>177</v>
      </c>
      <c r="G290" t="s">
        <v>172</v>
      </c>
      <c r="H290" t="s">
        <v>178</v>
      </c>
      <c r="I290" t="s">
        <v>174</v>
      </c>
      <c r="J290" t="s">
        <v>174</v>
      </c>
      <c r="K290">
        <v>1</v>
      </c>
      <c r="L290">
        <v>1</v>
      </c>
    </row>
    <row r="291" spans="1:12" x14ac:dyDescent="0.2">
      <c r="A291">
        <v>292</v>
      </c>
      <c r="B291" s="6">
        <v>45086</v>
      </c>
      <c r="C291">
        <v>10</v>
      </c>
      <c r="D291">
        <v>292</v>
      </c>
      <c r="E291" t="s">
        <v>176</v>
      </c>
      <c r="F291" t="s">
        <v>177</v>
      </c>
      <c r="G291" t="s">
        <v>172</v>
      </c>
      <c r="H291" t="s">
        <v>178</v>
      </c>
      <c r="I291" t="s">
        <v>175</v>
      </c>
      <c r="J291" t="s">
        <v>175</v>
      </c>
      <c r="K291">
        <v>1</v>
      </c>
      <c r="L291">
        <v>0</v>
      </c>
    </row>
    <row r="292" spans="1:12" x14ac:dyDescent="0.2">
      <c r="A292">
        <v>293</v>
      </c>
      <c r="B292" s="6">
        <v>45086</v>
      </c>
      <c r="C292">
        <v>10</v>
      </c>
      <c r="D292">
        <v>293</v>
      </c>
      <c r="E292" t="s">
        <v>179</v>
      </c>
      <c r="F292" t="s">
        <v>180</v>
      </c>
      <c r="G292" t="s">
        <v>181</v>
      </c>
      <c r="H292" t="s">
        <v>178</v>
      </c>
      <c r="I292" t="s">
        <v>174</v>
      </c>
      <c r="J292" t="s">
        <v>174</v>
      </c>
      <c r="K292">
        <v>1</v>
      </c>
      <c r="L292">
        <v>0</v>
      </c>
    </row>
    <row r="293" spans="1:12" x14ac:dyDescent="0.2">
      <c r="A293">
        <v>294</v>
      </c>
      <c r="B293" s="6">
        <v>45086</v>
      </c>
      <c r="C293">
        <v>10</v>
      </c>
      <c r="D293">
        <v>294</v>
      </c>
      <c r="E293" t="s">
        <v>179</v>
      </c>
      <c r="F293" t="s">
        <v>180</v>
      </c>
      <c r="G293" t="s">
        <v>181</v>
      </c>
      <c r="H293" t="s">
        <v>178</v>
      </c>
      <c r="I293" t="s">
        <v>175</v>
      </c>
      <c r="J293" t="s">
        <v>175</v>
      </c>
      <c r="K293">
        <v>1</v>
      </c>
      <c r="L293">
        <v>1</v>
      </c>
    </row>
    <row r="294" spans="1:12" x14ac:dyDescent="0.2">
      <c r="A294">
        <v>295</v>
      </c>
      <c r="B294" s="6">
        <v>45086</v>
      </c>
      <c r="C294">
        <v>10</v>
      </c>
      <c r="D294">
        <v>295</v>
      </c>
      <c r="E294" t="s">
        <v>182</v>
      </c>
      <c r="F294" t="s">
        <v>183</v>
      </c>
      <c r="G294" t="s">
        <v>181</v>
      </c>
      <c r="H294" t="s">
        <v>173</v>
      </c>
      <c r="I294" t="s">
        <v>174</v>
      </c>
      <c r="J294" t="s">
        <v>174</v>
      </c>
      <c r="K294">
        <v>1</v>
      </c>
      <c r="L294">
        <v>0</v>
      </c>
    </row>
    <row r="295" spans="1:12" x14ac:dyDescent="0.2">
      <c r="A295">
        <v>296</v>
      </c>
      <c r="B295" s="6">
        <v>45086</v>
      </c>
      <c r="C295">
        <v>10</v>
      </c>
      <c r="D295">
        <v>296</v>
      </c>
      <c r="E295" t="s">
        <v>182</v>
      </c>
      <c r="F295" t="s">
        <v>183</v>
      </c>
      <c r="G295" t="s">
        <v>181</v>
      </c>
      <c r="H295" t="s">
        <v>173</v>
      </c>
      <c r="I295" t="s">
        <v>175</v>
      </c>
      <c r="J295" t="s">
        <v>175</v>
      </c>
      <c r="K295">
        <v>1</v>
      </c>
      <c r="L295">
        <v>1</v>
      </c>
    </row>
    <row r="296" spans="1:12" x14ac:dyDescent="0.2">
      <c r="A296">
        <v>297</v>
      </c>
      <c r="B296" s="6">
        <v>45086</v>
      </c>
      <c r="C296">
        <v>10</v>
      </c>
      <c r="D296">
        <v>297</v>
      </c>
      <c r="E296" t="s">
        <v>170</v>
      </c>
      <c r="F296" t="s">
        <v>171</v>
      </c>
      <c r="G296" t="s">
        <v>172</v>
      </c>
      <c r="H296" t="s">
        <v>173</v>
      </c>
      <c r="I296" t="s">
        <v>174</v>
      </c>
      <c r="J296" t="s">
        <v>174</v>
      </c>
      <c r="K296">
        <v>1</v>
      </c>
      <c r="L296">
        <v>1</v>
      </c>
    </row>
    <row r="297" spans="1:12" x14ac:dyDescent="0.2">
      <c r="A297">
        <v>298</v>
      </c>
      <c r="B297" s="6">
        <v>45086</v>
      </c>
      <c r="C297">
        <v>10</v>
      </c>
      <c r="D297">
        <v>298</v>
      </c>
      <c r="E297" t="s">
        <v>170</v>
      </c>
      <c r="F297" t="s">
        <v>171</v>
      </c>
      <c r="G297" t="s">
        <v>172</v>
      </c>
      <c r="H297" t="s">
        <v>173</v>
      </c>
      <c r="I297" t="s">
        <v>175</v>
      </c>
      <c r="J297" t="s">
        <v>175</v>
      </c>
      <c r="K297">
        <v>1</v>
      </c>
      <c r="L297">
        <v>0</v>
      </c>
    </row>
    <row r="298" spans="1:12" x14ac:dyDescent="0.2">
      <c r="A298">
        <v>299</v>
      </c>
      <c r="B298" s="6">
        <v>45086</v>
      </c>
      <c r="C298">
        <v>10</v>
      </c>
      <c r="D298">
        <v>299</v>
      </c>
      <c r="E298" t="s">
        <v>176</v>
      </c>
      <c r="F298" t="s">
        <v>177</v>
      </c>
      <c r="G298" t="s">
        <v>172</v>
      </c>
      <c r="H298" t="s">
        <v>178</v>
      </c>
      <c r="I298" t="s">
        <v>174</v>
      </c>
      <c r="J298" t="s">
        <v>174</v>
      </c>
      <c r="K298">
        <v>1</v>
      </c>
      <c r="L298">
        <v>1</v>
      </c>
    </row>
    <row r="299" spans="1:12" x14ac:dyDescent="0.2">
      <c r="A299">
        <v>300</v>
      </c>
      <c r="B299" s="6">
        <v>45086</v>
      </c>
      <c r="C299">
        <v>10</v>
      </c>
      <c r="D299">
        <v>300</v>
      </c>
      <c r="E299" t="s">
        <v>176</v>
      </c>
      <c r="F299" t="s">
        <v>177</v>
      </c>
      <c r="G299" t="s">
        <v>172</v>
      </c>
      <c r="H299" t="s">
        <v>178</v>
      </c>
      <c r="I299" t="s">
        <v>175</v>
      </c>
      <c r="J299" t="s">
        <v>175</v>
      </c>
      <c r="K299">
        <v>1</v>
      </c>
      <c r="L299">
        <v>0</v>
      </c>
    </row>
    <row r="300" spans="1:12" x14ac:dyDescent="0.2">
      <c r="A300">
        <v>301</v>
      </c>
      <c r="B300" s="6">
        <v>45086</v>
      </c>
      <c r="C300">
        <v>10</v>
      </c>
      <c r="D300">
        <v>301</v>
      </c>
      <c r="E300" t="s">
        <v>179</v>
      </c>
      <c r="F300" t="s">
        <v>180</v>
      </c>
      <c r="G300" t="s">
        <v>181</v>
      </c>
      <c r="H300" t="s">
        <v>178</v>
      </c>
      <c r="I300" t="s">
        <v>174</v>
      </c>
      <c r="J300" t="s">
        <v>174</v>
      </c>
      <c r="K300">
        <v>1</v>
      </c>
      <c r="L300">
        <v>0</v>
      </c>
    </row>
    <row r="301" spans="1:12" x14ac:dyDescent="0.2">
      <c r="A301">
        <v>302</v>
      </c>
      <c r="B301" s="6">
        <v>45086</v>
      </c>
      <c r="C301">
        <v>10</v>
      </c>
      <c r="D301">
        <v>302</v>
      </c>
      <c r="E301" t="s">
        <v>179</v>
      </c>
      <c r="F301" t="s">
        <v>180</v>
      </c>
      <c r="G301" t="s">
        <v>181</v>
      </c>
      <c r="H301" t="s">
        <v>178</v>
      </c>
      <c r="I301" t="s">
        <v>175</v>
      </c>
      <c r="J301" t="s">
        <v>175</v>
      </c>
      <c r="K301">
        <v>1</v>
      </c>
      <c r="L301">
        <v>1</v>
      </c>
    </row>
    <row r="302" spans="1:12" x14ac:dyDescent="0.2">
      <c r="A302">
        <v>303</v>
      </c>
      <c r="B302" s="6">
        <v>45086</v>
      </c>
      <c r="C302">
        <v>10</v>
      </c>
      <c r="D302">
        <v>303</v>
      </c>
      <c r="E302" t="s">
        <v>182</v>
      </c>
      <c r="F302" t="s">
        <v>183</v>
      </c>
      <c r="G302" t="s">
        <v>181</v>
      </c>
      <c r="H302" t="s">
        <v>173</v>
      </c>
      <c r="I302" t="s">
        <v>174</v>
      </c>
      <c r="J302" t="s">
        <v>174</v>
      </c>
      <c r="K302">
        <v>1</v>
      </c>
      <c r="L302">
        <v>0</v>
      </c>
    </row>
    <row r="303" spans="1:12" x14ac:dyDescent="0.2">
      <c r="A303">
        <v>304</v>
      </c>
      <c r="B303" s="6">
        <v>45086</v>
      </c>
      <c r="C303">
        <v>10</v>
      </c>
      <c r="D303">
        <v>304</v>
      </c>
      <c r="E303" t="s">
        <v>182</v>
      </c>
      <c r="F303" t="s">
        <v>183</v>
      </c>
      <c r="G303" t="s">
        <v>181</v>
      </c>
      <c r="H303" t="s">
        <v>173</v>
      </c>
      <c r="I303" t="s">
        <v>175</v>
      </c>
      <c r="J303" t="s">
        <v>175</v>
      </c>
      <c r="K303">
        <v>1</v>
      </c>
      <c r="L303">
        <v>1</v>
      </c>
    </row>
    <row r="304" spans="1:12" x14ac:dyDescent="0.2">
      <c r="A304">
        <v>305</v>
      </c>
      <c r="B304" s="6">
        <v>45086</v>
      </c>
      <c r="C304">
        <v>10</v>
      </c>
      <c r="D304">
        <v>305</v>
      </c>
      <c r="E304" t="s">
        <v>170</v>
      </c>
      <c r="F304" t="s">
        <v>171</v>
      </c>
      <c r="G304" t="s">
        <v>172</v>
      </c>
      <c r="H304" t="s">
        <v>173</v>
      </c>
      <c r="I304" t="s">
        <v>174</v>
      </c>
      <c r="J304" t="s">
        <v>174</v>
      </c>
      <c r="K304">
        <v>1</v>
      </c>
      <c r="L304">
        <v>1</v>
      </c>
    </row>
    <row r="305" spans="1:12" x14ac:dyDescent="0.2">
      <c r="A305">
        <v>306</v>
      </c>
      <c r="B305" s="6">
        <v>45086</v>
      </c>
      <c r="C305">
        <v>10</v>
      </c>
      <c r="D305">
        <v>306</v>
      </c>
      <c r="E305" t="s">
        <v>170</v>
      </c>
      <c r="F305" t="s">
        <v>171</v>
      </c>
      <c r="G305" t="s">
        <v>172</v>
      </c>
      <c r="H305" t="s">
        <v>173</v>
      </c>
      <c r="I305" t="s">
        <v>175</v>
      </c>
      <c r="J305" s="7" t="s">
        <v>174</v>
      </c>
      <c r="K305">
        <v>0</v>
      </c>
      <c r="L305">
        <v>0</v>
      </c>
    </row>
    <row r="306" spans="1:12" x14ac:dyDescent="0.2">
      <c r="A306">
        <v>307</v>
      </c>
      <c r="B306" s="6">
        <v>45086</v>
      </c>
      <c r="C306">
        <v>10</v>
      </c>
      <c r="D306">
        <v>307</v>
      </c>
      <c r="E306" t="s">
        <v>176</v>
      </c>
      <c r="F306" t="s">
        <v>177</v>
      </c>
      <c r="G306" t="s">
        <v>172</v>
      </c>
      <c r="H306" t="s">
        <v>178</v>
      </c>
      <c r="I306" t="s">
        <v>174</v>
      </c>
      <c r="J306" t="s">
        <v>174</v>
      </c>
      <c r="K306">
        <v>1</v>
      </c>
      <c r="L306">
        <v>1</v>
      </c>
    </row>
    <row r="307" spans="1:12" x14ac:dyDescent="0.2">
      <c r="A307">
        <v>308</v>
      </c>
      <c r="B307" s="6">
        <v>45086</v>
      </c>
      <c r="C307">
        <v>10</v>
      </c>
      <c r="D307">
        <v>308</v>
      </c>
      <c r="E307" t="s">
        <v>176</v>
      </c>
      <c r="F307" t="s">
        <v>177</v>
      </c>
      <c r="G307" t="s">
        <v>172</v>
      </c>
      <c r="H307" t="s">
        <v>178</v>
      </c>
      <c r="I307" t="s">
        <v>175</v>
      </c>
      <c r="J307" t="s">
        <v>175</v>
      </c>
      <c r="K307">
        <v>1</v>
      </c>
      <c r="L307">
        <v>0</v>
      </c>
    </row>
    <row r="308" spans="1:12" x14ac:dyDescent="0.2">
      <c r="A308">
        <v>309</v>
      </c>
      <c r="B308" s="6">
        <v>45086</v>
      </c>
      <c r="C308">
        <v>10</v>
      </c>
      <c r="D308">
        <v>309</v>
      </c>
      <c r="E308" t="s">
        <v>179</v>
      </c>
      <c r="F308" t="s">
        <v>180</v>
      </c>
      <c r="G308" t="s">
        <v>181</v>
      </c>
      <c r="H308" t="s">
        <v>178</v>
      </c>
      <c r="I308" t="s">
        <v>174</v>
      </c>
      <c r="J308" s="7" t="s">
        <v>175</v>
      </c>
      <c r="K308">
        <v>0</v>
      </c>
      <c r="L308">
        <v>0</v>
      </c>
    </row>
    <row r="309" spans="1:12" x14ac:dyDescent="0.2">
      <c r="A309">
        <v>310</v>
      </c>
      <c r="B309" s="6">
        <v>45086</v>
      </c>
      <c r="C309">
        <v>10</v>
      </c>
      <c r="D309">
        <v>310</v>
      </c>
      <c r="E309" t="s">
        <v>179</v>
      </c>
      <c r="F309" t="s">
        <v>180</v>
      </c>
      <c r="G309" t="s">
        <v>181</v>
      </c>
      <c r="H309" t="s">
        <v>178</v>
      </c>
      <c r="I309" t="s">
        <v>175</v>
      </c>
      <c r="J309" t="s">
        <v>175</v>
      </c>
      <c r="K309">
        <v>1</v>
      </c>
      <c r="L309">
        <v>1</v>
      </c>
    </row>
    <row r="310" spans="1:12" x14ac:dyDescent="0.2">
      <c r="A310">
        <v>311</v>
      </c>
      <c r="B310" s="6">
        <v>45086</v>
      </c>
      <c r="C310">
        <v>10</v>
      </c>
      <c r="D310">
        <v>311</v>
      </c>
      <c r="E310" t="s">
        <v>182</v>
      </c>
      <c r="F310" t="s">
        <v>183</v>
      </c>
      <c r="G310" t="s">
        <v>181</v>
      </c>
      <c r="H310" t="s">
        <v>173</v>
      </c>
      <c r="I310" t="s">
        <v>174</v>
      </c>
      <c r="J310" t="s">
        <v>174</v>
      </c>
      <c r="K310">
        <v>1</v>
      </c>
      <c r="L310">
        <v>0</v>
      </c>
    </row>
    <row r="311" spans="1:12" x14ac:dyDescent="0.2">
      <c r="A311">
        <v>312</v>
      </c>
      <c r="B311" s="6">
        <v>45086</v>
      </c>
      <c r="C311">
        <v>10</v>
      </c>
      <c r="D311">
        <v>312</v>
      </c>
      <c r="E311" t="s">
        <v>182</v>
      </c>
      <c r="F311" t="s">
        <v>183</v>
      </c>
      <c r="G311" t="s">
        <v>181</v>
      </c>
      <c r="H311" t="s">
        <v>173</v>
      </c>
      <c r="I311" t="s">
        <v>175</v>
      </c>
      <c r="J311" t="s">
        <v>175</v>
      </c>
      <c r="K311">
        <v>1</v>
      </c>
      <c r="L311">
        <v>1</v>
      </c>
    </row>
    <row r="312" spans="1:12" x14ac:dyDescent="0.2">
      <c r="A312">
        <v>313</v>
      </c>
      <c r="B312" s="6">
        <v>45086</v>
      </c>
      <c r="C312">
        <v>10</v>
      </c>
      <c r="D312">
        <v>313</v>
      </c>
      <c r="E312" t="s">
        <v>170</v>
      </c>
      <c r="F312" t="s">
        <v>171</v>
      </c>
      <c r="G312" t="s">
        <v>172</v>
      </c>
      <c r="H312" t="s">
        <v>173</v>
      </c>
      <c r="I312" t="s">
        <v>174</v>
      </c>
      <c r="J312" t="s">
        <v>174</v>
      </c>
      <c r="K312">
        <v>1</v>
      </c>
      <c r="L312">
        <v>1</v>
      </c>
    </row>
    <row r="313" spans="1:12" x14ac:dyDescent="0.2">
      <c r="A313">
        <v>314</v>
      </c>
      <c r="B313" s="6">
        <v>45086</v>
      </c>
      <c r="C313">
        <v>10</v>
      </c>
      <c r="D313">
        <v>314</v>
      </c>
      <c r="E313" t="s">
        <v>170</v>
      </c>
      <c r="F313" t="s">
        <v>171</v>
      </c>
      <c r="G313" t="s">
        <v>172</v>
      </c>
      <c r="H313" t="s">
        <v>173</v>
      </c>
      <c r="I313" t="s">
        <v>175</v>
      </c>
      <c r="J313" t="s">
        <v>175</v>
      </c>
      <c r="K313">
        <v>1</v>
      </c>
      <c r="L313">
        <v>0</v>
      </c>
    </row>
    <row r="314" spans="1:12" x14ac:dyDescent="0.2">
      <c r="A314">
        <v>315</v>
      </c>
      <c r="B314" s="6">
        <v>45086</v>
      </c>
      <c r="C314">
        <v>10</v>
      </c>
      <c r="D314">
        <v>315</v>
      </c>
      <c r="E314" t="s">
        <v>176</v>
      </c>
      <c r="F314" t="s">
        <v>177</v>
      </c>
      <c r="G314" t="s">
        <v>172</v>
      </c>
      <c r="H314" t="s">
        <v>178</v>
      </c>
      <c r="I314" t="s">
        <v>174</v>
      </c>
      <c r="J314" t="s">
        <v>174</v>
      </c>
      <c r="K314">
        <v>1</v>
      </c>
      <c r="L314">
        <v>1</v>
      </c>
    </row>
    <row r="315" spans="1:12" x14ac:dyDescent="0.2">
      <c r="A315">
        <v>316</v>
      </c>
      <c r="B315" s="6">
        <v>45086</v>
      </c>
      <c r="C315">
        <v>10</v>
      </c>
      <c r="D315">
        <v>316</v>
      </c>
      <c r="E315" t="s">
        <v>176</v>
      </c>
      <c r="F315" t="s">
        <v>177</v>
      </c>
      <c r="G315" t="s">
        <v>172</v>
      </c>
      <c r="H315" t="s">
        <v>178</v>
      </c>
      <c r="I315" t="s">
        <v>175</v>
      </c>
      <c r="J315" t="s">
        <v>175</v>
      </c>
      <c r="K315">
        <v>1</v>
      </c>
      <c r="L315">
        <v>0</v>
      </c>
    </row>
    <row r="316" spans="1:12" x14ac:dyDescent="0.2">
      <c r="A316">
        <v>317</v>
      </c>
      <c r="B316" s="6">
        <v>45086</v>
      </c>
      <c r="C316">
        <v>10</v>
      </c>
      <c r="D316">
        <v>317</v>
      </c>
      <c r="E316" t="s">
        <v>179</v>
      </c>
      <c r="F316" t="s">
        <v>180</v>
      </c>
      <c r="G316" t="s">
        <v>181</v>
      </c>
      <c r="H316" t="s">
        <v>178</v>
      </c>
      <c r="I316" t="s">
        <v>174</v>
      </c>
      <c r="J316" t="s">
        <v>174</v>
      </c>
      <c r="K316">
        <v>1</v>
      </c>
      <c r="L316">
        <v>0</v>
      </c>
    </row>
    <row r="317" spans="1:12" x14ac:dyDescent="0.2">
      <c r="A317">
        <v>318</v>
      </c>
      <c r="B317" s="6">
        <v>45086</v>
      </c>
      <c r="C317">
        <v>10</v>
      </c>
      <c r="D317">
        <v>318</v>
      </c>
      <c r="E317" t="s">
        <v>179</v>
      </c>
      <c r="F317" t="s">
        <v>180</v>
      </c>
      <c r="G317" t="s">
        <v>181</v>
      </c>
      <c r="H317" t="s">
        <v>178</v>
      </c>
      <c r="I317" t="s">
        <v>175</v>
      </c>
      <c r="J317" t="s">
        <v>175</v>
      </c>
      <c r="K317">
        <v>1</v>
      </c>
      <c r="L317">
        <v>1</v>
      </c>
    </row>
    <row r="318" spans="1:12" x14ac:dyDescent="0.2">
      <c r="A318">
        <v>319</v>
      </c>
      <c r="B318" s="6">
        <v>45086</v>
      </c>
      <c r="C318">
        <v>10</v>
      </c>
      <c r="D318">
        <v>319</v>
      </c>
      <c r="E318" t="s">
        <v>182</v>
      </c>
      <c r="F318" t="s">
        <v>183</v>
      </c>
      <c r="G318" t="s">
        <v>181</v>
      </c>
      <c r="H318" t="s">
        <v>173</v>
      </c>
      <c r="I318" t="s">
        <v>174</v>
      </c>
      <c r="J318" t="s">
        <v>174</v>
      </c>
      <c r="K318">
        <v>1</v>
      </c>
      <c r="L318">
        <v>0</v>
      </c>
    </row>
    <row r="319" spans="1:12" x14ac:dyDescent="0.2">
      <c r="A319">
        <v>320</v>
      </c>
      <c r="B319" s="6">
        <v>45086</v>
      </c>
      <c r="C319">
        <v>10</v>
      </c>
      <c r="D319">
        <v>320</v>
      </c>
      <c r="E319" t="s">
        <v>182</v>
      </c>
      <c r="F319" t="s">
        <v>183</v>
      </c>
      <c r="G319" t="s">
        <v>181</v>
      </c>
      <c r="H319" t="s">
        <v>173</v>
      </c>
      <c r="I319" t="s">
        <v>175</v>
      </c>
      <c r="J319" t="s">
        <v>175</v>
      </c>
      <c r="K319">
        <v>1</v>
      </c>
      <c r="L319">
        <v>1</v>
      </c>
    </row>
    <row r="320" spans="1:12" x14ac:dyDescent="0.2">
      <c r="A320">
        <v>321</v>
      </c>
      <c r="B320" s="6">
        <v>45086</v>
      </c>
      <c r="C320">
        <v>20</v>
      </c>
      <c r="D320">
        <v>321</v>
      </c>
      <c r="E320" t="s">
        <v>170</v>
      </c>
      <c r="F320" t="s">
        <v>171</v>
      </c>
      <c r="G320" t="s">
        <v>172</v>
      </c>
      <c r="H320" t="s">
        <v>173</v>
      </c>
      <c r="I320" t="s">
        <v>174</v>
      </c>
      <c r="J320" t="s">
        <v>174</v>
      </c>
      <c r="K320">
        <v>1</v>
      </c>
      <c r="L320">
        <v>1</v>
      </c>
    </row>
    <row r="321" spans="1:12" x14ac:dyDescent="0.2">
      <c r="A321">
        <v>322</v>
      </c>
      <c r="B321" s="6">
        <v>45086</v>
      </c>
      <c r="C321">
        <v>20</v>
      </c>
      <c r="D321">
        <v>322</v>
      </c>
      <c r="E321" t="s">
        <v>170</v>
      </c>
      <c r="F321" t="s">
        <v>171</v>
      </c>
      <c r="G321" t="s">
        <v>172</v>
      </c>
      <c r="H321" t="s">
        <v>173</v>
      </c>
      <c r="I321" t="s">
        <v>175</v>
      </c>
      <c r="J321" t="s">
        <v>175</v>
      </c>
      <c r="K321">
        <v>1</v>
      </c>
      <c r="L321">
        <v>0</v>
      </c>
    </row>
    <row r="322" spans="1:12" x14ac:dyDescent="0.2">
      <c r="A322">
        <v>323</v>
      </c>
      <c r="B322" s="6">
        <v>45086</v>
      </c>
      <c r="C322">
        <v>20</v>
      </c>
      <c r="D322">
        <v>323</v>
      </c>
      <c r="E322" t="s">
        <v>176</v>
      </c>
      <c r="F322" t="s">
        <v>177</v>
      </c>
      <c r="G322" t="s">
        <v>172</v>
      </c>
      <c r="H322" t="s">
        <v>178</v>
      </c>
      <c r="I322" t="s">
        <v>174</v>
      </c>
      <c r="J322" t="s">
        <v>174</v>
      </c>
      <c r="K322">
        <v>1</v>
      </c>
      <c r="L322">
        <v>1</v>
      </c>
    </row>
    <row r="323" spans="1:12" x14ac:dyDescent="0.2">
      <c r="A323">
        <v>324</v>
      </c>
      <c r="B323" s="6">
        <v>45086</v>
      </c>
      <c r="C323">
        <v>20</v>
      </c>
      <c r="D323">
        <v>324</v>
      </c>
      <c r="E323" t="s">
        <v>176</v>
      </c>
      <c r="F323" t="s">
        <v>177</v>
      </c>
      <c r="G323" t="s">
        <v>172</v>
      </c>
      <c r="H323" t="s">
        <v>178</v>
      </c>
      <c r="I323" t="s">
        <v>175</v>
      </c>
      <c r="J323" t="s">
        <v>175</v>
      </c>
      <c r="K323">
        <v>1</v>
      </c>
      <c r="L323">
        <v>0</v>
      </c>
    </row>
    <row r="324" spans="1:12" x14ac:dyDescent="0.2">
      <c r="A324">
        <v>325</v>
      </c>
      <c r="B324" s="6">
        <v>45086</v>
      </c>
      <c r="C324">
        <v>20</v>
      </c>
      <c r="D324">
        <v>325</v>
      </c>
      <c r="E324" t="s">
        <v>179</v>
      </c>
      <c r="F324" t="s">
        <v>180</v>
      </c>
      <c r="G324" t="s">
        <v>181</v>
      </c>
      <c r="H324" t="s">
        <v>178</v>
      </c>
      <c r="I324" t="s">
        <v>174</v>
      </c>
      <c r="J324" t="s">
        <v>174</v>
      </c>
      <c r="K324">
        <v>1</v>
      </c>
      <c r="L324">
        <v>0</v>
      </c>
    </row>
    <row r="325" spans="1:12" x14ac:dyDescent="0.2">
      <c r="A325">
        <v>326</v>
      </c>
      <c r="B325" s="6">
        <v>45086</v>
      </c>
      <c r="C325">
        <v>20</v>
      </c>
      <c r="D325">
        <v>326</v>
      </c>
      <c r="E325" t="s">
        <v>179</v>
      </c>
      <c r="F325" t="s">
        <v>180</v>
      </c>
      <c r="G325" t="s">
        <v>181</v>
      </c>
      <c r="H325" t="s">
        <v>178</v>
      </c>
      <c r="I325" t="s">
        <v>175</v>
      </c>
      <c r="J325" t="s">
        <v>175</v>
      </c>
      <c r="K325">
        <v>1</v>
      </c>
      <c r="L325">
        <v>1</v>
      </c>
    </row>
    <row r="326" spans="1:12" x14ac:dyDescent="0.2">
      <c r="A326">
        <v>327</v>
      </c>
      <c r="B326" s="6">
        <v>45086</v>
      </c>
      <c r="C326">
        <v>20</v>
      </c>
      <c r="D326">
        <v>327</v>
      </c>
      <c r="E326" t="s">
        <v>182</v>
      </c>
      <c r="F326" t="s">
        <v>183</v>
      </c>
      <c r="G326" t="s">
        <v>181</v>
      </c>
      <c r="H326" t="s">
        <v>173</v>
      </c>
      <c r="I326" t="s">
        <v>174</v>
      </c>
      <c r="J326" s="7" t="s">
        <v>175</v>
      </c>
      <c r="K326">
        <v>0</v>
      </c>
      <c r="L326">
        <v>0</v>
      </c>
    </row>
    <row r="327" spans="1:12" x14ac:dyDescent="0.2">
      <c r="A327">
        <v>328</v>
      </c>
      <c r="B327" s="6">
        <v>45086</v>
      </c>
      <c r="C327">
        <v>20</v>
      </c>
      <c r="D327">
        <v>328</v>
      </c>
      <c r="E327" t="s">
        <v>182</v>
      </c>
      <c r="F327" t="s">
        <v>183</v>
      </c>
      <c r="G327" t="s">
        <v>181</v>
      </c>
      <c r="H327" t="s">
        <v>173</v>
      </c>
      <c r="I327" t="s">
        <v>175</v>
      </c>
      <c r="J327" t="s">
        <v>175</v>
      </c>
      <c r="K327">
        <v>1</v>
      </c>
      <c r="L327">
        <v>1</v>
      </c>
    </row>
    <row r="328" spans="1:12" x14ac:dyDescent="0.2">
      <c r="A328">
        <v>329</v>
      </c>
      <c r="B328" s="6">
        <v>45086</v>
      </c>
      <c r="C328">
        <v>20</v>
      </c>
      <c r="D328">
        <v>329</v>
      </c>
      <c r="E328" t="s">
        <v>170</v>
      </c>
      <c r="F328" t="s">
        <v>171</v>
      </c>
      <c r="G328" t="s">
        <v>172</v>
      </c>
      <c r="H328" t="s">
        <v>173</v>
      </c>
      <c r="I328" t="s">
        <v>174</v>
      </c>
      <c r="J328" t="s">
        <v>174</v>
      </c>
      <c r="K328">
        <v>1</v>
      </c>
      <c r="L328">
        <v>1</v>
      </c>
    </row>
    <row r="329" spans="1:12" x14ac:dyDescent="0.2">
      <c r="A329">
        <v>330</v>
      </c>
      <c r="B329" s="6">
        <v>45086</v>
      </c>
      <c r="C329">
        <v>20</v>
      </c>
      <c r="D329">
        <v>330</v>
      </c>
      <c r="E329" t="s">
        <v>170</v>
      </c>
      <c r="F329" t="s">
        <v>171</v>
      </c>
      <c r="G329" t="s">
        <v>172</v>
      </c>
      <c r="H329" t="s">
        <v>173</v>
      </c>
      <c r="I329" t="s">
        <v>175</v>
      </c>
      <c r="J329" t="s">
        <v>175</v>
      </c>
      <c r="K329">
        <v>1</v>
      </c>
      <c r="L329">
        <v>0</v>
      </c>
    </row>
    <row r="330" spans="1:12" x14ac:dyDescent="0.2">
      <c r="A330">
        <v>331</v>
      </c>
      <c r="B330" s="6">
        <v>45086</v>
      </c>
      <c r="C330">
        <v>20</v>
      </c>
      <c r="D330">
        <v>331</v>
      </c>
      <c r="E330" t="s">
        <v>176</v>
      </c>
      <c r="F330" t="s">
        <v>177</v>
      </c>
      <c r="G330" t="s">
        <v>172</v>
      </c>
      <c r="H330" t="s">
        <v>178</v>
      </c>
      <c r="I330" t="s">
        <v>174</v>
      </c>
      <c r="J330" t="s">
        <v>174</v>
      </c>
      <c r="K330">
        <v>1</v>
      </c>
      <c r="L330">
        <v>1</v>
      </c>
    </row>
    <row r="331" spans="1:12" x14ac:dyDescent="0.2">
      <c r="A331">
        <v>332</v>
      </c>
      <c r="B331" s="6">
        <v>45086</v>
      </c>
      <c r="C331">
        <v>20</v>
      </c>
      <c r="D331">
        <v>332</v>
      </c>
      <c r="E331" t="s">
        <v>176</v>
      </c>
      <c r="F331" t="s">
        <v>177</v>
      </c>
      <c r="G331" t="s">
        <v>172</v>
      </c>
      <c r="H331" t="s">
        <v>178</v>
      </c>
      <c r="I331" t="s">
        <v>175</v>
      </c>
      <c r="J331" t="s">
        <v>175</v>
      </c>
      <c r="K331">
        <v>1</v>
      </c>
      <c r="L331">
        <v>0</v>
      </c>
    </row>
    <row r="332" spans="1:12" x14ac:dyDescent="0.2">
      <c r="A332">
        <v>333</v>
      </c>
      <c r="B332" s="6">
        <v>45086</v>
      </c>
      <c r="C332">
        <v>20</v>
      </c>
      <c r="D332">
        <v>333</v>
      </c>
      <c r="E332" t="s">
        <v>179</v>
      </c>
      <c r="F332" t="s">
        <v>180</v>
      </c>
      <c r="G332" t="s">
        <v>181</v>
      </c>
      <c r="H332" t="s">
        <v>178</v>
      </c>
      <c r="I332" t="s">
        <v>174</v>
      </c>
      <c r="J332" t="s">
        <v>174</v>
      </c>
      <c r="K332">
        <v>1</v>
      </c>
      <c r="L332">
        <v>0</v>
      </c>
    </row>
    <row r="333" spans="1:12" x14ac:dyDescent="0.2">
      <c r="A333">
        <v>334</v>
      </c>
      <c r="B333" s="6">
        <v>45086</v>
      </c>
      <c r="C333">
        <v>20</v>
      </c>
      <c r="D333">
        <v>334</v>
      </c>
      <c r="E333" t="s">
        <v>179</v>
      </c>
      <c r="F333" t="s">
        <v>180</v>
      </c>
      <c r="G333" t="s">
        <v>181</v>
      </c>
      <c r="H333" t="s">
        <v>178</v>
      </c>
      <c r="I333" t="s">
        <v>175</v>
      </c>
      <c r="J333" t="s">
        <v>175</v>
      </c>
      <c r="K333">
        <v>1</v>
      </c>
      <c r="L333">
        <v>1</v>
      </c>
    </row>
    <row r="334" spans="1:12" x14ac:dyDescent="0.2">
      <c r="A334">
        <v>335</v>
      </c>
      <c r="B334" s="6">
        <v>45086</v>
      </c>
      <c r="C334">
        <v>20</v>
      </c>
      <c r="D334">
        <v>335</v>
      </c>
      <c r="E334" t="s">
        <v>182</v>
      </c>
      <c r="F334" t="s">
        <v>183</v>
      </c>
      <c r="G334" t="s">
        <v>181</v>
      </c>
      <c r="H334" t="s">
        <v>173</v>
      </c>
      <c r="I334" t="s">
        <v>174</v>
      </c>
      <c r="J334" t="s">
        <v>174</v>
      </c>
      <c r="K334">
        <v>1</v>
      </c>
      <c r="L334">
        <v>0</v>
      </c>
    </row>
    <row r="335" spans="1:12" x14ac:dyDescent="0.2">
      <c r="A335">
        <v>336</v>
      </c>
      <c r="B335" s="6">
        <v>45086</v>
      </c>
      <c r="C335">
        <v>20</v>
      </c>
      <c r="D335">
        <v>336</v>
      </c>
      <c r="E335" t="s">
        <v>182</v>
      </c>
      <c r="F335" t="s">
        <v>183</v>
      </c>
      <c r="G335" t="s">
        <v>181</v>
      </c>
      <c r="H335" t="s">
        <v>173</v>
      </c>
      <c r="I335" t="s">
        <v>175</v>
      </c>
      <c r="J335" t="s">
        <v>175</v>
      </c>
      <c r="K335">
        <v>1</v>
      </c>
      <c r="L335">
        <v>1</v>
      </c>
    </row>
    <row r="336" spans="1:12" x14ac:dyDescent="0.2">
      <c r="A336">
        <v>337</v>
      </c>
      <c r="B336" s="6">
        <v>45086</v>
      </c>
      <c r="C336">
        <v>20</v>
      </c>
      <c r="D336">
        <v>337</v>
      </c>
      <c r="E336" t="s">
        <v>170</v>
      </c>
      <c r="F336" t="s">
        <v>171</v>
      </c>
      <c r="G336" t="s">
        <v>172</v>
      </c>
      <c r="H336" t="s">
        <v>173</v>
      </c>
      <c r="I336" t="s">
        <v>174</v>
      </c>
      <c r="J336" t="s">
        <v>174</v>
      </c>
      <c r="K336">
        <v>1</v>
      </c>
      <c r="L336">
        <v>1</v>
      </c>
    </row>
    <row r="337" spans="1:12" x14ac:dyDescent="0.2">
      <c r="A337">
        <v>338</v>
      </c>
      <c r="B337" s="6">
        <v>45086</v>
      </c>
      <c r="C337">
        <v>20</v>
      </c>
      <c r="D337">
        <v>338</v>
      </c>
      <c r="E337" t="s">
        <v>170</v>
      </c>
      <c r="F337" t="s">
        <v>171</v>
      </c>
      <c r="G337" t="s">
        <v>172</v>
      </c>
      <c r="H337" t="s">
        <v>173</v>
      </c>
      <c r="I337" t="s">
        <v>175</v>
      </c>
      <c r="J337" t="s">
        <v>175</v>
      </c>
      <c r="K337">
        <v>1</v>
      </c>
      <c r="L337">
        <v>0</v>
      </c>
    </row>
    <row r="338" spans="1:12" x14ac:dyDescent="0.2">
      <c r="A338">
        <v>339</v>
      </c>
      <c r="B338" s="6">
        <v>45086</v>
      </c>
      <c r="C338">
        <v>20</v>
      </c>
      <c r="D338">
        <v>339</v>
      </c>
      <c r="E338" t="s">
        <v>176</v>
      </c>
      <c r="F338" t="s">
        <v>177</v>
      </c>
      <c r="G338" t="s">
        <v>172</v>
      </c>
      <c r="H338" t="s">
        <v>178</v>
      </c>
      <c r="I338" t="s">
        <v>174</v>
      </c>
      <c r="J338" t="s">
        <v>174</v>
      </c>
      <c r="K338">
        <v>1</v>
      </c>
      <c r="L338">
        <v>1</v>
      </c>
    </row>
    <row r="339" spans="1:12" x14ac:dyDescent="0.2">
      <c r="A339">
        <v>340</v>
      </c>
      <c r="B339" s="6">
        <v>45086</v>
      </c>
      <c r="C339">
        <v>20</v>
      </c>
      <c r="D339">
        <v>340</v>
      </c>
      <c r="E339" t="s">
        <v>176</v>
      </c>
      <c r="F339" t="s">
        <v>177</v>
      </c>
      <c r="G339" t="s">
        <v>172</v>
      </c>
      <c r="H339" t="s">
        <v>178</v>
      </c>
      <c r="I339" t="s">
        <v>175</v>
      </c>
      <c r="J339" t="s">
        <v>175</v>
      </c>
      <c r="K339">
        <v>1</v>
      </c>
      <c r="L339">
        <v>0</v>
      </c>
    </row>
    <row r="340" spans="1:12" x14ac:dyDescent="0.2">
      <c r="A340">
        <v>341</v>
      </c>
      <c r="B340" s="6">
        <v>45086</v>
      </c>
      <c r="C340">
        <v>20</v>
      </c>
      <c r="D340">
        <v>341</v>
      </c>
      <c r="E340" t="s">
        <v>179</v>
      </c>
      <c r="F340" t="s">
        <v>180</v>
      </c>
      <c r="G340" t="s">
        <v>181</v>
      </c>
      <c r="H340" t="s">
        <v>178</v>
      </c>
      <c r="I340" t="s">
        <v>174</v>
      </c>
      <c r="J340" s="7" t="s">
        <v>175</v>
      </c>
      <c r="K340">
        <v>0</v>
      </c>
      <c r="L340">
        <v>0</v>
      </c>
    </row>
    <row r="341" spans="1:12" x14ac:dyDescent="0.2">
      <c r="A341">
        <v>342</v>
      </c>
      <c r="B341" s="6">
        <v>45086</v>
      </c>
      <c r="C341">
        <v>20</v>
      </c>
      <c r="D341">
        <v>342</v>
      </c>
      <c r="E341" t="s">
        <v>179</v>
      </c>
      <c r="F341" t="s">
        <v>180</v>
      </c>
      <c r="G341" t="s">
        <v>181</v>
      </c>
      <c r="H341" t="s">
        <v>178</v>
      </c>
      <c r="I341" t="s">
        <v>175</v>
      </c>
      <c r="J341" t="s">
        <v>175</v>
      </c>
      <c r="K341">
        <v>1</v>
      </c>
      <c r="L341">
        <v>1</v>
      </c>
    </row>
    <row r="342" spans="1:12" x14ac:dyDescent="0.2">
      <c r="A342">
        <v>343</v>
      </c>
      <c r="B342" s="6">
        <v>45086</v>
      </c>
      <c r="C342">
        <v>20</v>
      </c>
      <c r="D342">
        <v>343</v>
      </c>
      <c r="E342" t="s">
        <v>182</v>
      </c>
      <c r="F342" t="s">
        <v>183</v>
      </c>
      <c r="G342" t="s">
        <v>181</v>
      </c>
      <c r="H342" t="s">
        <v>173</v>
      </c>
      <c r="I342" t="s">
        <v>174</v>
      </c>
      <c r="J342" s="7" t="s">
        <v>175</v>
      </c>
      <c r="K342">
        <v>0</v>
      </c>
      <c r="L342">
        <v>0</v>
      </c>
    </row>
    <row r="343" spans="1:12" x14ac:dyDescent="0.2">
      <c r="A343">
        <v>344</v>
      </c>
      <c r="B343" s="6">
        <v>45086</v>
      </c>
      <c r="C343">
        <v>20</v>
      </c>
      <c r="D343">
        <v>344</v>
      </c>
      <c r="E343" t="s">
        <v>182</v>
      </c>
      <c r="F343" t="s">
        <v>183</v>
      </c>
      <c r="G343" t="s">
        <v>181</v>
      </c>
      <c r="H343" t="s">
        <v>173</v>
      </c>
      <c r="I343" t="s">
        <v>175</v>
      </c>
      <c r="J343" t="s">
        <v>175</v>
      </c>
      <c r="K343">
        <v>1</v>
      </c>
      <c r="L343">
        <v>1</v>
      </c>
    </row>
    <row r="344" spans="1:12" x14ac:dyDescent="0.2">
      <c r="A344">
        <v>345</v>
      </c>
      <c r="B344" s="6">
        <v>45086</v>
      </c>
      <c r="C344">
        <v>20</v>
      </c>
      <c r="D344">
        <v>345</v>
      </c>
      <c r="E344" t="s">
        <v>170</v>
      </c>
      <c r="F344" t="s">
        <v>171</v>
      </c>
      <c r="G344" t="s">
        <v>172</v>
      </c>
      <c r="H344" t="s">
        <v>173</v>
      </c>
      <c r="I344" t="s">
        <v>174</v>
      </c>
      <c r="J344" t="s">
        <v>174</v>
      </c>
      <c r="K344">
        <v>1</v>
      </c>
      <c r="L344">
        <v>1</v>
      </c>
    </row>
    <row r="345" spans="1:12" x14ac:dyDescent="0.2">
      <c r="A345">
        <v>346</v>
      </c>
      <c r="B345" s="6">
        <v>45086</v>
      </c>
      <c r="C345">
        <v>20</v>
      </c>
      <c r="D345">
        <v>346</v>
      </c>
      <c r="E345" t="s">
        <v>170</v>
      </c>
      <c r="F345" t="s">
        <v>171</v>
      </c>
      <c r="G345" t="s">
        <v>172</v>
      </c>
      <c r="H345" t="s">
        <v>173</v>
      </c>
      <c r="I345" t="s">
        <v>175</v>
      </c>
      <c r="J345" t="s">
        <v>175</v>
      </c>
      <c r="K345">
        <v>1</v>
      </c>
      <c r="L345">
        <v>0</v>
      </c>
    </row>
    <row r="346" spans="1:12" x14ac:dyDescent="0.2">
      <c r="A346">
        <v>347</v>
      </c>
      <c r="B346" s="6">
        <v>45086</v>
      </c>
      <c r="C346">
        <v>20</v>
      </c>
      <c r="D346">
        <v>347</v>
      </c>
      <c r="E346" t="s">
        <v>176</v>
      </c>
      <c r="F346" t="s">
        <v>177</v>
      </c>
      <c r="G346" t="s">
        <v>172</v>
      </c>
      <c r="H346" t="s">
        <v>178</v>
      </c>
      <c r="I346" t="s">
        <v>174</v>
      </c>
      <c r="J346" t="s">
        <v>174</v>
      </c>
      <c r="K346">
        <v>1</v>
      </c>
      <c r="L346">
        <v>1</v>
      </c>
    </row>
    <row r="347" spans="1:12" x14ac:dyDescent="0.2">
      <c r="A347">
        <v>348</v>
      </c>
      <c r="B347" s="6">
        <v>45086</v>
      </c>
      <c r="C347">
        <v>20</v>
      </c>
      <c r="D347">
        <v>348</v>
      </c>
      <c r="E347" t="s">
        <v>176</v>
      </c>
      <c r="F347" t="s">
        <v>177</v>
      </c>
      <c r="G347" t="s">
        <v>172</v>
      </c>
      <c r="H347" t="s">
        <v>178</v>
      </c>
      <c r="I347" t="s">
        <v>175</v>
      </c>
      <c r="J347" t="s">
        <v>175</v>
      </c>
      <c r="K347">
        <v>1</v>
      </c>
      <c r="L347">
        <v>0</v>
      </c>
    </row>
    <row r="348" spans="1:12" x14ac:dyDescent="0.2">
      <c r="A348">
        <v>349</v>
      </c>
      <c r="B348" s="6">
        <v>45086</v>
      </c>
      <c r="C348">
        <v>20</v>
      </c>
      <c r="D348">
        <v>349</v>
      </c>
      <c r="E348" t="s">
        <v>179</v>
      </c>
      <c r="F348" t="s">
        <v>180</v>
      </c>
      <c r="G348" t="s">
        <v>181</v>
      </c>
      <c r="H348" t="s">
        <v>178</v>
      </c>
      <c r="I348" t="s">
        <v>174</v>
      </c>
      <c r="J348" t="s">
        <v>174</v>
      </c>
      <c r="K348">
        <v>1</v>
      </c>
      <c r="L348">
        <v>0</v>
      </c>
    </row>
    <row r="349" spans="1:12" x14ac:dyDescent="0.2">
      <c r="A349">
        <v>350</v>
      </c>
      <c r="B349" s="6">
        <v>45086</v>
      </c>
      <c r="C349">
        <v>20</v>
      </c>
      <c r="D349">
        <v>350</v>
      </c>
      <c r="E349" t="s">
        <v>179</v>
      </c>
      <c r="F349" t="s">
        <v>180</v>
      </c>
      <c r="G349" t="s">
        <v>181</v>
      </c>
      <c r="H349" t="s">
        <v>178</v>
      </c>
      <c r="I349" t="s">
        <v>175</v>
      </c>
      <c r="J349" t="s">
        <v>175</v>
      </c>
      <c r="K349">
        <v>1</v>
      </c>
      <c r="L349">
        <v>1</v>
      </c>
    </row>
    <row r="350" spans="1:12" x14ac:dyDescent="0.2">
      <c r="A350">
        <v>351</v>
      </c>
      <c r="B350" s="6">
        <v>45086</v>
      </c>
      <c r="C350">
        <v>20</v>
      </c>
      <c r="D350">
        <v>351</v>
      </c>
      <c r="E350" t="s">
        <v>182</v>
      </c>
      <c r="F350" t="s">
        <v>183</v>
      </c>
      <c r="G350" t="s">
        <v>181</v>
      </c>
      <c r="H350" t="s">
        <v>173</v>
      </c>
      <c r="I350" t="s">
        <v>174</v>
      </c>
      <c r="J350" t="s">
        <v>174</v>
      </c>
      <c r="K350">
        <v>1</v>
      </c>
      <c r="L350">
        <v>0</v>
      </c>
    </row>
    <row r="351" spans="1:12" x14ac:dyDescent="0.2">
      <c r="A351">
        <v>352</v>
      </c>
      <c r="B351" s="6">
        <v>45086</v>
      </c>
      <c r="C351">
        <v>20</v>
      </c>
      <c r="D351">
        <v>352</v>
      </c>
      <c r="E351" t="s">
        <v>182</v>
      </c>
      <c r="F351" t="s">
        <v>183</v>
      </c>
      <c r="G351" t="s">
        <v>181</v>
      </c>
      <c r="H351" t="s">
        <v>173</v>
      </c>
      <c r="I351" t="s">
        <v>175</v>
      </c>
      <c r="J351" t="s">
        <v>175</v>
      </c>
      <c r="K351">
        <v>1</v>
      </c>
      <c r="L351">
        <v>1</v>
      </c>
    </row>
    <row r="352" spans="1:12" x14ac:dyDescent="0.2">
      <c r="A352">
        <v>353</v>
      </c>
      <c r="B352" s="6">
        <v>45089</v>
      </c>
      <c r="C352">
        <v>11</v>
      </c>
      <c r="D352">
        <v>353</v>
      </c>
      <c r="E352" t="s">
        <v>170</v>
      </c>
      <c r="F352" t="s">
        <v>171</v>
      </c>
      <c r="G352" t="s">
        <v>172</v>
      </c>
      <c r="H352" t="s">
        <v>173</v>
      </c>
      <c r="I352" t="s">
        <v>174</v>
      </c>
      <c r="J352" t="s">
        <v>174</v>
      </c>
      <c r="K352">
        <v>1</v>
      </c>
      <c r="L352">
        <v>1</v>
      </c>
    </row>
    <row r="353" spans="1:12" x14ac:dyDescent="0.2">
      <c r="A353">
        <v>354</v>
      </c>
      <c r="B353" s="6">
        <v>45089</v>
      </c>
      <c r="C353">
        <v>11</v>
      </c>
      <c r="D353">
        <v>354</v>
      </c>
      <c r="E353" t="s">
        <v>170</v>
      </c>
      <c r="F353" t="s">
        <v>171</v>
      </c>
      <c r="G353" t="s">
        <v>172</v>
      </c>
      <c r="H353" t="s">
        <v>173</v>
      </c>
      <c r="I353" t="s">
        <v>175</v>
      </c>
      <c r="J353" t="s">
        <v>175</v>
      </c>
      <c r="K353">
        <v>1</v>
      </c>
      <c r="L353">
        <v>0</v>
      </c>
    </row>
    <row r="354" spans="1:12" x14ac:dyDescent="0.2">
      <c r="A354">
        <v>355</v>
      </c>
      <c r="B354" s="6">
        <v>45089</v>
      </c>
      <c r="C354">
        <v>11</v>
      </c>
      <c r="D354">
        <v>355</v>
      </c>
      <c r="E354" t="s">
        <v>176</v>
      </c>
      <c r="F354" t="s">
        <v>177</v>
      </c>
      <c r="G354" t="s">
        <v>172</v>
      </c>
      <c r="H354" t="s">
        <v>178</v>
      </c>
      <c r="I354" t="s">
        <v>174</v>
      </c>
      <c r="J354" t="s">
        <v>174</v>
      </c>
      <c r="K354">
        <v>1</v>
      </c>
      <c r="L354">
        <v>1</v>
      </c>
    </row>
    <row r="355" spans="1:12" x14ac:dyDescent="0.2">
      <c r="A355">
        <v>356</v>
      </c>
      <c r="B355" s="6">
        <v>45089</v>
      </c>
      <c r="C355">
        <v>11</v>
      </c>
      <c r="D355">
        <v>356</v>
      </c>
      <c r="E355" t="s">
        <v>176</v>
      </c>
      <c r="F355" t="s">
        <v>177</v>
      </c>
      <c r="G355" t="s">
        <v>172</v>
      </c>
      <c r="H355" t="s">
        <v>178</v>
      </c>
      <c r="I355" t="s">
        <v>175</v>
      </c>
      <c r="J355" t="s">
        <v>175</v>
      </c>
      <c r="K355">
        <v>1</v>
      </c>
      <c r="L355">
        <v>0</v>
      </c>
    </row>
    <row r="356" spans="1:12" x14ac:dyDescent="0.2">
      <c r="A356">
        <v>357</v>
      </c>
      <c r="B356" s="6">
        <v>45089</v>
      </c>
      <c r="C356">
        <v>11</v>
      </c>
      <c r="D356">
        <v>357</v>
      </c>
      <c r="E356" t="s">
        <v>179</v>
      </c>
      <c r="F356" t="s">
        <v>180</v>
      </c>
      <c r="G356" t="s">
        <v>181</v>
      </c>
      <c r="H356" t="s">
        <v>178</v>
      </c>
      <c r="I356" t="s">
        <v>174</v>
      </c>
      <c r="J356" t="s">
        <v>174</v>
      </c>
      <c r="K356">
        <v>1</v>
      </c>
      <c r="L356">
        <v>0</v>
      </c>
    </row>
    <row r="357" spans="1:12" x14ac:dyDescent="0.2">
      <c r="A357">
        <v>358</v>
      </c>
      <c r="B357" s="6">
        <v>45089</v>
      </c>
      <c r="C357">
        <v>11</v>
      </c>
      <c r="D357">
        <v>358</v>
      </c>
      <c r="E357" t="s">
        <v>179</v>
      </c>
      <c r="F357" t="s">
        <v>180</v>
      </c>
      <c r="G357" t="s">
        <v>181</v>
      </c>
      <c r="H357" t="s">
        <v>178</v>
      </c>
      <c r="I357" t="s">
        <v>175</v>
      </c>
      <c r="J357" t="s">
        <v>175</v>
      </c>
      <c r="K357">
        <v>1</v>
      </c>
      <c r="L357">
        <v>1</v>
      </c>
    </row>
    <row r="358" spans="1:12" x14ac:dyDescent="0.2">
      <c r="A358">
        <v>359</v>
      </c>
      <c r="B358" s="6">
        <v>45089</v>
      </c>
      <c r="C358">
        <v>11</v>
      </c>
      <c r="D358">
        <v>359</v>
      </c>
      <c r="E358" t="s">
        <v>182</v>
      </c>
      <c r="F358" t="s">
        <v>183</v>
      </c>
      <c r="G358" t="s">
        <v>181</v>
      </c>
      <c r="H358" t="s">
        <v>173</v>
      </c>
      <c r="I358" t="s">
        <v>174</v>
      </c>
      <c r="J358" t="s">
        <v>174</v>
      </c>
      <c r="K358">
        <v>1</v>
      </c>
      <c r="L358">
        <v>0</v>
      </c>
    </row>
    <row r="359" spans="1:12" x14ac:dyDescent="0.2">
      <c r="A359">
        <v>360</v>
      </c>
      <c r="B359" s="6">
        <v>45089</v>
      </c>
      <c r="C359">
        <v>11</v>
      </c>
      <c r="D359">
        <v>360</v>
      </c>
      <c r="E359" t="s">
        <v>182</v>
      </c>
      <c r="F359" t="s">
        <v>183</v>
      </c>
      <c r="G359" t="s">
        <v>181</v>
      </c>
      <c r="H359" t="s">
        <v>173</v>
      </c>
      <c r="I359" t="s">
        <v>175</v>
      </c>
      <c r="J359" t="s">
        <v>175</v>
      </c>
      <c r="K359">
        <v>1</v>
      </c>
      <c r="L359">
        <v>1</v>
      </c>
    </row>
    <row r="360" spans="1:12" x14ac:dyDescent="0.2">
      <c r="A360">
        <v>361</v>
      </c>
      <c r="B360" s="6">
        <v>45089</v>
      </c>
      <c r="C360">
        <v>11</v>
      </c>
      <c r="D360">
        <v>361</v>
      </c>
      <c r="E360" t="s">
        <v>170</v>
      </c>
      <c r="F360" t="s">
        <v>171</v>
      </c>
      <c r="G360" t="s">
        <v>172</v>
      </c>
      <c r="H360" t="s">
        <v>173</v>
      </c>
      <c r="I360" t="s">
        <v>174</v>
      </c>
      <c r="J360" t="s">
        <v>174</v>
      </c>
      <c r="K360">
        <v>1</v>
      </c>
      <c r="L360">
        <v>1</v>
      </c>
    </row>
    <row r="361" spans="1:12" x14ac:dyDescent="0.2">
      <c r="A361">
        <v>362</v>
      </c>
      <c r="B361" s="6">
        <v>45089</v>
      </c>
      <c r="C361">
        <v>11</v>
      </c>
      <c r="D361">
        <v>362</v>
      </c>
      <c r="E361" t="s">
        <v>170</v>
      </c>
      <c r="F361" t="s">
        <v>171</v>
      </c>
      <c r="G361" t="s">
        <v>172</v>
      </c>
      <c r="H361" t="s">
        <v>173</v>
      </c>
      <c r="I361" t="s">
        <v>175</v>
      </c>
      <c r="J361" s="7" t="s">
        <v>174</v>
      </c>
      <c r="K361">
        <v>0</v>
      </c>
      <c r="L361">
        <v>0</v>
      </c>
    </row>
    <row r="362" spans="1:12" x14ac:dyDescent="0.2">
      <c r="A362">
        <v>363</v>
      </c>
      <c r="B362" s="6">
        <v>45089</v>
      </c>
      <c r="C362">
        <v>11</v>
      </c>
      <c r="D362">
        <v>363</v>
      </c>
      <c r="E362" t="s">
        <v>176</v>
      </c>
      <c r="F362" t="s">
        <v>177</v>
      </c>
      <c r="G362" t="s">
        <v>172</v>
      </c>
      <c r="H362" t="s">
        <v>178</v>
      </c>
      <c r="I362" t="s">
        <v>174</v>
      </c>
      <c r="J362" t="s">
        <v>174</v>
      </c>
      <c r="K362">
        <v>1</v>
      </c>
      <c r="L362">
        <v>1</v>
      </c>
    </row>
    <row r="363" spans="1:12" x14ac:dyDescent="0.2">
      <c r="A363">
        <v>364</v>
      </c>
      <c r="B363" s="6">
        <v>45089</v>
      </c>
      <c r="C363">
        <v>11</v>
      </c>
      <c r="D363">
        <v>364</v>
      </c>
      <c r="E363" t="s">
        <v>176</v>
      </c>
      <c r="F363" t="s">
        <v>177</v>
      </c>
      <c r="G363" t="s">
        <v>172</v>
      </c>
      <c r="H363" t="s">
        <v>178</v>
      </c>
      <c r="I363" t="s">
        <v>175</v>
      </c>
      <c r="J363" t="s">
        <v>175</v>
      </c>
      <c r="K363">
        <v>1</v>
      </c>
      <c r="L363">
        <v>0</v>
      </c>
    </row>
    <row r="364" spans="1:12" x14ac:dyDescent="0.2">
      <c r="A364">
        <v>365</v>
      </c>
      <c r="B364" s="6">
        <v>45089</v>
      </c>
      <c r="C364">
        <v>11</v>
      </c>
      <c r="D364">
        <v>365</v>
      </c>
      <c r="E364" t="s">
        <v>179</v>
      </c>
      <c r="F364" t="s">
        <v>180</v>
      </c>
      <c r="G364" t="s">
        <v>181</v>
      </c>
      <c r="H364" t="s">
        <v>178</v>
      </c>
      <c r="I364" t="s">
        <v>174</v>
      </c>
      <c r="J364" t="s">
        <v>174</v>
      </c>
      <c r="K364">
        <v>1</v>
      </c>
      <c r="L364">
        <v>0</v>
      </c>
    </row>
    <row r="365" spans="1:12" x14ac:dyDescent="0.2">
      <c r="A365">
        <v>366</v>
      </c>
      <c r="B365" s="6">
        <v>45089</v>
      </c>
      <c r="C365">
        <v>11</v>
      </c>
      <c r="D365">
        <v>366</v>
      </c>
      <c r="E365" t="s">
        <v>179</v>
      </c>
      <c r="F365" t="s">
        <v>180</v>
      </c>
      <c r="G365" t="s">
        <v>181</v>
      </c>
      <c r="H365" t="s">
        <v>178</v>
      </c>
      <c r="I365" t="s">
        <v>175</v>
      </c>
      <c r="J365" t="s">
        <v>175</v>
      </c>
      <c r="K365">
        <v>1</v>
      </c>
      <c r="L365">
        <v>1</v>
      </c>
    </row>
    <row r="366" spans="1:12" x14ac:dyDescent="0.2">
      <c r="A366">
        <v>367</v>
      </c>
      <c r="B366" s="6">
        <v>45089</v>
      </c>
      <c r="C366">
        <v>11</v>
      </c>
      <c r="D366">
        <v>367</v>
      </c>
      <c r="E366" t="s">
        <v>182</v>
      </c>
      <c r="F366" t="s">
        <v>183</v>
      </c>
      <c r="G366" t="s">
        <v>181</v>
      </c>
      <c r="H366" t="s">
        <v>173</v>
      </c>
      <c r="I366" t="s">
        <v>174</v>
      </c>
      <c r="J366" t="s">
        <v>174</v>
      </c>
      <c r="K366">
        <v>1</v>
      </c>
      <c r="L366">
        <v>0</v>
      </c>
    </row>
    <row r="367" spans="1:12" x14ac:dyDescent="0.2">
      <c r="A367">
        <v>368</v>
      </c>
      <c r="B367" s="6">
        <v>45089</v>
      </c>
      <c r="C367">
        <v>11</v>
      </c>
      <c r="D367">
        <v>368</v>
      </c>
      <c r="E367" t="s">
        <v>182</v>
      </c>
      <c r="F367" t="s">
        <v>183</v>
      </c>
      <c r="G367" t="s">
        <v>181</v>
      </c>
      <c r="H367" t="s">
        <v>173</v>
      </c>
      <c r="I367" t="s">
        <v>175</v>
      </c>
      <c r="J367" t="s">
        <v>175</v>
      </c>
      <c r="K367">
        <v>1</v>
      </c>
      <c r="L367">
        <v>1</v>
      </c>
    </row>
    <row r="368" spans="1:12" x14ac:dyDescent="0.2">
      <c r="A368">
        <v>369</v>
      </c>
      <c r="B368" s="6">
        <v>45089</v>
      </c>
      <c r="C368">
        <v>11</v>
      </c>
      <c r="D368">
        <v>369</v>
      </c>
      <c r="E368" t="s">
        <v>170</v>
      </c>
      <c r="F368" t="s">
        <v>171</v>
      </c>
      <c r="G368" t="s">
        <v>172</v>
      </c>
      <c r="H368" t="s">
        <v>173</v>
      </c>
      <c r="I368" t="s">
        <v>174</v>
      </c>
      <c r="J368" t="s">
        <v>174</v>
      </c>
      <c r="K368">
        <v>1</v>
      </c>
      <c r="L368">
        <v>1</v>
      </c>
    </row>
    <row r="369" spans="1:12" x14ac:dyDescent="0.2">
      <c r="A369">
        <v>370</v>
      </c>
      <c r="B369" s="6">
        <v>45089</v>
      </c>
      <c r="C369">
        <v>11</v>
      </c>
      <c r="D369">
        <v>370</v>
      </c>
      <c r="E369" t="s">
        <v>170</v>
      </c>
      <c r="F369" t="s">
        <v>171</v>
      </c>
      <c r="G369" t="s">
        <v>172</v>
      </c>
      <c r="H369" t="s">
        <v>173</v>
      </c>
      <c r="I369" t="s">
        <v>175</v>
      </c>
      <c r="J369" t="s">
        <v>175</v>
      </c>
      <c r="K369">
        <v>1</v>
      </c>
      <c r="L369">
        <v>0</v>
      </c>
    </row>
    <row r="370" spans="1:12" x14ac:dyDescent="0.2">
      <c r="A370">
        <v>371</v>
      </c>
      <c r="B370" s="6">
        <v>45089</v>
      </c>
      <c r="C370">
        <v>11</v>
      </c>
      <c r="D370">
        <v>371</v>
      </c>
      <c r="E370" t="s">
        <v>176</v>
      </c>
      <c r="F370" t="s">
        <v>177</v>
      </c>
      <c r="G370" t="s">
        <v>172</v>
      </c>
      <c r="H370" t="s">
        <v>178</v>
      </c>
      <c r="I370" t="s">
        <v>174</v>
      </c>
      <c r="J370" t="s">
        <v>174</v>
      </c>
      <c r="K370">
        <v>1</v>
      </c>
      <c r="L370">
        <v>1</v>
      </c>
    </row>
    <row r="371" spans="1:12" x14ac:dyDescent="0.2">
      <c r="A371">
        <v>372</v>
      </c>
      <c r="B371" s="6">
        <v>45089</v>
      </c>
      <c r="C371">
        <v>11</v>
      </c>
      <c r="D371">
        <v>372</v>
      </c>
      <c r="E371" t="s">
        <v>176</v>
      </c>
      <c r="F371" t="s">
        <v>177</v>
      </c>
      <c r="G371" t="s">
        <v>172</v>
      </c>
      <c r="H371" t="s">
        <v>178</v>
      </c>
      <c r="I371" t="s">
        <v>175</v>
      </c>
      <c r="J371" s="7" t="s">
        <v>174</v>
      </c>
      <c r="K371">
        <v>0</v>
      </c>
      <c r="L371">
        <v>0</v>
      </c>
    </row>
    <row r="372" spans="1:12" x14ac:dyDescent="0.2">
      <c r="A372">
        <v>373</v>
      </c>
      <c r="B372" s="6">
        <v>45089</v>
      </c>
      <c r="C372">
        <v>11</v>
      </c>
      <c r="D372">
        <v>373</v>
      </c>
      <c r="E372" t="s">
        <v>179</v>
      </c>
      <c r="F372" t="s">
        <v>180</v>
      </c>
      <c r="G372" t="s">
        <v>181</v>
      </c>
      <c r="H372" t="s">
        <v>178</v>
      </c>
      <c r="I372" t="s">
        <v>174</v>
      </c>
      <c r="J372" t="s">
        <v>174</v>
      </c>
      <c r="K372">
        <v>1</v>
      </c>
      <c r="L372">
        <v>0</v>
      </c>
    </row>
    <row r="373" spans="1:12" x14ac:dyDescent="0.2">
      <c r="A373">
        <v>374</v>
      </c>
      <c r="B373" s="6">
        <v>45089</v>
      </c>
      <c r="C373">
        <v>11</v>
      </c>
      <c r="D373">
        <v>374</v>
      </c>
      <c r="E373" t="s">
        <v>179</v>
      </c>
      <c r="F373" t="s">
        <v>180</v>
      </c>
      <c r="G373" t="s">
        <v>181</v>
      </c>
      <c r="H373" t="s">
        <v>178</v>
      </c>
      <c r="I373" t="s">
        <v>175</v>
      </c>
      <c r="J373" s="7" t="s">
        <v>174</v>
      </c>
      <c r="K373">
        <v>0</v>
      </c>
      <c r="L373">
        <v>1</v>
      </c>
    </row>
    <row r="374" spans="1:12" x14ac:dyDescent="0.2">
      <c r="A374">
        <v>375</v>
      </c>
      <c r="B374" s="6">
        <v>45089</v>
      </c>
      <c r="C374">
        <v>11</v>
      </c>
      <c r="D374">
        <v>375</v>
      </c>
      <c r="E374" t="s">
        <v>182</v>
      </c>
      <c r="F374" t="s">
        <v>183</v>
      </c>
      <c r="G374" t="s">
        <v>181</v>
      </c>
      <c r="H374" t="s">
        <v>173</v>
      </c>
      <c r="I374" t="s">
        <v>174</v>
      </c>
      <c r="J374" t="s">
        <v>174</v>
      </c>
      <c r="K374">
        <v>1</v>
      </c>
      <c r="L374">
        <v>0</v>
      </c>
    </row>
    <row r="375" spans="1:12" x14ac:dyDescent="0.2">
      <c r="A375">
        <v>376</v>
      </c>
      <c r="B375" s="6">
        <v>45089</v>
      </c>
      <c r="C375">
        <v>11</v>
      </c>
      <c r="D375">
        <v>376</v>
      </c>
      <c r="E375" t="s">
        <v>182</v>
      </c>
      <c r="F375" t="s">
        <v>183</v>
      </c>
      <c r="G375" t="s">
        <v>181</v>
      </c>
      <c r="H375" t="s">
        <v>173</v>
      </c>
      <c r="I375" t="s">
        <v>175</v>
      </c>
      <c r="J375" t="s">
        <v>175</v>
      </c>
      <c r="K375">
        <v>1</v>
      </c>
      <c r="L375">
        <v>1</v>
      </c>
    </row>
    <row r="376" spans="1:12" x14ac:dyDescent="0.2">
      <c r="A376">
        <v>377</v>
      </c>
      <c r="B376" s="6">
        <v>45089</v>
      </c>
      <c r="C376">
        <v>7</v>
      </c>
      <c r="D376">
        <v>377</v>
      </c>
      <c r="E376" t="s">
        <v>170</v>
      </c>
      <c r="F376" t="s">
        <v>171</v>
      </c>
      <c r="G376" t="s">
        <v>172</v>
      </c>
      <c r="H376" t="s">
        <v>173</v>
      </c>
      <c r="I376" t="s">
        <v>174</v>
      </c>
      <c r="J376" t="s">
        <v>174</v>
      </c>
      <c r="K376">
        <v>1</v>
      </c>
      <c r="L376">
        <v>1</v>
      </c>
    </row>
    <row r="377" spans="1:12" x14ac:dyDescent="0.2">
      <c r="A377">
        <v>378</v>
      </c>
      <c r="B377" s="6">
        <v>45089</v>
      </c>
      <c r="C377">
        <v>7</v>
      </c>
      <c r="D377">
        <v>378</v>
      </c>
      <c r="E377" t="s">
        <v>170</v>
      </c>
      <c r="F377" t="s">
        <v>171</v>
      </c>
      <c r="G377" t="s">
        <v>172</v>
      </c>
      <c r="H377" t="s">
        <v>173</v>
      </c>
      <c r="I377" t="s">
        <v>175</v>
      </c>
      <c r="J377" t="s">
        <v>175</v>
      </c>
      <c r="K377">
        <v>1</v>
      </c>
      <c r="L377">
        <v>0</v>
      </c>
    </row>
    <row r="378" spans="1:12" x14ac:dyDescent="0.2">
      <c r="A378">
        <v>379</v>
      </c>
      <c r="B378" s="6">
        <v>45089</v>
      </c>
      <c r="C378">
        <v>7</v>
      </c>
      <c r="D378">
        <v>379</v>
      </c>
      <c r="E378" t="s">
        <v>176</v>
      </c>
      <c r="F378" t="s">
        <v>177</v>
      </c>
      <c r="G378" t="s">
        <v>172</v>
      </c>
      <c r="H378" t="s">
        <v>178</v>
      </c>
      <c r="I378" t="s">
        <v>174</v>
      </c>
      <c r="J378" s="7" t="s">
        <v>175</v>
      </c>
      <c r="K378">
        <v>0</v>
      </c>
      <c r="L378">
        <v>1</v>
      </c>
    </row>
    <row r="379" spans="1:12" x14ac:dyDescent="0.2">
      <c r="A379">
        <v>380</v>
      </c>
      <c r="B379" s="6">
        <v>45089</v>
      </c>
      <c r="C379">
        <v>7</v>
      </c>
      <c r="D379">
        <v>380</v>
      </c>
      <c r="E379" t="s">
        <v>176</v>
      </c>
      <c r="F379" t="s">
        <v>177</v>
      </c>
      <c r="G379" t="s">
        <v>172</v>
      </c>
      <c r="H379" t="s">
        <v>178</v>
      </c>
      <c r="I379" t="s">
        <v>175</v>
      </c>
      <c r="J379" t="s">
        <v>175</v>
      </c>
      <c r="K379">
        <v>1</v>
      </c>
      <c r="L379">
        <v>0</v>
      </c>
    </row>
    <row r="380" spans="1:12" x14ac:dyDescent="0.2">
      <c r="A380">
        <v>381</v>
      </c>
      <c r="B380" s="6">
        <v>45089</v>
      </c>
      <c r="C380">
        <v>7</v>
      </c>
      <c r="D380">
        <v>381</v>
      </c>
      <c r="E380" t="s">
        <v>179</v>
      </c>
      <c r="F380" t="s">
        <v>180</v>
      </c>
      <c r="G380" t="s">
        <v>181</v>
      </c>
      <c r="H380" t="s">
        <v>178</v>
      </c>
      <c r="I380" t="s">
        <v>174</v>
      </c>
      <c r="J380" s="7" t="s">
        <v>175</v>
      </c>
      <c r="K380">
        <v>0</v>
      </c>
      <c r="L380">
        <v>0</v>
      </c>
    </row>
    <row r="381" spans="1:12" x14ac:dyDescent="0.2">
      <c r="A381">
        <v>382</v>
      </c>
      <c r="B381" s="6">
        <v>45089</v>
      </c>
      <c r="C381">
        <v>7</v>
      </c>
      <c r="D381">
        <v>382</v>
      </c>
      <c r="E381" t="s">
        <v>179</v>
      </c>
      <c r="F381" t="s">
        <v>180</v>
      </c>
      <c r="G381" t="s">
        <v>181</v>
      </c>
      <c r="H381" t="s">
        <v>178</v>
      </c>
      <c r="I381" t="s">
        <v>175</v>
      </c>
      <c r="J381" t="s">
        <v>175</v>
      </c>
      <c r="K381">
        <v>1</v>
      </c>
      <c r="L381">
        <v>1</v>
      </c>
    </row>
    <row r="382" spans="1:12" x14ac:dyDescent="0.2">
      <c r="A382">
        <v>383</v>
      </c>
      <c r="B382" s="6">
        <v>45089</v>
      </c>
      <c r="C382">
        <v>7</v>
      </c>
      <c r="D382">
        <v>383</v>
      </c>
      <c r="E382" t="s">
        <v>182</v>
      </c>
      <c r="F382" t="s">
        <v>183</v>
      </c>
      <c r="G382" t="s">
        <v>181</v>
      </c>
      <c r="H382" t="s">
        <v>173</v>
      </c>
      <c r="I382" t="s">
        <v>174</v>
      </c>
      <c r="J382" s="7" t="s">
        <v>175</v>
      </c>
      <c r="K382">
        <v>0</v>
      </c>
      <c r="L382">
        <v>0</v>
      </c>
    </row>
    <row r="383" spans="1:12" x14ac:dyDescent="0.2">
      <c r="A383">
        <v>384</v>
      </c>
      <c r="B383" s="6">
        <v>45089</v>
      </c>
      <c r="C383">
        <v>7</v>
      </c>
      <c r="D383">
        <v>384</v>
      </c>
      <c r="E383" t="s">
        <v>182</v>
      </c>
      <c r="F383" t="s">
        <v>183</v>
      </c>
      <c r="G383" t="s">
        <v>181</v>
      </c>
      <c r="H383" t="s">
        <v>173</v>
      </c>
      <c r="I383" t="s">
        <v>175</v>
      </c>
      <c r="J383" t="s">
        <v>175</v>
      </c>
      <c r="K383">
        <v>1</v>
      </c>
      <c r="L383">
        <v>1</v>
      </c>
    </row>
    <row r="384" spans="1:12" x14ac:dyDescent="0.2">
      <c r="A384">
        <v>385</v>
      </c>
      <c r="B384" s="6">
        <v>45089</v>
      </c>
      <c r="C384">
        <v>7</v>
      </c>
      <c r="D384">
        <v>385</v>
      </c>
      <c r="E384" t="s">
        <v>170</v>
      </c>
      <c r="F384" t="s">
        <v>171</v>
      </c>
      <c r="G384" t="s">
        <v>172</v>
      </c>
      <c r="H384" t="s">
        <v>173</v>
      </c>
      <c r="I384" t="s">
        <v>174</v>
      </c>
      <c r="J384" s="7" t="s">
        <v>175</v>
      </c>
      <c r="K384">
        <v>0</v>
      </c>
      <c r="L384">
        <v>1</v>
      </c>
    </row>
    <row r="385" spans="1:12" x14ac:dyDescent="0.2">
      <c r="A385">
        <v>386</v>
      </c>
      <c r="B385" s="6">
        <v>45089</v>
      </c>
      <c r="C385">
        <v>7</v>
      </c>
      <c r="D385">
        <v>386</v>
      </c>
      <c r="E385" t="s">
        <v>170</v>
      </c>
      <c r="F385" t="s">
        <v>171</v>
      </c>
      <c r="G385" t="s">
        <v>172</v>
      </c>
      <c r="H385" t="s">
        <v>173</v>
      </c>
      <c r="I385" t="s">
        <v>175</v>
      </c>
      <c r="J385" t="s">
        <v>175</v>
      </c>
      <c r="K385">
        <v>1</v>
      </c>
      <c r="L385">
        <v>0</v>
      </c>
    </row>
    <row r="386" spans="1:12" x14ac:dyDescent="0.2">
      <c r="A386">
        <v>387</v>
      </c>
      <c r="B386" s="6">
        <v>45089</v>
      </c>
      <c r="C386">
        <v>7</v>
      </c>
      <c r="D386">
        <v>387</v>
      </c>
      <c r="E386" t="s">
        <v>176</v>
      </c>
      <c r="F386" t="s">
        <v>177</v>
      </c>
      <c r="G386" t="s">
        <v>172</v>
      </c>
      <c r="H386" t="s">
        <v>178</v>
      </c>
      <c r="I386" t="s">
        <v>174</v>
      </c>
      <c r="J386" t="s">
        <v>174</v>
      </c>
      <c r="K386">
        <v>1</v>
      </c>
      <c r="L386">
        <v>1</v>
      </c>
    </row>
    <row r="387" spans="1:12" x14ac:dyDescent="0.2">
      <c r="A387">
        <v>388</v>
      </c>
      <c r="B387" s="6">
        <v>45089</v>
      </c>
      <c r="C387">
        <v>7</v>
      </c>
      <c r="D387">
        <v>388</v>
      </c>
      <c r="E387" t="s">
        <v>176</v>
      </c>
      <c r="F387" t="s">
        <v>177</v>
      </c>
      <c r="G387" t="s">
        <v>172</v>
      </c>
      <c r="H387" t="s">
        <v>178</v>
      </c>
      <c r="I387" t="s">
        <v>175</v>
      </c>
      <c r="J387" t="s">
        <v>175</v>
      </c>
      <c r="K387">
        <v>1</v>
      </c>
      <c r="L387">
        <v>0</v>
      </c>
    </row>
    <row r="388" spans="1:12" x14ac:dyDescent="0.2">
      <c r="A388">
        <v>389</v>
      </c>
      <c r="B388" s="6">
        <v>45089</v>
      </c>
      <c r="C388">
        <v>7</v>
      </c>
      <c r="D388">
        <v>389</v>
      </c>
      <c r="E388" t="s">
        <v>179</v>
      </c>
      <c r="F388" t="s">
        <v>180</v>
      </c>
      <c r="G388" t="s">
        <v>181</v>
      </c>
      <c r="H388" t="s">
        <v>178</v>
      </c>
      <c r="I388" t="s">
        <v>174</v>
      </c>
      <c r="J388" t="s">
        <v>174</v>
      </c>
      <c r="K388">
        <v>1</v>
      </c>
      <c r="L388">
        <v>0</v>
      </c>
    </row>
    <row r="389" spans="1:12" x14ac:dyDescent="0.2">
      <c r="A389">
        <v>390</v>
      </c>
      <c r="B389" s="6">
        <v>45089</v>
      </c>
      <c r="C389">
        <v>7</v>
      </c>
      <c r="D389">
        <v>390</v>
      </c>
      <c r="E389" t="s">
        <v>179</v>
      </c>
      <c r="F389" t="s">
        <v>180</v>
      </c>
      <c r="G389" t="s">
        <v>181</v>
      </c>
      <c r="H389" t="s">
        <v>178</v>
      </c>
      <c r="I389" t="s">
        <v>175</v>
      </c>
      <c r="J389" t="s">
        <v>175</v>
      </c>
      <c r="K389">
        <v>1</v>
      </c>
      <c r="L389">
        <v>1</v>
      </c>
    </row>
    <row r="390" spans="1:12" x14ac:dyDescent="0.2">
      <c r="A390">
        <v>391</v>
      </c>
      <c r="B390" s="6">
        <v>45089</v>
      </c>
      <c r="C390">
        <v>7</v>
      </c>
      <c r="D390">
        <v>391</v>
      </c>
      <c r="E390" t="s">
        <v>182</v>
      </c>
      <c r="F390" t="s">
        <v>183</v>
      </c>
      <c r="G390" t="s">
        <v>181</v>
      </c>
      <c r="H390" t="s">
        <v>173</v>
      </c>
      <c r="I390" t="s">
        <v>174</v>
      </c>
      <c r="J390" s="7" t="s">
        <v>175</v>
      </c>
      <c r="K390">
        <v>0</v>
      </c>
      <c r="L390">
        <v>0</v>
      </c>
    </row>
    <row r="391" spans="1:12" x14ac:dyDescent="0.2">
      <c r="A391">
        <v>392</v>
      </c>
      <c r="B391" s="6">
        <v>45089</v>
      </c>
      <c r="C391">
        <v>7</v>
      </c>
      <c r="D391">
        <v>392</v>
      </c>
      <c r="E391" t="s">
        <v>182</v>
      </c>
      <c r="F391" t="s">
        <v>183</v>
      </c>
      <c r="G391" t="s">
        <v>181</v>
      </c>
      <c r="H391" t="s">
        <v>173</v>
      </c>
      <c r="I391" t="s">
        <v>175</v>
      </c>
      <c r="J391" t="s">
        <v>175</v>
      </c>
      <c r="K391">
        <v>1</v>
      </c>
      <c r="L391">
        <v>1</v>
      </c>
    </row>
    <row r="392" spans="1:12" x14ac:dyDescent="0.2">
      <c r="A392">
        <v>393</v>
      </c>
      <c r="B392" s="6">
        <v>45089</v>
      </c>
      <c r="C392">
        <v>7</v>
      </c>
      <c r="D392">
        <v>393</v>
      </c>
      <c r="E392" t="s">
        <v>170</v>
      </c>
      <c r="F392" t="s">
        <v>171</v>
      </c>
      <c r="G392" t="s">
        <v>172</v>
      </c>
      <c r="H392" t="s">
        <v>173</v>
      </c>
      <c r="I392" t="s">
        <v>174</v>
      </c>
      <c r="J392" s="7" t="s">
        <v>175</v>
      </c>
      <c r="K392">
        <v>0</v>
      </c>
      <c r="L392">
        <v>1</v>
      </c>
    </row>
    <row r="393" spans="1:12" x14ac:dyDescent="0.2">
      <c r="A393">
        <v>394</v>
      </c>
      <c r="B393" s="6">
        <v>45089</v>
      </c>
      <c r="C393">
        <v>7</v>
      </c>
      <c r="D393">
        <v>394</v>
      </c>
      <c r="E393" t="s">
        <v>170</v>
      </c>
      <c r="F393" t="s">
        <v>171</v>
      </c>
      <c r="G393" t="s">
        <v>172</v>
      </c>
      <c r="H393" t="s">
        <v>173</v>
      </c>
      <c r="I393" t="s">
        <v>175</v>
      </c>
      <c r="J393" t="s">
        <v>175</v>
      </c>
      <c r="K393">
        <v>1</v>
      </c>
      <c r="L393">
        <v>0</v>
      </c>
    </row>
    <row r="394" spans="1:12" x14ac:dyDescent="0.2">
      <c r="A394">
        <v>395</v>
      </c>
      <c r="B394" s="6">
        <v>45089</v>
      </c>
      <c r="C394">
        <v>7</v>
      </c>
      <c r="D394">
        <v>395</v>
      </c>
      <c r="E394" t="s">
        <v>176</v>
      </c>
      <c r="F394" t="s">
        <v>177</v>
      </c>
      <c r="G394" t="s">
        <v>172</v>
      </c>
      <c r="H394" t="s">
        <v>178</v>
      </c>
      <c r="I394" t="s">
        <v>174</v>
      </c>
      <c r="J394" s="7" t="s">
        <v>175</v>
      </c>
      <c r="K394">
        <v>0</v>
      </c>
      <c r="L394">
        <v>1</v>
      </c>
    </row>
    <row r="395" spans="1:12" x14ac:dyDescent="0.2">
      <c r="A395">
        <v>396</v>
      </c>
      <c r="B395" s="6">
        <v>45089</v>
      </c>
      <c r="C395">
        <v>7</v>
      </c>
      <c r="D395">
        <v>396</v>
      </c>
      <c r="E395" t="s">
        <v>176</v>
      </c>
      <c r="F395" t="s">
        <v>177</v>
      </c>
      <c r="G395" t="s">
        <v>172</v>
      </c>
      <c r="H395" t="s">
        <v>178</v>
      </c>
      <c r="I395" t="s">
        <v>175</v>
      </c>
      <c r="J395" t="s">
        <v>175</v>
      </c>
      <c r="K395">
        <v>1</v>
      </c>
      <c r="L395">
        <v>0</v>
      </c>
    </row>
    <row r="396" spans="1:12" x14ac:dyDescent="0.2">
      <c r="A396">
        <v>397</v>
      </c>
      <c r="B396" s="6">
        <v>45089</v>
      </c>
      <c r="C396">
        <v>7</v>
      </c>
      <c r="D396">
        <v>397</v>
      </c>
      <c r="E396" t="s">
        <v>179</v>
      </c>
      <c r="F396" t="s">
        <v>180</v>
      </c>
      <c r="G396" t="s">
        <v>181</v>
      </c>
      <c r="H396" t="s">
        <v>178</v>
      </c>
      <c r="I396" t="s">
        <v>174</v>
      </c>
      <c r="J396" t="s">
        <v>174</v>
      </c>
      <c r="K396">
        <v>1</v>
      </c>
      <c r="L396">
        <v>0</v>
      </c>
    </row>
    <row r="397" spans="1:12" x14ac:dyDescent="0.2">
      <c r="A397">
        <v>398</v>
      </c>
      <c r="B397" s="6">
        <v>45089</v>
      </c>
      <c r="C397">
        <v>7</v>
      </c>
      <c r="D397">
        <v>398</v>
      </c>
      <c r="E397" t="s">
        <v>179</v>
      </c>
      <c r="F397" t="s">
        <v>180</v>
      </c>
      <c r="G397" t="s">
        <v>181</v>
      </c>
      <c r="H397" t="s">
        <v>178</v>
      </c>
      <c r="I397" t="s">
        <v>175</v>
      </c>
      <c r="J397" t="s">
        <v>175</v>
      </c>
      <c r="K397">
        <v>1</v>
      </c>
      <c r="L397">
        <v>1</v>
      </c>
    </row>
    <row r="398" spans="1:12" x14ac:dyDescent="0.2">
      <c r="A398">
        <v>399</v>
      </c>
      <c r="B398" s="6">
        <v>45089</v>
      </c>
      <c r="C398">
        <v>7</v>
      </c>
      <c r="D398">
        <v>399</v>
      </c>
      <c r="E398" t="s">
        <v>182</v>
      </c>
      <c r="F398" t="s">
        <v>183</v>
      </c>
      <c r="G398" t="s">
        <v>181</v>
      </c>
      <c r="H398" t="s">
        <v>173</v>
      </c>
      <c r="I398" t="s">
        <v>174</v>
      </c>
      <c r="J398" t="s">
        <v>174</v>
      </c>
      <c r="K398">
        <v>1</v>
      </c>
      <c r="L398">
        <v>0</v>
      </c>
    </row>
    <row r="399" spans="1:12" x14ac:dyDescent="0.2">
      <c r="A399">
        <v>400</v>
      </c>
      <c r="B399" s="6">
        <v>45089</v>
      </c>
      <c r="C399">
        <v>7</v>
      </c>
      <c r="D399">
        <v>400</v>
      </c>
      <c r="E399" t="s">
        <v>182</v>
      </c>
      <c r="F399" t="s">
        <v>183</v>
      </c>
      <c r="G399" t="s">
        <v>181</v>
      </c>
      <c r="H399" t="s">
        <v>173</v>
      </c>
      <c r="I399" t="s">
        <v>175</v>
      </c>
      <c r="J399" s="7" t="s">
        <v>174</v>
      </c>
      <c r="K399">
        <v>0</v>
      </c>
      <c r="L399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AF385-725F-45F5-9F5D-6ED7951D4BDC}">
  <dimension ref="A1:Y105"/>
  <sheetViews>
    <sheetView tabSelected="1" topLeftCell="A8" workbookViewId="0">
      <selection activeCell="D43" sqref="D43"/>
    </sheetView>
  </sheetViews>
  <sheetFormatPr baseColWidth="10" defaultRowHeight="15" x14ac:dyDescent="0.2"/>
  <cols>
    <col min="2" max="2" width="35" customWidth="1"/>
  </cols>
  <sheetData>
    <row r="1" spans="1:25" x14ac:dyDescent="0.2">
      <c r="A1" t="s">
        <v>144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  <c r="Y1" t="s">
        <v>35</v>
      </c>
    </row>
    <row r="2" spans="1:25" x14ac:dyDescent="0.2">
      <c r="A2" t="str">
        <f t="shared" ref="A2:A33" si="0">IF(ISNUMBER(FIND("ant", B2)), MID(B2, FIND("ant", B2) + 3, FIND(".avi", B2) - FIND("ant", B2) - 3), "")</f>
        <v>59</v>
      </c>
      <c r="B2" t="s">
        <v>36</v>
      </c>
      <c r="C2">
        <v>0</v>
      </c>
      <c r="D2" t="s">
        <v>37</v>
      </c>
      <c r="E2" t="s">
        <v>38</v>
      </c>
      <c r="F2">
        <v>0</v>
      </c>
      <c r="G2">
        <v>0</v>
      </c>
      <c r="H2">
        <v>0</v>
      </c>
      <c r="I2">
        <v>0</v>
      </c>
      <c r="J2">
        <v>1</v>
      </c>
      <c r="K2">
        <v>23.730228539999999</v>
      </c>
      <c r="L2">
        <v>23.730228539999999</v>
      </c>
      <c r="M2">
        <v>220.21652080000001</v>
      </c>
      <c r="N2">
        <v>8.0415890329999993</v>
      </c>
      <c r="O2">
        <v>220.21652080000001</v>
      </c>
      <c r="P2">
        <v>8.0415890329999993</v>
      </c>
      <c r="Q2">
        <v>310.10178200000001</v>
      </c>
      <c r="R2">
        <v>5.3623810000000003E-3</v>
      </c>
      <c r="S2" t="s">
        <v>39</v>
      </c>
      <c r="T2">
        <v>1</v>
      </c>
      <c r="U2" t="s">
        <v>40</v>
      </c>
      <c r="V2" t="s">
        <v>40</v>
      </c>
      <c r="W2" t="s">
        <v>40</v>
      </c>
      <c r="X2" t="s">
        <v>40</v>
      </c>
      <c r="Y2" t="s">
        <v>40</v>
      </c>
    </row>
    <row r="3" spans="1:25" x14ac:dyDescent="0.2">
      <c r="A3" t="str">
        <f t="shared" si="0"/>
        <v>60</v>
      </c>
      <c r="B3" t="s">
        <v>41</v>
      </c>
      <c r="C3">
        <v>0</v>
      </c>
      <c r="D3" t="s">
        <v>37</v>
      </c>
      <c r="E3" t="s">
        <v>38</v>
      </c>
      <c r="F3">
        <v>0</v>
      </c>
      <c r="G3">
        <v>0</v>
      </c>
      <c r="H3">
        <v>0</v>
      </c>
      <c r="I3">
        <v>0</v>
      </c>
      <c r="J3">
        <v>0.99031477000000001</v>
      </c>
      <c r="K3">
        <v>26.785110360000001</v>
      </c>
      <c r="L3">
        <v>27.047067429999998</v>
      </c>
      <c r="M3">
        <v>442.4900232</v>
      </c>
      <c r="N3">
        <v>488.03813810000003</v>
      </c>
      <c r="O3">
        <v>442.4900232</v>
      </c>
      <c r="P3">
        <v>488.03813810000003</v>
      </c>
      <c r="Q3">
        <v>522.36439910000001</v>
      </c>
      <c r="R3">
        <v>9.0616269999999992E-3</v>
      </c>
      <c r="S3" t="s">
        <v>39</v>
      </c>
      <c r="T3">
        <v>1</v>
      </c>
      <c r="U3" t="s">
        <v>40</v>
      </c>
      <c r="V3" t="s">
        <v>40</v>
      </c>
      <c r="W3" t="s">
        <v>40</v>
      </c>
      <c r="X3" t="s">
        <v>40</v>
      </c>
      <c r="Y3" t="s">
        <v>40</v>
      </c>
    </row>
    <row r="4" spans="1:25" x14ac:dyDescent="0.2">
      <c r="A4" t="str">
        <f t="shared" si="0"/>
        <v>63</v>
      </c>
      <c r="B4" t="s">
        <v>42</v>
      </c>
      <c r="C4">
        <v>0</v>
      </c>
      <c r="D4" t="s">
        <v>37</v>
      </c>
      <c r="E4" t="s">
        <v>38</v>
      </c>
      <c r="F4">
        <v>0</v>
      </c>
      <c r="G4">
        <v>0</v>
      </c>
      <c r="H4">
        <v>0</v>
      </c>
      <c r="I4">
        <v>0</v>
      </c>
      <c r="J4">
        <v>1</v>
      </c>
      <c r="K4">
        <v>22.065436070000001</v>
      </c>
      <c r="L4">
        <v>22.065436070000001</v>
      </c>
      <c r="M4">
        <v>245.36764909999999</v>
      </c>
      <c r="N4">
        <v>11.70914116</v>
      </c>
      <c r="O4">
        <v>245.36764909999999</v>
      </c>
      <c r="P4">
        <v>11.70914116</v>
      </c>
      <c r="Q4">
        <v>347.45707599999997</v>
      </c>
      <c r="R4">
        <v>6.0078589999999999E-3</v>
      </c>
      <c r="S4" t="s">
        <v>39</v>
      </c>
      <c r="T4">
        <v>1</v>
      </c>
      <c r="U4" t="s">
        <v>40</v>
      </c>
      <c r="V4" t="s">
        <v>40</v>
      </c>
      <c r="W4" t="s">
        <v>40</v>
      </c>
      <c r="X4" t="s">
        <v>40</v>
      </c>
      <c r="Y4" t="s">
        <v>40</v>
      </c>
    </row>
    <row r="5" spans="1:25" x14ac:dyDescent="0.2">
      <c r="A5" t="str">
        <f t="shared" si="0"/>
        <v>64</v>
      </c>
      <c r="B5" t="s">
        <v>47</v>
      </c>
      <c r="C5">
        <v>0</v>
      </c>
      <c r="D5" t="s">
        <v>37</v>
      </c>
      <c r="E5" t="s">
        <v>38</v>
      </c>
      <c r="F5">
        <v>0.47004180200000001</v>
      </c>
      <c r="G5">
        <v>0</v>
      </c>
      <c r="H5">
        <v>0</v>
      </c>
      <c r="I5">
        <v>0</v>
      </c>
      <c r="J5">
        <v>0.97528684899999996</v>
      </c>
      <c r="K5">
        <v>22.721637099999999</v>
      </c>
      <c r="L5">
        <v>23.297388990000002</v>
      </c>
      <c r="M5">
        <v>2059.4891870000001</v>
      </c>
      <c r="N5">
        <v>687.13301539999998</v>
      </c>
      <c r="O5">
        <v>2059.4891870000001</v>
      </c>
      <c r="P5">
        <v>687.13301539999998</v>
      </c>
      <c r="Q5">
        <v>2534.5505979999998</v>
      </c>
      <c r="R5">
        <v>4.375093E-2</v>
      </c>
      <c r="S5" t="s">
        <v>39</v>
      </c>
      <c r="T5">
        <v>1</v>
      </c>
      <c r="U5" t="s">
        <v>40</v>
      </c>
      <c r="V5" t="s">
        <v>40</v>
      </c>
      <c r="W5" t="s">
        <v>40</v>
      </c>
      <c r="X5" t="s">
        <v>40</v>
      </c>
      <c r="Y5" t="s">
        <v>40</v>
      </c>
    </row>
    <row r="6" spans="1:25" x14ac:dyDescent="0.2">
      <c r="A6" t="str">
        <f t="shared" si="0"/>
        <v>65</v>
      </c>
      <c r="B6" t="s">
        <v>48</v>
      </c>
      <c r="C6">
        <v>0</v>
      </c>
      <c r="D6" t="s">
        <v>37</v>
      </c>
      <c r="E6" t="s">
        <v>38</v>
      </c>
      <c r="F6">
        <v>0</v>
      </c>
      <c r="G6">
        <v>0</v>
      </c>
      <c r="H6">
        <v>0</v>
      </c>
      <c r="I6">
        <v>0</v>
      </c>
      <c r="J6">
        <v>1</v>
      </c>
      <c r="K6">
        <v>34.690105180000003</v>
      </c>
      <c r="L6">
        <v>34.690105180000003</v>
      </c>
      <c r="M6">
        <v>464.8474094</v>
      </c>
      <c r="N6">
        <v>66.938541319999999</v>
      </c>
      <c r="O6">
        <v>464.8474094</v>
      </c>
      <c r="P6">
        <v>66.938541319999999</v>
      </c>
      <c r="Q6">
        <v>607.72470080000005</v>
      </c>
      <c r="R6">
        <v>1.0478209E-2</v>
      </c>
      <c r="S6" t="s">
        <v>39</v>
      </c>
      <c r="T6">
        <v>1</v>
      </c>
      <c r="U6" t="s">
        <v>40</v>
      </c>
      <c r="V6" t="s">
        <v>40</v>
      </c>
      <c r="W6" t="s">
        <v>40</v>
      </c>
      <c r="X6" t="s">
        <v>40</v>
      </c>
      <c r="Y6" t="s">
        <v>40</v>
      </c>
    </row>
    <row r="7" spans="1:25" x14ac:dyDescent="0.2">
      <c r="A7" t="str">
        <f t="shared" si="0"/>
        <v>66</v>
      </c>
      <c r="B7" t="s">
        <v>49</v>
      </c>
      <c r="C7">
        <v>0</v>
      </c>
      <c r="D7" t="s">
        <v>37</v>
      </c>
      <c r="E7" t="s">
        <v>38</v>
      </c>
      <c r="F7">
        <v>0</v>
      </c>
      <c r="G7">
        <v>0</v>
      </c>
      <c r="H7">
        <v>0</v>
      </c>
      <c r="I7">
        <v>0</v>
      </c>
      <c r="J7">
        <v>0.99547511300000002</v>
      </c>
      <c r="K7">
        <v>25.296245859999999</v>
      </c>
      <c r="L7">
        <v>25.411228789999999</v>
      </c>
      <c r="M7">
        <v>447.23762679999999</v>
      </c>
      <c r="N7">
        <v>553.09895779999999</v>
      </c>
      <c r="O7">
        <v>447.23762679999999</v>
      </c>
      <c r="P7">
        <v>553.09895779999999</v>
      </c>
      <c r="Q7">
        <v>578.49895939999999</v>
      </c>
      <c r="R7">
        <v>9.9950209999999998E-3</v>
      </c>
      <c r="S7" t="s">
        <v>39</v>
      </c>
      <c r="T7">
        <v>1</v>
      </c>
      <c r="U7" t="s">
        <v>40</v>
      </c>
      <c r="V7" t="s">
        <v>40</v>
      </c>
      <c r="W7" t="s">
        <v>40</v>
      </c>
      <c r="X7" t="s">
        <v>40</v>
      </c>
      <c r="Y7" t="s">
        <v>40</v>
      </c>
    </row>
    <row r="8" spans="1:25" x14ac:dyDescent="0.2">
      <c r="A8" t="str">
        <f t="shared" si="0"/>
        <v>67</v>
      </c>
      <c r="B8" t="s">
        <v>50</v>
      </c>
      <c r="C8">
        <v>0</v>
      </c>
      <c r="D8" t="s">
        <v>37</v>
      </c>
      <c r="E8" t="s">
        <v>38</v>
      </c>
      <c r="F8">
        <v>0</v>
      </c>
      <c r="G8">
        <v>0</v>
      </c>
      <c r="H8">
        <v>0</v>
      </c>
      <c r="I8">
        <v>0</v>
      </c>
      <c r="J8">
        <v>1</v>
      </c>
      <c r="K8">
        <v>43.345130070000003</v>
      </c>
      <c r="L8">
        <v>43.345130070000003</v>
      </c>
      <c r="M8">
        <v>232.3298972</v>
      </c>
      <c r="N8">
        <v>24.540068120000001</v>
      </c>
      <c r="O8">
        <v>232.3298972</v>
      </c>
      <c r="P8">
        <v>24.540068120000001</v>
      </c>
      <c r="Q8">
        <v>298.9236472</v>
      </c>
      <c r="R8">
        <v>5.1699390000000001E-3</v>
      </c>
      <c r="S8" t="s">
        <v>39</v>
      </c>
      <c r="T8">
        <v>1</v>
      </c>
      <c r="U8" t="s">
        <v>40</v>
      </c>
      <c r="V8" t="s">
        <v>40</v>
      </c>
      <c r="W8" t="s">
        <v>40</v>
      </c>
      <c r="X8" t="s">
        <v>40</v>
      </c>
      <c r="Y8" t="s">
        <v>40</v>
      </c>
    </row>
    <row r="9" spans="1:25" x14ac:dyDescent="0.2">
      <c r="A9" t="str">
        <f t="shared" si="0"/>
        <v>68</v>
      </c>
      <c r="B9" t="s">
        <v>51</v>
      </c>
      <c r="C9">
        <v>0</v>
      </c>
      <c r="D9" t="s">
        <v>37</v>
      </c>
      <c r="E9" t="s">
        <v>38</v>
      </c>
      <c r="F9">
        <v>0</v>
      </c>
      <c r="G9">
        <v>0</v>
      </c>
      <c r="H9">
        <v>0</v>
      </c>
      <c r="I9">
        <v>0</v>
      </c>
      <c r="J9">
        <v>0.99642857100000004</v>
      </c>
      <c r="K9">
        <v>25.44803357</v>
      </c>
      <c r="L9">
        <v>25.53924516</v>
      </c>
      <c r="M9">
        <v>285.01797599999998</v>
      </c>
      <c r="N9">
        <v>367.27735130000002</v>
      </c>
      <c r="O9">
        <v>285.01797599999998</v>
      </c>
      <c r="P9">
        <v>367.27735130000002</v>
      </c>
      <c r="Q9">
        <v>367.9435484</v>
      </c>
      <c r="R9">
        <v>6.3559599999999999E-3</v>
      </c>
      <c r="S9" t="s">
        <v>39</v>
      </c>
      <c r="T9">
        <v>1</v>
      </c>
      <c r="U9" t="s">
        <v>40</v>
      </c>
      <c r="V9" t="s">
        <v>40</v>
      </c>
      <c r="W9" t="s">
        <v>40</v>
      </c>
      <c r="X9" t="s">
        <v>40</v>
      </c>
      <c r="Y9" t="s">
        <v>40</v>
      </c>
    </row>
    <row r="10" spans="1:25" x14ac:dyDescent="0.2">
      <c r="A10" t="str">
        <f t="shared" si="0"/>
        <v>69</v>
      </c>
      <c r="B10" t="s">
        <v>43</v>
      </c>
      <c r="C10">
        <v>0</v>
      </c>
      <c r="D10" t="s">
        <v>37</v>
      </c>
      <c r="E10" t="s">
        <v>38</v>
      </c>
      <c r="F10">
        <v>0</v>
      </c>
      <c r="G10">
        <v>0</v>
      </c>
      <c r="H10">
        <v>0</v>
      </c>
      <c r="I10">
        <v>0</v>
      </c>
      <c r="J10">
        <v>1</v>
      </c>
      <c r="K10">
        <v>32.945322650000001</v>
      </c>
      <c r="L10">
        <v>32.945322650000001</v>
      </c>
      <c r="M10">
        <v>491.54421400000001</v>
      </c>
      <c r="N10">
        <v>17.19117052</v>
      </c>
      <c r="O10">
        <v>491.54421400000001</v>
      </c>
      <c r="P10">
        <v>17.19117052</v>
      </c>
      <c r="Q10">
        <v>641.34040059999995</v>
      </c>
      <c r="R10">
        <v>1.1085763E-2</v>
      </c>
      <c r="S10" t="s">
        <v>39</v>
      </c>
      <c r="T10">
        <v>1</v>
      </c>
      <c r="U10" t="s">
        <v>40</v>
      </c>
      <c r="V10" t="s">
        <v>40</v>
      </c>
      <c r="W10" t="s">
        <v>40</v>
      </c>
      <c r="X10" t="s">
        <v>40</v>
      </c>
      <c r="Y10" t="s">
        <v>40</v>
      </c>
    </row>
    <row r="11" spans="1:25" x14ac:dyDescent="0.2">
      <c r="A11" t="str">
        <f t="shared" si="0"/>
        <v>70</v>
      </c>
      <c r="B11" t="s">
        <v>44</v>
      </c>
      <c r="C11">
        <v>0</v>
      </c>
      <c r="D11" t="s">
        <v>37</v>
      </c>
      <c r="E11" t="s">
        <v>38</v>
      </c>
      <c r="F11">
        <v>0</v>
      </c>
      <c r="G11">
        <v>0</v>
      </c>
      <c r="H11">
        <v>0</v>
      </c>
      <c r="I11">
        <v>0</v>
      </c>
      <c r="J11">
        <v>1</v>
      </c>
      <c r="K11">
        <v>25.657368699999999</v>
      </c>
      <c r="L11">
        <v>25.657368699999999</v>
      </c>
      <c r="M11">
        <v>267.86292930000002</v>
      </c>
      <c r="N11">
        <v>40.421421819999999</v>
      </c>
      <c r="O11">
        <v>267.86292930000002</v>
      </c>
      <c r="P11">
        <v>40.421421819999999</v>
      </c>
      <c r="Q11">
        <v>349.81464620000003</v>
      </c>
      <c r="R11">
        <v>6.0540739999999996E-3</v>
      </c>
      <c r="S11" t="s">
        <v>39</v>
      </c>
      <c r="T11">
        <v>1</v>
      </c>
      <c r="U11" t="s">
        <v>40</v>
      </c>
      <c r="V11" t="s">
        <v>40</v>
      </c>
      <c r="W11" t="s">
        <v>40</v>
      </c>
      <c r="X11" t="s">
        <v>40</v>
      </c>
      <c r="Y11" t="s">
        <v>40</v>
      </c>
    </row>
    <row r="12" spans="1:25" x14ac:dyDescent="0.2">
      <c r="A12" t="str">
        <f t="shared" si="0"/>
        <v>73</v>
      </c>
      <c r="B12" t="s">
        <v>45</v>
      </c>
      <c r="C12">
        <v>0</v>
      </c>
      <c r="D12" t="s">
        <v>37</v>
      </c>
      <c r="E12" t="s">
        <v>38</v>
      </c>
      <c r="F12">
        <v>0</v>
      </c>
      <c r="G12">
        <v>0</v>
      </c>
      <c r="H12">
        <v>0</v>
      </c>
      <c r="I12">
        <v>0</v>
      </c>
      <c r="J12">
        <v>1</v>
      </c>
      <c r="K12">
        <v>22.103944070000001</v>
      </c>
      <c r="L12">
        <v>22.103944070000001</v>
      </c>
      <c r="M12">
        <v>193.63055</v>
      </c>
      <c r="N12">
        <v>183.86424160000001</v>
      </c>
      <c r="O12">
        <v>193.63055</v>
      </c>
      <c r="P12">
        <v>183.86424160000001</v>
      </c>
      <c r="Q12">
        <v>241.8541883</v>
      </c>
      <c r="R12">
        <v>4.1865030000000003E-3</v>
      </c>
      <c r="S12" t="s">
        <v>39</v>
      </c>
      <c r="T12">
        <v>1</v>
      </c>
      <c r="U12" t="s">
        <v>40</v>
      </c>
      <c r="V12" t="s">
        <v>40</v>
      </c>
      <c r="W12" t="s">
        <v>40</v>
      </c>
      <c r="X12" t="s">
        <v>40</v>
      </c>
      <c r="Y12" t="s">
        <v>40</v>
      </c>
    </row>
    <row r="13" spans="1:25" x14ac:dyDescent="0.2">
      <c r="A13" t="str">
        <f t="shared" si="0"/>
        <v>75</v>
      </c>
      <c r="B13" t="s">
        <v>46</v>
      </c>
      <c r="C13">
        <v>0</v>
      </c>
      <c r="D13" t="s">
        <v>37</v>
      </c>
      <c r="E13" t="s">
        <v>38</v>
      </c>
      <c r="F13">
        <v>0</v>
      </c>
      <c r="G13">
        <v>0</v>
      </c>
      <c r="H13">
        <v>0</v>
      </c>
      <c r="I13">
        <v>0</v>
      </c>
      <c r="J13">
        <v>1</v>
      </c>
      <c r="K13">
        <v>27.591505040000001</v>
      </c>
      <c r="L13">
        <v>27.591505040000001</v>
      </c>
      <c r="M13">
        <v>198.65883629999999</v>
      </c>
      <c r="N13">
        <v>130.9369878</v>
      </c>
      <c r="O13">
        <v>198.65883629999999</v>
      </c>
      <c r="P13">
        <v>130.9369878</v>
      </c>
      <c r="Q13">
        <v>246.04090790000001</v>
      </c>
      <c r="R13">
        <v>4.2567259999999997E-3</v>
      </c>
      <c r="S13" t="s">
        <v>39</v>
      </c>
      <c r="T13">
        <v>1</v>
      </c>
      <c r="U13" t="s">
        <v>40</v>
      </c>
      <c r="V13" t="s">
        <v>40</v>
      </c>
      <c r="W13" t="s">
        <v>40</v>
      </c>
      <c r="X13" t="s">
        <v>40</v>
      </c>
      <c r="Y13" t="s">
        <v>40</v>
      </c>
    </row>
    <row r="14" spans="1:25" x14ac:dyDescent="0.2">
      <c r="A14" t="str">
        <f t="shared" si="0"/>
        <v>76</v>
      </c>
      <c r="B14" t="s">
        <v>52</v>
      </c>
      <c r="C14">
        <v>0</v>
      </c>
      <c r="D14" t="s">
        <v>37</v>
      </c>
      <c r="E14" t="s">
        <v>38</v>
      </c>
      <c r="F14">
        <v>0</v>
      </c>
      <c r="G14">
        <v>0</v>
      </c>
      <c r="H14">
        <v>0</v>
      </c>
      <c r="I14">
        <v>0</v>
      </c>
      <c r="J14">
        <v>1</v>
      </c>
      <c r="K14">
        <v>27.123292110000001</v>
      </c>
      <c r="L14">
        <v>27.123292110000001</v>
      </c>
      <c r="M14">
        <v>216.9863368</v>
      </c>
      <c r="N14">
        <v>177.09667010000001</v>
      </c>
      <c r="O14">
        <v>216.9863368</v>
      </c>
      <c r="P14">
        <v>177.09667010000001</v>
      </c>
      <c r="Q14">
        <v>282.25806449999999</v>
      </c>
      <c r="R14">
        <v>5.3712830000000001E-3</v>
      </c>
      <c r="S14" t="s">
        <v>39</v>
      </c>
      <c r="T14">
        <v>1</v>
      </c>
      <c r="U14" t="s">
        <v>40</v>
      </c>
      <c r="V14" t="s">
        <v>40</v>
      </c>
      <c r="W14" t="s">
        <v>40</v>
      </c>
      <c r="X14" t="s">
        <v>40</v>
      </c>
      <c r="Y14" t="s">
        <v>40</v>
      </c>
    </row>
    <row r="15" spans="1:25" x14ac:dyDescent="0.2">
      <c r="A15" t="str">
        <f t="shared" si="0"/>
        <v>78</v>
      </c>
      <c r="B15" t="s">
        <v>53</v>
      </c>
      <c r="C15">
        <v>0</v>
      </c>
      <c r="D15" t="s">
        <v>37</v>
      </c>
      <c r="E15" t="s">
        <v>38</v>
      </c>
      <c r="F15">
        <v>0</v>
      </c>
      <c r="G15">
        <v>0</v>
      </c>
      <c r="H15">
        <v>0</v>
      </c>
      <c r="I15">
        <v>0</v>
      </c>
      <c r="J15">
        <v>0.99305555599999995</v>
      </c>
      <c r="K15">
        <v>27.41091071</v>
      </c>
      <c r="L15">
        <v>27.602595399999998</v>
      </c>
      <c r="M15">
        <v>315.77369140000002</v>
      </c>
      <c r="N15">
        <v>362.87590010000002</v>
      </c>
      <c r="O15">
        <v>315.77369140000002</v>
      </c>
      <c r="P15">
        <v>362.87590010000002</v>
      </c>
      <c r="Q15">
        <v>397.49447190000001</v>
      </c>
      <c r="R15">
        <v>6.875918E-3</v>
      </c>
      <c r="S15" t="s">
        <v>39</v>
      </c>
      <c r="T15">
        <v>1</v>
      </c>
      <c r="U15" t="s">
        <v>40</v>
      </c>
      <c r="V15" t="s">
        <v>40</v>
      </c>
      <c r="W15" t="s">
        <v>40</v>
      </c>
      <c r="X15" t="s">
        <v>40</v>
      </c>
      <c r="Y15" t="s">
        <v>40</v>
      </c>
    </row>
    <row r="16" spans="1:25" x14ac:dyDescent="0.2">
      <c r="A16" t="str">
        <f t="shared" si="0"/>
        <v>79</v>
      </c>
      <c r="B16" t="s">
        <v>54</v>
      </c>
      <c r="C16">
        <v>0</v>
      </c>
      <c r="D16" t="s">
        <v>37</v>
      </c>
      <c r="E16" t="s">
        <v>38</v>
      </c>
      <c r="F16">
        <v>0</v>
      </c>
      <c r="G16">
        <v>0</v>
      </c>
      <c r="H16">
        <v>0</v>
      </c>
      <c r="I16">
        <v>0</v>
      </c>
      <c r="J16">
        <v>1</v>
      </c>
      <c r="K16">
        <v>31.023538169999998</v>
      </c>
      <c r="L16">
        <v>31.023538169999998</v>
      </c>
      <c r="M16">
        <v>199.79158580000001</v>
      </c>
      <c r="N16">
        <v>53.049906</v>
      </c>
      <c r="O16">
        <v>199.79158580000001</v>
      </c>
      <c r="P16">
        <v>53.049906</v>
      </c>
      <c r="Q16">
        <v>241.24447190000001</v>
      </c>
      <c r="R16">
        <v>4.1668950000000003E-3</v>
      </c>
      <c r="S16" t="s">
        <v>39</v>
      </c>
      <c r="T16">
        <v>1</v>
      </c>
      <c r="U16" t="s">
        <v>40</v>
      </c>
      <c r="V16" t="s">
        <v>40</v>
      </c>
      <c r="W16" t="s">
        <v>40</v>
      </c>
      <c r="X16" t="s">
        <v>40</v>
      </c>
      <c r="Y16" t="s">
        <v>40</v>
      </c>
    </row>
    <row r="17" spans="1:25" x14ac:dyDescent="0.2">
      <c r="A17" t="str">
        <f t="shared" si="0"/>
        <v>80</v>
      </c>
      <c r="B17" t="s">
        <v>55</v>
      </c>
      <c r="C17">
        <v>0</v>
      </c>
      <c r="D17" t="s">
        <v>37</v>
      </c>
      <c r="E17" t="s">
        <v>38</v>
      </c>
      <c r="F17">
        <v>0</v>
      </c>
      <c r="G17">
        <v>0</v>
      </c>
      <c r="H17">
        <v>0</v>
      </c>
      <c r="I17">
        <v>0</v>
      </c>
      <c r="J17">
        <v>1</v>
      </c>
      <c r="K17">
        <v>16.040444279999999</v>
      </c>
      <c r="L17">
        <v>16.040444279999999</v>
      </c>
      <c r="M17">
        <v>246.38122419999999</v>
      </c>
      <c r="N17">
        <v>49.047412749999999</v>
      </c>
      <c r="O17">
        <v>246.38122419999999</v>
      </c>
      <c r="P17">
        <v>49.047412749999999</v>
      </c>
      <c r="Q17">
        <v>330.66954989999999</v>
      </c>
      <c r="R17">
        <v>5.716591E-3</v>
      </c>
      <c r="S17" t="s">
        <v>39</v>
      </c>
      <c r="T17">
        <v>1</v>
      </c>
      <c r="U17" t="s">
        <v>40</v>
      </c>
      <c r="V17" t="s">
        <v>40</v>
      </c>
      <c r="W17" t="s">
        <v>40</v>
      </c>
      <c r="X17" t="s">
        <v>40</v>
      </c>
      <c r="Y17" t="s">
        <v>40</v>
      </c>
    </row>
    <row r="18" spans="1:25" x14ac:dyDescent="0.2">
      <c r="A18" t="str">
        <f t="shared" si="0"/>
        <v>81</v>
      </c>
      <c r="B18" t="s">
        <v>56</v>
      </c>
      <c r="C18">
        <v>0</v>
      </c>
      <c r="D18" t="s">
        <v>37</v>
      </c>
      <c r="E18" t="s">
        <v>38</v>
      </c>
      <c r="F18">
        <v>0</v>
      </c>
      <c r="G18">
        <v>0</v>
      </c>
      <c r="H18">
        <v>0</v>
      </c>
      <c r="I18">
        <v>0</v>
      </c>
      <c r="J18">
        <v>0.95616717600000001</v>
      </c>
      <c r="K18">
        <v>18.93866564</v>
      </c>
      <c r="L18">
        <v>19.806856069999998</v>
      </c>
      <c r="M18">
        <v>743.15323960000001</v>
      </c>
      <c r="N18">
        <v>561.97388009999997</v>
      </c>
      <c r="O18">
        <v>743.15323960000001</v>
      </c>
      <c r="P18">
        <v>561.97388009999997</v>
      </c>
      <c r="Q18">
        <v>907.38000780000004</v>
      </c>
      <c r="R18">
        <v>1.5632243000000001E-2</v>
      </c>
      <c r="S18" t="s">
        <v>39</v>
      </c>
      <c r="T18">
        <v>1</v>
      </c>
      <c r="U18" t="s">
        <v>40</v>
      </c>
      <c r="V18" t="s">
        <v>40</v>
      </c>
      <c r="W18" t="s">
        <v>40</v>
      </c>
      <c r="X18" t="s">
        <v>40</v>
      </c>
      <c r="Y18" t="s">
        <v>40</v>
      </c>
    </row>
    <row r="19" spans="1:25" x14ac:dyDescent="0.2">
      <c r="A19" t="str">
        <f t="shared" si="0"/>
        <v>83</v>
      </c>
      <c r="B19" t="s">
        <v>57</v>
      </c>
      <c r="C19">
        <v>0</v>
      </c>
      <c r="D19" t="s">
        <v>37</v>
      </c>
      <c r="E19" t="s">
        <v>38</v>
      </c>
      <c r="F19">
        <v>0</v>
      </c>
      <c r="G19">
        <v>0</v>
      </c>
      <c r="H19">
        <v>0</v>
      </c>
      <c r="I19">
        <v>0</v>
      </c>
      <c r="J19">
        <v>0.96732026100000001</v>
      </c>
      <c r="K19">
        <v>38.593539</v>
      </c>
      <c r="L19">
        <v>39.89737478</v>
      </c>
      <c r="M19">
        <v>236.1924587</v>
      </c>
      <c r="N19">
        <v>132.90709100000001</v>
      </c>
      <c r="O19">
        <v>236.1924587</v>
      </c>
      <c r="P19">
        <v>132.90709100000001</v>
      </c>
      <c r="Q19">
        <v>300.91538759999997</v>
      </c>
      <c r="R19">
        <v>5.2234339999999999E-3</v>
      </c>
      <c r="S19" t="s">
        <v>39</v>
      </c>
      <c r="T19">
        <v>1</v>
      </c>
      <c r="U19" t="s">
        <v>40</v>
      </c>
      <c r="V19" t="s">
        <v>40</v>
      </c>
      <c r="W19" t="s">
        <v>40</v>
      </c>
      <c r="X19" t="s">
        <v>40</v>
      </c>
      <c r="Y19" t="s">
        <v>40</v>
      </c>
    </row>
    <row r="20" spans="1:25" x14ac:dyDescent="0.2">
      <c r="A20" t="str">
        <f t="shared" si="0"/>
        <v>84</v>
      </c>
      <c r="B20" t="s">
        <v>58</v>
      </c>
      <c r="C20">
        <v>0</v>
      </c>
      <c r="D20" t="s">
        <v>37</v>
      </c>
      <c r="E20" t="s">
        <v>38</v>
      </c>
      <c r="F20">
        <v>0</v>
      </c>
      <c r="G20">
        <v>0</v>
      </c>
      <c r="H20">
        <v>0</v>
      </c>
      <c r="I20">
        <v>0</v>
      </c>
      <c r="J20">
        <v>1</v>
      </c>
      <c r="K20">
        <v>34.248377589999997</v>
      </c>
      <c r="L20">
        <v>34.248377589999997</v>
      </c>
      <c r="M20">
        <v>194.5307847</v>
      </c>
      <c r="N20">
        <v>51.106535620000002</v>
      </c>
      <c r="O20">
        <v>194.5307847</v>
      </c>
      <c r="P20">
        <v>51.106535620000002</v>
      </c>
      <c r="Q20">
        <v>254.65823359999999</v>
      </c>
      <c r="R20">
        <v>4.4022280000000002E-3</v>
      </c>
      <c r="S20" t="s">
        <v>39</v>
      </c>
      <c r="T20">
        <v>1</v>
      </c>
      <c r="U20" t="s">
        <v>40</v>
      </c>
      <c r="V20" t="s">
        <v>40</v>
      </c>
      <c r="W20" t="s">
        <v>40</v>
      </c>
      <c r="X20" t="s">
        <v>40</v>
      </c>
      <c r="Y20" t="s">
        <v>40</v>
      </c>
    </row>
    <row r="21" spans="1:25" x14ac:dyDescent="0.2">
      <c r="A21" t="str">
        <f t="shared" si="0"/>
        <v>85</v>
      </c>
      <c r="B21" t="s">
        <v>75</v>
      </c>
      <c r="C21">
        <v>0</v>
      </c>
      <c r="D21" t="s">
        <v>37</v>
      </c>
      <c r="E21" t="s">
        <v>38</v>
      </c>
      <c r="F21">
        <v>0</v>
      </c>
      <c r="G21">
        <v>0</v>
      </c>
      <c r="H21">
        <v>0</v>
      </c>
      <c r="I21">
        <v>0</v>
      </c>
      <c r="J21">
        <v>1</v>
      </c>
      <c r="K21">
        <v>28.652237620000001</v>
      </c>
      <c r="L21">
        <v>28.652237620000001</v>
      </c>
      <c r="M21">
        <v>210.88046890000001</v>
      </c>
      <c r="N21">
        <v>18.549704649999999</v>
      </c>
      <c r="O21">
        <v>210.88046890000001</v>
      </c>
      <c r="P21">
        <v>18.549704649999999</v>
      </c>
      <c r="Q21">
        <v>278.92494799999997</v>
      </c>
      <c r="R21">
        <v>4.7961870000000004E-3</v>
      </c>
      <c r="S21" t="s">
        <v>39</v>
      </c>
      <c r="T21">
        <v>1</v>
      </c>
      <c r="U21" t="s">
        <v>40</v>
      </c>
      <c r="V21" t="s">
        <v>40</v>
      </c>
      <c r="W21" t="s">
        <v>40</v>
      </c>
      <c r="X21" t="s">
        <v>40</v>
      </c>
      <c r="Y21" t="s">
        <v>40</v>
      </c>
    </row>
    <row r="22" spans="1:25" x14ac:dyDescent="0.2">
      <c r="A22" t="str">
        <f t="shared" si="0"/>
        <v>86</v>
      </c>
      <c r="B22" t="s">
        <v>76</v>
      </c>
      <c r="C22">
        <v>0</v>
      </c>
      <c r="D22" t="s">
        <v>37</v>
      </c>
      <c r="E22" t="s">
        <v>38</v>
      </c>
      <c r="F22">
        <v>0</v>
      </c>
      <c r="G22">
        <v>0</v>
      </c>
      <c r="H22">
        <v>0</v>
      </c>
      <c r="I22">
        <v>0</v>
      </c>
      <c r="J22">
        <v>0.92718446600000004</v>
      </c>
      <c r="K22">
        <v>17.562206969999998</v>
      </c>
      <c r="L22">
        <v>18.94143789</v>
      </c>
      <c r="M22">
        <v>434.1377564</v>
      </c>
      <c r="N22">
        <v>1140.9836969999999</v>
      </c>
      <c r="O22">
        <v>434.1377564</v>
      </c>
      <c r="P22">
        <v>1140.9836969999999</v>
      </c>
      <c r="Q22">
        <v>528.2583247</v>
      </c>
      <c r="R22">
        <v>9.1027590000000002E-3</v>
      </c>
      <c r="S22" t="s">
        <v>39</v>
      </c>
      <c r="T22">
        <v>1</v>
      </c>
      <c r="U22" t="s">
        <v>40</v>
      </c>
      <c r="V22" t="s">
        <v>40</v>
      </c>
      <c r="W22" t="s">
        <v>40</v>
      </c>
      <c r="X22" t="s">
        <v>40</v>
      </c>
      <c r="Y22" t="s">
        <v>40</v>
      </c>
    </row>
    <row r="23" spans="1:25" x14ac:dyDescent="0.2">
      <c r="A23" t="str">
        <f t="shared" si="0"/>
        <v>87</v>
      </c>
      <c r="B23" t="s">
        <v>77</v>
      </c>
      <c r="C23">
        <v>0</v>
      </c>
      <c r="D23" t="s">
        <v>37</v>
      </c>
      <c r="E23" t="s">
        <v>38</v>
      </c>
      <c r="F23">
        <v>0</v>
      </c>
      <c r="G23">
        <v>0</v>
      </c>
      <c r="H23">
        <v>0</v>
      </c>
      <c r="I23">
        <v>0</v>
      </c>
      <c r="J23">
        <v>0.975838926</v>
      </c>
      <c r="K23">
        <v>21.890438970000002</v>
      </c>
      <c r="L23">
        <v>22.432430589999999</v>
      </c>
      <c r="M23">
        <v>652.33508140000004</v>
      </c>
      <c r="N23">
        <v>400.42152720000001</v>
      </c>
      <c r="O23">
        <v>652.33508140000004</v>
      </c>
      <c r="P23">
        <v>400.42152720000001</v>
      </c>
      <c r="Q23">
        <v>858.39945369999998</v>
      </c>
      <c r="R23">
        <v>1.4815709E-2</v>
      </c>
      <c r="S23" t="s">
        <v>39</v>
      </c>
      <c r="T23">
        <v>1</v>
      </c>
      <c r="U23" t="s">
        <v>40</v>
      </c>
      <c r="V23" t="s">
        <v>40</v>
      </c>
      <c r="W23" t="s">
        <v>40</v>
      </c>
      <c r="X23" t="s">
        <v>40</v>
      </c>
      <c r="Y23" t="s">
        <v>40</v>
      </c>
    </row>
    <row r="24" spans="1:25" x14ac:dyDescent="0.2">
      <c r="A24" t="str">
        <f t="shared" si="0"/>
        <v>88</v>
      </c>
      <c r="B24" t="s">
        <v>78</v>
      </c>
      <c r="C24">
        <v>0</v>
      </c>
      <c r="D24" t="s">
        <v>37</v>
      </c>
      <c r="E24" t="s">
        <v>38</v>
      </c>
      <c r="F24">
        <v>0</v>
      </c>
      <c r="G24">
        <v>0</v>
      </c>
      <c r="H24">
        <v>0</v>
      </c>
      <c r="I24">
        <v>0</v>
      </c>
      <c r="J24">
        <v>0.993987976</v>
      </c>
      <c r="K24">
        <v>28.013837939999998</v>
      </c>
      <c r="L24">
        <v>28.18327648</v>
      </c>
      <c r="M24">
        <v>559.15620539999998</v>
      </c>
      <c r="N24">
        <v>63.796866029999997</v>
      </c>
      <c r="O24">
        <v>559.15620539999998</v>
      </c>
      <c r="P24">
        <v>63.796866029999997</v>
      </c>
      <c r="Q24">
        <v>719.09957080000004</v>
      </c>
      <c r="R24">
        <v>1.2411854E-2</v>
      </c>
      <c r="S24" t="s">
        <v>39</v>
      </c>
      <c r="T24">
        <v>1</v>
      </c>
      <c r="U24" t="s">
        <v>40</v>
      </c>
      <c r="V24" t="s">
        <v>40</v>
      </c>
      <c r="W24" t="s">
        <v>40</v>
      </c>
      <c r="X24" t="s">
        <v>40</v>
      </c>
      <c r="Y24" t="s">
        <v>40</v>
      </c>
    </row>
    <row r="25" spans="1:25" x14ac:dyDescent="0.2">
      <c r="A25" t="str">
        <f t="shared" si="0"/>
        <v>89</v>
      </c>
      <c r="B25" t="s">
        <v>59</v>
      </c>
      <c r="C25">
        <v>0</v>
      </c>
      <c r="D25" t="s">
        <v>37</v>
      </c>
      <c r="E25" t="s">
        <v>38</v>
      </c>
      <c r="F25">
        <v>0</v>
      </c>
      <c r="G25">
        <v>0</v>
      </c>
      <c r="H25">
        <v>0</v>
      </c>
      <c r="I25">
        <v>0</v>
      </c>
      <c r="J25">
        <v>1</v>
      </c>
      <c r="K25">
        <v>9.6461843229999999</v>
      </c>
      <c r="L25">
        <v>9.6461843229999999</v>
      </c>
      <c r="M25">
        <v>327.58441959999999</v>
      </c>
      <c r="N25">
        <v>52.148945830000002</v>
      </c>
      <c r="O25">
        <v>327.58441959999999</v>
      </c>
      <c r="P25">
        <v>52.148945830000002</v>
      </c>
      <c r="Q25">
        <v>454.52328299999999</v>
      </c>
      <c r="R25">
        <v>7.8716770000000005E-3</v>
      </c>
      <c r="S25" t="s">
        <v>39</v>
      </c>
      <c r="T25">
        <v>1</v>
      </c>
      <c r="U25" t="s">
        <v>40</v>
      </c>
      <c r="V25" t="s">
        <v>40</v>
      </c>
      <c r="W25" t="s">
        <v>40</v>
      </c>
      <c r="X25" t="s">
        <v>40</v>
      </c>
      <c r="Y25" t="s">
        <v>40</v>
      </c>
    </row>
    <row r="26" spans="1:25" x14ac:dyDescent="0.2">
      <c r="A26" t="str">
        <f t="shared" si="0"/>
        <v>90</v>
      </c>
      <c r="B26" t="s">
        <v>60</v>
      </c>
      <c r="C26">
        <v>0</v>
      </c>
      <c r="D26" t="s">
        <v>37</v>
      </c>
      <c r="E26" t="s">
        <v>38</v>
      </c>
      <c r="F26">
        <v>0</v>
      </c>
      <c r="G26">
        <v>0</v>
      </c>
      <c r="H26">
        <v>0</v>
      </c>
      <c r="I26">
        <v>0</v>
      </c>
      <c r="J26">
        <v>1</v>
      </c>
      <c r="K26">
        <v>12.730571619999999</v>
      </c>
      <c r="L26">
        <v>12.730571619999999</v>
      </c>
      <c r="M26">
        <v>198.0876944</v>
      </c>
      <c r="N26">
        <v>282.95414890000001</v>
      </c>
      <c r="O26">
        <v>198.0876944</v>
      </c>
      <c r="P26">
        <v>282.95414890000001</v>
      </c>
      <c r="Q26">
        <v>274.69758059999998</v>
      </c>
      <c r="R26">
        <v>4.7486439999999998E-3</v>
      </c>
      <c r="S26" t="s">
        <v>39</v>
      </c>
      <c r="T26">
        <v>1</v>
      </c>
      <c r="U26" t="s">
        <v>40</v>
      </c>
      <c r="V26" t="s">
        <v>40</v>
      </c>
      <c r="W26" t="s">
        <v>40</v>
      </c>
      <c r="X26" t="s">
        <v>40</v>
      </c>
      <c r="Y26" t="s">
        <v>40</v>
      </c>
    </row>
    <row r="27" spans="1:25" x14ac:dyDescent="0.2">
      <c r="A27" t="str">
        <f t="shared" si="0"/>
        <v>92</v>
      </c>
      <c r="B27" t="s">
        <v>61</v>
      </c>
      <c r="C27">
        <v>0</v>
      </c>
      <c r="D27" t="s">
        <v>37</v>
      </c>
      <c r="E27" t="s">
        <v>38</v>
      </c>
      <c r="F27">
        <v>0</v>
      </c>
      <c r="G27">
        <v>0</v>
      </c>
      <c r="H27">
        <v>0</v>
      </c>
      <c r="I27">
        <v>0</v>
      </c>
      <c r="J27">
        <v>1</v>
      </c>
      <c r="K27">
        <v>31.188515349999999</v>
      </c>
      <c r="L27">
        <v>31.188515349999999</v>
      </c>
      <c r="M27">
        <v>400.46053710000001</v>
      </c>
      <c r="N27">
        <v>23.242145170000001</v>
      </c>
      <c r="O27">
        <v>400.46053710000001</v>
      </c>
      <c r="P27">
        <v>23.242145170000001</v>
      </c>
      <c r="Q27">
        <v>519.51905569999997</v>
      </c>
      <c r="R27">
        <v>9.0002420000000003E-3</v>
      </c>
      <c r="S27" t="s">
        <v>39</v>
      </c>
      <c r="T27">
        <v>1</v>
      </c>
      <c r="U27" t="s">
        <v>40</v>
      </c>
      <c r="V27" t="s">
        <v>40</v>
      </c>
      <c r="W27" t="s">
        <v>40</v>
      </c>
      <c r="X27" t="s">
        <v>40</v>
      </c>
      <c r="Y27" t="s">
        <v>40</v>
      </c>
    </row>
    <row r="28" spans="1:25" x14ac:dyDescent="0.2">
      <c r="A28" t="str">
        <f t="shared" si="0"/>
        <v>95</v>
      </c>
      <c r="B28" t="s">
        <v>62</v>
      </c>
      <c r="C28">
        <v>0</v>
      </c>
      <c r="D28" t="s">
        <v>37</v>
      </c>
      <c r="E28" t="s">
        <v>38</v>
      </c>
      <c r="F28">
        <v>0</v>
      </c>
      <c r="G28">
        <v>0</v>
      </c>
      <c r="H28">
        <v>0</v>
      </c>
      <c r="I28">
        <v>0</v>
      </c>
      <c r="J28">
        <v>1</v>
      </c>
      <c r="K28">
        <v>22.280290399999998</v>
      </c>
      <c r="L28">
        <v>22.280290399999998</v>
      </c>
      <c r="M28">
        <v>294.0998333</v>
      </c>
      <c r="N28">
        <v>26.282175819999999</v>
      </c>
      <c r="O28">
        <v>294.0998333</v>
      </c>
      <c r="P28">
        <v>26.282175819999999</v>
      </c>
      <c r="Q28">
        <v>392.57609259999998</v>
      </c>
      <c r="R28">
        <v>6.791437E-3</v>
      </c>
      <c r="S28" t="s">
        <v>39</v>
      </c>
      <c r="T28">
        <v>1</v>
      </c>
      <c r="U28" t="s">
        <v>40</v>
      </c>
      <c r="V28" t="s">
        <v>40</v>
      </c>
      <c r="W28" t="s">
        <v>40</v>
      </c>
      <c r="X28" t="s">
        <v>40</v>
      </c>
      <c r="Y28" t="s">
        <v>40</v>
      </c>
    </row>
    <row r="29" spans="1:25" x14ac:dyDescent="0.2">
      <c r="A29" t="str">
        <f t="shared" si="0"/>
        <v>96</v>
      </c>
      <c r="B29" t="s">
        <v>79</v>
      </c>
      <c r="C29">
        <v>0</v>
      </c>
      <c r="D29" t="s">
        <v>37</v>
      </c>
      <c r="E29" t="s">
        <v>38</v>
      </c>
      <c r="F29">
        <v>0</v>
      </c>
      <c r="G29">
        <v>0</v>
      </c>
      <c r="H29">
        <v>0</v>
      </c>
      <c r="I29">
        <v>0</v>
      </c>
      <c r="J29">
        <v>1</v>
      </c>
      <c r="K29">
        <v>22.924399009999998</v>
      </c>
      <c r="L29">
        <v>22.924399009999998</v>
      </c>
      <c r="M29">
        <v>183.3951921</v>
      </c>
      <c r="N29">
        <v>155.5714638</v>
      </c>
      <c r="O29">
        <v>183.3951921</v>
      </c>
      <c r="P29">
        <v>155.5714638</v>
      </c>
      <c r="Q29">
        <v>232.58649840000001</v>
      </c>
      <c r="R29">
        <v>4.0155060000000003E-3</v>
      </c>
      <c r="S29" t="s">
        <v>39</v>
      </c>
      <c r="T29">
        <v>1</v>
      </c>
      <c r="U29" t="s">
        <v>40</v>
      </c>
      <c r="V29" t="s">
        <v>40</v>
      </c>
      <c r="W29" t="s">
        <v>40</v>
      </c>
      <c r="X29" t="s">
        <v>40</v>
      </c>
      <c r="Y29" t="s">
        <v>40</v>
      </c>
    </row>
    <row r="30" spans="1:25" x14ac:dyDescent="0.2">
      <c r="A30" t="str">
        <f t="shared" si="0"/>
        <v>97</v>
      </c>
      <c r="B30" t="s">
        <v>80</v>
      </c>
      <c r="C30">
        <v>0</v>
      </c>
      <c r="D30" t="s">
        <v>37</v>
      </c>
      <c r="E30" t="s">
        <v>38</v>
      </c>
      <c r="F30">
        <v>0</v>
      </c>
      <c r="G30">
        <v>0</v>
      </c>
      <c r="H30">
        <v>0</v>
      </c>
      <c r="I30">
        <v>0</v>
      </c>
      <c r="J30">
        <v>1</v>
      </c>
      <c r="K30">
        <v>29.596720609999998</v>
      </c>
      <c r="L30">
        <v>29.596720609999998</v>
      </c>
      <c r="M30">
        <v>266.37048540000001</v>
      </c>
      <c r="N30">
        <v>40.361737959999999</v>
      </c>
      <c r="O30">
        <v>266.37048540000001</v>
      </c>
      <c r="P30">
        <v>40.361737959999999</v>
      </c>
      <c r="Q30">
        <v>350.83084029999998</v>
      </c>
      <c r="R30">
        <v>6.0655509999999998E-3</v>
      </c>
      <c r="S30" t="s">
        <v>39</v>
      </c>
      <c r="T30">
        <v>1</v>
      </c>
      <c r="U30" t="s">
        <v>40</v>
      </c>
      <c r="V30" t="s">
        <v>40</v>
      </c>
      <c r="W30" t="s">
        <v>40</v>
      </c>
      <c r="X30" t="s">
        <v>40</v>
      </c>
      <c r="Y30" t="s">
        <v>40</v>
      </c>
    </row>
    <row r="31" spans="1:25" x14ac:dyDescent="0.2">
      <c r="A31" t="str">
        <f t="shared" si="0"/>
        <v>99</v>
      </c>
      <c r="B31" t="s">
        <v>81</v>
      </c>
      <c r="C31">
        <v>0</v>
      </c>
      <c r="D31" t="s">
        <v>37</v>
      </c>
      <c r="E31" t="s">
        <v>38</v>
      </c>
      <c r="F31">
        <v>0</v>
      </c>
      <c r="G31">
        <v>0</v>
      </c>
      <c r="H31">
        <v>0</v>
      </c>
      <c r="I31">
        <v>0</v>
      </c>
      <c r="J31">
        <v>1</v>
      </c>
      <c r="K31">
        <v>19.227582519999999</v>
      </c>
      <c r="L31">
        <v>19.227582519999999</v>
      </c>
      <c r="M31">
        <v>204.581478</v>
      </c>
      <c r="N31">
        <v>44.362440169999999</v>
      </c>
      <c r="O31">
        <v>204.581478</v>
      </c>
      <c r="P31">
        <v>44.362440169999999</v>
      </c>
      <c r="Q31">
        <v>286.11960199999999</v>
      </c>
      <c r="R31">
        <v>4.9523689999999999E-3</v>
      </c>
      <c r="S31" t="s">
        <v>39</v>
      </c>
      <c r="T31">
        <v>1</v>
      </c>
      <c r="U31" t="s">
        <v>40</v>
      </c>
      <c r="V31" t="s">
        <v>40</v>
      </c>
      <c r="W31" t="s">
        <v>40</v>
      </c>
      <c r="X31" t="s">
        <v>40</v>
      </c>
      <c r="Y31" t="s">
        <v>40</v>
      </c>
    </row>
    <row r="32" spans="1:25" x14ac:dyDescent="0.2">
      <c r="A32" t="str">
        <f t="shared" si="0"/>
        <v>100</v>
      </c>
      <c r="B32" t="s">
        <v>82</v>
      </c>
      <c r="C32">
        <v>0</v>
      </c>
      <c r="D32" t="s">
        <v>37</v>
      </c>
      <c r="E32" t="s">
        <v>38</v>
      </c>
      <c r="F32">
        <v>0</v>
      </c>
      <c r="G32">
        <v>0</v>
      </c>
      <c r="H32">
        <v>0</v>
      </c>
      <c r="I32">
        <v>0</v>
      </c>
      <c r="J32">
        <v>1</v>
      </c>
      <c r="K32">
        <v>23.50550969</v>
      </c>
      <c r="L32">
        <v>23.50550969</v>
      </c>
      <c r="M32">
        <v>416.5176318</v>
      </c>
      <c r="N32">
        <v>160.08003930000001</v>
      </c>
      <c r="O32">
        <v>416.5176318</v>
      </c>
      <c r="P32">
        <v>160.08003930000001</v>
      </c>
      <c r="Q32">
        <v>549.72034340000005</v>
      </c>
      <c r="R32">
        <v>9.5013879999999995E-3</v>
      </c>
      <c r="S32" t="s">
        <v>39</v>
      </c>
      <c r="T32">
        <v>1</v>
      </c>
      <c r="U32" t="s">
        <v>40</v>
      </c>
      <c r="V32" t="s">
        <v>40</v>
      </c>
      <c r="W32" t="s">
        <v>40</v>
      </c>
      <c r="X32" t="s">
        <v>40</v>
      </c>
      <c r="Y32" t="s">
        <v>40</v>
      </c>
    </row>
    <row r="33" spans="1:25" x14ac:dyDescent="0.2">
      <c r="A33" t="str">
        <f t="shared" si="0"/>
        <v>101</v>
      </c>
      <c r="B33" t="s">
        <v>63</v>
      </c>
      <c r="C33">
        <v>0</v>
      </c>
      <c r="D33" t="s">
        <v>37</v>
      </c>
      <c r="E33" t="s">
        <v>38</v>
      </c>
      <c r="F33">
        <v>0</v>
      </c>
      <c r="G33">
        <v>0</v>
      </c>
      <c r="H33">
        <v>0</v>
      </c>
      <c r="I33">
        <v>0</v>
      </c>
      <c r="J33">
        <v>0.98730158700000004</v>
      </c>
      <c r="K33">
        <v>15.716461600000001</v>
      </c>
      <c r="L33">
        <v>15.91860258</v>
      </c>
      <c r="M33">
        <v>792.10966450000001</v>
      </c>
      <c r="N33">
        <v>138.59497239999999</v>
      </c>
      <c r="O33">
        <v>792.10966450000001</v>
      </c>
      <c r="P33">
        <v>138.59497239999999</v>
      </c>
      <c r="Q33">
        <v>1051.9640999999999</v>
      </c>
      <c r="R33">
        <v>1.8223298999999998E-2</v>
      </c>
      <c r="S33" t="s">
        <v>39</v>
      </c>
      <c r="T33">
        <v>1</v>
      </c>
      <c r="U33" t="s">
        <v>40</v>
      </c>
      <c r="V33" t="s">
        <v>40</v>
      </c>
      <c r="W33" t="s">
        <v>40</v>
      </c>
      <c r="X33" t="s">
        <v>40</v>
      </c>
      <c r="Y33" t="s">
        <v>40</v>
      </c>
    </row>
    <row r="34" spans="1:25" x14ac:dyDescent="0.2">
      <c r="A34" t="str">
        <f t="shared" ref="A34:A65" si="1">IF(ISNUMBER(FIND("ant", B34)), MID(B34, FIND("ant", B34) + 3, FIND(".avi", B34) - FIND("ant", B34) - 3), "")</f>
        <v>102</v>
      </c>
      <c r="B34" t="s">
        <v>64</v>
      </c>
      <c r="C34">
        <v>0</v>
      </c>
      <c r="D34" t="s">
        <v>37</v>
      </c>
      <c r="E34" t="s">
        <v>38</v>
      </c>
      <c r="F34">
        <v>0</v>
      </c>
      <c r="G34">
        <v>0</v>
      </c>
      <c r="H34">
        <v>0</v>
      </c>
      <c r="I34">
        <v>0</v>
      </c>
      <c r="J34">
        <v>0.99715099699999998</v>
      </c>
      <c r="K34">
        <v>16.06137167</v>
      </c>
      <c r="L34">
        <v>16.107261309999998</v>
      </c>
      <c r="M34">
        <v>225.5016583</v>
      </c>
      <c r="N34">
        <v>47.809104009999999</v>
      </c>
      <c r="O34">
        <v>225.5016583</v>
      </c>
      <c r="P34">
        <v>47.809104009999999</v>
      </c>
      <c r="Q34">
        <v>289.61530959999999</v>
      </c>
      <c r="R34">
        <v>5.006707E-3</v>
      </c>
      <c r="S34" t="s">
        <v>39</v>
      </c>
      <c r="T34">
        <v>1</v>
      </c>
      <c r="U34" t="s">
        <v>40</v>
      </c>
      <c r="V34" t="s">
        <v>40</v>
      </c>
      <c r="W34" t="s">
        <v>40</v>
      </c>
      <c r="X34" t="s">
        <v>40</v>
      </c>
      <c r="Y34" t="s">
        <v>40</v>
      </c>
    </row>
    <row r="35" spans="1:25" x14ac:dyDescent="0.2">
      <c r="A35" t="str">
        <f t="shared" si="1"/>
        <v>103</v>
      </c>
      <c r="B35" t="s">
        <v>65</v>
      </c>
      <c r="C35">
        <v>0</v>
      </c>
      <c r="D35" t="s">
        <v>37</v>
      </c>
      <c r="E35" t="s">
        <v>38</v>
      </c>
      <c r="F35">
        <v>0</v>
      </c>
      <c r="G35">
        <v>0</v>
      </c>
      <c r="H35">
        <v>0</v>
      </c>
      <c r="I35">
        <v>0</v>
      </c>
      <c r="J35">
        <v>0.94809688599999997</v>
      </c>
      <c r="K35">
        <v>26.69297242</v>
      </c>
      <c r="L35">
        <v>28.154266530000001</v>
      </c>
      <c r="M35">
        <v>308.57076119999999</v>
      </c>
      <c r="N35">
        <v>74.385880169999993</v>
      </c>
      <c r="O35">
        <v>308.57076119999999</v>
      </c>
      <c r="P35">
        <v>74.385880169999993</v>
      </c>
      <c r="Q35">
        <v>417.94029660000001</v>
      </c>
      <c r="R35">
        <v>7.2045429999999999E-3</v>
      </c>
      <c r="S35" t="s">
        <v>39</v>
      </c>
      <c r="T35">
        <v>1</v>
      </c>
      <c r="U35" t="s">
        <v>40</v>
      </c>
      <c r="V35" t="s">
        <v>40</v>
      </c>
      <c r="W35" t="s">
        <v>40</v>
      </c>
      <c r="X35" t="s">
        <v>40</v>
      </c>
      <c r="Y35" t="s">
        <v>40</v>
      </c>
    </row>
    <row r="36" spans="1:25" x14ac:dyDescent="0.2">
      <c r="A36" t="str">
        <f t="shared" si="1"/>
        <v>105</v>
      </c>
      <c r="B36" t="s">
        <v>66</v>
      </c>
      <c r="C36">
        <v>0</v>
      </c>
      <c r="D36" t="s">
        <v>37</v>
      </c>
      <c r="E36" t="s">
        <v>38</v>
      </c>
      <c r="F36">
        <v>0</v>
      </c>
      <c r="G36">
        <v>0</v>
      </c>
      <c r="H36">
        <v>0</v>
      </c>
      <c r="I36">
        <v>0</v>
      </c>
      <c r="J36">
        <v>1</v>
      </c>
      <c r="K36">
        <v>23.854360490000001</v>
      </c>
      <c r="L36">
        <v>23.854360490000001</v>
      </c>
      <c r="M36">
        <v>234.72690729999999</v>
      </c>
      <c r="N36">
        <v>32.53372178</v>
      </c>
      <c r="O36">
        <v>234.72690729999999</v>
      </c>
      <c r="P36">
        <v>32.53372178</v>
      </c>
      <c r="Q36">
        <v>323.0277706</v>
      </c>
      <c r="R36">
        <v>5.5999179999999997E-3</v>
      </c>
      <c r="S36" t="s">
        <v>39</v>
      </c>
      <c r="T36">
        <v>1</v>
      </c>
      <c r="U36" t="s">
        <v>40</v>
      </c>
      <c r="V36" t="s">
        <v>40</v>
      </c>
      <c r="W36" t="s">
        <v>40</v>
      </c>
      <c r="X36" t="s">
        <v>40</v>
      </c>
      <c r="Y36" t="s">
        <v>40</v>
      </c>
    </row>
    <row r="37" spans="1:25" x14ac:dyDescent="0.2">
      <c r="A37" t="str">
        <f t="shared" si="1"/>
        <v>106</v>
      </c>
      <c r="B37" t="s">
        <v>83</v>
      </c>
      <c r="C37">
        <v>0</v>
      </c>
      <c r="D37" t="s">
        <v>37</v>
      </c>
      <c r="E37" t="s">
        <v>38</v>
      </c>
      <c r="F37">
        <v>0</v>
      </c>
      <c r="G37">
        <v>0</v>
      </c>
      <c r="H37">
        <v>0</v>
      </c>
      <c r="I37">
        <v>0</v>
      </c>
      <c r="J37">
        <v>1</v>
      </c>
      <c r="K37">
        <v>17.551143339999999</v>
      </c>
      <c r="L37">
        <v>17.551143339999999</v>
      </c>
      <c r="M37">
        <v>389.63538210000002</v>
      </c>
      <c r="N37">
        <v>240.13855580000001</v>
      </c>
      <c r="O37">
        <v>389.63538210000002</v>
      </c>
      <c r="P37">
        <v>240.13855580000001</v>
      </c>
      <c r="Q37">
        <v>499.07323100000002</v>
      </c>
      <c r="R37">
        <v>8.6559459999999994E-3</v>
      </c>
      <c r="S37" t="s">
        <v>39</v>
      </c>
      <c r="T37">
        <v>1</v>
      </c>
      <c r="U37" t="s">
        <v>40</v>
      </c>
      <c r="V37" t="s">
        <v>40</v>
      </c>
      <c r="W37" t="s">
        <v>40</v>
      </c>
      <c r="X37" t="s">
        <v>40</v>
      </c>
      <c r="Y37" t="s">
        <v>40</v>
      </c>
    </row>
    <row r="38" spans="1:25" x14ac:dyDescent="0.2">
      <c r="A38" t="str">
        <f t="shared" si="1"/>
        <v>107</v>
      </c>
      <c r="B38" t="s">
        <v>84</v>
      </c>
      <c r="C38">
        <v>0</v>
      </c>
      <c r="D38" t="s">
        <v>37</v>
      </c>
      <c r="E38" t="s">
        <v>38</v>
      </c>
      <c r="F38">
        <v>0</v>
      </c>
      <c r="G38">
        <v>0</v>
      </c>
      <c r="H38">
        <v>0</v>
      </c>
      <c r="I38">
        <v>0</v>
      </c>
      <c r="J38">
        <v>1</v>
      </c>
      <c r="K38">
        <v>23.399013020000002</v>
      </c>
      <c r="L38">
        <v>23.399013020000002</v>
      </c>
      <c r="M38">
        <v>206.84727509999999</v>
      </c>
      <c r="N38">
        <v>114.6050434</v>
      </c>
      <c r="O38">
        <v>206.84727509999999</v>
      </c>
      <c r="P38">
        <v>114.6050434</v>
      </c>
      <c r="Q38">
        <v>281.07927940000002</v>
      </c>
      <c r="R38">
        <v>4.8689909999999996E-3</v>
      </c>
      <c r="S38" t="s">
        <v>39</v>
      </c>
      <c r="T38">
        <v>1</v>
      </c>
      <c r="U38" t="s">
        <v>40</v>
      </c>
      <c r="V38" t="s">
        <v>40</v>
      </c>
      <c r="W38" t="s">
        <v>40</v>
      </c>
      <c r="X38" t="s">
        <v>40</v>
      </c>
      <c r="Y38" t="s">
        <v>40</v>
      </c>
    </row>
    <row r="39" spans="1:25" x14ac:dyDescent="0.2">
      <c r="A39" t="str">
        <f t="shared" si="1"/>
        <v>108</v>
      </c>
      <c r="B39" t="s">
        <v>85</v>
      </c>
      <c r="C39">
        <v>0</v>
      </c>
      <c r="D39" t="s">
        <v>37</v>
      </c>
      <c r="E39" t="s">
        <v>38</v>
      </c>
      <c r="F39">
        <v>0</v>
      </c>
      <c r="G39">
        <v>0</v>
      </c>
      <c r="H39">
        <v>0</v>
      </c>
      <c r="I39">
        <v>0</v>
      </c>
      <c r="J39">
        <v>1</v>
      </c>
      <c r="K39">
        <v>35.427541580000003</v>
      </c>
      <c r="L39">
        <v>35.427541580000003</v>
      </c>
      <c r="M39">
        <v>140.29306460000001</v>
      </c>
      <c r="N39">
        <v>14.337504190000001</v>
      </c>
      <c r="O39">
        <v>140.29306460000001</v>
      </c>
      <c r="P39">
        <v>14.337504190000001</v>
      </c>
      <c r="Q39">
        <v>185.43509370000001</v>
      </c>
      <c r="R39">
        <v>3.201756E-3</v>
      </c>
      <c r="S39" t="s">
        <v>39</v>
      </c>
      <c r="T39">
        <v>1</v>
      </c>
      <c r="U39" t="s">
        <v>40</v>
      </c>
      <c r="V39" t="s">
        <v>40</v>
      </c>
      <c r="W39" t="s">
        <v>40</v>
      </c>
      <c r="X39" t="s">
        <v>40</v>
      </c>
      <c r="Y39" t="s">
        <v>40</v>
      </c>
    </row>
    <row r="40" spans="1:25" x14ac:dyDescent="0.2">
      <c r="A40" t="str">
        <f t="shared" si="1"/>
        <v>109</v>
      </c>
      <c r="B40" t="s">
        <v>86</v>
      </c>
      <c r="C40">
        <v>0</v>
      </c>
      <c r="D40" t="s">
        <v>37</v>
      </c>
      <c r="E40" t="s">
        <v>38</v>
      </c>
      <c r="F40">
        <v>0</v>
      </c>
      <c r="G40">
        <v>0</v>
      </c>
      <c r="H40">
        <v>0</v>
      </c>
      <c r="I40">
        <v>0</v>
      </c>
      <c r="J40">
        <v>1</v>
      </c>
      <c r="K40">
        <v>37.135253910000003</v>
      </c>
      <c r="L40">
        <v>37.135253910000003</v>
      </c>
      <c r="M40">
        <v>130.71609380000001</v>
      </c>
      <c r="N40">
        <v>11.274472360000001</v>
      </c>
      <c r="O40">
        <v>130.71609380000001</v>
      </c>
      <c r="P40">
        <v>11.274472360000001</v>
      </c>
      <c r="Q40">
        <v>172.22457080000001</v>
      </c>
      <c r="R40">
        <v>2.9995439999999998E-3</v>
      </c>
      <c r="S40" t="s">
        <v>39</v>
      </c>
      <c r="T40">
        <v>1</v>
      </c>
      <c r="U40" t="s">
        <v>40</v>
      </c>
      <c r="V40" t="s">
        <v>40</v>
      </c>
      <c r="W40" t="s">
        <v>40</v>
      </c>
      <c r="X40" t="s">
        <v>40</v>
      </c>
      <c r="Y40" t="s">
        <v>40</v>
      </c>
    </row>
    <row r="41" spans="1:25" x14ac:dyDescent="0.2">
      <c r="A41" t="str">
        <f t="shared" si="1"/>
        <v>110</v>
      </c>
      <c r="B41" t="s">
        <v>67</v>
      </c>
      <c r="C41">
        <v>0</v>
      </c>
      <c r="D41" t="s">
        <v>37</v>
      </c>
      <c r="E41" t="s">
        <v>38</v>
      </c>
      <c r="F41">
        <v>0</v>
      </c>
      <c r="G41">
        <v>0</v>
      </c>
      <c r="H41">
        <v>0</v>
      </c>
      <c r="I41">
        <v>0</v>
      </c>
      <c r="J41">
        <v>1</v>
      </c>
      <c r="K41">
        <v>21.02812612</v>
      </c>
      <c r="L41">
        <v>21.02812612</v>
      </c>
      <c r="M41">
        <v>330.56214260000002</v>
      </c>
      <c r="N41">
        <v>72.744944849999996</v>
      </c>
      <c r="O41">
        <v>330.56214260000002</v>
      </c>
      <c r="P41">
        <v>72.744944849999996</v>
      </c>
      <c r="Q41">
        <v>460.53915189999998</v>
      </c>
      <c r="R41">
        <v>7.9941519999999992E-3</v>
      </c>
      <c r="S41" t="s">
        <v>39</v>
      </c>
      <c r="T41">
        <v>1</v>
      </c>
      <c r="U41" t="s">
        <v>40</v>
      </c>
      <c r="V41" t="s">
        <v>40</v>
      </c>
      <c r="W41" t="s">
        <v>40</v>
      </c>
      <c r="X41" t="s">
        <v>40</v>
      </c>
      <c r="Y41" t="s">
        <v>40</v>
      </c>
    </row>
    <row r="42" spans="1:25" x14ac:dyDescent="0.2">
      <c r="A42" t="str">
        <f t="shared" si="1"/>
        <v>111</v>
      </c>
      <c r="B42" t="s">
        <v>68</v>
      </c>
      <c r="C42">
        <v>0</v>
      </c>
      <c r="D42" t="s">
        <v>37</v>
      </c>
      <c r="E42" t="s">
        <v>38</v>
      </c>
      <c r="F42">
        <v>0</v>
      </c>
      <c r="G42">
        <v>0</v>
      </c>
      <c r="H42">
        <v>0</v>
      </c>
      <c r="I42">
        <v>0</v>
      </c>
      <c r="J42">
        <v>1</v>
      </c>
      <c r="K42">
        <v>13.62788684</v>
      </c>
      <c r="L42">
        <v>13.62788684</v>
      </c>
      <c r="M42">
        <v>269.83215940000002</v>
      </c>
      <c r="N42">
        <v>75.785930710000002</v>
      </c>
      <c r="O42">
        <v>269.83215940000002</v>
      </c>
      <c r="P42">
        <v>75.785930710000002</v>
      </c>
      <c r="Q42">
        <v>371.11407389999999</v>
      </c>
      <c r="R42">
        <v>6.4204580000000004E-3</v>
      </c>
      <c r="S42" t="s">
        <v>39</v>
      </c>
      <c r="T42">
        <v>1</v>
      </c>
      <c r="U42" t="s">
        <v>40</v>
      </c>
      <c r="V42" t="s">
        <v>40</v>
      </c>
      <c r="W42" t="s">
        <v>40</v>
      </c>
      <c r="X42" t="s">
        <v>40</v>
      </c>
      <c r="Y42" t="s">
        <v>40</v>
      </c>
    </row>
    <row r="43" spans="1:25" x14ac:dyDescent="0.2">
      <c r="A43" t="str">
        <f t="shared" si="1"/>
        <v>112</v>
      </c>
      <c r="B43" t="s">
        <v>69</v>
      </c>
      <c r="C43">
        <v>0</v>
      </c>
      <c r="D43" t="s">
        <v>37</v>
      </c>
      <c r="E43" t="s">
        <v>38</v>
      </c>
      <c r="F43">
        <v>0</v>
      </c>
      <c r="G43">
        <v>0</v>
      </c>
      <c r="H43">
        <v>0</v>
      </c>
      <c r="I43">
        <v>0</v>
      </c>
      <c r="J43">
        <v>1</v>
      </c>
      <c r="K43">
        <v>23.481875079999998</v>
      </c>
      <c r="L43">
        <v>23.481875079999998</v>
      </c>
      <c r="M43">
        <v>306.2036511</v>
      </c>
      <c r="N43">
        <v>50.36001547</v>
      </c>
      <c r="O43">
        <v>306.2036511</v>
      </c>
      <c r="P43">
        <v>50.36001547</v>
      </c>
      <c r="Q43">
        <v>405.25819460000002</v>
      </c>
      <c r="R43">
        <v>6.999374E-3</v>
      </c>
      <c r="S43" t="s">
        <v>39</v>
      </c>
      <c r="T43">
        <v>1</v>
      </c>
      <c r="U43" t="s">
        <v>40</v>
      </c>
      <c r="V43" t="s">
        <v>40</v>
      </c>
      <c r="W43" t="s">
        <v>40</v>
      </c>
      <c r="X43" t="s">
        <v>40</v>
      </c>
      <c r="Y43" t="s">
        <v>40</v>
      </c>
    </row>
    <row r="44" spans="1:25" x14ac:dyDescent="0.2">
      <c r="A44" t="str">
        <f t="shared" si="1"/>
        <v>113</v>
      </c>
      <c r="B44" t="s">
        <v>70</v>
      </c>
      <c r="C44">
        <v>0</v>
      </c>
      <c r="D44" t="s">
        <v>37</v>
      </c>
      <c r="E44" t="s">
        <v>38</v>
      </c>
      <c r="F44">
        <v>0</v>
      </c>
      <c r="G44">
        <v>0</v>
      </c>
      <c r="H44">
        <v>0</v>
      </c>
      <c r="I44">
        <v>0</v>
      </c>
      <c r="J44">
        <v>1</v>
      </c>
      <c r="K44">
        <v>33.571592600000002</v>
      </c>
      <c r="L44">
        <v>33.571592600000002</v>
      </c>
      <c r="M44">
        <v>122.2005971</v>
      </c>
      <c r="N44">
        <v>41.172667390000001</v>
      </c>
      <c r="O44">
        <v>122.2005971</v>
      </c>
      <c r="P44">
        <v>41.172667390000001</v>
      </c>
      <c r="Q44">
        <v>149.94959679999999</v>
      </c>
      <c r="R44">
        <v>2.590359E-3</v>
      </c>
      <c r="S44" t="s">
        <v>39</v>
      </c>
      <c r="T44">
        <v>1</v>
      </c>
      <c r="U44" t="s">
        <v>40</v>
      </c>
      <c r="V44" t="s">
        <v>40</v>
      </c>
      <c r="W44" t="s">
        <v>40</v>
      </c>
      <c r="X44" t="s">
        <v>40</v>
      </c>
      <c r="Y44" t="s">
        <v>40</v>
      </c>
    </row>
    <row r="45" spans="1:25" x14ac:dyDescent="0.2">
      <c r="A45" t="str">
        <f t="shared" si="1"/>
        <v>114</v>
      </c>
      <c r="B45" t="s">
        <v>87</v>
      </c>
      <c r="C45">
        <v>0</v>
      </c>
      <c r="D45" t="s">
        <v>37</v>
      </c>
      <c r="E45" t="s">
        <v>38</v>
      </c>
      <c r="F45">
        <v>0</v>
      </c>
      <c r="G45">
        <v>0</v>
      </c>
      <c r="H45">
        <v>0</v>
      </c>
      <c r="I45">
        <v>0</v>
      </c>
      <c r="J45">
        <v>1</v>
      </c>
      <c r="K45">
        <v>29.212798729999999</v>
      </c>
      <c r="L45">
        <v>29.212798729999999</v>
      </c>
      <c r="M45">
        <v>311.99269049999998</v>
      </c>
      <c r="N45">
        <v>15.304955339999999</v>
      </c>
      <c r="O45">
        <v>311.99269049999998</v>
      </c>
      <c r="P45">
        <v>15.304955339999999</v>
      </c>
      <c r="Q45">
        <v>414.89171440000001</v>
      </c>
      <c r="R45">
        <v>7.1716699999999998E-3</v>
      </c>
      <c r="S45" t="s">
        <v>39</v>
      </c>
      <c r="T45">
        <v>1</v>
      </c>
      <c r="U45" t="s">
        <v>40</v>
      </c>
      <c r="V45" t="s">
        <v>40</v>
      </c>
      <c r="W45" t="s">
        <v>40</v>
      </c>
      <c r="X45" t="s">
        <v>40</v>
      </c>
      <c r="Y45" t="s">
        <v>40</v>
      </c>
    </row>
    <row r="46" spans="1:25" x14ac:dyDescent="0.2">
      <c r="A46" t="str">
        <f t="shared" si="1"/>
        <v>115</v>
      </c>
      <c r="B46" t="s">
        <v>88</v>
      </c>
      <c r="C46">
        <v>0</v>
      </c>
      <c r="D46" t="s">
        <v>37</v>
      </c>
      <c r="E46" t="s">
        <v>38</v>
      </c>
      <c r="F46">
        <v>0</v>
      </c>
      <c r="G46">
        <v>0</v>
      </c>
      <c r="H46">
        <v>0</v>
      </c>
      <c r="I46">
        <v>0</v>
      </c>
      <c r="J46">
        <v>1</v>
      </c>
      <c r="K46">
        <v>24.131612669999999</v>
      </c>
      <c r="L46">
        <v>24.131612669999999</v>
      </c>
      <c r="M46">
        <v>191.12237229999999</v>
      </c>
      <c r="N46">
        <v>75.885584519999995</v>
      </c>
      <c r="O46">
        <v>191.12237229999999</v>
      </c>
      <c r="P46">
        <v>75.885584519999995</v>
      </c>
      <c r="Q46">
        <v>241.44771069999999</v>
      </c>
      <c r="R46">
        <v>4.1760759999999999E-3</v>
      </c>
      <c r="S46" t="s">
        <v>39</v>
      </c>
      <c r="T46">
        <v>1</v>
      </c>
      <c r="U46" t="s">
        <v>40</v>
      </c>
      <c r="V46" t="s">
        <v>40</v>
      </c>
      <c r="W46" t="s">
        <v>40</v>
      </c>
      <c r="X46" t="s">
        <v>40</v>
      </c>
      <c r="Y46" t="s">
        <v>40</v>
      </c>
    </row>
    <row r="47" spans="1:25" x14ac:dyDescent="0.2">
      <c r="A47" t="str">
        <f t="shared" si="1"/>
        <v>117</v>
      </c>
      <c r="B47" t="s">
        <v>89</v>
      </c>
      <c r="C47">
        <v>0</v>
      </c>
      <c r="D47" t="s">
        <v>37</v>
      </c>
      <c r="E47" t="s">
        <v>38</v>
      </c>
      <c r="F47">
        <v>0</v>
      </c>
      <c r="G47">
        <v>0</v>
      </c>
      <c r="H47">
        <v>0</v>
      </c>
      <c r="I47">
        <v>0</v>
      </c>
      <c r="J47">
        <v>0.98345864699999996</v>
      </c>
      <c r="K47">
        <v>21.91139072</v>
      </c>
      <c r="L47">
        <v>22.279930929999999</v>
      </c>
      <c r="M47">
        <v>582.84299299999998</v>
      </c>
      <c r="N47">
        <v>429.12038009999998</v>
      </c>
      <c r="O47">
        <v>582.84299299999998</v>
      </c>
      <c r="P47">
        <v>429.12038009999998</v>
      </c>
      <c r="Q47">
        <v>721.33519769999998</v>
      </c>
      <c r="R47">
        <v>1.2472519E-2</v>
      </c>
      <c r="S47" t="s">
        <v>39</v>
      </c>
      <c r="T47">
        <v>1</v>
      </c>
      <c r="U47" t="s">
        <v>40</v>
      </c>
      <c r="V47" t="s">
        <v>40</v>
      </c>
      <c r="W47" t="s">
        <v>40</v>
      </c>
      <c r="X47" t="s">
        <v>40</v>
      </c>
      <c r="Y47" t="s">
        <v>40</v>
      </c>
    </row>
    <row r="48" spans="1:25" x14ac:dyDescent="0.2">
      <c r="A48" t="str">
        <f t="shared" si="1"/>
        <v>119</v>
      </c>
      <c r="B48" t="s">
        <v>71</v>
      </c>
      <c r="C48">
        <v>0</v>
      </c>
      <c r="D48" t="s">
        <v>37</v>
      </c>
      <c r="E48" t="s">
        <v>38</v>
      </c>
      <c r="F48">
        <v>0</v>
      </c>
      <c r="G48">
        <v>0</v>
      </c>
      <c r="H48">
        <v>0</v>
      </c>
      <c r="I48">
        <v>0</v>
      </c>
      <c r="J48">
        <v>0.97284345000000005</v>
      </c>
      <c r="K48">
        <v>18.045572459999999</v>
      </c>
      <c r="L48">
        <v>18.549307649999999</v>
      </c>
      <c r="M48">
        <v>903.72226880000005</v>
      </c>
      <c r="N48">
        <v>508.7079463</v>
      </c>
      <c r="O48">
        <v>903.72226880000005</v>
      </c>
      <c r="P48">
        <v>508.7079463</v>
      </c>
      <c r="Q48">
        <v>1121.3091830000001</v>
      </c>
      <c r="R48">
        <v>1.9413567999999999E-2</v>
      </c>
      <c r="S48" t="s">
        <v>39</v>
      </c>
      <c r="T48">
        <v>1</v>
      </c>
      <c r="U48" t="s">
        <v>40</v>
      </c>
      <c r="V48" t="s">
        <v>40</v>
      </c>
      <c r="W48" t="s">
        <v>40</v>
      </c>
      <c r="X48" t="s">
        <v>40</v>
      </c>
      <c r="Y48" t="s">
        <v>40</v>
      </c>
    </row>
    <row r="49" spans="1:25" x14ac:dyDescent="0.2">
      <c r="A49" t="str">
        <f t="shared" si="1"/>
        <v>120</v>
      </c>
      <c r="B49" t="s">
        <v>72</v>
      </c>
      <c r="C49">
        <v>0</v>
      </c>
      <c r="D49" t="s">
        <v>37</v>
      </c>
      <c r="E49" t="s">
        <v>38</v>
      </c>
      <c r="F49">
        <v>0</v>
      </c>
      <c r="G49">
        <v>0</v>
      </c>
      <c r="H49">
        <v>0</v>
      </c>
      <c r="I49">
        <v>0</v>
      </c>
      <c r="J49">
        <v>1</v>
      </c>
      <c r="K49">
        <v>16.885584900000001</v>
      </c>
      <c r="L49">
        <v>16.885584900000001</v>
      </c>
      <c r="M49">
        <v>244.5032693</v>
      </c>
      <c r="N49">
        <v>146.87363400000001</v>
      </c>
      <c r="O49">
        <v>244.5032693</v>
      </c>
      <c r="P49">
        <v>146.87363400000001</v>
      </c>
      <c r="Q49">
        <v>318.3532778</v>
      </c>
      <c r="R49">
        <v>5.5230349999999999E-3</v>
      </c>
      <c r="S49" t="s">
        <v>39</v>
      </c>
      <c r="T49">
        <v>1</v>
      </c>
      <c r="U49" t="s">
        <v>40</v>
      </c>
      <c r="V49" t="s">
        <v>40</v>
      </c>
      <c r="W49" t="s">
        <v>40</v>
      </c>
      <c r="X49" t="s">
        <v>40</v>
      </c>
      <c r="Y49" t="s">
        <v>40</v>
      </c>
    </row>
    <row r="50" spans="1:25" x14ac:dyDescent="0.2">
      <c r="A50" t="str">
        <f t="shared" si="1"/>
        <v>123</v>
      </c>
      <c r="B50" t="s">
        <v>73</v>
      </c>
      <c r="C50">
        <v>0</v>
      </c>
      <c r="D50" t="s">
        <v>37</v>
      </c>
      <c r="E50" t="s">
        <v>38</v>
      </c>
      <c r="F50">
        <v>0</v>
      </c>
      <c r="G50">
        <v>0</v>
      </c>
      <c r="H50">
        <v>0</v>
      </c>
      <c r="I50">
        <v>0</v>
      </c>
      <c r="J50">
        <v>1</v>
      </c>
      <c r="K50">
        <v>27.577791730000001</v>
      </c>
      <c r="L50">
        <v>27.577791730000001</v>
      </c>
      <c r="M50">
        <v>359.61440420000002</v>
      </c>
      <c r="N50">
        <v>54.80386257</v>
      </c>
      <c r="O50">
        <v>359.61440420000002</v>
      </c>
      <c r="P50">
        <v>54.80386257</v>
      </c>
      <c r="Q50">
        <v>455.45818159999999</v>
      </c>
      <c r="R50">
        <v>7.8610950000000002E-3</v>
      </c>
      <c r="S50" t="s">
        <v>39</v>
      </c>
      <c r="T50">
        <v>1</v>
      </c>
      <c r="U50" t="s">
        <v>40</v>
      </c>
      <c r="V50" t="s">
        <v>40</v>
      </c>
      <c r="W50" t="s">
        <v>40</v>
      </c>
      <c r="X50" t="s">
        <v>40</v>
      </c>
      <c r="Y50" t="s">
        <v>40</v>
      </c>
    </row>
    <row r="51" spans="1:25" x14ac:dyDescent="0.2">
      <c r="A51" t="str">
        <f t="shared" si="1"/>
        <v>125</v>
      </c>
      <c r="B51" t="s">
        <v>74</v>
      </c>
      <c r="C51">
        <v>0</v>
      </c>
      <c r="D51" t="s">
        <v>37</v>
      </c>
      <c r="E51" t="s">
        <v>38</v>
      </c>
      <c r="F51">
        <v>0</v>
      </c>
      <c r="G51">
        <v>0</v>
      </c>
      <c r="H51">
        <v>0</v>
      </c>
      <c r="I51">
        <v>0</v>
      </c>
      <c r="J51">
        <v>1</v>
      </c>
      <c r="K51">
        <v>32.18523862</v>
      </c>
      <c r="L51">
        <v>32.18523862</v>
      </c>
      <c r="M51">
        <v>366.91172030000001</v>
      </c>
      <c r="N51">
        <v>18.617762039999999</v>
      </c>
      <c r="O51">
        <v>366.91172030000001</v>
      </c>
      <c r="P51">
        <v>18.617762039999999</v>
      </c>
      <c r="Q51">
        <v>491.35015609999999</v>
      </c>
      <c r="R51">
        <v>8.5138090000000007E-3</v>
      </c>
      <c r="S51" t="s">
        <v>39</v>
      </c>
      <c r="T51">
        <v>1</v>
      </c>
      <c r="U51" t="s">
        <v>40</v>
      </c>
      <c r="V51" t="s">
        <v>40</v>
      </c>
      <c r="W51" t="s">
        <v>40</v>
      </c>
      <c r="X51" t="s">
        <v>40</v>
      </c>
      <c r="Y51" t="s">
        <v>40</v>
      </c>
    </row>
    <row r="52" spans="1:25" x14ac:dyDescent="0.2">
      <c r="A52" t="str">
        <f t="shared" si="1"/>
        <v>126</v>
      </c>
      <c r="B52" t="s">
        <v>90</v>
      </c>
      <c r="C52">
        <v>0</v>
      </c>
      <c r="D52" t="s">
        <v>37</v>
      </c>
      <c r="E52" t="s">
        <v>38</v>
      </c>
      <c r="F52">
        <v>0</v>
      </c>
      <c r="G52">
        <v>0</v>
      </c>
      <c r="H52">
        <v>0</v>
      </c>
      <c r="I52">
        <v>0</v>
      </c>
      <c r="J52">
        <v>0.98181818200000004</v>
      </c>
      <c r="K52">
        <v>21.94562174</v>
      </c>
      <c r="L52">
        <v>22.352022139999999</v>
      </c>
      <c r="M52">
        <v>241.40183909999999</v>
      </c>
      <c r="N52">
        <v>1115.3787600000001</v>
      </c>
      <c r="O52">
        <v>241.40183909999999</v>
      </c>
      <c r="P52">
        <v>1115.3787600000001</v>
      </c>
      <c r="Q52">
        <v>312.3780567</v>
      </c>
      <c r="R52">
        <v>5.4087529999999997E-3</v>
      </c>
      <c r="S52" t="s">
        <v>39</v>
      </c>
      <c r="T52">
        <v>1</v>
      </c>
      <c r="U52" t="s">
        <v>40</v>
      </c>
      <c r="V52" t="s">
        <v>40</v>
      </c>
      <c r="W52" t="s">
        <v>40</v>
      </c>
      <c r="X52" t="s">
        <v>40</v>
      </c>
      <c r="Y52" t="s">
        <v>40</v>
      </c>
    </row>
    <row r="53" spans="1:25" x14ac:dyDescent="0.2">
      <c r="A53" t="str">
        <f t="shared" si="1"/>
        <v>128</v>
      </c>
      <c r="B53" t="s">
        <v>91</v>
      </c>
      <c r="C53">
        <v>0</v>
      </c>
      <c r="D53" t="s">
        <v>37</v>
      </c>
      <c r="E53" t="s">
        <v>38</v>
      </c>
      <c r="F53">
        <v>0</v>
      </c>
      <c r="G53">
        <v>0</v>
      </c>
      <c r="H53">
        <v>0</v>
      </c>
      <c r="I53">
        <v>0</v>
      </c>
      <c r="J53">
        <v>1</v>
      </c>
      <c r="K53">
        <v>19.939430399999999</v>
      </c>
      <c r="L53">
        <v>19.939430399999999</v>
      </c>
      <c r="M53">
        <v>182.6451825</v>
      </c>
      <c r="N53">
        <v>127.9383914</v>
      </c>
      <c r="O53">
        <v>182.6451825</v>
      </c>
      <c r="P53">
        <v>127.9383914</v>
      </c>
      <c r="Q53">
        <v>235.59443289999999</v>
      </c>
      <c r="R53">
        <v>4.0962810000000002E-3</v>
      </c>
      <c r="S53" t="s">
        <v>39</v>
      </c>
      <c r="T53">
        <v>1</v>
      </c>
      <c r="U53" t="s">
        <v>40</v>
      </c>
      <c r="V53" t="s">
        <v>40</v>
      </c>
      <c r="W53" t="s">
        <v>40</v>
      </c>
      <c r="X53" t="s">
        <v>40</v>
      </c>
      <c r="Y53" t="s">
        <v>40</v>
      </c>
    </row>
    <row r="54" spans="1:25" x14ac:dyDescent="0.2">
      <c r="A54" t="str">
        <f t="shared" si="1"/>
        <v>129</v>
      </c>
      <c r="B54" t="s">
        <v>92</v>
      </c>
      <c r="C54">
        <v>0</v>
      </c>
      <c r="D54" t="s">
        <v>37</v>
      </c>
      <c r="E54" t="s">
        <v>38</v>
      </c>
      <c r="F54">
        <v>0</v>
      </c>
      <c r="G54">
        <v>0</v>
      </c>
      <c r="H54">
        <v>0</v>
      </c>
      <c r="I54">
        <v>0</v>
      </c>
      <c r="J54">
        <v>0.99180327899999998</v>
      </c>
      <c r="K54">
        <v>23.009895839999999</v>
      </c>
      <c r="L54">
        <v>23.200060260000001</v>
      </c>
      <c r="M54">
        <v>224.5765834</v>
      </c>
      <c r="N54">
        <v>831.08679859999995</v>
      </c>
      <c r="O54">
        <v>224.5765834</v>
      </c>
      <c r="P54">
        <v>831.08679859999995</v>
      </c>
      <c r="Q54">
        <v>278.88430019999998</v>
      </c>
      <c r="R54">
        <v>4.8391429999999997E-3</v>
      </c>
      <c r="S54" t="s">
        <v>39</v>
      </c>
      <c r="T54">
        <v>1</v>
      </c>
      <c r="U54" t="s">
        <v>40</v>
      </c>
      <c r="V54" t="s">
        <v>40</v>
      </c>
      <c r="W54" t="s">
        <v>40</v>
      </c>
      <c r="X54" t="s">
        <v>40</v>
      </c>
      <c r="Y54" t="s">
        <v>40</v>
      </c>
    </row>
    <row r="55" spans="1:25" x14ac:dyDescent="0.2">
      <c r="A55" t="str">
        <f t="shared" si="1"/>
        <v>130</v>
      </c>
      <c r="B55" t="s">
        <v>93</v>
      </c>
      <c r="C55">
        <v>0</v>
      </c>
      <c r="D55" t="s">
        <v>37</v>
      </c>
      <c r="E55" t="s">
        <v>38</v>
      </c>
      <c r="F55">
        <v>0</v>
      </c>
      <c r="G55">
        <v>0</v>
      </c>
      <c r="H55">
        <v>0</v>
      </c>
      <c r="I55">
        <v>0</v>
      </c>
      <c r="J55">
        <v>1</v>
      </c>
      <c r="K55">
        <v>14.878665270000001</v>
      </c>
      <c r="L55">
        <v>14.878665270000001</v>
      </c>
      <c r="M55">
        <v>413.03174780000001</v>
      </c>
      <c r="N55">
        <v>54.937302770000002</v>
      </c>
      <c r="O55">
        <v>413.03174780000001</v>
      </c>
      <c r="P55">
        <v>54.937302770000002</v>
      </c>
      <c r="Q55">
        <v>577.48276529999998</v>
      </c>
      <c r="R55">
        <v>1.0029501999999999E-2</v>
      </c>
      <c r="S55" t="s">
        <v>39</v>
      </c>
      <c r="T55">
        <v>1</v>
      </c>
      <c r="U55" t="s">
        <v>40</v>
      </c>
      <c r="V55" t="s">
        <v>40</v>
      </c>
      <c r="W55" t="s">
        <v>40</v>
      </c>
      <c r="X55" t="s">
        <v>40</v>
      </c>
      <c r="Y55" t="s">
        <v>40</v>
      </c>
    </row>
    <row r="56" spans="1:25" x14ac:dyDescent="0.2">
      <c r="A56" t="str">
        <f t="shared" si="1"/>
        <v>131</v>
      </c>
      <c r="B56" t="s">
        <v>98</v>
      </c>
      <c r="C56">
        <v>0</v>
      </c>
      <c r="D56" t="s">
        <v>37</v>
      </c>
      <c r="E56" t="s">
        <v>38</v>
      </c>
      <c r="F56">
        <v>0</v>
      </c>
      <c r="G56">
        <v>0</v>
      </c>
      <c r="H56">
        <v>0</v>
      </c>
      <c r="I56">
        <v>0</v>
      </c>
      <c r="J56">
        <v>1</v>
      </c>
      <c r="K56">
        <v>33.70591211</v>
      </c>
      <c r="L56">
        <v>33.70591211</v>
      </c>
      <c r="M56">
        <v>208.97665509999999</v>
      </c>
      <c r="N56">
        <v>21.502426379999999</v>
      </c>
      <c r="O56">
        <v>208.97665509999999</v>
      </c>
      <c r="P56">
        <v>21.502426379999999</v>
      </c>
      <c r="Q56">
        <v>266.8932102</v>
      </c>
      <c r="R56">
        <v>4.6450290000000002E-3</v>
      </c>
      <c r="S56" t="s">
        <v>39</v>
      </c>
      <c r="T56">
        <v>1</v>
      </c>
      <c r="U56" t="s">
        <v>40</v>
      </c>
      <c r="V56" t="s">
        <v>40</v>
      </c>
      <c r="W56" t="s">
        <v>40</v>
      </c>
      <c r="X56" t="s">
        <v>40</v>
      </c>
      <c r="Y56" t="s">
        <v>40</v>
      </c>
    </row>
    <row r="57" spans="1:25" x14ac:dyDescent="0.2">
      <c r="A57" t="str">
        <f t="shared" si="1"/>
        <v>132</v>
      </c>
      <c r="B57" t="s">
        <v>99</v>
      </c>
      <c r="C57">
        <v>0</v>
      </c>
      <c r="D57" t="s">
        <v>37</v>
      </c>
      <c r="E57" t="s">
        <v>38</v>
      </c>
      <c r="F57">
        <v>0</v>
      </c>
      <c r="G57">
        <v>0</v>
      </c>
      <c r="H57">
        <v>0</v>
      </c>
      <c r="I57">
        <v>0</v>
      </c>
      <c r="J57">
        <v>1</v>
      </c>
      <c r="K57">
        <v>15.7010253</v>
      </c>
      <c r="L57">
        <v>15.7010253</v>
      </c>
      <c r="M57">
        <v>215.4180671</v>
      </c>
      <c r="N57">
        <v>205.63403479999999</v>
      </c>
      <c r="O57">
        <v>215.4180671</v>
      </c>
      <c r="P57">
        <v>205.63403479999999</v>
      </c>
      <c r="Q57">
        <v>286.60737510000001</v>
      </c>
      <c r="R57">
        <v>4.9499180000000002E-3</v>
      </c>
      <c r="S57" t="s">
        <v>39</v>
      </c>
      <c r="T57">
        <v>1</v>
      </c>
      <c r="U57" t="s">
        <v>40</v>
      </c>
      <c r="V57" t="s">
        <v>40</v>
      </c>
      <c r="W57" t="s">
        <v>40</v>
      </c>
      <c r="X57" t="s">
        <v>40</v>
      </c>
      <c r="Y57" t="s">
        <v>40</v>
      </c>
    </row>
    <row r="58" spans="1:25" x14ac:dyDescent="0.2">
      <c r="A58" t="str">
        <f t="shared" si="1"/>
        <v>133</v>
      </c>
      <c r="B58" t="s">
        <v>100</v>
      </c>
      <c r="C58">
        <v>0</v>
      </c>
      <c r="D58" t="s">
        <v>37</v>
      </c>
      <c r="E58" t="s">
        <v>38</v>
      </c>
      <c r="F58">
        <v>0</v>
      </c>
      <c r="G58">
        <v>0</v>
      </c>
      <c r="H58">
        <v>0</v>
      </c>
      <c r="I58">
        <v>0</v>
      </c>
      <c r="J58">
        <v>1</v>
      </c>
      <c r="K58">
        <v>29.235485879999999</v>
      </c>
      <c r="L58">
        <v>29.235485879999999</v>
      </c>
      <c r="M58">
        <v>596.40391199999999</v>
      </c>
      <c r="N58">
        <v>123.8463722</v>
      </c>
      <c r="O58">
        <v>596.40391199999999</v>
      </c>
      <c r="P58">
        <v>123.8463722</v>
      </c>
      <c r="Q58">
        <v>770.11251300000004</v>
      </c>
      <c r="R58">
        <v>1.3353934E-2</v>
      </c>
      <c r="S58" t="s">
        <v>39</v>
      </c>
      <c r="T58">
        <v>1</v>
      </c>
      <c r="U58" t="s">
        <v>40</v>
      </c>
      <c r="V58" t="s">
        <v>40</v>
      </c>
      <c r="W58" t="s">
        <v>40</v>
      </c>
      <c r="X58" t="s">
        <v>40</v>
      </c>
      <c r="Y58" t="s">
        <v>40</v>
      </c>
    </row>
    <row r="59" spans="1:25" x14ac:dyDescent="0.2">
      <c r="A59" t="str">
        <f t="shared" si="1"/>
        <v>134</v>
      </c>
      <c r="B59" t="s">
        <v>101</v>
      </c>
      <c r="C59">
        <v>0</v>
      </c>
      <c r="D59" t="s">
        <v>37</v>
      </c>
      <c r="E59" t="s">
        <v>38</v>
      </c>
      <c r="F59">
        <v>0</v>
      </c>
      <c r="G59">
        <v>0</v>
      </c>
      <c r="H59">
        <v>0</v>
      </c>
      <c r="I59">
        <v>0</v>
      </c>
      <c r="J59">
        <v>1</v>
      </c>
      <c r="K59">
        <v>26.376677239999999</v>
      </c>
      <c r="L59">
        <v>26.376677239999999</v>
      </c>
      <c r="M59">
        <v>298.58398629999999</v>
      </c>
      <c r="N59">
        <v>99.651441199999994</v>
      </c>
      <c r="O59">
        <v>298.58398629999999</v>
      </c>
      <c r="P59">
        <v>99.651441199999994</v>
      </c>
      <c r="Q59">
        <v>389.77139699999998</v>
      </c>
      <c r="R59">
        <v>6.7383199999999999E-3</v>
      </c>
      <c r="S59" t="s">
        <v>39</v>
      </c>
      <c r="T59">
        <v>1</v>
      </c>
      <c r="U59" t="s">
        <v>40</v>
      </c>
      <c r="V59" t="s">
        <v>40</v>
      </c>
      <c r="W59" t="s">
        <v>40</v>
      </c>
      <c r="X59" t="s">
        <v>40</v>
      </c>
      <c r="Y59" t="s">
        <v>40</v>
      </c>
    </row>
    <row r="60" spans="1:25" x14ac:dyDescent="0.2">
      <c r="A60" t="str">
        <f t="shared" si="1"/>
        <v>135</v>
      </c>
      <c r="B60" t="s">
        <v>94</v>
      </c>
      <c r="C60">
        <v>0</v>
      </c>
      <c r="D60" t="s">
        <v>37</v>
      </c>
      <c r="E60" t="s">
        <v>38</v>
      </c>
      <c r="F60">
        <v>0</v>
      </c>
      <c r="G60">
        <v>0</v>
      </c>
      <c r="H60">
        <v>0</v>
      </c>
      <c r="I60">
        <v>0</v>
      </c>
      <c r="J60">
        <v>1</v>
      </c>
      <c r="K60">
        <v>27.936810770000001</v>
      </c>
      <c r="L60">
        <v>27.936810770000001</v>
      </c>
      <c r="M60">
        <v>252.5487693</v>
      </c>
      <c r="N60">
        <v>158.04191750000001</v>
      </c>
      <c r="O60">
        <v>252.5487693</v>
      </c>
      <c r="P60">
        <v>158.04191750000001</v>
      </c>
      <c r="Q60">
        <v>324.8975676</v>
      </c>
      <c r="R60">
        <v>5.6430880000000001E-3</v>
      </c>
      <c r="S60" t="s">
        <v>39</v>
      </c>
      <c r="T60">
        <v>1</v>
      </c>
      <c r="U60" t="s">
        <v>40</v>
      </c>
      <c r="V60" t="s">
        <v>40</v>
      </c>
      <c r="W60" t="s">
        <v>40</v>
      </c>
      <c r="X60" t="s">
        <v>40</v>
      </c>
      <c r="Y60" t="s">
        <v>40</v>
      </c>
    </row>
    <row r="61" spans="1:25" x14ac:dyDescent="0.2">
      <c r="A61" t="str">
        <f t="shared" si="1"/>
        <v>136</v>
      </c>
      <c r="B61" t="s">
        <v>95</v>
      </c>
      <c r="C61">
        <v>0</v>
      </c>
      <c r="D61" t="s">
        <v>37</v>
      </c>
      <c r="E61" t="s">
        <v>38</v>
      </c>
      <c r="F61">
        <v>0</v>
      </c>
      <c r="G61">
        <v>0</v>
      </c>
      <c r="H61">
        <v>0</v>
      </c>
      <c r="I61">
        <v>0</v>
      </c>
      <c r="J61">
        <v>1</v>
      </c>
      <c r="K61">
        <v>32.132430319999997</v>
      </c>
      <c r="L61">
        <v>32.132430319999997</v>
      </c>
      <c r="M61">
        <v>219.7858234</v>
      </c>
      <c r="N61">
        <v>59.435535539999997</v>
      </c>
      <c r="O61">
        <v>219.7858234</v>
      </c>
      <c r="P61">
        <v>59.435535539999997</v>
      </c>
      <c r="Q61">
        <v>273.27490890000001</v>
      </c>
      <c r="R61">
        <v>4.747912E-3</v>
      </c>
      <c r="S61" t="s">
        <v>39</v>
      </c>
      <c r="T61">
        <v>1</v>
      </c>
      <c r="U61" t="s">
        <v>40</v>
      </c>
      <c r="V61" t="s">
        <v>40</v>
      </c>
      <c r="W61" t="s">
        <v>40</v>
      </c>
      <c r="X61" t="s">
        <v>40</v>
      </c>
      <c r="Y61" t="s">
        <v>40</v>
      </c>
    </row>
    <row r="62" spans="1:25" x14ac:dyDescent="0.2">
      <c r="A62" t="str">
        <f t="shared" si="1"/>
        <v>138</v>
      </c>
      <c r="B62" t="s">
        <v>96</v>
      </c>
      <c r="C62">
        <v>0</v>
      </c>
      <c r="D62" t="s">
        <v>37</v>
      </c>
      <c r="E62" t="s">
        <v>38</v>
      </c>
      <c r="F62">
        <v>0</v>
      </c>
      <c r="G62">
        <v>0</v>
      </c>
      <c r="H62">
        <v>0</v>
      </c>
      <c r="I62">
        <v>0</v>
      </c>
      <c r="J62">
        <v>1</v>
      </c>
      <c r="K62">
        <v>28.678250519999999</v>
      </c>
      <c r="L62">
        <v>28.678250519999999</v>
      </c>
      <c r="M62">
        <v>333.81483609999998</v>
      </c>
      <c r="N62">
        <v>58.26827703</v>
      </c>
      <c r="O62">
        <v>333.81483609999998</v>
      </c>
      <c r="P62">
        <v>58.26827703</v>
      </c>
      <c r="Q62">
        <v>435.58142559999999</v>
      </c>
      <c r="R62">
        <v>7.5446940000000002E-3</v>
      </c>
      <c r="S62" t="s">
        <v>39</v>
      </c>
      <c r="T62">
        <v>1</v>
      </c>
      <c r="U62" t="s">
        <v>40</v>
      </c>
      <c r="V62" t="s">
        <v>40</v>
      </c>
      <c r="W62" t="s">
        <v>40</v>
      </c>
      <c r="X62" t="s">
        <v>40</v>
      </c>
      <c r="Y62" t="s">
        <v>40</v>
      </c>
    </row>
    <row r="63" spans="1:25" x14ac:dyDescent="0.2">
      <c r="A63" t="str">
        <f t="shared" si="1"/>
        <v>139</v>
      </c>
      <c r="B63" t="s">
        <v>97</v>
      </c>
      <c r="C63">
        <v>0</v>
      </c>
      <c r="D63" t="s">
        <v>37</v>
      </c>
      <c r="E63" t="s">
        <v>38</v>
      </c>
      <c r="F63">
        <v>0</v>
      </c>
      <c r="G63">
        <v>0</v>
      </c>
      <c r="H63">
        <v>0</v>
      </c>
      <c r="I63">
        <v>0</v>
      </c>
      <c r="J63">
        <v>1</v>
      </c>
      <c r="K63">
        <v>40.665241600000002</v>
      </c>
      <c r="L63">
        <v>40.665241600000002</v>
      </c>
      <c r="M63">
        <v>263.51076560000001</v>
      </c>
      <c r="N63">
        <v>42.503823629999999</v>
      </c>
      <c r="O63">
        <v>263.51076560000001</v>
      </c>
      <c r="P63">
        <v>42.503823629999999</v>
      </c>
      <c r="Q63">
        <v>319.57271070000002</v>
      </c>
      <c r="R63">
        <v>5.5431780000000002E-3</v>
      </c>
      <c r="S63" t="s">
        <v>39</v>
      </c>
      <c r="T63">
        <v>1</v>
      </c>
      <c r="U63" t="s">
        <v>40</v>
      </c>
      <c r="V63" t="s">
        <v>40</v>
      </c>
      <c r="W63" t="s">
        <v>40</v>
      </c>
      <c r="X63" t="s">
        <v>40</v>
      </c>
      <c r="Y63" t="s">
        <v>40</v>
      </c>
    </row>
    <row r="64" spans="1:25" x14ac:dyDescent="0.2">
      <c r="A64" t="str">
        <f t="shared" si="1"/>
        <v>141</v>
      </c>
      <c r="B64" t="s">
        <v>102</v>
      </c>
      <c r="C64">
        <v>0</v>
      </c>
      <c r="D64" t="s">
        <v>37</v>
      </c>
      <c r="E64" t="s">
        <v>38</v>
      </c>
      <c r="F64">
        <v>0</v>
      </c>
      <c r="G64">
        <v>0</v>
      </c>
      <c r="H64">
        <v>0</v>
      </c>
      <c r="I64">
        <v>0</v>
      </c>
      <c r="J64">
        <v>1</v>
      </c>
      <c r="K64">
        <v>31.173014349999999</v>
      </c>
      <c r="L64">
        <v>31.173014349999999</v>
      </c>
      <c r="M64">
        <v>265.59408230000003</v>
      </c>
      <c r="N64">
        <v>28.211288840000002</v>
      </c>
      <c r="O64">
        <v>265.59408230000003</v>
      </c>
      <c r="P64">
        <v>28.211288840000002</v>
      </c>
      <c r="Q64">
        <v>340.22177420000003</v>
      </c>
      <c r="R64">
        <v>5.8726289999999999E-3</v>
      </c>
      <c r="S64" t="s">
        <v>39</v>
      </c>
      <c r="T64">
        <v>1</v>
      </c>
      <c r="U64" t="s">
        <v>40</v>
      </c>
      <c r="V64" t="s">
        <v>40</v>
      </c>
      <c r="W64" t="s">
        <v>40</v>
      </c>
      <c r="X64" t="s">
        <v>40</v>
      </c>
      <c r="Y64" t="s">
        <v>40</v>
      </c>
    </row>
    <row r="65" spans="1:25" x14ac:dyDescent="0.2">
      <c r="A65" t="str">
        <f t="shared" si="1"/>
        <v>142</v>
      </c>
      <c r="B65" t="s">
        <v>103</v>
      </c>
      <c r="C65">
        <v>0</v>
      </c>
      <c r="D65" t="s">
        <v>37</v>
      </c>
      <c r="E65" t="s">
        <v>38</v>
      </c>
      <c r="F65">
        <v>0</v>
      </c>
      <c r="G65">
        <v>0</v>
      </c>
      <c r="H65">
        <v>0</v>
      </c>
      <c r="I65">
        <v>0</v>
      </c>
      <c r="J65">
        <v>1</v>
      </c>
      <c r="K65">
        <v>26.208968219999999</v>
      </c>
      <c r="L65">
        <v>26.208968219999999</v>
      </c>
      <c r="M65">
        <v>508.45398340000003</v>
      </c>
      <c r="N65">
        <v>133.3380947</v>
      </c>
      <c r="O65">
        <v>508.45398340000003</v>
      </c>
      <c r="P65">
        <v>133.3380947</v>
      </c>
      <c r="Q65">
        <v>643.21019769999998</v>
      </c>
      <c r="R65">
        <v>1.1185039000000001E-2</v>
      </c>
      <c r="S65" t="s">
        <v>39</v>
      </c>
      <c r="T65">
        <v>1</v>
      </c>
      <c r="U65" t="s">
        <v>40</v>
      </c>
      <c r="V65" t="s">
        <v>40</v>
      </c>
      <c r="W65" t="s">
        <v>40</v>
      </c>
      <c r="X65" t="s">
        <v>40</v>
      </c>
      <c r="Y65" t="s">
        <v>40</v>
      </c>
    </row>
    <row r="66" spans="1:25" x14ac:dyDescent="0.2">
      <c r="A66" t="str">
        <f t="shared" ref="A66:A97" si="2">IF(ISNUMBER(FIND("ant", B66)), MID(B66, FIND("ant", B66) + 3, FIND(".avi", B66) - FIND("ant", B66) - 3), "")</f>
        <v>143</v>
      </c>
      <c r="B66" t="s">
        <v>104</v>
      </c>
      <c r="C66">
        <v>0</v>
      </c>
      <c r="D66" t="s">
        <v>37</v>
      </c>
      <c r="E66" t="s">
        <v>38</v>
      </c>
      <c r="F66">
        <v>0</v>
      </c>
      <c r="G66">
        <v>0</v>
      </c>
      <c r="H66">
        <v>0</v>
      </c>
      <c r="I66">
        <v>0</v>
      </c>
      <c r="J66">
        <v>0.98026315799999997</v>
      </c>
      <c r="K66">
        <v>21.069332240000001</v>
      </c>
      <c r="L66">
        <v>21.493546980000001</v>
      </c>
      <c r="M66">
        <v>384.30462</v>
      </c>
      <c r="N66">
        <v>404.01608090000002</v>
      </c>
      <c r="O66">
        <v>384.30462</v>
      </c>
      <c r="P66">
        <v>404.01608090000002</v>
      </c>
      <c r="Q66">
        <v>482.44829600000003</v>
      </c>
      <c r="R66">
        <v>8.3393170000000006E-3</v>
      </c>
      <c r="S66" t="s">
        <v>39</v>
      </c>
      <c r="T66">
        <v>1</v>
      </c>
      <c r="U66" t="s">
        <v>40</v>
      </c>
      <c r="V66" t="s">
        <v>40</v>
      </c>
      <c r="W66" t="s">
        <v>40</v>
      </c>
      <c r="X66" t="s">
        <v>40</v>
      </c>
      <c r="Y66" t="s">
        <v>40</v>
      </c>
    </row>
    <row r="67" spans="1:25" x14ac:dyDescent="0.2">
      <c r="A67" t="str">
        <f t="shared" si="2"/>
        <v>145</v>
      </c>
      <c r="B67" t="s">
        <v>105</v>
      </c>
      <c r="C67">
        <v>0</v>
      </c>
      <c r="D67" t="s">
        <v>37</v>
      </c>
      <c r="E67" t="s">
        <v>38</v>
      </c>
      <c r="F67">
        <v>0</v>
      </c>
      <c r="G67">
        <v>0</v>
      </c>
      <c r="H67">
        <v>0</v>
      </c>
      <c r="I67">
        <v>0</v>
      </c>
      <c r="J67">
        <v>1</v>
      </c>
      <c r="K67">
        <v>15.016081809999999</v>
      </c>
      <c r="L67">
        <v>15.016081809999999</v>
      </c>
      <c r="M67">
        <v>181.9949115</v>
      </c>
      <c r="N67">
        <v>167.63826119999999</v>
      </c>
      <c r="O67">
        <v>181.9949115</v>
      </c>
      <c r="P67">
        <v>167.63826119999999</v>
      </c>
      <c r="Q67">
        <v>234.90342089999999</v>
      </c>
      <c r="R67">
        <v>4.054045E-3</v>
      </c>
      <c r="S67" t="s">
        <v>39</v>
      </c>
      <c r="T67">
        <v>1</v>
      </c>
      <c r="U67" t="s">
        <v>40</v>
      </c>
      <c r="V67" t="s">
        <v>40</v>
      </c>
      <c r="W67" t="s">
        <v>40</v>
      </c>
      <c r="X67" t="s">
        <v>40</v>
      </c>
      <c r="Y67" t="s">
        <v>40</v>
      </c>
    </row>
    <row r="68" spans="1:25" x14ac:dyDescent="0.2">
      <c r="A68" t="str">
        <f t="shared" si="2"/>
        <v>149</v>
      </c>
      <c r="B68" t="s">
        <v>106</v>
      </c>
      <c r="C68">
        <v>0</v>
      </c>
      <c r="D68" t="s">
        <v>37</v>
      </c>
      <c r="E68" t="s">
        <v>38</v>
      </c>
      <c r="F68">
        <v>0</v>
      </c>
      <c r="G68">
        <v>0</v>
      </c>
      <c r="H68">
        <v>0</v>
      </c>
      <c r="I68">
        <v>0</v>
      </c>
      <c r="J68">
        <v>1</v>
      </c>
      <c r="K68">
        <v>39.710819639999997</v>
      </c>
      <c r="L68">
        <v>39.710819639999997</v>
      </c>
      <c r="M68">
        <v>223.9690228</v>
      </c>
      <c r="N68">
        <v>34.394097969999997</v>
      </c>
      <c r="O68">
        <v>223.9690228</v>
      </c>
      <c r="P68">
        <v>34.394097969999997</v>
      </c>
      <c r="Q68">
        <v>297.58227110000001</v>
      </c>
      <c r="R68">
        <v>5.1753909999999997E-3</v>
      </c>
      <c r="S68" t="s">
        <v>39</v>
      </c>
      <c r="T68">
        <v>1</v>
      </c>
      <c r="U68" t="s">
        <v>40</v>
      </c>
      <c r="V68" t="s">
        <v>40</v>
      </c>
      <c r="W68" t="s">
        <v>40</v>
      </c>
      <c r="X68" t="s">
        <v>40</v>
      </c>
      <c r="Y68" t="s">
        <v>40</v>
      </c>
    </row>
    <row r="69" spans="1:25" x14ac:dyDescent="0.2">
      <c r="A69" t="str">
        <f t="shared" si="2"/>
        <v>150</v>
      </c>
      <c r="B69" t="s">
        <v>107</v>
      </c>
      <c r="C69">
        <v>0</v>
      </c>
      <c r="D69" t="s">
        <v>37</v>
      </c>
      <c r="E69" t="s">
        <v>38</v>
      </c>
      <c r="F69">
        <v>0</v>
      </c>
      <c r="G69">
        <v>0</v>
      </c>
      <c r="H69">
        <v>0</v>
      </c>
      <c r="I69">
        <v>0</v>
      </c>
      <c r="J69">
        <v>1</v>
      </c>
      <c r="K69">
        <v>23.436950159999999</v>
      </c>
      <c r="L69">
        <v>23.436950159999999</v>
      </c>
      <c r="M69">
        <v>207.1826394</v>
      </c>
      <c r="N69">
        <v>146.3547317</v>
      </c>
      <c r="O69">
        <v>207.1826394</v>
      </c>
      <c r="P69">
        <v>146.3547317</v>
      </c>
      <c r="Q69">
        <v>264.73887880000001</v>
      </c>
      <c r="R69">
        <v>4.6006780000000004E-3</v>
      </c>
      <c r="S69" t="s">
        <v>39</v>
      </c>
      <c r="T69">
        <v>1</v>
      </c>
      <c r="U69" t="s">
        <v>40</v>
      </c>
      <c r="V69" t="s">
        <v>40</v>
      </c>
      <c r="W69" t="s">
        <v>40</v>
      </c>
      <c r="X69" t="s">
        <v>40</v>
      </c>
      <c r="Y69" t="s">
        <v>40</v>
      </c>
    </row>
    <row r="70" spans="1:25" x14ac:dyDescent="0.2">
      <c r="A70" t="str">
        <f t="shared" si="2"/>
        <v>152</v>
      </c>
      <c r="B70" t="s">
        <v>108</v>
      </c>
      <c r="C70">
        <v>0</v>
      </c>
      <c r="D70" t="s">
        <v>37</v>
      </c>
      <c r="E70" t="s">
        <v>38</v>
      </c>
      <c r="F70">
        <v>0</v>
      </c>
      <c r="G70">
        <v>0</v>
      </c>
      <c r="H70">
        <v>0</v>
      </c>
      <c r="I70">
        <v>0</v>
      </c>
      <c r="J70">
        <v>1</v>
      </c>
      <c r="K70">
        <v>24.41954698</v>
      </c>
      <c r="L70">
        <v>24.41954698</v>
      </c>
      <c r="M70">
        <v>483.50703019999997</v>
      </c>
      <c r="N70">
        <v>122.2281962</v>
      </c>
      <c r="O70">
        <v>483.50703019999997</v>
      </c>
      <c r="P70">
        <v>122.2281962</v>
      </c>
      <c r="Q70">
        <v>619.63449530000003</v>
      </c>
      <c r="R70">
        <v>1.0758660999999999E-2</v>
      </c>
      <c r="S70" t="s">
        <v>39</v>
      </c>
      <c r="T70">
        <v>1</v>
      </c>
      <c r="U70" t="s">
        <v>40</v>
      </c>
      <c r="V70" t="s">
        <v>40</v>
      </c>
      <c r="W70" t="s">
        <v>40</v>
      </c>
      <c r="X70" t="s">
        <v>40</v>
      </c>
      <c r="Y70" t="s">
        <v>40</v>
      </c>
    </row>
    <row r="71" spans="1:25" x14ac:dyDescent="0.2">
      <c r="A71" t="str">
        <f t="shared" si="2"/>
        <v>153</v>
      </c>
      <c r="B71" t="s">
        <v>109</v>
      </c>
      <c r="C71">
        <v>0</v>
      </c>
      <c r="D71" t="s">
        <v>37</v>
      </c>
      <c r="E71" t="s">
        <v>38</v>
      </c>
      <c r="F71">
        <v>0</v>
      </c>
      <c r="G71">
        <v>0</v>
      </c>
      <c r="H71">
        <v>0</v>
      </c>
      <c r="I71">
        <v>0</v>
      </c>
      <c r="J71">
        <v>1</v>
      </c>
      <c r="K71">
        <v>32.630360160000002</v>
      </c>
      <c r="L71">
        <v>32.630360160000002</v>
      </c>
      <c r="M71">
        <v>481.62411589999999</v>
      </c>
      <c r="N71">
        <v>62.441035820000003</v>
      </c>
      <c r="O71">
        <v>481.62411589999999</v>
      </c>
      <c r="P71">
        <v>62.441035820000003</v>
      </c>
      <c r="Q71">
        <v>623.21149839999998</v>
      </c>
      <c r="R71">
        <v>1.0807084999999999E-2</v>
      </c>
      <c r="S71" t="s">
        <v>39</v>
      </c>
      <c r="T71">
        <v>1</v>
      </c>
      <c r="U71" t="s">
        <v>40</v>
      </c>
      <c r="V71" t="s">
        <v>40</v>
      </c>
      <c r="W71" t="s">
        <v>40</v>
      </c>
      <c r="X71" t="s">
        <v>40</v>
      </c>
      <c r="Y71" t="s">
        <v>40</v>
      </c>
    </row>
    <row r="72" spans="1:25" x14ac:dyDescent="0.2">
      <c r="A72" t="str">
        <f t="shared" si="2"/>
        <v>155</v>
      </c>
      <c r="B72" t="s">
        <v>110</v>
      </c>
      <c r="C72">
        <v>0</v>
      </c>
      <c r="D72" t="s">
        <v>37</v>
      </c>
      <c r="E72" t="s">
        <v>38</v>
      </c>
      <c r="F72">
        <v>0</v>
      </c>
      <c r="G72">
        <v>0</v>
      </c>
      <c r="H72">
        <v>0</v>
      </c>
      <c r="I72">
        <v>0</v>
      </c>
      <c r="J72">
        <v>1</v>
      </c>
      <c r="K72">
        <v>27.330866260000001</v>
      </c>
      <c r="L72">
        <v>27.330866260000001</v>
      </c>
      <c r="M72">
        <v>661.4069634</v>
      </c>
      <c r="N72">
        <v>58.563978409999997</v>
      </c>
      <c r="O72">
        <v>661.4069634</v>
      </c>
      <c r="P72">
        <v>58.563978409999997</v>
      </c>
      <c r="Q72">
        <v>810.19120710000004</v>
      </c>
      <c r="R72">
        <v>1.4024323999999999E-2</v>
      </c>
      <c r="S72" t="s">
        <v>39</v>
      </c>
      <c r="T72">
        <v>1</v>
      </c>
      <c r="U72" t="s">
        <v>40</v>
      </c>
      <c r="V72" t="s">
        <v>40</v>
      </c>
      <c r="W72" t="s">
        <v>40</v>
      </c>
      <c r="X72" t="s">
        <v>40</v>
      </c>
      <c r="Y72" t="s">
        <v>40</v>
      </c>
    </row>
    <row r="73" spans="1:25" x14ac:dyDescent="0.2">
      <c r="A73" t="str">
        <f t="shared" si="2"/>
        <v>156</v>
      </c>
      <c r="B73" t="s">
        <v>111</v>
      </c>
      <c r="C73">
        <v>0</v>
      </c>
      <c r="D73" t="s">
        <v>37</v>
      </c>
      <c r="E73" t="s">
        <v>38</v>
      </c>
      <c r="F73">
        <v>0</v>
      </c>
      <c r="G73">
        <v>0</v>
      </c>
      <c r="H73">
        <v>0</v>
      </c>
      <c r="I73">
        <v>0</v>
      </c>
      <c r="J73">
        <v>1</v>
      </c>
      <c r="K73">
        <v>26.338611719999999</v>
      </c>
      <c r="L73">
        <v>26.338611719999999</v>
      </c>
      <c r="M73">
        <v>324.4916963</v>
      </c>
      <c r="N73">
        <v>17.74954786</v>
      </c>
      <c r="O73">
        <v>324.4916963</v>
      </c>
      <c r="P73">
        <v>17.74954786</v>
      </c>
      <c r="Q73">
        <v>450.49915449999997</v>
      </c>
      <c r="R73">
        <v>7.8129629999999992E-3</v>
      </c>
      <c r="S73" t="s">
        <v>39</v>
      </c>
      <c r="T73">
        <v>1</v>
      </c>
      <c r="U73" t="s">
        <v>40</v>
      </c>
      <c r="V73" t="s">
        <v>40</v>
      </c>
      <c r="W73" t="s">
        <v>40</v>
      </c>
      <c r="X73" t="s">
        <v>40</v>
      </c>
      <c r="Y73" t="s">
        <v>40</v>
      </c>
    </row>
    <row r="74" spans="1:25" x14ac:dyDescent="0.2">
      <c r="A74" t="str">
        <f t="shared" si="2"/>
        <v>159</v>
      </c>
      <c r="B74" t="s">
        <v>112</v>
      </c>
      <c r="C74">
        <v>0</v>
      </c>
      <c r="D74" t="s">
        <v>37</v>
      </c>
      <c r="E74" t="s">
        <v>38</v>
      </c>
      <c r="F74">
        <v>0</v>
      </c>
      <c r="G74">
        <v>0</v>
      </c>
      <c r="H74">
        <v>0</v>
      </c>
      <c r="I74">
        <v>0</v>
      </c>
      <c r="J74">
        <v>1</v>
      </c>
      <c r="K74">
        <v>21.897738539999999</v>
      </c>
      <c r="L74">
        <v>21.897738539999999</v>
      </c>
      <c r="M74">
        <v>349.4879072</v>
      </c>
      <c r="N74">
        <v>39.244565629999997</v>
      </c>
      <c r="O74">
        <v>349.4879072</v>
      </c>
      <c r="P74">
        <v>39.244565629999997</v>
      </c>
      <c r="Q74">
        <v>454.32004419999998</v>
      </c>
      <c r="R74">
        <v>7.8968189999999994E-3</v>
      </c>
      <c r="S74" t="s">
        <v>39</v>
      </c>
      <c r="T74">
        <v>1</v>
      </c>
      <c r="U74" t="s">
        <v>40</v>
      </c>
      <c r="V74" t="s">
        <v>40</v>
      </c>
      <c r="W74" t="s">
        <v>40</v>
      </c>
      <c r="X74" t="s">
        <v>40</v>
      </c>
      <c r="Y74" t="s">
        <v>40</v>
      </c>
    </row>
    <row r="75" spans="1:25" x14ac:dyDescent="0.2">
      <c r="A75" t="str">
        <f t="shared" si="2"/>
        <v>160</v>
      </c>
      <c r="B75" t="s">
        <v>132</v>
      </c>
      <c r="C75">
        <v>0</v>
      </c>
      <c r="D75" t="s">
        <v>37</v>
      </c>
      <c r="E75" t="s">
        <v>38</v>
      </c>
      <c r="F75">
        <v>0</v>
      </c>
      <c r="G75">
        <v>0</v>
      </c>
      <c r="H75">
        <v>0</v>
      </c>
      <c r="I75">
        <v>0</v>
      </c>
      <c r="J75">
        <v>0.89947089899999999</v>
      </c>
      <c r="K75">
        <v>28.889164480000002</v>
      </c>
      <c r="L75">
        <v>32.117953450000002</v>
      </c>
      <c r="M75">
        <v>218.4020835</v>
      </c>
      <c r="N75">
        <v>100.4874477</v>
      </c>
      <c r="O75">
        <v>218.4020835</v>
      </c>
      <c r="P75">
        <v>100.4874477</v>
      </c>
      <c r="Q75">
        <v>280.6728018</v>
      </c>
      <c r="R75">
        <v>4.8655269999999997E-3</v>
      </c>
      <c r="S75" t="s">
        <v>39</v>
      </c>
      <c r="T75">
        <v>1</v>
      </c>
      <c r="U75" t="s">
        <v>40</v>
      </c>
      <c r="V75" t="s">
        <v>40</v>
      </c>
      <c r="W75" t="s">
        <v>40</v>
      </c>
      <c r="X75" t="s">
        <v>40</v>
      </c>
      <c r="Y75" t="s">
        <v>40</v>
      </c>
    </row>
    <row r="76" spans="1:25" x14ac:dyDescent="0.2">
      <c r="A76" t="str">
        <f t="shared" si="2"/>
        <v>162</v>
      </c>
      <c r="B76" t="s">
        <v>113</v>
      </c>
      <c r="C76">
        <v>0</v>
      </c>
      <c r="D76" t="s">
        <v>37</v>
      </c>
      <c r="E76" t="s">
        <v>38</v>
      </c>
      <c r="F76">
        <v>0</v>
      </c>
      <c r="G76">
        <v>0</v>
      </c>
      <c r="H76">
        <v>0</v>
      </c>
      <c r="I76">
        <v>0</v>
      </c>
      <c r="J76">
        <v>1</v>
      </c>
      <c r="K76">
        <v>24.607660549999999</v>
      </c>
      <c r="L76">
        <v>24.607660549999999</v>
      </c>
      <c r="M76">
        <v>118.1167706</v>
      </c>
      <c r="N76">
        <v>42.867765110000001</v>
      </c>
      <c r="O76">
        <v>118.1167706</v>
      </c>
      <c r="P76">
        <v>42.867765110000001</v>
      </c>
      <c r="Q76">
        <v>160.5993106</v>
      </c>
      <c r="R76">
        <v>2.7769890000000001E-3</v>
      </c>
      <c r="S76" t="s">
        <v>39</v>
      </c>
      <c r="T76">
        <v>1</v>
      </c>
      <c r="U76" t="s">
        <v>40</v>
      </c>
      <c r="V76" t="s">
        <v>40</v>
      </c>
      <c r="W76" t="s">
        <v>40</v>
      </c>
      <c r="X76" t="s">
        <v>40</v>
      </c>
      <c r="Y76" t="s">
        <v>40</v>
      </c>
    </row>
    <row r="77" spans="1:25" x14ac:dyDescent="0.2">
      <c r="A77" t="str">
        <f t="shared" si="2"/>
        <v>163</v>
      </c>
      <c r="B77" t="s">
        <v>114</v>
      </c>
      <c r="C77">
        <v>0</v>
      </c>
      <c r="D77" t="s">
        <v>37</v>
      </c>
      <c r="E77" t="s">
        <v>38</v>
      </c>
      <c r="F77">
        <v>0</v>
      </c>
      <c r="G77">
        <v>0</v>
      </c>
      <c r="H77">
        <v>0</v>
      </c>
      <c r="I77">
        <v>0</v>
      </c>
      <c r="J77">
        <v>1</v>
      </c>
      <c r="K77">
        <v>17.262948940000001</v>
      </c>
      <c r="L77">
        <v>17.262948940000001</v>
      </c>
      <c r="M77">
        <v>189.89243830000001</v>
      </c>
      <c r="N77">
        <v>17.527651429999999</v>
      </c>
      <c r="O77">
        <v>189.89243830000001</v>
      </c>
      <c r="P77">
        <v>17.527651429999999</v>
      </c>
      <c r="Q77">
        <v>262.21871750000003</v>
      </c>
      <c r="R77">
        <v>4.54361E-3</v>
      </c>
      <c r="S77" t="s">
        <v>39</v>
      </c>
      <c r="T77">
        <v>1</v>
      </c>
      <c r="U77" t="s">
        <v>40</v>
      </c>
      <c r="V77" t="s">
        <v>40</v>
      </c>
      <c r="W77" t="s">
        <v>40</v>
      </c>
      <c r="X77" t="s">
        <v>40</v>
      </c>
      <c r="Y77" t="s">
        <v>40</v>
      </c>
    </row>
    <row r="78" spans="1:25" x14ac:dyDescent="0.2">
      <c r="A78" t="str">
        <f t="shared" si="2"/>
        <v>164</v>
      </c>
      <c r="B78" t="s">
        <v>115</v>
      </c>
      <c r="C78">
        <v>0</v>
      </c>
      <c r="D78" t="s">
        <v>37</v>
      </c>
      <c r="E78" t="s">
        <v>38</v>
      </c>
      <c r="F78">
        <v>0</v>
      </c>
      <c r="G78">
        <v>0</v>
      </c>
      <c r="H78">
        <v>0</v>
      </c>
      <c r="I78">
        <v>0</v>
      </c>
      <c r="J78">
        <v>0.99790356400000002</v>
      </c>
      <c r="K78">
        <v>23.847813590000001</v>
      </c>
      <c r="L78">
        <v>23.89791404</v>
      </c>
      <c r="M78">
        <v>455.0162833</v>
      </c>
      <c r="N78">
        <v>225.70173170000001</v>
      </c>
      <c r="O78">
        <v>455.0162833</v>
      </c>
      <c r="P78">
        <v>225.70173170000001</v>
      </c>
      <c r="Q78">
        <v>571.58883979999996</v>
      </c>
      <c r="R78">
        <v>9.8793010000000001E-3</v>
      </c>
      <c r="S78" t="s">
        <v>39</v>
      </c>
      <c r="T78">
        <v>1</v>
      </c>
      <c r="U78" t="s">
        <v>40</v>
      </c>
      <c r="V78" t="s">
        <v>40</v>
      </c>
      <c r="W78" t="s">
        <v>40</v>
      </c>
      <c r="X78" t="s">
        <v>40</v>
      </c>
      <c r="Y78" t="s">
        <v>40</v>
      </c>
    </row>
    <row r="79" spans="1:25" x14ac:dyDescent="0.2">
      <c r="A79" t="str">
        <f t="shared" si="2"/>
        <v>168</v>
      </c>
      <c r="B79" t="s">
        <v>133</v>
      </c>
      <c r="C79">
        <v>0</v>
      </c>
      <c r="D79" t="s">
        <v>37</v>
      </c>
      <c r="E79" t="s">
        <v>38</v>
      </c>
      <c r="F79">
        <v>0</v>
      </c>
      <c r="G79">
        <v>0</v>
      </c>
      <c r="H79">
        <v>0</v>
      </c>
      <c r="I79">
        <v>0</v>
      </c>
      <c r="J79">
        <v>0.98326359799999996</v>
      </c>
      <c r="K79">
        <v>17.97672266</v>
      </c>
      <c r="L79">
        <v>18.282709430000001</v>
      </c>
      <c r="M79">
        <v>343.71493720000001</v>
      </c>
      <c r="N79">
        <v>897.16775540000003</v>
      </c>
      <c r="O79">
        <v>343.71493720000001</v>
      </c>
      <c r="P79">
        <v>897.16775540000003</v>
      </c>
      <c r="Q79">
        <v>430.01268210000001</v>
      </c>
      <c r="R79">
        <v>7.4433119999999997E-3</v>
      </c>
      <c r="S79" t="s">
        <v>39</v>
      </c>
      <c r="T79">
        <v>1</v>
      </c>
      <c r="U79" t="s">
        <v>40</v>
      </c>
      <c r="V79" t="s">
        <v>40</v>
      </c>
      <c r="W79" t="s">
        <v>40</v>
      </c>
      <c r="X79" t="s">
        <v>40</v>
      </c>
      <c r="Y79" t="s">
        <v>40</v>
      </c>
    </row>
    <row r="80" spans="1:25" x14ac:dyDescent="0.2">
      <c r="A80" t="str">
        <f t="shared" si="2"/>
        <v>170</v>
      </c>
      <c r="B80" t="s">
        <v>116</v>
      </c>
      <c r="C80">
        <v>0</v>
      </c>
      <c r="D80" t="s">
        <v>37</v>
      </c>
      <c r="E80" t="s">
        <v>38</v>
      </c>
      <c r="F80">
        <v>0</v>
      </c>
      <c r="G80">
        <v>0</v>
      </c>
      <c r="H80">
        <v>0</v>
      </c>
      <c r="I80">
        <v>0</v>
      </c>
      <c r="J80">
        <v>1</v>
      </c>
      <c r="K80">
        <v>27.2989347</v>
      </c>
      <c r="L80">
        <v>27.2989347</v>
      </c>
      <c r="M80">
        <v>726.15166299999999</v>
      </c>
      <c r="N80">
        <v>22.228516299999999</v>
      </c>
      <c r="O80">
        <v>726.15166299999999</v>
      </c>
      <c r="P80">
        <v>22.228516299999999</v>
      </c>
      <c r="Q80">
        <v>905.59150620000003</v>
      </c>
      <c r="R80">
        <v>1.5697251999999998E-2</v>
      </c>
      <c r="S80" t="s">
        <v>39</v>
      </c>
      <c r="T80">
        <v>1</v>
      </c>
      <c r="U80" t="s">
        <v>40</v>
      </c>
      <c r="V80" t="s">
        <v>40</v>
      </c>
      <c r="W80" t="s">
        <v>40</v>
      </c>
      <c r="X80" t="s">
        <v>40</v>
      </c>
      <c r="Y80" t="s">
        <v>40</v>
      </c>
    </row>
    <row r="81" spans="1:25" x14ac:dyDescent="0.2">
      <c r="A81" t="str">
        <f t="shared" si="2"/>
        <v>171</v>
      </c>
      <c r="B81" t="s">
        <v>117</v>
      </c>
      <c r="C81">
        <v>0</v>
      </c>
      <c r="D81" t="s">
        <v>37</v>
      </c>
      <c r="E81" t="s">
        <v>38</v>
      </c>
      <c r="F81">
        <v>0</v>
      </c>
      <c r="G81">
        <v>0</v>
      </c>
      <c r="H81">
        <v>0</v>
      </c>
      <c r="I81">
        <v>0</v>
      </c>
      <c r="J81">
        <v>1</v>
      </c>
      <c r="K81">
        <v>17.028219060000001</v>
      </c>
      <c r="L81">
        <v>17.028219060000001</v>
      </c>
      <c r="M81">
        <v>183.223637</v>
      </c>
      <c r="N81">
        <v>166.4143085</v>
      </c>
      <c r="O81">
        <v>183.223637</v>
      </c>
      <c r="P81">
        <v>166.4143085</v>
      </c>
      <c r="Q81">
        <v>219.21338449999999</v>
      </c>
      <c r="R81">
        <v>3.8108360000000002E-3</v>
      </c>
      <c r="S81" t="s">
        <v>39</v>
      </c>
      <c r="T81">
        <v>1</v>
      </c>
      <c r="U81" t="s">
        <v>40</v>
      </c>
      <c r="V81" t="s">
        <v>40</v>
      </c>
      <c r="W81" t="s">
        <v>40</v>
      </c>
      <c r="X81" t="s">
        <v>40</v>
      </c>
      <c r="Y81" t="s">
        <v>40</v>
      </c>
    </row>
    <row r="82" spans="1:25" x14ac:dyDescent="0.2">
      <c r="A82" t="str">
        <f t="shared" si="2"/>
        <v>172</v>
      </c>
      <c r="B82" t="s">
        <v>118</v>
      </c>
      <c r="C82">
        <v>0</v>
      </c>
      <c r="D82" t="s">
        <v>37</v>
      </c>
      <c r="E82" t="s">
        <v>38</v>
      </c>
      <c r="F82">
        <v>0</v>
      </c>
      <c r="G82">
        <v>0</v>
      </c>
      <c r="H82">
        <v>0</v>
      </c>
      <c r="I82">
        <v>0</v>
      </c>
      <c r="J82">
        <v>1</v>
      </c>
      <c r="K82">
        <v>19.384455190000001</v>
      </c>
      <c r="L82">
        <v>19.384455190000001</v>
      </c>
      <c r="M82">
        <v>213.22900709999999</v>
      </c>
      <c r="N82">
        <v>10.86635628</v>
      </c>
      <c r="O82">
        <v>213.22900709999999</v>
      </c>
      <c r="P82">
        <v>10.86635628</v>
      </c>
      <c r="Q82">
        <v>302.6632414</v>
      </c>
      <c r="R82">
        <v>5.2183380000000003E-3</v>
      </c>
      <c r="S82" t="s">
        <v>39</v>
      </c>
      <c r="T82">
        <v>1</v>
      </c>
      <c r="U82" t="s">
        <v>40</v>
      </c>
      <c r="V82" t="s">
        <v>40</v>
      </c>
      <c r="W82" t="s">
        <v>40</v>
      </c>
      <c r="X82" t="s">
        <v>40</v>
      </c>
      <c r="Y82" t="s">
        <v>40</v>
      </c>
    </row>
    <row r="83" spans="1:25" x14ac:dyDescent="0.2">
      <c r="A83" t="str">
        <f t="shared" si="2"/>
        <v>173</v>
      </c>
      <c r="B83" t="s">
        <v>134</v>
      </c>
      <c r="C83">
        <v>0</v>
      </c>
      <c r="D83" t="s">
        <v>37</v>
      </c>
      <c r="E83" t="s">
        <v>38</v>
      </c>
      <c r="F83">
        <v>0</v>
      </c>
      <c r="G83">
        <v>0</v>
      </c>
      <c r="H83">
        <v>0</v>
      </c>
      <c r="I83">
        <v>0</v>
      </c>
      <c r="J83">
        <v>1</v>
      </c>
      <c r="K83">
        <v>24.759137169999999</v>
      </c>
      <c r="L83">
        <v>24.759137169999999</v>
      </c>
      <c r="M83">
        <v>365.44486469999998</v>
      </c>
      <c r="N83">
        <v>101.49466990000001</v>
      </c>
      <c r="O83">
        <v>365.44486469999998</v>
      </c>
      <c r="P83">
        <v>101.49466990000001</v>
      </c>
      <c r="Q83">
        <v>489.43971119999998</v>
      </c>
      <c r="R83">
        <v>8.4610999999999992E-3</v>
      </c>
      <c r="S83" t="s">
        <v>39</v>
      </c>
      <c r="T83">
        <v>1</v>
      </c>
      <c r="U83" t="s">
        <v>40</v>
      </c>
      <c r="V83" t="s">
        <v>40</v>
      </c>
      <c r="W83" t="s">
        <v>40</v>
      </c>
      <c r="X83" t="s">
        <v>40</v>
      </c>
      <c r="Y83" t="s">
        <v>40</v>
      </c>
    </row>
    <row r="84" spans="1:25" x14ac:dyDescent="0.2">
      <c r="A84" t="str">
        <f t="shared" si="2"/>
        <v>174</v>
      </c>
      <c r="B84" t="s">
        <v>135</v>
      </c>
      <c r="C84">
        <v>0</v>
      </c>
      <c r="D84" t="s">
        <v>37</v>
      </c>
      <c r="E84" t="s">
        <v>38</v>
      </c>
      <c r="F84">
        <v>0</v>
      </c>
      <c r="G84">
        <v>0</v>
      </c>
      <c r="H84">
        <v>0</v>
      </c>
      <c r="I84">
        <v>0</v>
      </c>
      <c r="J84">
        <v>1</v>
      </c>
      <c r="K84">
        <v>35.437159919999999</v>
      </c>
      <c r="L84">
        <v>35.437159919999999</v>
      </c>
      <c r="M84">
        <v>147.4185852</v>
      </c>
      <c r="N84">
        <v>88.733634390000006</v>
      </c>
      <c r="O84">
        <v>147.4185852</v>
      </c>
      <c r="P84">
        <v>88.733634390000006</v>
      </c>
      <c r="Q84">
        <v>189.7031087</v>
      </c>
      <c r="R84">
        <v>3.279564E-3</v>
      </c>
      <c r="S84" t="s">
        <v>39</v>
      </c>
      <c r="T84">
        <v>1</v>
      </c>
      <c r="U84" t="s">
        <v>40</v>
      </c>
      <c r="V84" t="s">
        <v>40</v>
      </c>
      <c r="W84" t="s">
        <v>40</v>
      </c>
      <c r="X84" t="s">
        <v>40</v>
      </c>
      <c r="Y84" t="s">
        <v>40</v>
      </c>
    </row>
    <row r="85" spans="1:25" x14ac:dyDescent="0.2">
      <c r="A85" t="str">
        <f t="shared" si="2"/>
        <v>176</v>
      </c>
      <c r="B85" t="s">
        <v>119</v>
      </c>
      <c r="C85">
        <v>0</v>
      </c>
      <c r="D85" t="s">
        <v>37</v>
      </c>
      <c r="E85" t="s">
        <v>38</v>
      </c>
      <c r="F85">
        <v>0</v>
      </c>
      <c r="G85">
        <v>0</v>
      </c>
      <c r="H85">
        <v>0</v>
      </c>
      <c r="I85">
        <v>0</v>
      </c>
      <c r="J85">
        <v>1</v>
      </c>
      <c r="K85">
        <v>18.061169339999999</v>
      </c>
      <c r="L85">
        <v>18.061169339999999</v>
      </c>
      <c r="M85">
        <v>359.77849320000001</v>
      </c>
      <c r="N85">
        <v>36.57741987</v>
      </c>
      <c r="O85">
        <v>359.77849320000001</v>
      </c>
      <c r="P85">
        <v>36.57741987</v>
      </c>
      <c r="Q85">
        <v>492.32570240000001</v>
      </c>
      <c r="R85">
        <v>8.530971E-3</v>
      </c>
      <c r="S85" t="s">
        <v>39</v>
      </c>
      <c r="T85">
        <v>1</v>
      </c>
      <c r="U85" t="s">
        <v>40</v>
      </c>
      <c r="V85" t="s">
        <v>40</v>
      </c>
      <c r="W85" t="s">
        <v>40</v>
      </c>
      <c r="X85" t="s">
        <v>40</v>
      </c>
      <c r="Y85" t="s">
        <v>40</v>
      </c>
    </row>
    <row r="86" spans="1:25" x14ac:dyDescent="0.2">
      <c r="A86" t="str">
        <f t="shared" si="2"/>
        <v>178</v>
      </c>
      <c r="B86" t="s">
        <v>120</v>
      </c>
      <c r="C86">
        <v>0</v>
      </c>
      <c r="D86" t="s">
        <v>37</v>
      </c>
      <c r="E86" t="s">
        <v>38</v>
      </c>
      <c r="F86">
        <v>0</v>
      </c>
      <c r="G86">
        <v>0</v>
      </c>
      <c r="H86">
        <v>0</v>
      </c>
      <c r="I86">
        <v>0</v>
      </c>
      <c r="J86">
        <v>1</v>
      </c>
      <c r="K86">
        <v>18.943934599999999</v>
      </c>
      <c r="L86">
        <v>18.943934599999999</v>
      </c>
      <c r="M86">
        <v>401.61141350000003</v>
      </c>
      <c r="N86">
        <v>83.317762329999994</v>
      </c>
      <c r="O86">
        <v>401.61141350000003</v>
      </c>
      <c r="P86">
        <v>83.317762329999994</v>
      </c>
      <c r="Q86">
        <v>517.97444069999995</v>
      </c>
      <c r="R86">
        <v>8.9461160000000005E-3</v>
      </c>
      <c r="S86" t="s">
        <v>39</v>
      </c>
      <c r="T86">
        <v>1</v>
      </c>
      <c r="U86" t="s">
        <v>40</v>
      </c>
      <c r="V86" t="s">
        <v>40</v>
      </c>
      <c r="W86" t="s">
        <v>40</v>
      </c>
      <c r="X86" t="s">
        <v>40</v>
      </c>
      <c r="Y86" t="s">
        <v>40</v>
      </c>
    </row>
    <row r="87" spans="1:25" x14ac:dyDescent="0.2">
      <c r="A87" t="str">
        <f t="shared" si="2"/>
        <v>180</v>
      </c>
      <c r="B87" t="s">
        <v>121</v>
      </c>
      <c r="C87">
        <v>0</v>
      </c>
      <c r="D87" t="s">
        <v>37</v>
      </c>
      <c r="E87" t="s">
        <v>38</v>
      </c>
      <c r="F87">
        <v>0</v>
      </c>
      <c r="G87">
        <v>0</v>
      </c>
      <c r="H87">
        <v>0</v>
      </c>
      <c r="I87">
        <v>0</v>
      </c>
      <c r="J87">
        <v>1</v>
      </c>
      <c r="K87">
        <v>21.152338830000001</v>
      </c>
      <c r="L87">
        <v>21.152338830000001</v>
      </c>
      <c r="M87">
        <v>196.2937043</v>
      </c>
      <c r="N87">
        <v>30.755836800000001</v>
      </c>
      <c r="O87">
        <v>196.2937043</v>
      </c>
      <c r="P87">
        <v>30.755836800000001</v>
      </c>
      <c r="Q87">
        <v>267.0151535</v>
      </c>
      <c r="R87">
        <v>4.6156349999999999E-3</v>
      </c>
      <c r="S87" t="s">
        <v>39</v>
      </c>
      <c r="T87">
        <v>1</v>
      </c>
      <c r="U87" t="s">
        <v>40</v>
      </c>
      <c r="V87" t="s">
        <v>40</v>
      </c>
      <c r="W87" t="s">
        <v>40</v>
      </c>
      <c r="X87" t="s">
        <v>40</v>
      </c>
      <c r="Y87" t="s">
        <v>40</v>
      </c>
    </row>
    <row r="88" spans="1:25" x14ac:dyDescent="0.2">
      <c r="A88" t="str">
        <f t="shared" si="2"/>
        <v>181</v>
      </c>
      <c r="B88" t="s">
        <v>122</v>
      </c>
      <c r="C88">
        <v>0</v>
      </c>
      <c r="D88" t="s">
        <v>37</v>
      </c>
      <c r="E88" t="s">
        <v>38</v>
      </c>
      <c r="F88">
        <v>0</v>
      </c>
      <c r="G88">
        <v>0</v>
      </c>
      <c r="H88">
        <v>0</v>
      </c>
      <c r="I88">
        <v>0</v>
      </c>
      <c r="J88">
        <v>1</v>
      </c>
      <c r="K88">
        <v>20.21586177</v>
      </c>
      <c r="L88">
        <v>20.21586177</v>
      </c>
      <c r="M88">
        <v>148.78874260000001</v>
      </c>
      <c r="N88">
        <v>15.72386425</v>
      </c>
      <c r="O88">
        <v>148.78874260000001</v>
      </c>
      <c r="P88">
        <v>15.72386425</v>
      </c>
      <c r="Q88">
        <v>211.28707080000001</v>
      </c>
      <c r="R88">
        <v>3.637122E-3</v>
      </c>
      <c r="S88" t="s">
        <v>39</v>
      </c>
      <c r="T88">
        <v>1</v>
      </c>
      <c r="U88" t="s">
        <v>40</v>
      </c>
      <c r="V88" t="s">
        <v>40</v>
      </c>
      <c r="W88" t="s">
        <v>40</v>
      </c>
      <c r="X88" t="s">
        <v>40</v>
      </c>
      <c r="Y88" t="s">
        <v>40</v>
      </c>
    </row>
    <row r="89" spans="1:25" x14ac:dyDescent="0.2">
      <c r="A89" t="str">
        <f t="shared" si="2"/>
        <v>182</v>
      </c>
      <c r="B89" t="s">
        <v>123</v>
      </c>
      <c r="C89">
        <v>0</v>
      </c>
      <c r="D89" t="s">
        <v>37</v>
      </c>
      <c r="E89" t="s">
        <v>38</v>
      </c>
      <c r="F89">
        <v>0</v>
      </c>
      <c r="G89">
        <v>0</v>
      </c>
      <c r="H89">
        <v>0</v>
      </c>
      <c r="I89">
        <v>0</v>
      </c>
      <c r="J89">
        <v>1</v>
      </c>
      <c r="K89">
        <v>18.348600640000001</v>
      </c>
      <c r="L89">
        <v>18.348600640000001</v>
      </c>
      <c r="M89">
        <v>395.59582979999999</v>
      </c>
      <c r="N89">
        <v>11.89646078</v>
      </c>
      <c r="O89">
        <v>395.59582979999999</v>
      </c>
      <c r="P89">
        <v>11.89646078</v>
      </c>
      <c r="Q89">
        <v>550.45200309999996</v>
      </c>
      <c r="R89">
        <v>9.5066070000000003E-3</v>
      </c>
      <c r="S89" t="s">
        <v>39</v>
      </c>
      <c r="T89">
        <v>1</v>
      </c>
      <c r="U89" t="s">
        <v>40</v>
      </c>
      <c r="V89" t="s">
        <v>40</v>
      </c>
      <c r="W89" t="s">
        <v>40</v>
      </c>
      <c r="X89" t="s">
        <v>40</v>
      </c>
      <c r="Y89" t="s">
        <v>40</v>
      </c>
    </row>
    <row r="90" spans="1:25" x14ac:dyDescent="0.2">
      <c r="A90" t="str">
        <f t="shared" si="2"/>
        <v>183</v>
      </c>
      <c r="B90" t="s">
        <v>136</v>
      </c>
      <c r="C90">
        <v>0</v>
      </c>
      <c r="D90" t="s">
        <v>37</v>
      </c>
      <c r="E90" t="s">
        <v>38</v>
      </c>
      <c r="F90">
        <v>0</v>
      </c>
      <c r="G90">
        <v>0</v>
      </c>
      <c r="H90">
        <v>0</v>
      </c>
      <c r="I90">
        <v>0</v>
      </c>
      <c r="J90">
        <v>0.990014265</v>
      </c>
      <c r="K90">
        <v>22.058569439999999</v>
      </c>
      <c r="L90">
        <v>22.281062210000002</v>
      </c>
      <c r="M90">
        <v>618.52228700000001</v>
      </c>
      <c r="N90">
        <v>225.68081530000001</v>
      </c>
      <c r="O90">
        <v>618.52228700000001</v>
      </c>
      <c r="P90">
        <v>225.68081530000001</v>
      </c>
      <c r="Q90">
        <v>746.04903750000005</v>
      </c>
      <c r="R90">
        <v>1.2836042000000001E-2</v>
      </c>
      <c r="S90" t="s">
        <v>39</v>
      </c>
      <c r="T90">
        <v>1</v>
      </c>
      <c r="U90" t="s">
        <v>40</v>
      </c>
      <c r="V90" t="s">
        <v>40</v>
      </c>
      <c r="W90" t="s">
        <v>40</v>
      </c>
      <c r="X90" t="s">
        <v>40</v>
      </c>
      <c r="Y90" t="s">
        <v>40</v>
      </c>
    </row>
    <row r="91" spans="1:25" x14ac:dyDescent="0.2">
      <c r="A91" t="str">
        <f t="shared" si="2"/>
        <v>185</v>
      </c>
      <c r="B91" t="s">
        <v>137</v>
      </c>
      <c r="C91">
        <v>0</v>
      </c>
      <c r="D91" t="s">
        <v>37</v>
      </c>
      <c r="E91" t="s">
        <v>38</v>
      </c>
      <c r="F91">
        <v>0</v>
      </c>
      <c r="G91">
        <v>0</v>
      </c>
      <c r="H91">
        <v>0</v>
      </c>
      <c r="I91">
        <v>0</v>
      </c>
      <c r="J91">
        <v>1</v>
      </c>
      <c r="K91">
        <v>15.880252580000001</v>
      </c>
      <c r="L91">
        <v>15.880252580000001</v>
      </c>
      <c r="M91">
        <v>309.34732020000001</v>
      </c>
      <c r="N91">
        <v>28.069645250000001</v>
      </c>
      <c r="O91">
        <v>309.34732020000001</v>
      </c>
      <c r="P91">
        <v>28.069645250000001</v>
      </c>
      <c r="Q91">
        <v>432.77672999999999</v>
      </c>
      <c r="R91">
        <v>7.4534609999999998E-3</v>
      </c>
      <c r="S91" t="s">
        <v>39</v>
      </c>
      <c r="T91">
        <v>1</v>
      </c>
      <c r="U91" t="s">
        <v>40</v>
      </c>
      <c r="V91" t="s">
        <v>40</v>
      </c>
      <c r="W91" t="s">
        <v>40</v>
      </c>
      <c r="X91" t="s">
        <v>40</v>
      </c>
      <c r="Y91" t="s">
        <v>40</v>
      </c>
    </row>
    <row r="92" spans="1:25" x14ac:dyDescent="0.2">
      <c r="A92" t="str">
        <f t="shared" si="2"/>
        <v>186</v>
      </c>
      <c r="B92" t="s">
        <v>138</v>
      </c>
      <c r="C92">
        <v>0</v>
      </c>
      <c r="D92" t="s">
        <v>37</v>
      </c>
      <c r="E92" t="s">
        <v>38</v>
      </c>
      <c r="F92">
        <v>0</v>
      </c>
      <c r="G92">
        <v>0</v>
      </c>
      <c r="H92">
        <v>0</v>
      </c>
      <c r="I92">
        <v>0</v>
      </c>
      <c r="J92">
        <v>1</v>
      </c>
      <c r="K92">
        <v>26.601208310000001</v>
      </c>
      <c r="L92">
        <v>26.601208310000001</v>
      </c>
      <c r="M92">
        <v>304.3178231</v>
      </c>
      <c r="N92">
        <v>53.688802889999998</v>
      </c>
      <c r="O92">
        <v>304.3178231</v>
      </c>
      <c r="P92">
        <v>53.688802889999998</v>
      </c>
      <c r="Q92">
        <v>383.67423259999998</v>
      </c>
      <c r="R92">
        <v>6.6504989999999998E-3</v>
      </c>
      <c r="S92" t="s">
        <v>39</v>
      </c>
      <c r="T92">
        <v>1</v>
      </c>
      <c r="U92" t="s">
        <v>40</v>
      </c>
      <c r="V92" t="s">
        <v>40</v>
      </c>
      <c r="W92" t="s">
        <v>40</v>
      </c>
      <c r="X92" t="s">
        <v>40</v>
      </c>
      <c r="Y92" t="s">
        <v>40</v>
      </c>
    </row>
    <row r="93" spans="1:25" x14ac:dyDescent="0.2">
      <c r="A93" t="str">
        <f t="shared" si="2"/>
        <v>187</v>
      </c>
      <c r="B93" t="s">
        <v>139</v>
      </c>
      <c r="C93">
        <v>0</v>
      </c>
      <c r="D93" t="s">
        <v>37</v>
      </c>
      <c r="E93" t="s">
        <v>38</v>
      </c>
      <c r="F93">
        <v>0</v>
      </c>
      <c r="G93">
        <v>0</v>
      </c>
      <c r="H93">
        <v>0</v>
      </c>
      <c r="I93">
        <v>0</v>
      </c>
      <c r="J93">
        <v>1</v>
      </c>
      <c r="K93">
        <v>23.852967289999999</v>
      </c>
      <c r="L93">
        <v>23.852967289999999</v>
      </c>
      <c r="M93">
        <v>359.70274669999998</v>
      </c>
      <c r="N93">
        <v>211.01316270000001</v>
      </c>
      <c r="O93">
        <v>359.70274669999998</v>
      </c>
      <c r="P93">
        <v>211.01316270000001</v>
      </c>
      <c r="Q93">
        <v>454.72652190000002</v>
      </c>
      <c r="R93">
        <v>7.8519980000000007E-3</v>
      </c>
      <c r="S93" t="s">
        <v>39</v>
      </c>
      <c r="T93">
        <v>1</v>
      </c>
      <c r="U93" t="s">
        <v>40</v>
      </c>
      <c r="V93" t="s">
        <v>40</v>
      </c>
      <c r="W93" t="s">
        <v>40</v>
      </c>
      <c r="X93" t="s">
        <v>40</v>
      </c>
      <c r="Y93" t="s">
        <v>40</v>
      </c>
    </row>
    <row r="94" spans="1:25" x14ac:dyDescent="0.2">
      <c r="A94" t="str">
        <f t="shared" si="2"/>
        <v>188</v>
      </c>
      <c r="B94" t="s">
        <v>124</v>
      </c>
      <c r="C94">
        <v>0</v>
      </c>
      <c r="D94" t="s">
        <v>37</v>
      </c>
      <c r="E94" t="s">
        <v>38</v>
      </c>
      <c r="F94">
        <v>0</v>
      </c>
      <c r="G94">
        <v>0</v>
      </c>
      <c r="H94">
        <v>0</v>
      </c>
      <c r="I94">
        <v>0</v>
      </c>
      <c r="J94">
        <v>0.99428571399999999</v>
      </c>
      <c r="K94">
        <v>24.486871239999999</v>
      </c>
      <c r="L94">
        <v>24.627600380000001</v>
      </c>
      <c r="M94">
        <v>342.8161973</v>
      </c>
      <c r="N94">
        <v>1106.5157730000001</v>
      </c>
      <c r="O94">
        <v>342.8161973</v>
      </c>
      <c r="P94">
        <v>1106.5157730000001</v>
      </c>
      <c r="Q94">
        <v>442.93867069999999</v>
      </c>
      <c r="R94">
        <v>7.6675449999999996E-3</v>
      </c>
      <c r="S94" t="s">
        <v>39</v>
      </c>
      <c r="T94">
        <v>1</v>
      </c>
      <c r="U94" t="s">
        <v>40</v>
      </c>
      <c r="V94" t="s">
        <v>40</v>
      </c>
      <c r="W94" t="s">
        <v>40</v>
      </c>
      <c r="X94" t="s">
        <v>40</v>
      </c>
      <c r="Y94" t="s">
        <v>40</v>
      </c>
    </row>
    <row r="95" spans="1:25" x14ac:dyDescent="0.2">
      <c r="A95" t="str">
        <f t="shared" si="2"/>
        <v>189</v>
      </c>
      <c r="B95" t="s">
        <v>125</v>
      </c>
      <c r="C95">
        <v>0</v>
      </c>
      <c r="D95" t="s">
        <v>37</v>
      </c>
      <c r="E95" t="s">
        <v>38</v>
      </c>
      <c r="F95">
        <v>0</v>
      </c>
      <c r="G95">
        <v>0</v>
      </c>
      <c r="H95">
        <v>0</v>
      </c>
      <c r="I95">
        <v>0</v>
      </c>
      <c r="J95">
        <v>1</v>
      </c>
      <c r="K95">
        <v>13.78783041</v>
      </c>
      <c r="L95">
        <v>13.78783041</v>
      </c>
      <c r="M95">
        <v>140.6358702</v>
      </c>
      <c r="N95">
        <v>26.252041259999999</v>
      </c>
      <c r="O95">
        <v>140.6358702</v>
      </c>
      <c r="P95">
        <v>26.252041259999999</v>
      </c>
      <c r="Q95">
        <v>199.6618106</v>
      </c>
      <c r="R95">
        <v>3.462068E-3</v>
      </c>
      <c r="S95" t="s">
        <v>39</v>
      </c>
      <c r="T95">
        <v>1</v>
      </c>
      <c r="U95" t="s">
        <v>40</v>
      </c>
      <c r="V95" t="s">
        <v>40</v>
      </c>
      <c r="W95" t="s">
        <v>40</v>
      </c>
      <c r="X95" t="s">
        <v>40</v>
      </c>
      <c r="Y95" t="s">
        <v>40</v>
      </c>
    </row>
    <row r="96" spans="1:25" x14ac:dyDescent="0.2">
      <c r="A96" t="str">
        <f t="shared" si="2"/>
        <v>190</v>
      </c>
      <c r="B96" t="s">
        <v>126</v>
      </c>
      <c r="C96">
        <v>0</v>
      </c>
      <c r="D96" t="s">
        <v>37</v>
      </c>
      <c r="E96" t="s">
        <v>38</v>
      </c>
      <c r="F96">
        <v>0</v>
      </c>
      <c r="G96">
        <v>0</v>
      </c>
      <c r="H96">
        <v>0</v>
      </c>
      <c r="I96">
        <v>0</v>
      </c>
      <c r="J96">
        <v>1</v>
      </c>
      <c r="K96">
        <v>17.93819701</v>
      </c>
      <c r="L96">
        <v>17.93819701</v>
      </c>
      <c r="M96">
        <v>380.28977659999998</v>
      </c>
      <c r="N96">
        <v>66.405341039999996</v>
      </c>
      <c r="O96">
        <v>380.28977659999998</v>
      </c>
      <c r="P96">
        <v>66.405341039999996</v>
      </c>
      <c r="Q96">
        <v>509.11322840000003</v>
      </c>
      <c r="R96">
        <v>8.8158469999999999E-3</v>
      </c>
      <c r="S96" t="s">
        <v>39</v>
      </c>
      <c r="T96">
        <v>1</v>
      </c>
      <c r="U96" t="s">
        <v>40</v>
      </c>
      <c r="V96" t="s">
        <v>40</v>
      </c>
      <c r="W96" t="s">
        <v>40</v>
      </c>
      <c r="X96" t="s">
        <v>40</v>
      </c>
      <c r="Y96" t="s">
        <v>40</v>
      </c>
    </row>
    <row r="97" spans="1:25" x14ac:dyDescent="0.2">
      <c r="A97" t="str">
        <f t="shared" si="2"/>
        <v>191</v>
      </c>
      <c r="B97" t="s">
        <v>127</v>
      </c>
      <c r="C97">
        <v>0</v>
      </c>
      <c r="D97" t="s">
        <v>37</v>
      </c>
      <c r="E97" t="s">
        <v>38</v>
      </c>
      <c r="F97">
        <v>0</v>
      </c>
      <c r="G97">
        <v>0</v>
      </c>
      <c r="H97">
        <v>0</v>
      </c>
      <c r="I97">
        <v>0</v>
      </c>
      <c r="J97">
        <v>1</v>
      </c>
      <c r="K97">
        <v>17.779130030000001</v>
      </c>
      <c r="L97">
        <v>17.779130030000001</v>
      </c>
      <c r="M97">
        <v>142.94420539999999</v>
      </c>
      <c r="N97">
        <v>63.528316770000004</v>
      </c>
      <c r="O97">
        <v>142.94420539999999</v>
      </c>
      <c r="P97">
        <v>63.528316770000004</v>
      </c>
      <c r="Q97">
        <v>204.13306449999999</v>
      </c>
      <c r="R97">
        <v>3.5283900000000002E-3</v>
      </c>
      <c r="S97" t="s">
        <v>39</v>
      </c>
      <c r="T97">
        <v>1</v>
      </c>
      <c r="U97" t="s">
        <v>40</v>
      </c>
      <c r="V97" t="s">
        <v>40</v>
      </c>
      <c r="W97" t="s">
        <v>40</v>
      </c>
      <c r="X97" t="s">
        <v>40</v>
      </c>
      <c r="Y97" t="s">
        <v>40</v>
      </c>
    </row>
    <row r="98" spans="1:25" x14ac:dyDescent="0.2">
      <c r="A98" t="str">
        <f t="shared" ref="A98:A105" si="3">IF(ISNUMBER(FIND("ant", B98)), MID(B98, FIND("ant", B98) + 3, FIND(".avi", B98) - FIND("ant", B98) - 3), "")</f>
        <v>193</v>
      </c>
      <c r="B98" t="s">
        <v>140</v>
      </c>
      <c r="C98">
        <v>0</v>
      </c>
      <c r="D98" t="s">
        <v>37</v>
      </c>
      <c r="E98" t="s">
        <v>38</v>
      </c>
      <c r="F98">
        <v>0</v>
      </c>
      <c r="G98">
        <v>0</v>
      </c>
      <c r="H98">
        <v>0</v>
      </c>
      <c r="I98">
        <v>0</v>
      </c>
      <c r="J98">
        <v>1</v>
      </c>
      <c r="K98">
        <v>21.926329290000002</v>
      </c>
      <c r="L98">
        <v>21.926329290000002</v>
      </c>
      <c r="M98">
        <v>221.01739929999999</v>
      </c>
      <c r="N98">
        <v>8.5956924350000001</v>
      </c>
      <c r="O98">
        <v>221.01739929999999</v>
      </c>
      <c r="P98">
        <v>8.5956924350000001</v>
      </c>
      <c r="Q98">
        <v>305.5898803</v>
      </c>
      <c r="R98">
        <v>5.2920889999999998E-3</v>
      </c>
      <c r="S98" t="s">
        <v>39</v>
      </c>
      <c r="T98">
        <v>1</v>
      </c>
      <c r="U98" t="s">
        <v>40</v>
      </c>
      <c r="V98" t="s">
        <v>40</v>
      </c>
      <c r="W98" t="s">
        <v>40</v>
      </c>
      <c r="X98" t="s">
        <v>40</v>
      </c>
      <c r="Y98" t="s">
        <v>40</v>
      </c>
    </row>
    <row r="99" spans="1:25" x14ac:dyDescent="0.2">
      <c r="A99" t="str">
        <f t="shared" si="3"/>
        <v>194</v>
      </c>
      <c r="B99" t="s">
        <v>141</v>
      </c>
      <c r="C99">
        <v>0</v>
      </c>
      <c r="D99" t="s">
        <v>37</v>
      </c>
      <c r="E99" t="s">
        <v>38</v>
      </c>
      <c r="F99">
        <v>0</v>
      </c>
      <c r="G99">
        <v>0</v>
      </c>
      <c r="H99">
        <v>0</v>
      </c>
      <c r="I99">
        <v>0</v>
      </c>
      <c r="J99">
        <v>1</v>
      </c>
      <c r="K99">
        <v>26.78786083</v>
      </c>
      <c r="L99">
        <v>26.78786083</v>
      </c>
      <c r="M99">
        <v>261.44952169999999</v>
      </c>
      <c r="N99">
        <v>70.025007529999996</v>
      </c>
      <c r="O99">
        <v>261.44952169999999</v>
      </c>
      <c r="P99">
        <v>70.025007529999996</v>
      </c>
      <c r="Q99">
        <v>334.08396199999999</v>
      </c>
      <c r="R99">
        <v>5.7457929999999999E-3</v>
      </c>
      <c r="S99" t="s">
        <v>39</v>
      </c>
      <c r="T99">
        <v>1</v>
      </c>
      <c r="U99" t="s">
        <v>40</v>
      </c>
      <c r="V99" t="s">
        <v>40</v>
      </c>
      <c r="W99" t="s">
        <v>40</v>
      </c>
      <c r="X99" t="s">
        <v>40</v>
      </c>
      <c r="Y99" t="s">
        <v>40</v>
      </c>
    </row>
    <row r="100" spans="1:25" x14ac:dyDescent="0.2">
      <c r="A100" t="str">
        <f t="shared" si="3"/>
        <v>195</v>
      </c>
      <c r="B100" t="s">
        <v>142</v>
      </c>
      <c r="C100">
        <v>0</v>
      </c>
      <c r="D100" t="s">
        <v>37</v>
      </c>
      <c r="E100" t="s">
        <v>38</v>
      </c>
      <c r="F100">
        <v>0</v>
      </c>
      <c r="G100">
        <v>0</v>
      </c>
      <c r="H100">
        <v>0</v>
      </c>
      <c r="I100">
        <v>0</v>
      </c>
      <c r="J100">
        <v>1</v>
      </c>
      <c r="K100">
        <v>32.78332237</v>
      </c>
      <c r="L100">
        <v>32.78332237</v>
      </c>
      <c r="M100">
        <v>329.14455659999999</v>
      </c>
      <c r="N100">
        <v>89.418125189999998</v>
      </c>
      <c r="O100">
        <v>329.14455659999999</v>
      </c>
      <c r="P100">
        <v>89.418125189999998</v>
      </c>
      <c r="Q100">
        <v>380.74759369999998</v>
      </c>
      <c r="R100">
        <v>6.5919899999999998E-3</v>
      </c>
      <c r="S100" t="s">
        <v>39</v>
      </c>
      <c r="T100">
        <v>1</v>
      </c>
      <c r="U100" t="s">
        <v>40</v>
      </c>
      <c r="V100" t="s">
        <v>40</v>
      </c>
      <c r="W100" t="s">
        <v>40</v>
      </c>
      <c r="X100" t="s">
        <v>40</v>
      </c>
      <c r="Y100" t="s">
        <v>40</v>
      </c>
    </row>
    <row r="101" spans="1:25" x14ac:dyDescent="0.2">
      <c r="A101" t="str">
        <f t="shared" si="3"/>
        <v>196</v>
      </c>
      <c r="B101" t="s">
        <v>143</v>
      </c>
      <c r="C101">
        <v>0</v>
      </c>
      <c r="D101" t="s">
        <v>37</v>
      </c>
      <c r="E101" t="s">
        <v>38</v>
      </c>
      <c r="F101">
        <v>0</v>
      </c>
      <c r="G101">
        <v>0</v>
      </c>
      <c r="H101">
        <v>0</v>
      </c>
      <c r="I101">
        <v>0</v>
      </c>
      <c r="J101">
        <v>0.99647887300000004</v>
      </c>
      <c r="K101">
        <v>36.519132210000002</v>
      </c>
      <c r="L101">
        <v>36.648175080000001</v>
      </c>
      <c r="M101">
        <v>414.85734189999999</v>
      </c>
      <c r="N101">
        <v>182.01602690000001</v>
      </c>
      <c r="O101">
        <v>414.85734189999999</v>
      </c>
      <c r="P101">
        <v>182.01602690000001</v>
      </c>
      <c r="Q101">
        <v>548.05378510000003</v>
      </c>
      <c r="R101">
        <v>9.440403E-3</v>
      </c>
      <c r="S101" t="s">
        <v>39</v>
      </c>
      <c r="T101">
        <v>1</v>
      </c>
      <c r="U101" t="s">
        <v>40</v>
      </c>
      <c r="V101" t="s">
        <v>40</v>
      </c>
      <c r="W101" t="s">
        <v>40</v>
      </c>
      <c r="X101" t="s">
        <v>40</v>
      </c>
      <c r="Y101" t="s">
        <v>40</v>
      </c>
    </row>
    <row r="102" spans="1:25" x14ac:dyDescent="0.2">
      <c r="A102" t="str">
        <f t="shared" si="3"/>
        <v>197</v>
      </c>
      <c r="B102" t="s">
        <v>128</v>
      </c>
      <c r="C102">
        <v>0</v>
      </c>
      <c r="D102" t="s">
        <v>37</v>
      </c>
      <c r="E102" t="s">
        <v>38</v>
      </c>
      <c r="F102">
        <v>0</v>
      </c>
      <c r="G102">
        <v>0</v>
      </c>
      <c r="H102">
        <v>0</v>
      </c>
      <c r="I102">
        <v>0</v>
      </c>
      <c r="J102">
        <v>1</v>
      </c>
      <c r="K102">
        <v>27.919828420000002</v>
      </c>
      <c r="L102">
        <v>27.919828420000002</v>
      </c>
      <c r="M102">
        <v>218.89145479999999</v>
      </c>
      <c r="N102">
        <v>23.84296891</v>
      </c>
      <c r="O102">
        <v>218.89145479999999</v>
      </c>
      <c r="P102">
        <v>23.84296891</v>
      </c>
      <c r="Q102">
        <v>294.005268</v>
      </c>
      <c r="R102">
        <v>5.0890390000000001E-3</v>
      </c>
      <c r="S102" t="s">
        <v>39</v>
      </c>
      <c r="T102">
        <v>1</v>
      </c>
      <c r="U102" t="s">
        <v>40</v>
      </c>
      <c r="V102" t="s">
        <v>40</v>
      </c>
      <c r="W102" t="s">
        <v>40</v>
      </c>
      <c r="X102" t="s">
        <v>40</v>
      </c>
      <c r="Y102" t="s">
        <v>40</v>
      </c>
    </row>
    <row r="103" spans="1:25" x14ac:dyDescent="0.2">
      <c r="A103" t="str">
        <f t="shared" si="3"/>
        <v>198</v>
      </c>
      <c r="B103" t="s">
        <v>129</v>
      </c>
      <c r="C103">
        <v>0</v>
      </c>
      <c r="D103" t="s">
        <v>37</v>
      </c>
      <c r="E103" t="s">
        <v>38</v>
      </c>
      <c r="F103">
        <v>0</v>
      </c>
      <c r="G103">
        <v>0</v>
      </c>
      <c r="H103">
        <v>0</v>
      </c>
      <c r="I103">
        <v>0</v>
      </c>
      <c r="J103">
        <v>0.99603960400000002</v>
      </c>
      <c r="K103">
        <v>22.727563580000002</v>
      </c>
      <c r="L103">
        <v>22.81793163</v>
      </c>
      <c r="M103">
        <v>459.09678430000002</v>
      </c>
      <c r="N103">
        <v>319.49324289999998</v>
      </c>
      <c r="O103">
        <v>459.09678430000002</v>
      </c>
      <c r="P103">
        <v>319.49324289999998</v>
      </c>
      <c r="Q103">
        <v>570.61329339999998</v>
      </c>
      <c r="R103">
        <v>9.8889730000000006E-3</v>
      </c>
      <c r="S103" t="s">
        <v>39</v>
      </c>
      <c r="T103">
        <v>1</v>
      </c>
      <c r="U103" t="s">
        <v>40</v>
      </c>
      <c r="V103" t="s">
        <v>40</v>
      </c>
      <c r="W103" t="s">
        <v>40</v>
      </c>
      <c r="X103" t="s">
        <v>40</v>
      </c>
      <c r="Y103" t="s">
        <v>40</v>
      </c>
    </row>
    <row r="104" spans="1:25" x14ac:dyDescent="0.2">
      <c r="A104" t="str">
        <f t="shared" si="3"/>
        <v>199</v>
      </c>
      <c r="B104" t="s">
        <v>130</v>
      </c>
      <c r="C104">
        <v>0</v>
      </c>
      <c r="D104" t="s">
        <v>37</v>
      </c>
      <c r="E104" t="s">
        <v>38</v>
      </c>
      <c r="F104">
        <v>0</v>
      </c>
      <c r="G104">
        <v>0</v>
      </c>
      <c r="H104">
        <v>0</v>
      </c>
      <c r="I104">
        <v>0</v>
      </c>
      <c r="J104">
        <v>1</v>
      </c>
      <c r="K104">
        <v>26.247917480000002</v>
      </c>
      <c r="L104">
        <v>26.247917480000002</v>
      </c>
      <c r="M104">
        <v>404.21792909999999</v>
      </c>
      <c r="N104">
        <v>19.803368290000002</v>
      </c>
      <c r="O104">
        <v>404.21792909999999</v>
      </c>
      <c r="P104">
        <v>19.803368290000002</v>
      </c>
      <c r="Q104">
        <v>546.14334029999998</v>
      </c>
      <c r="R104">
        <v>9.4929039999999999E-3</v>
      </c>
      <c r="S104" t="s">
        <v>39</v>
      </c>
      <c r="T104">
        <v>1</v>
      </c>
      <c r="U104" t="s">
        <v>40</v>
      </c>
      <c r="V104" t="s">
        <v>40</v>
      </c>
      <c r="W104" t="s">
        <v>40</v>
      </c>
      <c r="X104" t="s">
        <v>40</v>
      </c>
      <c r="Y104" t="s">
        <v>40</v>
      </c>
    </row>
    <row r="105" spans="1:25" x14ac:dyDescent="0.2">
      <c r="A105" t="str">
        <f t="shared" si="3"/>
        <v>200</v>
      </c>
      <c r="B105" t="s">
        <v>131</v>
      </c>
      <c r="C105">
        <v>0</v>
      </c>
      <c r="D105" t="s">
        <v>37</v>
      </c>
      <c r="E105" t="s">
        <v>38</v>
      </c>
      <c r="F105">
        <v>0</v>
      </c>
      <c r="G105">
        <v>0</v>
      </c>
      <c r="H105">
        <v>0</v>
      </c>
      <c r="I105">
        <v>0</v>
      </c>
      <c r="J105">
        <v>1</v>
      </c>
      <c r="K105">
        <v>15.081679469999999</v>
      </c>
      <c r="L105">
        <v>15.081679469999999</v>
      </c>
      <c r="M105">
        <v>244.92647460000001</v>
      </c>
      <c r="N105">
        <v>23.169568909999999</v>
      </c>
      <c r="O105">
        <v>244.92647460000001</v>
      </c>
      <c r="P105">
        <v>23.169568909999999</v>
      </c>
      <c r="Q105">
        <v>345.50598339999999</v>
      </c>
      <c r="R105">
        <v>5.9916500000000003E-3</v>
      </c>
      <c r="S105" t="s">
        <v>39</v>
      </c>
      <c r="T105">
        <v>1</v>
      </c>
      <c r="U105" t="s">
        <v>40</v>
      </c>
      <c r="V105" t="s">
        <v>40</v>
      </c>
      <c r="W105" t="s">
        <v>40</v>
      </c>
      <c r="X105" t="s">
        <v>40</v>
      </c>
      <c r="Y105" t="s">
        <v>40</v>
      </c>
    </row>
  </sheetData>
  <autoFilter ref="A1:A37" xr:uid="{797AF385-725F-45F5-9F5D-6ED7951D4BDC}">
    <sortState xmlns:xlrd2="http://schemas.microsoft.com/office/spreadsheetml/2017/richdata2" ref="A2:Y37">
      <sortCondition ref="A1:A37"/>
    </sortState>
  </autoFilter>
  <sortState xmlns:xlrd2="http://schemas.microsoft.com/office/spreadsheetml/2017/richdata2" ref="A2:Y36">
    <sortCondition ref="A1:A3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Exp 1</vt:lpstr>
      <vt:lpstr>Exp 2</vt:lpstr>
      <vt:lpstr>TrackingData</vt:lpstr>
    </vt:vector>
  </TitlesOfParts>
  <Company>Universitaet Regensburg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Laure-Anne Poissonnier</dc:creator>
  <cp:lastModifiedBy>poissp02</cp:lastModifiedBy>
  <dcterms:created xsi:type="dcterms:W3CDTF">2025-01-27T09:59:14Z</dcterms:created>
  <dcterms:modified xsi:type="dcterms:W3CDTF">2025-09-12T09:40:24Z</dcterms:modified>
</cp:coreProperties>
</file>