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Dottorato XXXV Ciclo/Confronto Metodi Whole Genome/Paper Mock WGS_Maggio2025/Supplementary Files/"/>
    </mc:Choice>
  </mc:AlternateContent>
  <xr:revisionPtr revIDLastSave="0" documentId="13_ncr:1_{43816F98-6441-7E41-A52A-C006E35EBF7E}" xr6:coauthVersionLast="47" xr6:coauthVersionMax="47" xr10:uidLastSave="{00000000-0000-0000-0000-000000000000}"/>
  <bookViews>
    <workbookView xWindow="0" yWindow="760" windowWidth="30240" windowHeight="17440" xr2:uid="{20D25BCF-6C2A-CF4D-AD79-057D89483DA9}"/>
  </bookViews>
  <sheets>
    <sheet name="BIN Stats" sheetId="7" r:id="rId1"/>
  </sheets>
  <definedNames>
    <definedName name="BIN_stats_and_taxa" localSheetId="0">'BIN Stats'!#REF!</definedName>
    <definedName name="BIN_stats_and_taxa_quality" localSheetId="0">'BIN Stats'!$A$1:$H$120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7" l="1"/>
  <c r="K20" i="7"/>
  <c r="K40" i="7"/>
  <c r="K58" i="7"/>
  <c r="K82" i="7"/>
  <c r="K101" i="7"/>
  <c r="K3" i="7"/>
  <c r="K21" i="7"/>
  <c r="K41" i="7"/>
  <c r="K59" i="7"/>
  <c r="K83" i="7"/>
  <c r="K102" i="7"/>
  <c r="K4" i="7"/>
  <c r="K22" i="7"/>
  <c r="K42" i="7"/>
  <c r="K60" i="7"/>
  <c r="K84" i="7"/>
  <c r="K103" i="7"/>
  <c r="K5" i="7"/>
  <c r="K23" i="7"/>
  <c r="K43" i="7"/>
  <c r="K61" i="7"/>
  <c r="K85" i="7"/>
  <c r="K104" i="7"/>
  <c r="K62" i="7"/>
  <c r="K86" i="7"/>
  <c r="K6" i="7"/>
  <c r="K24" i="7"/>
  <c r="K44" i="7"/>
  <c r="K105" i="7"/>
  <c r="K7" i="7"/>
  <c r="K25" i="7"/>
  <c r="K45" i="7"/>
  <c r="K63" i="7"/>
  <c r="K64" i="7"/>
  <c r="K87" i="7"/>
  <c r="K106" i="7"/>
  <c r="K8" i="7"/>
  <c r="K26" i="7"/>
  <c r="K65" i="7"/>
  <c r="K88" i="7"/>
  <c r="K107" i="7"/>
  <c r="K46" i="7"/>
  <c r="K9" i="7"/>
  <c r="K27" i="7"/>
  <c r="K47" i="7"/>
  <c r="K66" i="7"/>
  <c r="K89" i="7"/>
  <c r="K108" i="7"/>
  <c r="K10" i="7"/>
  <c r="K28" i="7"/>
  <c r="K48" i="7"/>
  <c r="K67" i="7"/>
  <c r="K90" i="7"/>
  <c r="K109" i="7"/>
  <c r="K11" i="7"/>
  <c r="K29" i="7"/>
  <c r="K49" i="7"/>
  <c r="K91" i="7"/>
  <c r="K110" i="7"/>
  <c r="K68" i="7"/>
  <c r="K69" i="7"/>
  <c r="K12" i="7"/>
  <c r="K30" i="7"/>
  <c r="K50" i="7"/>
  <c r="K70" i="7"/>
  <c r="K92" i="7"/>
  <c r="K111" i="7"/>
  <c r="K51" i="7"/>
  <c r="K93" i="7"/>
  <c r="K112" i="7"/>
  <c r="K13" i="7"/>
  <c r="K31" i="7"/>
  <c r="K71" i="7"/>
  <c r="K14" i="7"/>
  <c r="K32" i="7"/>
  <c r="K52" i="7"/>
  <c r="K72" i="7"/>
  <c r="K94" i="7"/>
  <c r="K113" i="7"/>
  <c r="K15" i="7"/>
  <c r="K33" i="7"/>
  <c r="K53" i="7"/>
  <c r="K73" i="7"/>
  <c r="K95" i="7"/>
  <c r="K114" i="7"/>
  <c r="K74" i="7"/>
  <c r="K16" i="7"/>
  <c r="K34" i="7"/>
  <c r="K54" i="7"/>
  <c r="K75" i="7"/>
  <c r="K96" i="7"/>
  <c r="K115" i="7"/>
  <c r="K17" i="7"/>
  <c r="K35" i="7"/>
  <c r="K55" i="7"/>
  <c r="K76" i="7"/>
  <c r="K116" i="7"/>
  <c r="K18" i="7"/>
  <c r="K36" i="7"/>
  <c r="K77" i="7"/>
  <c r="K97" i="7"/>
  <c r="K117" i="7"/>
  <c r="K98" i="7"/>
  <c r="K118" i="7"/>
  <c r="K37" i="7"/>
  <c r="K78" i="7"/>
  <c r="K79" i="7"/>
  <c r="K38" i="7"/>
  <c r="K56" i="7"/>
  <c r="K80" i="7"/>
  <c r="K99" i="7"/>
  <c r="K119" i="7"/>
  <c r="K19" i="7"/>
  <c r="K39" i="7"/>
  <c r="K81" i="7"/>
  <c r="K120" i="7"/>
  <c r="K57" i="7"/>
  <c r="K100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2EDBBE-5EE8-AF49-888F-43FC91A01DB3}" name="BIN_stats_and_taxa_quality" type="6" refreshedVersion="8" background="1" saveData="1">
    <textPr sourceFile="/Users/brunofosso/Desktop/DataAnalysis_projects/MAG_Assembly_project/Report_Sept24/BIN_stats_and_taxa_quality.csv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<sst xmlns="http://schemas.openxmlformats.org/spreadsheetml/2006/main" count="487" uniqueCount="174">
  <si>
    <t>BIN</t>
  </si>
  <si>
    <t>completeness</t>
  </si>
  <si>
    <t>contamination</t>
  </si>
  <si>
    <t>GC</t>
  </si>
  <si>
    <t>N50</t>
  </si>
  <si>
    <t>size</t>
  </si>
  <si>
    <t>organism_name</t>
  </si>
  <si>
    <t>quality</t>
  </si>
  <si>
    <t>Tech</t>
  </si>
  <si>
    <t>Expected genome size</t>
  </si>
  <si>
    <t>% covered</t>
  </si>
  <si>
    <t>Illumina_megahit_bin.8</t>
  </si>
  <si>
    <t>Acinetobacter baumannii ATCC 17978</t>
  </si>
  <si>
    <t>High</t>
  </si>
  <si>
    <t>Illumina_megahit</t>
  </si>
  <si>
    <t>Illumina_megahit_bin.10</t>
  </si>
  <si>
    <t xml:space="preserve">Bacillus cereus ATCC </t>
  </si>
  <si>
    <t>Illumina_megahit_bin.18</t>
  </si>
  <si>
    <t>Bifidobacterium adolescentis ATCC 15703</t>
  </si>
  <si>
    <t>Illumina_megahit_bin.1</t>
  </si>
  <si>
    <t>Cereibacter sphaeroides</t>
  </si>
  <si>
    <t>Illumina_megahit_bin.17</t>
  </si>
  <si>
    <t>Clostridium beijerinckii NCIMB 8052</t>
  </si>
  <si>
    <t>Illumina_megahit_bin.14</t>
  </si>
  <si>
    <t>Cutibacterium acnes subsp. defendens ATCC 11828</t>
  </si>
  <si>
    <t>Illumina_megahit_bin.3</t>
  </si>
  <si>
    <t>Deinococcus radiodurans ATCC 13939</t>
  </si>
  <si>
    <t>Illumina_megahit_bin.13</t>
  </si>
  <si>
    <t>Enterococcus faecalis TX0309B</t>
  </si>
  <si>
    <t>Illumina_megahit_bin.19</t>
  </si>
  <si>
    <t>Escherichia coli O157:H7 str. 2011EL-2099</t>
  </si>
  <si>
    <t>Illumina_megahit_bin.9</t>
  </si>
  <si>
    <t>Helicobacter pylori</t>
  </si>
  <si>
    <t>Illumina_megahit_bin.4</t>
  </si>
  <si>
    <t>Lactobacillus gasseri ATCC 33323 = JCM 1131</t>
  </si>
  <si>
    <t>Medium</t>
  </si>
  <si>
    <t>Illumina_megahit_bin.5</t>
  </si>
  <si>
    <t>Neisseria meningitidis NM576</t>
  </si>
  <si>
    <t>Illumina_megahit_bin.7</t>
  </si>
  <si>
    <t>Phocaeicola vulgatus ATCC 8482</t>
  </si>
  <si>
    <t>Illumina_megahit_bin.16</t>
  </si>
  <si>
    <t>Porphyromonas gingivalis 381</t>
  </si>
  <si>
    <t>Illumina_megahit_bin.11</t>
  </si>
  <si>
    <t>Pseudomonas aeruginosa</t>
  </si>
  <si>
    <t>Illumina_megahit_bin.6</t>
  </si>
  <si>
    <t>Schaalia odontolytica ATCC 17982</t>
  </si>
  <si>
    <t>Illumina_megahit_bin.2</t>
  </si>
  <si>
    <t>Staphylococcus aureus H43687</t>
  </si>
  <si>
    <t>Illumina_megahit_bin.15</t>
  </si>
  <si>
    <t>Streptococcus mutans KK21</t>
  </si>
  <si>
    <t>Illumina_metaSPAdes_bin.19</t>
  </si>
  <si>
    <t>Illumina_metaSPAdes</t>
  </si>
  <si>
    <t>Illumina_metaSPAdes_bin.8</t>
  </si>
  <si>
    <t>Bacillus cereus ATCC 10987</t>
  </si>
  <si>
    <t>Illumina_metaSPAdes_bin.16</t>
  </si>
  <si>
    <t>Illumina_metaSPAdes_bin.13</t>
  </si>
  <si>
    <t xml:space="preserve">Cereibacter sphaeroides </t>
  </si>
  <si>
    <t>Illumina_metaSPAdes_bin.1</t>
  </si>
  <si>
    <t>Illumina_metaSPAdes_bin.3</t>
  </si>
  <si>
    <t>Illumina_metaSPAdes_bin.18</t>
  </si>
  <si>
    <t>Illumina_metaSPAdes_bin.2</t>
  </si>
  <si>
    <t>Illumina_metaSPAdes_bin.10</t>
  </si>
  <si>
    <t>Illumina_metaSPAdes_bin.7</t>
  </si>
  <si>
    <t>Illumina_metaSPAdes_bin.20</t>
  </si>
  <si>
    <t>Illumina_metaSPAdes_bin.11</t>
  </si>
  <si>
    <t>Illumina_metaSPAdes_bin.21</t>
  </si>
  <si>
    <t>Illumina_metaSPAdes_bin.15</t>
  </si>
  <si>
    <t>Illumina_metaSPAdes_bin.6</t>
  </si>
  <si>
    <t>Illumina_metaSPAdes_bin.12</t>
  </si>
  <si>
    <t>Illumia_metaSPAdes_bin.5</t>
  </si>
  <si>
    <t>Illumina_metaSPAdes_bin.14</t>
  </si>
  <si>
    <t>Staphylococcus epidermidis NIH04008</t>
  </si>
  <si>
    <t>Illumina_metaSPAdes_bin.4</t>
  </si>
  <si>
    <t>Streptococcus agalactiae 2603V/R</t>
  </si>
  <si>
    <t>Illumina_metaSPAdes_bin.17</t>
  </si>
  <si>
    <t>Nanopore_Metaflye_bin.8</t>
  </si>
  <si>
    <t>Nanopore_Metaflye</t>
  </si>
  <si>
    <t>Nanopore_Metaflye_bin.2</t>
  </si>
  <si>
    <t xml:space="preserve">Bacillus cereus ATCC 10987 </t>
  </si>
  <si>
    <t>Nanopore_Metaflye_bin.9</t>
  </si>
  <si>
    <t>Nanopore_Metaflye_bin.16</t>
  </si>
  <si>
    <t>Cereibacter sphaeroides/Rhodobacter_sphaeroides</t>
  </si>
  <si>
    <t>Nanopore_Metaflye_bin.6</t>
  </si>
  <si>
    <t>Nanopore_Metaflye_bin.1</t>
  </si>
  <si>
    <t>Nanopore_Metaflye_bin.15</t>
  </si>
  <si>
    <t>Deinococcus radiodurans DSM 20539</t>
  </si>
  <si>
    <t>Nanopore_Metaflye_bin.10</t>
  </si>
  <si>
    <t>Nanopore_Metaflye_bin.17</t>
  </si>
  <si>
    <t>Nanopore_Metaflye_bin.4</t>
  </si>
  <si>
    <t>Nanopore_Metaflye_bin.12</t>
  </si>
  <si>
    <t>Nanopore_Metaflye_bin.5</t>
  </si>
  <si>
    <t>Neisseria meningitidis MC58</t>
  </si>
  <si>
    <t>Nanopore_Metaflye_bin.18</t>
  </si>
  <si>
    <t>Nanopore_Metaflye_bin.3</t>
  </si>
  <si>
    <t>Porphyromonas gingivalis ATCC 33277</t>
  </si>
  <si>
    <t>Nanopore_Metaflye_bin.7</t>
  </si>
  <si>
    <t>Nanopore_Metaflye_bin.11</t>
  </si>
  <si>
    <t>Nanopore_Metaflye_bin.13</t>
  </si>
  <si>
    <t>Nanopore_Metaflye_bin.14</t>
  </si>
  <si>
    <t>Streptococcus mutans UA159</t>
  </si>
  <si>
    <t>Nanopore_metaMDBG_bin.7</t>
  </si>
  <si>
    <t>Nanopore_metaMDBG</t>
  </si>
  <si>
    <t>Nanopore_metaMDBG_bin.22</t>
  </si>
  <si>
    <t>Nanopore_metaMDBG_bin.28</t>
  </si>
  <si>
    <t>Low</t>
  </si>
  <si>
    <t>Nanopore_metaMDBG_bin.13</t>
  </si>
  <si>
    <t>Nanopore_metaMDBG_bin.9</t>
  </si>
  <si>
    <t>Clostridium beijerinckii ATCC 35702</t>
  </si>
  <si>
    <t>Nanopore_metaMDBG_bin.11</t>
  </si>
  <si>
    <t>Nanopore_metaMDBG_bin.18</t>
  </si>
  <si>
    <t>Nanopore_metaMDBG_bin.1</t>
  </si>
  <si>
    <t>Nanopore_metaMDBG_bin.5</t>
  </si>
  <si>
    <t>Nanopore_metaMDBG_bin.31</t>
  </si>
  <si>
    <t>Nanopore_metaMDBG_bin.33</t>
  </si>
  <si>
    <t>Helicobacter pylori HP260AFii</t>
  </si>
  <si>
    <t>Nanopore_metaMDBG_bin.6</t>
  </si>
  <si>
    <t>Helicobacter pylori Iso8</t>
  </si>
  <si>
    <t>Nanopore_metaMDBG_bin.32</t>
  </si>
  <si>
    <t>Nanopore_metaMDBG_bin.8</t>
  </si>
  <si>
    <t>Nanopore_metaMDBG_bin.16</t>
  </si>
  <si>
    <t>Nanopore_metaMDBG_bin.14</t>
  </si>
  <si>
    <t>Nanopore_metaMDBG_bin.17</t>
  </si>
  <si>
    <t>Porphyromonas gingivalis W50</t>
  </si>
  <si>
    <t>Nanopore_metaMDBG_bin.29</t>
  </si>
  <si>
    <t>Nanopore_metaMDBG_bin.24</t>
  </si>
  <si>
    <t>Nanopore_metaMDBG_bin.36</t>
  </si>
  <si>
    <t>Nanopore_metaMDBG_bin.12</t>
  </si>
  <si>
    <t>Staphylococcus epidermidis VCU126</t>
  </si>
  <si>
    <t>Nanopore_metaMDBG_bin.19</t>
  </si>
  <si>
    <t>Nanopore_metaMDBG_bin.34</t>
  </si>
  <si>
    <t>Nanopore_metaMDBG_bin.26</t>
  </si>
  <si>
    <t>PacBio_Metaflye_bin.18</t>
  </si>
  <si>
    <t>PacBio_Metaflye</t>
  </si>
  <si>
    <t>PacBio_Metaflye_bin.19</t>
  </si>
  <si>
    <t>PacBio_Metaflye_bin.4</t>
  </si>
  <si>
    <t>PacBio_Metaflye_bin.11</t>
  </si>
  <si>
    <t>PacBio_Metaflye_bin.16</t>
  </si>
  <si>
    <t>PacBio_Metaflye_bin.6</t>
  </si>
  <si>
    <t>PacBio_Metaflye_bin.8</t>
  </si>
  <si>
    <t>PacBio_Metaflye_bin.5</t>
  </si>
  <si>
    <t>PacBio_Metaflye_bin.2</t>
  </si>
  <si>
    <t>PacBio_Metaflye_bin.10</t>
  </si>
  <si>
    <t>PacBio_Metaflye_bin.15</t>
  </si>
  <si>
    <t>PacBio_Metaflye_bin.12</t>
  </si>
  <si>
    <t>PacBio_Metaflye_bin.1</t>
  </si>
  <si>
    <t>PacBio_Metaflye_bin.7</t>
  </si>
  <si>
    <t>PacBio_Metaflye_bin.9</t>
  </si>
  <si>
    <t>PacBio_Metaflye_bin.3</t>
  </si>
  <si>
    <t>PacBio_Metaflye_bin.17</t>
  </si>
  <si>
    <t>Staphylococcus epidermidis ATCC 12228</t>
  </si>
  <si>
    <t>PacBio_Metaflye_bin.13</t>
  </si>
  <si>
    <t>PacBio_Metaflye_bin.14</t>
  </si>
  <si>
    <t>PacBio_metaMDBG_bin.1</t>
  </si>
  <si>
    <t>PacBio_metaMDBG</t>
  </si>
  <si>
    <t>PacBio_metaMDBG_bin.20</t>
  </si>
  <si>
    <t>PacBio_metaMDBG_bin.19</t>
  </si>
  <si>
    <t>PacBio_metaMDBG_bin.11</t>
  </si>
  <si>
    <t>Cereibacter sphaeroides /Rhodobacter_sphaeroides</t>
  </si>
  <si>
    <t>PacBio_metaMDBG_bin.16</t>
  </si>
  <si>
    <t>PacBio_metaMDBG_bin.7</t>
  </si>
  <si>
    <t>PacBio_metaMDBG_bin.10</t>
  </si>
  <si>
    <t>PacBio_metaMDBG_bin.17</t>
  </si>
  <si>
    <t>PacBio_metaMDBG_bin.2</t>
  </si>
  <si>
    <t>PacBio_metaMDBG_bin.5</t>
  </si>
  <si>
    <t>PacBio_metaMDBG_bin.4</t>
  </si>
  <si>
    <t>PacBio_metaMDBG_bin.13</t>
  </si>
  <si>
    <t>PacBio_metaMDBG_bin.12</t>
  </si>
  <si>
    <t>PacBio_metaMDBG_bin.8</t>
  </si>
  <si>
    <t>PacBio_metaMDBG_bin.6</t>
  </si>
  <si>
    <t>PacBio_metaMDBG_bin.9</t>
  </si>
  <si>
    <t>PacBio_metaMDBG_bin.3</t>
  </si>
  <si>
    <t>PacBio_metaMDBG_bin.18</t>
  </si>
  <si>
    <t>PacBio_metaMDBG_bin.14</t>
  </si>
  <si>
    <t>PacBio_metaMDBG_bin.15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</si>
</sst>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10" fontId="0" fillId="0" borderId="0" xfId="0" applyNumberFormat="1"/>
    <xf numFmtId="0" fontId="0" fillId="2" borderId="0" xfId="0" applyFill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83FF"/>
      <color rgb="FFFFD579"/>
      <color rgb="FFFF7E79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IN_stats_and_taxa_quality" connectionId="1" xr16:uid="{4638DA87-6438-5E4D-8708-38D07F6A75C1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8EBF6-1CE9-9B40-A021-4AFE118E54A7}">
  <dimension ref="A1:L121"/>
  <sheetViews>
    <sheetView tabSelected="1" zoomScale="130" zoomScaleNormal="130" workbookViewId="0">
      <selection activeCell="L103" sqref="L103"/>
    </sheetView>
  </sheetViews>
  <sheetFormatPr baseColWidth="10" defaultColWidth="11" defaultRowHeight="16" x14ac:dyDescent="0.2"/>
  <cols>
    <col min="1" max="1" width="29.83203125" bestFit="1" customWidth="1"/>
    <col min="2" max="2" width="19.83203125" style="10" customWidth="1"/>
    <col min="3" max="3" width="13.83203125" style="10" bestFit="1" customWidth="1"/>
    <col min="4" max="4" width="7.1640625" style="10" bestFit="1" customWidth="1"/>
    <col min="5" max="6" width="8.1640625" style="10" bestFit="1" customWidth="1"/>
    <col min="7" max="7" width="47.1640625" customWidth="1"/>
    <col min="8" max="8" width="8" bestFit="1" customWidth="1"/>
    <col min="9" max="9" width="19.83203125" style="10" customWidth="1"/>
    <col min="10" max="10" width="22.83203125" style="10" customWidth="1"/>
    <col min="11" max="11" width="11" style="15" customWidth="1"/>
  </cols>
  <sheetData>
    <row r="1" spans="1:12" x14ac:dyDescent="0.2">
      <c r="A1" s="2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2" t="s">
        <v>6</v>
      </c>
      <c r="H1" s="2" t="s">
        <v>7</v>
      </c>
      <c r="I1" s="6" t="s">
        <v>8</v>
      </c>
      <c r="J1" s="7" t="s">
        <v>9</v>
      </c>
      <c r="K1" s="12" t="s">
        <v>10</v>
      </c>
    </row>
    <row r="2" spans="1:12" x14ac:dyDescent="0.2">
      <c r="A2" s="1" t="s">
        <v>11</v>
      </c>
      <c r="B2" s="8">
        <v>97.8</v>
      </c>
      <c r="C2" s="8">
        <v>0.27300000000000002</v>
      </c>
      <c r="D2" s="8">
        <v>0.38800000000000001</v>
      </c>
      <c r="E2" s="8">
        <v>367837</v>
      </c>
      <c r="F2" s="8">
        <v>3880084</v>
      </c>
      <c r="G2" s="1" t="s">
        <v>12</v>
      </c>
      <c r="H2" s="1" t="s">
        <v>13</v>
      </c>
      <c r="I2" s="8" t="s">
        <v>14</v>
      </c>
      <c r="J2" s="9">
        <v>3902113</v>
      </c>
      <c r="K2" s="13">
        <f>F2/J2</f>
        <v>0.99435459711187246</v>
      </c>
    </row>
    <row r="3" spans="1:12" ht="17" x14ac:dyDescent="0.2">
      <c r="A3" s="1" t="s">
        <v>15</v>
      </c>
      <c r="B3" s="8">
        <v>98.61</v>
      </c>
      <c r="C3" s="8">
        <v>0.33</v>
      </c>
      <c r="D3" s="8">
        <v>0.35199999999999998</v>
      </c>
      <c r="E3" s="8">
        <v>457084</v>
      </c>
      <c r="F3" s="8">
        <v>5403228</v>
      </c>
      <c r="G3" s="5" t="s">
        <v>16</v>
      </c>
      <c r="H3" s="1" t="s">
        <v>13</v>
      </c>
      <c r="I3" s="8" t="s">
        <v>14</v>
      </c>
      <c r="J3" s="8">
        <v>5235074</v>
      </c>
      <c r="K3" s="13">
        <f t="shared" ref="K3:K33" si="0">F3/J3</f>
        <v>1.0321206538818744</v>
      </c>
    </row>
    <row r="4" spans="1:12" x14ac:dyDescent="0.2">
      <c r="A4" s="1" t="s">
        <v>17</v>
      </c>
      <c r="B4" s="8">
        <v>100</v>
      </c>
      <c r="C4" s="8">
        <v>0</v>
      </c>
      <c r="D4" s="8">
        <v>0.59099999999999997</v>
      </c>
      <c r="E4" s="8">
        <v>228457</v>
      </c>
      <c r="F4" s="8">
        <v>2055857</v>
      </c>
      <c r="G4" s="1" t="s">
        <v>18</v>
      </c>
      <c r="H4" s="1" t="s">
        <v>13</v>
      </c>
      <c r="I4" s="8" t="s">
        <v>14</v>
      </c>
      <c r="J4" s="8">
        <v>2028350</v>
      </c>
      <c r="K4" s="13">
        <f t="shared" si="0"/>
        <v>1.0135612690117584</v>
      </c>
    </row>
    <row r="5" spans="1:12" ht="17" x14ac:dyDescent="0.2">
      <c r="A5" s="1" t="s">
        <v>19</v>
      </c>
      <c r="B5" s="8">
        <v>99.39</v>
      </c>
      <c r="C5" s="8">
        <v>0.151</v>
      </c>
      <c r="D5" s="8">
        <v>0.69099999999999995</v>
      </c>
      <c r="E5" s="8">
        <v>329657</v>
      </c>
      <c r="F5" s="8">
        <v>4394173</v>
      </c>
      <c r="G5" s="5" t="s">
        <v>20</v>
      </c>
      <c r="H5" s="1" t="s">
        <v>13</v>
      </c>
      <c r="I5" s="8" t="s">
        <v>14</v>
      </c>
      <c r="J5" s="8">
        <v>3146984</v>
      </c>
      <c r="K5" s="13">
        <f t="shared" si="0"/>
        <v>1.3963124693357196</v>
      </c>
    </row>
    <row r="6" spans="1:12" x14ac:dyDescent="0.2">
      <c r="A6" s="1" t="s">
        <v>21</v>
      </c>
      <c r="B6" s="8">
        <v>99.19</v>
      </c>
      <c r="C6" s="8">
        <v>2.419</v>
      </c>
      <c r="D6" s="8">
        <v>0.29499999999999998</v>
      </c>
      <c r="E6" s="8">
        <v>132255</v>
      </c>
      <c r="F6" s="8">
        <v>5881379</v>
      </c>
      <c r="G6" s="1" t="s">
        <v>22</v>
      </c>
      <c r="H6" s="1" t="s">
        <v>13</v>
      </c>
      <c r="I6" s="8" t="s">
        <v>14</v>
      </c>
      <c r="J6" s="8">
        <v>6007460</v>
      </c>
      <c r="K6" s="13">
        <f t="shared" si="0"/>
        <v>0.97901259434103594</v>
      </c>
    </row>
    <row r="7" spans="1:12" x14ac:dyDescent="0.2">
      <c r="A7" s="1" t="s">
        <v>23</v>
      </c>
      <c r="B7" s="8">
        <v>100</v>
      </c>
      <c r="C7" s="8">
        <v>0</v>
      </c>
      <c r="D7" s="8">
        <v>0.6</v>
      </c>
      <c r="E7" s="8">
        <v>703523</v>
      </c>
      <c r="F7" s="8">
        <v>2505653</v>
      </c>
      <c r="G7" s="1" t="s">
        <v>24</v>
      </c>
      <c r="H7" s="1" t="s">
        <v>13</v>
      </c>
      <c r="I7" s="8" t="s">
        <v>14</v>
      </c>
      <c r="J7" s="8">
        <v>2497484</v>
      </c>
      <c r="K7" s="13">
        <f t="shared" si="0"/>
        <v>1.0032708918255333</v>
      </c>
    </row>
    <row r="8" spans="1:12" x14ac:dyDescent="0.2">
      <c r="A8" s="1" t="s">
        <v>25</v>
      </c>
      <c r="B8" s="8">
        <v>99.57</v>
      </c>
      <c r="C8" s="8">
        <v>0.21199999999999999</v>
      </c>
      <c r="D8" s="8">
        <v>0.67100000000000004</v>
      </c>
      <c r="E8" s="8">
        <v>149676</v>
      </c>
      <c r="F8" s="8">
        <v>3022842</v>
      </c>
      <c r="G8" s="1" t="s">
        <v>26</v>
      </c>
      <c r="H8" s="1" t="s">
        <v>13</v>
      </c>
      <c r="I8" s="8" t="s">
        <v>14</v>
      </c>
      <c r="J8" s="8">
        <v>2644044</v>
      </c>
      <c r="K8" s="13">
        <f t="shared" si="0"/>
        <v>1.143264635535566</v>
      </c>
    </row>
    <row r="9" spans="1:12" x14ac:dyDescent="0.2">
      <c r="A9" s="1" t="s">
        <v>27</v>
      </c>
      <c r="B9" s="8">
        <v>99.62</v>
      </c>
      <c r="C9" s="8">
        <v>0</v>
      </c>
      <c r="D9" s="8">
        <v>0.377</v>
      </c>
      <c r="E9" s="8">
        <v>371431</v>
      </c>
      <c r="F9" s="8">
        <v>2640839</v>
      </c>
      <c r="G9" s="1" t="s">
        <v>28</v>
      </c>
      <c r="H9" s="1" t="s">
        <v>13</v>
      </c>
      <c r="I9" s="8" t="s">
        <v>14</v>
      </c>
      <c r="J9" s="8">
        <v>2738556</v>
      </c>
      <c r="K9" s="13">
        <f t="shared" si="0"/>
        <v>0.96431805666928117</v>
      </c>
    </row>
    <row r="10" spans="1:12" x14ac:dyDescent="0.2">
      <c r="A10" s="1" t="s">
        <v>29</v>
      </c>
      <c r="B10" s="8">
        <v>99.96</v>
      </c>
      <c r="C10" s="8">
        <v>3.6999999999999998E-2</v>
      </c>
      <c r="D10" s="8">
        <v>0.50700000000000001</v>
      </c>
      <c r="E10" s="8">
        <v>133182</v>
      </c>
      <c r="F10" s="8">
        <v>4513547</v>
      </c>
      <c r="G10" s="1" t="s">
        <v>30</v>
      </c>
      <c r="H10" s="1" t="s">
        <v>13</v>
      </c>
      <c r="I10" s="8" t="s">
        <v>14</v>
      </c>
      <c r="J10" s="8">
        <v>4642497</v>
      </c>
      <c r="K10" s="13">
        <f t="shared" si="0"/>
        <v>0.9722239992831444</v>
      </c>
    </row>
    <row r="11" spans="1:12" x14ac:dyDescent="0.2">
      <c r="A11" s="1" t="s">
        <v>31</v>
      </c>
      <c r="B11" s="8">
        <v>99.36</v>
      </c>
      <c r="C11" s="8">
        <v>0</v>
      </c>
      <c r="D11" s="8">
        <v>0.39</v>
      </c>
      <c r="E11" s="8">
        <v>86515</v>
      </c>
      <c r="F11" s="8">
        <v>1545117</v>
      </c>
      <c r="G11" s="1" t="s">
        <v>32</v>
      </c>
      <c r="H11" s="1" t="s">
        <v>13</v>
      </c>
      <c r="I11" s="8" t="s">
        <v>14</v>
      </c>
      <c r="J11" s="8">
        <v>1667794</v>
      </c>
      <c r="K11" s="13">
        <f t="shared" si="0"/>
        <v>0.92644355358035824</v>
      </c>
    </row>
    <row r="12" spans="1:12" x14ac:dyDescent="0.2">
      <c r="A12" s="1" t="s">
        <v>33</v>
      </c>
      <c r="B12" s="8">
        <v>57.36</v>
      </c>
      <c r="C12" s="8">
        <v>0</v>
      </c>
      <c r="D12" s="8">
        <v>0.35099999999999998</v>
      </c>
      <c r="E12" s="8">
        <v>576732</v>
      </c>
      <c r="F12" s="8">
        <v>1148774</v>
      </c>
      <c r="G12" s="1" t="s">
        <v>34</v>
      </c>
      <c r="H12" s="1" t="s">
        <v>35</v>
      </c>
      <c r="I12" s="8" t="s">
        <v>14</v>
      </c>
      <c r="J12" s="8">
        <v>1854273</v>
      </c>
      <c r="K12" s="13">
        <f t="shared" si="0"/>
        <v>0.61952797673266014</v>
      </c>
    </row>
    <row r="13" spans="1:12" x14ac:dyDescent="0.2">
      <c r="A13" s="1" t="s">
        <v>36</v>
      </c>
      <c r="B13" s="8">
        <v>99.36</v>
      </c>
      <c r="C13" s="8">
        <v>0.19</v>
      </c>
      <c r="D13" s="8">
        <v>0.52200000000000002</v>
      </c>
      <c r="E13" s="8">
        <v>23271</v>
      </c>
      <c r="F13" s="8">
        <v>2001948</v>
      </c>
      <c r="G13" s="1" t="s">
        <v>37</v>
      </c>
      <c r="H13" s="1" t="s">
        <v>13</v>
      </c>
      <c r="I13" s="8" t="s">
        <v>14</v>
      </c>
      <c r="J13" s="8">
        <v>2240102</v>
      </c>
      <c r="K13" s="13">
        <f t="shared" si="0"/>
        <v>0.89368609107978114</v>
      </c>
      <c r="L13" s="3"/>
    </row>
    <row r="14" spans="1:12" x14ac:dyDescent="0.2">
      <c r="A14" s="1" t="s">
        <v>38</v>
      </c>
      <c r="B14" s="8">
        <v>99.24</v>
      </c>
      <c r="C14" s="8">
        <v>0.188</v>
      </c>
      <c r="D14" s="8">
        <v>0.42</v>
      </c>
      <c r="E14" s="8">
        <v>126040</v>
      </c>
      <c r="F14" s="8">
        <v>5009291</v>
      </c>
      <c r="G14" s="1" t="s">
        <v>39</v>
      </c>
      <c r="H14" s="1" t="s">
        <v>13</v>
      </c>
      <c r="I14" s="8" t="s">
        <v>14</v>
      </c>
      <c r="J14" s="8">
        <v>5163177</v>
      </c>
      <c r="K14" s="13">
        <f t="shared" si="0"/>
        <v>0.97019548235514685</v>
      </c>
    </row>
    <row r="15" spans="1:12" x14ac:dyDescent="0.2">
      <c r="A15" s="1" t="s">
        <v>40</v>
      </c>
      <c r="B15" s="8">
        <v>99.92</v>
      </c>
      <c r="C15" s="8">
        <v>0</v>
      </c>
      <c r="D15" s="8">
        <v>0.48799999999999999</v>
      </c>
      <c r="E15" s="8">
        <v>41985</v>
      </c>
      <c r="F15" s="8">
        <v>2185310</v>
      </c>
      <c r="G15" s="1" t="s">
        <v>41</v>
      </c>
      <c r="H15" s="1" t="s">
        <v>13</v>
      </c>
      <c r="I15" s="8" t="s">
        <v>14</v>
      </c>
      <c r="J15" s="8">
        <v>2399479</v>
      </c>
      <c r="K15" s="13">
        <f t="shared" si="0"/>
        <v>0.91074354057693363</v>
      </c>
    </row>
    <row r="16" spans="1:12" x14ac:dyDescent="0.2">
      <c r="A16" s="1" t="s">
        <v>42</v>
      </c>
      <c r="B16" s="8">
        <v>99.35</v>
      </c>
      <c r="C16" s="8">
        <v>0.45400000000000001</v>
      </c>
      <c r="D16" s="8">
        <v>0.66700000000000004</v>
      </c>
      <c r="E16" s="8">
        <v>323233</v>
      </c>
      <c r="F16" s="8">
        <v>6264610</v>
      </c>
      <c r="G16" s="1" t="s">
        <v>43</v>
      </c>
      <c r="H16" s="1" t="s">
        <v>13</v>
      </c>
      <c r="I16" s="8" t="s">
        <v>14</v>
      </c>
      <c r="J16" s="8">
        <v>6374461</v>
      </c>
      <c r="K16" s="13">
        <f t="shared" si="0"/>
        <v>0.9827670135561265</v>
      </c>
    </row>
    <row r="17" spans="1:12" x14ac:dyDescent="0.2">
      <c r="A17" s="1" t="s">
        <v>44</v>
      </c>
      <c r="B17" s="8">
        <v>100</v>
      </c>
      <c r="C17" s="8">
        <v>0.47299999999999998</v>
      </c>
      <c r="D17" s="8">
        <v>0.65500000000000003</v>
      </c>
      <c r="E17" s="8">
        <v>238029</v>
      </c>
      <c r="F17" s="8">
        <v>2360324</v>
      </c>
      <c r="G17" s="1" t="s">
        <v>45</v>
      </c>
      <c r="H17" s="1" t="s">
        <v>13</v>
      </c>
      <c r="I17" s="8" t="s">
        <v>14</v>
      </c>
      <c r="J17" s="8">
        <v>2396044</v>
      </c>
      <c r="K17" s="13">
        <f t="shared" si="0"/>
        <v>0.98509209346739879</v>
      </c>
    </row>
    <row r="18" spans="1:12" x14ac:dyDescent="0.2">
      <c r="A18" s="1" t="s">
        <v>46</v>
      </c>
      <c r="B18" s="8">
        <v>76.63</v>
      </c>
      <c r="C18" s="8">
        <v>1.2030000000000001</v>
      </c>
      <c r="D18" s="8">
        <v>0.32600000000000001</v>
      </c>
      <c r="E18" s="8">
        <v>146649</v>
      </c>
      <c r="F18" s="8">
        <v>2229915</v>
      </c>
      <c r="G18" s="1" t="s">
        <v>47</v>
      </c>
      <c r="H18" s="1" t="s">
        <v>35</v>
      </c>
      <c r="I18" s="8" t="s">
        <v>14</v>
      </c>
      <c r="J18" s="8">
        <v>2472647</v>
      </c>
      <c r="K18" s="13">
        <f t="shared" si="0"/>
        <v>0.90183313671543086</v>
      </c>
    </row>
    <row r="19" spans="1:12" x14ac:dyDescent="0.2">
      <c r="A19" s="1" t="s">
        <v>48</v>
      </c>
      <c r="B19" s="8">
        <v>99.25</v>
      </c>
      <c r="C19" s="8">
        <v>2.2469999999999999</v>
      </c>
      <c r="D19" s="8">
        <v>0.36599999999999999</v>
      </c>
      <c r="E19" s="8">
        <v>121599</v>
      </c>
      <c r="F19" s="8">
        <v>2031737</v>
      </c>
      <c r="G19" s="1" t="s">
        <v>49</v>
      </c>
      <c r="H19" s="1" t="s">
        <v>13</v>
      </c>
      <c r="I19" s="8" t="s">
        <v>14</v>
      </c>
      <c r="J19" s="8">
        <v>2031444</v>
      </c>
      <c r="K19" s="13">
        <f t="shared" si="0"/>
        <v>1.0001442323785446</v>
      </c>
    </row>
    <row r="20" spans="1:12" x14ac:dyDescent="0.2">
      <c r="A20" s="1" t="s">
        <v>50</v>
      </c>
      <c r="B20" s="8">
        <v>100</v>
      </c>
      <c r="C20" s="8">
        <v>0.27300000000000002</v>
      </c>
      <c r="D20" s="8">
        <v>0.38800000000000001</v>
      </c>
      <c r="E20" s="8">
        <v>942607</v>
      </c>
      <c r="F20" s="8">
        <v>3848825</v>
      </c>
      <c r="G20" s="1" t="s">
        <v>12</v>
      </c>
      <c r="H20" s="1" t="s">
        <v>13</v>
      </c>
      <c r="I20" s="8" t="s">
        <v>51</v>
      </c>
      <c r="J20" s="9">
        <v>3902113</v>
      </c>
      <c r="K20" s="13">
        <f t="shared" si="0"/>
        <v>0.98634380911060238</v>
      </c>
    </row>
    <row r="21" spans="1:12" ht="17" x14ac:dyDescent="0.2">
      <c r="A21" s="1" t="s">
        <v>52</v>
      </c>
      <c r="B21" s="8">
        <v>96.75</v>
      </c>
      <c r="C21" s="8">
        <v>0.35199999999999998</v>
      </c>
      <c r="D21" s="8">
        <v>0.35399999999999998</v>
      </c>
      <c r="E21" s="8">
        <v>354194</v>
      </c>
      <c r="F21" s="8">
        <v>5067803</v>
      </c>
      <c r="G21" s="5" t="s">
        <v>53</v>
      </c>
      <c r="H21" s="1" t="s">
        <v>13</v>
      </c>
      <c r="I21" s="8" t="s">
        <v>51</v>
      </c>
      <c r="J21" s="8">
        <v>5235074</v>
      </c>
      <c r="K21" s="13">
        <f t="shared" si="0"/>
        <v>0.96804801613119507</v>
      </c>
    </row>
    <row r="22" spans="1:12" x14ac:dyDescent="0.2">
      <c r="A22" s="1" t="s">
        <v>54</v>
      </c>
      <c r="B22" s="8">
        <v>100</v>
      </c>
      <c r="C22" s="8">
        <v>0</v>
      </c>
      <c r="D22" s="8">
        <v>0.59099999999999997</v>
      </c>
      <c r="E22" s="8">
        <v>381508</v>
      </c>
      <c r="F22" s="8">
        <v>2055608</v>
      </c>
      <c r="G22" s="1" t="s">
        <v>18</v>
      </c>
      <c r="H22" s="1" t="s">
        <v>13</v>
      </c>
      <c r="I22" s="8" t="s">
        <v>51</v>
      </c>
      <c r="J22" s="8">
        <v>2028350</v>
      </c>
      <c r="K22" s="13">
        <f t="shared" si="0"/>
        <v>1.0134385091330391</v>
      </c>
    </row>
    <row r="23" spans="1:12" ht="17" x14ac:dyDescent="0.2">
      <c r="A23" s="1" t="s">
        <v>55</v>
      </c>
      <c r="B23" s="8">
        <v>99.39</v>
      </c>
      <c r="C23" s="8">
        <v>0.151</v>
      </c>
      <c r="D23" s="8">
        <v>0.69099999999999995</v>
      </c>
      <c r="E23" s="8">
        <v>361822</v>
      </c>
      <c r="F23" s="8">
        <v>4393805</v>
      </c>
      <c r="G23" s="5" t="s">
        <v>56</v>
      </c>
      <c r="H23" s="1" t="s">
        <v>13</v>
      </c>
      <c r="I23" s="8" t="s">
        <v>51</v>
      </c>
      <c r="J23" s="8">
        <v>3146984</v>
      </c>
      <c r="K23" s="13">
        <f t="shared" si="0"/>
        <v>1.3961955319760126</v>
      </c>
    </row>
    <row r="24" spans="1:12" x14ac:dyDescent="0.2">
      <c r="A24" s="1" t="s">
        <v>57</v>
      </c>
      <c r="B24" s="8">
        <v>99.19</v>
      </c>
      <c r="C24" s="8">
        <v>1.6120000000000001</v>
      </c>
      <c r="D24" s="8">
        <v>0.29499999999999998</v>
      </c>
      <c r="E24" s="8">
        <v>240022</v>
      </c>
      <c r="F24" s="8">
        <v>5869179</v>
      </c>
      <c r="G24" s="1" t="s">
        <v>22</v>
      </c>
      <c r="H24" s="1" t="s">
        <v>13</v>
      </c>
      <c r="I24" s="8" t="s">
        <v>51</v>
      </c>
      <c r="J24" s="8">
        <v>6007460</v>
      </c>
      <c r="K24" s="13">
        <f t="shared" si="0"/>
        <v>0.97698178597943219</v>
      </c>
    </row>
    <row r="25" spans="1:12" x14ac:dyDescent="0.2">
      <c r="A25" s="1" t="s">
        <v>58</v>
      </c>
      <c r="B25" s="8">
        <v>100</v>
      </c>
      <c r="C25" s="8">
        <v>0</v>
      </c>
      <c r="D25" s="8">
        <v>0.6</v>
      </c>
      <c r="E25" s="8">
        <v>713588</v>
      </c>
      <c r="F25" s="8">
        <v>2499598</v>
      </c>
      <c r="G25" s="1" t="s">
        <v>24</v>
      </c>
      <c r="H25" s="1" t="s">
        <v>13</v>
      </c>
      <c r="I25" s="8" t="s">
        <v>51</v>
      </c>
      <c r="J25" s="8">
        <v>2497484</v>
      </c>
      <c r="K25" s="13">
        <f t="shared" si="0"/>
        <v>1.0008464518691611</v>
      </c>
      <c r="L25" s="3"/>
    </row>
    <row r="26" spans="1:12" x14ac:dyDescent="0.2">
      <c r="A26" s="1" t="s">
        <v>59</v>
      </c>
      <c r="B26" s="8">
        <v>99.57</v>
      </c>
      <c r="C26" s="8">
        <v>0.21199999999999999</v>
      </c>
      <c r="D26" s="8">
        <v>0.67100000000000004</v>
      </c>
      <c r="E26" s="8">
        <v>155723</v>
      </c>
      <c r="F26" s="8">
        <v>3020337</v>
      </c>
      <c r="G26" s="1" t="s">
        <v>26</v>
      </c>
      <c r="H26" s="1" t="s">
        <v>13</v>
      </c>
      <c r="I26" s="8" t="s">
        <v>51</v>
      </c>
      <c r="J26" s="8">
        <v>2644044</v>
      </c>
      <c r="K26" s="13">
        <f t="shared" si="0"/>
        <v>1.1423172231627008</v>
      </c>
    </row>
    <row r="27" spans="1:12" x14ac:dyDescent="0.2">
      <c r="A27" s="1" t="s">
        <v>60</v>
      </c>
      <c r="B27" s="8">
        <v>99.62</v>
      </c>
      <c r="C27" s="8">
        <v>0</v>
      </c>
      <c r="D27" s="8">
        <v>0.376</v>
      </c>
      <c r="E27" s="8">
        <v>377731</v>
      </c>
      <c r="F27" s="8">
        <v>2720870</v>
      </c>
      <c r="G27" s="1" t="s">
        <v>28</v>
      </c>
      <c r="H27" s="1" t="s">
        <v>13</v>
      </c>
      <c r="I27" s="8" t="s">
        <v>51</v>
      </c>
      <c r="J27" s="8">
        <v>2738556</v>
      </c>
      <c r="K27" s="13">
        <f t="shared" si="0"/>
        <v>0.99354185198330802</v>
      </c>
    </row>
    <row r="28" spans="1:12" x14ac:dyDescent="0.2">
      <c r="A28" s="1" t="s">
        <v>61</v>
      </c>
      <c r="B28" s="8">
        <v>99.96</v>
      </c>
      <c r="C28" s="8">
        <v>3.6999999999999998E-2</v>
      </c>
      <c r="D28" s="8">
        <v>0.50700000000000001</v>
      </c>
      <c r="E28" s="8">
        <v>133138</v>
      </c>
      <c r="F28" s="8">
        <v>4520004</v>
      </c>
      <c r="G28" s="1" t="s">
        <v>30</v>
      </c>
      <c r="H28" s="1" t="s">
        <v>13</v>
      </c>
      <c r="I28" s="8" t="s">
        <v>51</v>
      </c>
      <c r="J28" s="8">
        <v>4642497</v>
      </c>
      <c r="K28" s="13">
        <f t="shared" si="0"/>
        <v>0.9736148456315642</v>
      </c>
    </row>
    <row r="29" spans="1:12" x14ac:dyDescent="0.2">
      <c r="A29" s="1" t="s">
        <v>62</v>
      </c>
      <c r="B29" s="8">
        <v>99.36</v>
      </c>
      <c r="C29" s="8">
        <v>0.27100000000000002</v>
      </c>
      <c r="D29" s="8">
        <v>0.38800000000000001</v>
      </c>
      <c r="E29" s="8">
        <v>82452</v>
      </c>
      <c r="F29" s="8">
        <v>1637036</v>
      </c>
      <c r="G29" s="1" t="s">
        <v>32</v>
      </c>
      <c r="H29" s="1" t="s">
        <v>13</v>
      </c>
      <c r="I29" s="8" t="s">
        <v>51</v>
      </c>
      <c r="J29" s="8">
        <v>1667794</v>
      </c>
      <c r="K29" s="13">
        <f t="shared" si="0"/>
        <v>0.98155767438904329</v>
      </c>
    </row>
    <row r="30" spans="1:12" x14ac:dyDescent="0.2">
      <c r="A30" s="1" t="s">
        <v>63</v>
      </c>
      <c r="B30" s="8">
        <v>60.34</v>
      </c>
      <c r="C30" s="8">
        <v>0</v>
      </c>
      <c r="D30" s="8">
        <v>0.34699999999999998</v>
      </c>
      <c r="E30" s="8">
        <v>659669</v>
      </c>
      <c r="F30" s="8">
        <v>1070183</v>
      </c>
      <c r="G30" s="1" t="s">
        <v>34</v>
      </c>
      <c r="H30" s="1" t="s">
        <v>35</v>
      </c>
      <c r="I30" s="8" t="s">
        <v>51</v>
      </c>
      <c r="J30" s="8">
        <v>1854273</v>
      </c>
      <c r="K30" s="13">
        <f t="shared" si="0"/>
        <v>0.57714425006458059</v>
      </c>
    </row>
    <row r="31" spans="1:12" x14ac:dyDescent="0.2">
      <c r="A31" s="1" t="s">
        <v>64</v>
      </c>
      <c r="B31" s="8">
        <v>99.55</v>
      </c>
      <c r="C31" s="8">
        <v>0.19</v>
      </c>
      <c r="D31" s="8">
        <v>0.51900000000000002</v>
      </c>
      <c r="E31" s="8">
        <v>58616</v>
      </c>
      <c r="F31" s="8">
        <v>2050388</v>
      </c>
      <c r="G31" s="1" t="s">
        <v>37</v>
      </c>
      <c r="H31" s="1" t="s">
        <v>13</v>
      </c>
      <c r="I31" s="8" t="s">
        <v>51</v>
      </c>
      <c r="J31" s="8">
        <v>2240102</v>
      </c>
      <c r="K31" s="13">
        <f t="shared" si="0"/>
        <v>0.91531010641479715</v>
      </c>
    </row>
    <row r="32" spans="1:12" x14ac:dyDescent="0.2">
      <c r="A32" s="1" t="s">
        <v>65</v>
      </c>
      <c r="B32" s="8">
        <v>98.86</v>
      </c>
      <c r="C32" s="8">
        <v>0.94299999999999995</v>
      </c>
      <c r="D32" s="8">
        <v>0.42099999999999999</v>
      </c>
      <c r="E32" s="8">
        <v>149563</v>
      </c>
      <c r="F32" s="8">
        <v>5034528</v>
      </c>
      <c r="G32" s="1" t="s">
        <v>39</v>
      </c>
      <c r="H32" s="1" t="s">
        <v>13</v>
      </c>
      <c r="I32" s="8" t="s">
        <v>51</v>
      </c>
      <c r="J32" s="8">
        <v>5163177</v>
      </c>
      <c r="K32" s="13">
        <f t="shared" si="0"/>
        <v>0.97508336437042542</v>
      </c>
    </row>
    <row r="33" spans="1:12" x14ac:dyDescent="0.2">
      <c r="A33" s="1" t="s">
        <v>66</v>
      </c>
      <c r="B33" s="8">
        <v>98.97</v>
      </c>
      <c r="C33" s="8">
        <v>0</v>
      </c>
      <c r="D33" s="8">
        <v>0.48799999999999999</v>
      </c>
      <c r="E33" s="8">
        <v>81643</v>
      </c>
      <c r="F33" s="8">
        <v>2073505</v>
      </c>
      <c r="G33" s="1" t="s">
        <v>41</v>
      </c>
      <c r="H33" s="1" t="s">
        <v>13</v>
      </c>
      <c r="I33" s="8" t="s">
        <v>51</v>
      </c>
      <c r="J33" s="8">
        <v>2399479</v>
      </c>
      <c r="K33" s="13">
        <f t="shared" si="0"/>
        <v>0.86414800879690967</v>
      </c>
    </row>
    <row r="34" spans="1:12" x14ac:dyDescent="0.2">
      <c r="A34" s="1" t="s">
        <v>67</v>
      </c>
      <c r="B34" s="8">
        <v>100</v>
      </c>
      <c r="C34" s="8">
        <v>0.45400000000000001</v>
      </c>
      <c r="D34" s="8">
        <v>0.66700000000000004</v>
      </c>
      <c r="E34" s="8">
        <v>444259</v>
      </c>
      <c r="F34" s="8">
        <v>6294857</v>
      </c>
      <c r="G34" s="1" t="s">
        <v>43</v>
      </c>
      <c r="H34" s="1" t="s">
        <v>13</v>
      </c>
      <c r="I34" s="8" t="s">
        <v>51</v>
      </c>
      <c r="J34" s="8">
        <v>6374461</v>
      </c>
      <c r="K34" s="13">
        <f t="shared" ref="K34:K65" si="1">F34/J34</f>
        <v>0.98751204219462629</v>
      </c>
    </row>
    <row r="35" spans="1:12" x14ac:dyDescent="0.2">
      <c r="A35" s="1" t="s">
        <v>68</v>
      </c>
      <c r="B35" s="8">
        <v>100</v>
      </c>
      <c r="C35" s="8">
        <v>0.47299999999999998</v>
      </c>
      <c r="D35" s="8">
        <v>0.65500000000000003</v>
      </c>
      <c r="E35" s="8">
        <v>346638</v>
      </c>
      <c r="F35" s="8">
        <v>2365759</v>
      </c>
      <c r="G35" s="1" t="s">
        <v>45</v>
      </c>
      <c r="H35" s="1" t="s">
        <v>13</v>
      </c>
      <c r="I35" s="8" t="s">
        <v>51</v>
      </c>
      <c r="J35" s="8">
        <v>2396044</v>
      </c>
      <c r="K35" s="13">
        <f t="shared" si="1"/>
        <v>0.98736041575196454</v>
      </c>
    </row>
    <row r="36" spans="1:12" x14ac:dyDescent="0.2">
      <c r="A36" s="1" t="s">
        <v>69</v>
      </c>
      <c r="B36" s="8">
        <v>62.06</v>
      </c>
      <c r="C36" s="8">
        <v>0</v>
      </c>
      <c r="D36" s="8">
        <v>0.32</v>
      </c>
      <c r="E36" s="8">
        <v>699902</v>
      </c>
      <c r="F36" s="8">
        <v>999318</v>
      </c>
      <c r="G36" s="1" t="s">
        <v>47</v>
      </c>
      <c r="H36" s="1" t="s">
        <v>35</v>
      </c>
      <c r="I36" s="8" t="s">
        <v>51</v>
      </c>
      <c r="J36" s="8">
        <v>2472647</v>
      </c>
      <c r="K36" s="13">
        <f t="shared" si="1"/>
        <v>0.40414907586889676</v>
      </c>
    </row>
    <row r="37" spans="1:12" x14ac:dyDescent="0.2">
      <c r="A37" s="1" t="s">
        <v>70</v>
      </c>
      <c r="B37" s="8">
        <v>52.24</v>
      </c>
      <c r="C37" s="8">
        <v>0</v>
      </c>
      <c r="D37" s="8">
        <v>0.31900000000000001</v>
      </c>
      <c r="E37" s="8">
        <v>120987</v>
      </c>
      <c r="F37" s="8">
        <v>1382822</v>
      </c>
      <c r="G37" s="1" t="s">
        <v>71</v>
      </c>
      <c r="H37" s="1" t="s">
        <v>35</v>
      </c>
      <c r="I37" s="8" t="s">
        <v>51</v>
      </c>
      <c r="J37" s="8">
        <v>2503245</v>
      </c>
      <c r="K37" s="13">
        <f t="shared" si="1"/>
        <v>0.55241176952315896</v>
      </c>
    </row>
    <row r="38" spans="1:12" x14ac:dyDescent="0.2">
      <c r="A38" s="1" t="s">
        <v>72</v>
      </c>
      <c r="B38" s="8">
        <v>86.17</v>
      </c>
      <c r="C38" s="8">
        <v>0.17699999999999999</v>
      </c>
      <c r="D38" s="8">
        <v>0.35499999999999998</v>
      </c>
      <c r="E38" s="8">
        <v>165514</v>
      </c>
      <c r="F38" s="8">
        <v>1785621</v>
      </c>
      <c r="G38" s="1" t="s">
        <v>73</v>
      </c>
      <c r="H38" s="1" t="s">
        <v>35</v>
      </c>
      <c r="I38" s="8" t="s">
        <v>51</v>
      </c>
      <c r="J38" s="8">
        <v>2159783</v>
      </c>
      <c r="K38" s="13">
        <f t="shared" si="1"/>
        <v>0.82675944759265163</v>
      </c>
    </row>
    <row r="39" spans="1:12" x14ac:dyDescent="0.2">
      <c r="A39" s="1" t="s">
        <v>74</v>
      </c>
      <c r="B39" s="8">
        <v>66.38</v>
      </c>
      <c r="C39" s="8">
        <v>0</v>
      </c>
      <c r="D39" s="8">
        <v>0.36799999999999999</v>
      </c>
      <c r="E39" s="8">
        <v>171112</v>
      </c>
      <c r="F39" s="8">
        <v>1193432</v>
      </c>
      <c r="G39" s="1" t="s">
        <v>49</v>
      </c>
      <c r="H39" s="1" t="s">
        <v>35</v>
      </c>
      <c r="I39" s="8" t="s">
        <v>51</v>
      </c>
      <c r="J39" s="8">
        <v>2031444</v>
      </c>
      <c r="K39" s="13">
        <f t="shared" si="1"/>
        <v>0.58747964502098016</v>
      </c>
    </row>
    <row r="40" spans="1:12" x14ac:dyDescent="0.2">
      <c r="A40" s="1" t="s">
        <v>75</v>
      </c>
      <c r="B40" s="8">
        <v>100</v>
      </c>
      <c r="C40" s="8">
        <v>0.27300000000000002</v>
      </c>
      <c r="D40" s="8">
        <v>0.38900000000000001</v>
      </c>
      <c r="E40" s="8">
        <v>3902077</v>
      </c>
      <c r="F40" s="8">
        <v>3902077</v>
      </c>
      <c r="G40" s="1" t="s">
        <v>12</v>
      </c>
      <c r="H40" s="1" t="s">
        <v>13</v>
      </c>
      <c r="I40" s="8" t="s">
        <v>76</v>
      </c>
      <c r="J40" s="9">
        <v>3902113</v>
      </c>
      <c r="K40" s="13">
        <f t="shared" si="1"/>
        <v>0.99999077422924454</v>
      </c>
    </row>
    <row r="41" spans="1:12" ht="17" x14ac:dyDescent="0.2">
      <c r="A41" s="1" t="s">
        <v>77</v>
      </c>
      <c r="B41" s="8">
        <v>98.61</v>
      </c>
      <c r="C41" s="8">
        <v>0.35199999999999998</v>
      </c>
      <c r="D41" s="8">
        <v>0.35299999999999998</v>
      </c>
      <c r="E41" s="8">
        <v>709389</v>
      </c>
      <c r="F41" s="8">
        <v>5552566</v>
      </c>
      <c r="G41" s="5" t="s">
        <v>78</v>
      </c>
      <c r="H41" s="1" t="s">
        <v>13</v>
      </c>
      <c r="I41" s="8" t="s">
        <v>76</v>
      </c>
      <c r="J41" s="8">
        <v>5235074</v>
      </c>
      <c r="K41" s="13">
        <f t="shared" si="1"/>
        <v>1.0606470892293023</v>
      </c>
    </row>
    <row r="42" spans="1:12" x14ac:dyDescent="0.2">
      <c r="A42" s="1" t="s">
        <v>79</v>
      </c>
      <c r="B42" s="8">
        <v>97.85</v>
      </c>
      <c r="C42" s="8">
        <v>0.30299999999999999</v>
      </c>
      <c r="D42" s="8">
        <v>0.59099999999999997</v>
      </c>
      <c r="E42" s="8">
        <v>437920</v>
      </c>
      <c r="F42" s="8">
        <v>2112939</v>
      </c>
      <c r="G42" s="1" t="s">
        <v>18</v>
      </c>
      <c r="H42" s="1" t="s">
        <v>13</v>
      </c>
      <c r="I42" s="8" t="s">
        <v>76</v>
      </c>
      <c r="J42" s="8">
        <v>2028350</v>
      </c>
      <c r="K42" s="13">
        <f t="shared" si="1"/>
        <v>1.0417033549436734</v>
      </c>
    </row>
    <row r="43" spans="1:12" x14ac:dyDescent="0.2">
      <c r="A43" s="1" t="s">
        <v>80</v>
      </c>
      <c r="B43" s="8">
        <v>96.82</v>
      </c>
      <c r="C43" s="8">
        <v>0.151</v>
      </c>
      <c r="D43" s="8">
        <v>0.68899999999999995</v>
      </c>
      <c r="E43" s="8">
        <v>3129016</v>
      </c>
      <c r="F43" s="8">
        <v>4470667</v>
      </c>
      <c r="G43" s="1" t="s">
        <v>81</v>
      </c>
      <c r="H43" s="1" t="s">
        <v>13</v>
      </c>
      <c r="I43" s="8" t="s">
        <v>76</v>
      </c>
      <c r="J43" s="8">
        <v>3146984</v>
      </c>
      <c r="K43" s="13">
        <f t="shared" si="1"/>
        <v>1.420619551926543</v>
      </c>
    </row>
    <row r="44" spans="1:12" x14ac:dyDescent="0.2">
      <c r="A44" s="1" t="s">
        <v>82</v>
      </c>
      <c r="B44" s="8">
        <v>99.19</v>
      </c>
      <c r="C44" s="8">
        <v>1.6120000000000001</v>
      </c>
      <c r="D44" s="8">
        <v>0.29799999999999999</v>
      </c>
      <c r="E44" s="8">
        <v>6008599</v>
      </c>
      <c r="F44" s="8">
        <v>6036305</v>
      </c>
      <c r="G44" s="1" t="s">
        <v>22</v>
      </c>
      <c r="H44" s="1" t="s">
        <v>13</v>
      </c>
      <c r="I44" s="8" t="s">
        <v>76</v>
      </c>
      <c r="J44" s="8">
        <v>6007460</v>
      </c>
      <c r="K44" s="13">
        <f t="shared" si="1"/>
        <v>1.0048015300975788</v>
      </c>
    </row>
    <row r="45" spans="1:12" x14ac:dyDescent="0.2">
      <c r="A45" s="1" t="s">
        <v>83</v>
      </c>
      <c r="B45" s="8">
        <v>100</v>
      </c>
      <c r="C45" s="8">
        <v>0</v>
      </c>
      <c r="D45" s="8">
        <v>0.6</v>
      </c>
      <c r="E45" s="8">
        <v>1369497</v>
      </c>
      <c r="F45" s="8">
        <v>2497466</v>
      </c>
      <c r="G45" s="1" t="s">
        <v>24</v>
      </c>
      <c r="H45" s="1" t="s">
        <v>13</v>
      </c>
      <c r="I45" s="8" t="s">
        <v>76</v>
      </c>
      <c r="J45" s="8">
        <v>2497484</v>
      </c>
      <c r="K45" s="13">
        <f t="shared" si="1"/>
        <v>0.99999279274662023</v>
      </c>
      <c r="L45" s="3"/>
    </row>
    <row r="46" spans="1:12" x14ac:dyDescent="0.2">
      <c r="A46" s="1" t="s">
        <v>84</v>
      </c>
      <c r="B46" s="8">
        <v>98.72</v>
      </c>
      <c r="C46" s="8">
        <v>0.21199999999999999</v>
      </c>
      <c r="D46" s="8">
        <v>0.66800000000000004</v>
      </c>
      <c r="E46" s="8">
        <v>2173856</v>
      </c>
      <c r="F46" s="8">
        <v>3257712</v>
      </c>
      <c r="G46" s="1" t="s">
        <v>85</v>
      </c>
      <c r="H46" s="1" t="s">
        <v>13</v>
      </c>
      <c r="I46" s="8" t="s">
        <v>76</v>
      </c>
      <c r="J46" s="8">
        <v>2644044</v>
      </c>
      <c r="K46" s="13">
        <f t="shared" si="1"/>
        <v>1.2320944734656458</v>
      </c>
    </row>
    <row r="47" spans="1:12" x14ac:dyDescent="0.2">
      <c r="A47" s="1" t="s">
        <v>86</v>
      </c>
      <c r="B47" s="8">
        <v>99.62</v>
      </c>
      <c r="C47" s="8">
        <v>0</v>
      </c>
      <c r="D47" s="8">
        <v>0.377</v>
      </c>
      <c r="E47" s="8">
        <v>1955092</v>
      </c>
      <c r="F47" s="8">
        <v>2749732</v>
      </c>
      <c r="G47" s="1" t="s">
        <v>28</v>
      </c>
      <c r="H47" s="1" t="s">
        <v>13</v>
      </c>
      <c r="I47" s="8" t="s">
        <v>76</v>
      </c>
      <c r="J47" s="8">
        <v>2738556</v>
      </c>
      <c r="K47" s="13">
        <f t="shared" si="1"/>
        <v>1.004080982824525</v>
      </c>
    </row>
    <row r="48" spans="1:12" x14ac:dyDescent="0.2">
      <c r="A48" s="1" t="s">
        <v>87</v>
      </c>
      <c r="B48" s="8">
        <v>99.96</v>
      </c>
      <c r="C48" s="8">
        <v>3.6999999999999998E-2</v>
      </c>
      <c r="D48" s="8">
        <v>0.50700000000000001</v>
      </c>
      <c r="E48" s="8">
        <v>4642527</v>
      </c>
      <c r="F48" s="8">
        <v>4653322</v>
      </c>
      <c r="G48" s="1" t="s">
        <v>30</v>
      </c>
      <c r="H48" s="1" t="s">
        <v>13</v>
      </c>
      <c r="I48" s="8" t="s">
        <v>76</v>
      </c>
      <c r="J48" s="8">
        <v>4642497</v>
      </c>
      <c r="K48" s="13">
        <f t="shared" si="1"/>
        <v>1.0023317193312133</v>
      </c>
    </row>
    <row r="49" spans="1:11" x14ac:dyDescent="0.2">
      <c r="A49" s="1" t="s">
        <v>88</v>
      </c>
      <c r="B49" s="8">
        <v>96.36</v>
      </c>
      <c r="C49" s="8">
        <v>0.20300000000000001</v>
      </c>
      <c r="D49" s="8">
        <v>0.39900000000000002</v>
      </c>
      <c r="E49" s="8">
        <v>1667850</v>
      </c>
      <c r="F49" s="8">
        <v>1828045</v>
      </c>
      <c r="G49" s="1" t="s">
        <v>32</v>
      </c>
      <c r="H49" s="1" t="s">
        <v>13</v>
      </c>
      <c r="I49" s="8" t="s">
        <v>76</v>
      </c>
      <c r="J49" s="8">
        <v>1667794</v>
      </c>
      <c r="K49" s="13">
        <f t="shared" si="1"/>
        <v>1.0960856076949552</v>
      </c>
    </row>
    <row r="50" spans="1:11" x14ac:dyDescent="0.2">
      <c r="A50" s="1" t="s">
        <v>89</v>
      </c>
      <c r="B50" s="8">
        <v>98.44</v>
      </c>
      <c r="C50" s="8">
        <v>0</v>
      </c>
      <c r="D50" s="8">
        <v>0.35199999999999998</v>
      </c>
      <c r="E50" s="8">
        <v>1854246</v>
      </c>
      <c r="F50" s="8">
        <v>1854246</v>
      </c>
      <c r="G50" s="1" t="s">
        <v>34</v>
      </c>
      <c r="H50" s="1" t="s">
        <v>13</v>
      </c>
      <c r="I50" s="8" t="s">
        <v>76</v>
      </c>
      <c r="J50" s="8">
        <v>1854273</v>
      </c>
      <c r="K50" s="13">
        <f t="shared" si="1"/>
        <v>0.99998543903729387</v>
      </c>
    </row>
    <row r="51" spans="1:11" x14ac:dyDescent="0.2">
      <c r="A51" s="1" t="s">
        <v>90</v>
      </c>
      <c r="B51" s="8">
        <v>95.61</v>
      </c>
      <c r="C51" s="8">
        <v>0.19</v>
      </c>
      <c r="D51" s="8">
        <v>0.51400000000000001</v>
      </c>
      <c r="E51" s="8">
        <v>2227176</v>
      </c>
      <c r="F51" s="8">
        <v>2227176</v>
      </c>
      <c r="G51" s="1" t="s">
        <v>91</v>
      </c>
      <c r="H51" s="1" t="s">
        <v>13</v>
      </c>
      <c r="I51" s="8" t="s">
        <v>76</v>
      </c>
      <c r="J51" s="8">
        <v>2240102</v>
      </c>
      <c r="K51" s="13">
        <f t="shared" si="1"/>
        <v>0.99422972703921519</v>
      </c>
    </row>
    <row r="52" spans="1:11" x14ac:dyDescent="0.2">
      <c r="A52" s="1" t="s">
        <v>92</v>
      </c>
      <c r="B52" s="8">
        <v>97.72</v>
      </c>
      <c r="C52" s="8">
        <v>0.188</v>
      </c>
      <c r="D52" s="8">
        <v>0.42099999999999999</v>
      </c>
      <c r="E52" s="8">
        <v>1004576</v>
      </c>
      <c r="F52" s="8">
        <v>5084002</v>
      </c>
      <c r="G52" s="1" t="s">
        <v>39</v>
      </c>
      <c r="H52" s="1" t="s">
        <v>13</v>
      </c>
      <c r="I52" s="8" t="s">
        <v>76</v>
      </c>
      <c r="J52" s="8">
        <v>5163177</v>
      </c>
      <c r="K52" s="13">
        <f t="shared" si="1"/>
        <v>0.98466544919920429</v>
      </c>
    </row>
    <row r="53" spans="1:11" x14ac:dyDescent="0.2">
      <c r="A53" s="1" t="s">
        <v>93</v>
      </c>
      <c r="B53" s="8">
        <v>98.4</v>
      </c>
      <c r="C53" s="8">
        <v>0</v>
      </c>
      <c r="D53" s="8">
        <v>0.48299999999999998</v>
      </c>
      <c r="E53" s="8">
        <v>715594</v>
      </c>
      <c r="F53" s="8">
        <v>2439574</v>
      </c>
      <c r="G53" s="1" t="s">
        <v>94</v>
      </c>
      <c r="H53" s="1" t="s">
        <v>13</v>
      </c>
      <c r="I53" s="8" t="s">
        <v>76</v>
      </c>
      <c r="J53" s="8">
        <v>2399479</v>
      </c>
      <c r="K53" s="13">
        <f t="shared" si="1"/>
        <v>1.0167098774358934</v>
      </c>
    </row>
    <row r="54" spans="1:11" x14ac:dyDescent="0.2">
      <c r="A54" s="1" t="s">
        <v>95</v>
      </c>
      <c r="B54" s="8">
        <v>99.75</v>
      </c>
      <c r="C54" s="8">
        <v>0.4</v>
      </c>
      <c r="D54" s="8">
        <v>0.66600000000000004</v>
      </c>
      <c r="E54" s="8">
        <v>6374455</v>
      </c>
      <c r="F54" s="8">
        <v>6374455</v>
      </c>
      <c r="G54" s="1" t="s">
        <v>43</v>
      </c>
      <c r="H54" s="1" t="s">
        <v>13</v>
      </c>
      <c r="I54" s="8" t="s">
        <v>76</v>
      </c>
      <c r="J54" s="8">
        <v>6374461</v>
      </c>
      <c r="K54" s="13">
        <f t="shared" si="1"/>
        <v>0.99999905874394712</v>
      </c>
    </row>
    <row r="55" spans="1:11" x14ac:dyDescent="0.2">
      <c r="A55" s="1" t="s">
        <v>96</v>
      </c>
      <c r="B55" s="8">
        <v>98.45</v>
      </c>
      <c r="C55" s="8">
        <v>0.47299999999999998</v>
      </c>
      <c r="D55" s="8">
        <v>0.65400000000000003</v>
      </c>
      <c r="E55" s="8">
        <v>1286954</v>
      </c>
      <c r="F55" s="8">
        <v>2397432</v>
      </c>
      <c r="G55" s="1" t="s">
        <v>45</v>
      </c>
      <c r="H55" s="1" t="s">
        <v>13</v>
      </c>
      <c r="I55" s="8" t="s">
        <v>76</v>
      </c>
      <c r="J55" s="8">
        <v>2396044</v>
      </c>
      <c r="K55" s="13">
        <f t="shared" si="1"/>
        <v>1.0005792881933722</v>
      </c>
    </row>
    <row r="56" spans="1:11" x14ac:dyDescent="0.2">
      <c r="A56" s="1" t="s">
        <v>97</v>
      </c>
      <c r="B56" s="8">
        <v>97.41</v>
      </c>
      <c r="C56" s="8">
        <v>0.17699999999999999</v>
      </c>
      <c r="D56" s="8">
        <v>0.35599999999999998</v>
      </c>
      <c r="E56" s="8">
        <v>393625</v>
      </c>
      <c r="F56" s="8">
        <v>2143626</v>
      </c>
      <c r="G56" s="1" t="s">
        <v>73</v>
      </c>
      <c r="H56" s="1" t="s">
        <v>13</v>
      </c>
      <c r="I56" s="8" t="s">
        <v>76</v>
      </c>
      <c r="J56" s="8">
        <v>2159783</v>
      </c>
      <c r="K56" s="13">
        <f t="shared" si="1"/>
        <v>0.99251915585963957</v>
      </c>
    </row>
    <row r="57" spans="1:11" x14ac:dyDescent="0.2">
      <c r="A57" s="1" t="s">
        <v>98</v>
      </c>
      <c r="B57" s="8">
        <v>97.8</v>
      </c>
      <c r="C57" s="8">
        <v>0</v>
      </c>
      <c r="D57" s="8">
        <v>0.36699999999999999</v>
      </c>
      <c r="E57" s="8">
        <v>689160</v>
      </c>
      <c r="F57" s="8">
        <v>2006928</v>
      </c>
      <c r="G57" s="1" t="s">
        <v>99</v>
      </c>
      <c r="H57" s="1" t="s">
        <v>13</v>
      </c>
      <c r="I57" s="8" t="s">
        <v>76</v>
      </c>
      <c r="J57" s="8">
        <v>2031444</v>
      </c>
      <c r="K57" s="13">
        <f t="shared" si="1"/>
        <v>0.9879317372273122</v>
      </c>
    </row>
    <row r="58" spans="1:11" x14ac:dyDescent="0.2">
      <c r="A58" s="1" t="s">
        <v>100</v>
      </c>
      <c r="B58" s="8">
        <v>87.89</v>
      </c>
      <c r="C58" s="8">
        <v>2.214</v>
      </c>
      <c r="D58" s="8">
        <v>0.38800000000000001</v>
      </c>
      <c r="E58" s="8">
        <v>359289</v>
      </c>
      <c r="F58" s="8">
        <v>3483904</v>
      </c>
      <c r="G58" s="1" t="s">
        <v>12</v>
      </c>
      <c r="H58" s="1" t="s">
        <v>35</v>
      </c>
      <c r="I58" s="8" t="s">
        <v>101</v>
      </c>
      <c r="J58" s="9">
        <v>3902113</v>
      </c>
      <c r="K58" s="13">
        <f t="shared" si="1"/>
        <v>0.89282498994775394</v>
      </c>
    </row>
    <row r="59" spans="1:11" x14ac:dyDescent="0.2">
      <c r="A59" s="1" t="s">
        <v>102</v>
      </c>
      <c r="B59" s="8">
        <v>82.6</v>
      </c>
      <c r="C59" s="8">
        <v>4.2510000000000003</v>
      </c>
      <c r="D59" s="8">
        <v>0.35199999999999998</v>
      </c>
      <c r="E59" s="8">
        <v>24278</v>
      </c>
      <c r="F59" s="8">
        <v>4643700</v>
      </c>
      <c r="G59" s="1" t="s">
        <v>53</v>
      </c>
      <c r="H59" s="1" t="s">
        <v>35</v>
      </c>
      <c r="I59" s="8" t="s">
        <v>101</v>
      </c>
      <c r="J59" s="8">
        <v>5235074</v>
      </c>
      <c r="K59" s="13">
        <f t="shared" si="1"/>
        <v>0.88703617179050387</v>
      </c>
    </row>
    <row r="60" spans="1:11" x14ac:dyDescent="0.2">
      <c r="A60" s="1" t="s">
        <v>103</v>
      </c>
      <c r="B60" s="8">
        <v>41</v>
      </c>
      <c r="C60" s="8">
        <v>2.5750000000000002</v>
      </c>
      <c r="D60" s="8">
        <v>0.60099999999999998</v>
      </c>
      <c r="E60" s="8">
        <v>16802</v>
      </c>
      <c r="F60" s="8">
        <v>735908</v>
      </c>
      <c r="G60" s="1" t="s">
        <v>18</v>
      </c>
      <c r="H60" s="1" t="s">
        <v>104</v>
      </c>
      <c r="I60" s="8" t="s">
        <v>101</v>
      </c>
      <c r="J60" s="8">
        <v>2028350</v>
      </c>
      <c r="K60" s="13">
        <f t="shared" si="1"/>
        <v>0.36281115192151259</v>
      </c>
    </row>
    <row r="61" spans="1:11" x14ac:dyDescent="0.2">
      <c r="A61" s="1" t="s">
        <v>105</v>
      </c>
      <c r="B61" s="8">
        <v>89.45</v>
      </c>
      <c r="C61" s="8">
        <v>7.7770000000000001</v>
      </c>
      <c r="D61" s="8">
        <v>0.69099999999999995</v>
      </c>
      <c r="E61" s="8">
        <v>39778</v>
      </c>
      <c r="F61" s="8">
        <v>4546199</v>
      </c>
      <c r="G61" s="1" t="s">
        <v>81</v>
      </c>
      <c r="H61" s="1" t="s">
        <v>35</v>
      </c>
      <c r="I61" s="8" t="s">
        <v>101</v>
      </c>
      <c r="J61" s="8">
        <v>3146984</v>
      </c>
      <c r="K61" s="13">
        <f t="shared" si="1"/>
        <v>1.4446209450063934</v>
      </c>
    </row>
    <row r="62" spans="1:11" x14ac:dyDescent="0.2">
      <c r="A62" s="1" t="s">
        <v>106</v>
      </c>
      <c r="B62" s="8">
        <v>89.11</v>
      </c>
      <c r="C62" s="8">
        <v>3.629</v>
      </c>
      <c r="D62" s="8">
        <v>0.29699999999999999</v>
      </c>
      <c r="E62" s="8">
        <v>79985</v>
      </c>
      <c r="F62" s="8">
        <v>5244831</v>
      </c>
      <c r="G62" s="1" t="s">
        <v>107</v>
      </c>
      <c r="H62" s="1" t="s">
        <v>35</v>
      </c>
      <c r="I62" s="8" t="s">
        <v>101</v>
      </c>
      <c r="J62" s="8">
        <v>6007460</v>
      </c>
      <c r="K62" s="13">
        <f t="shared" si="1"/>
        <v>0.87305300409823783</v>
      </c>
    </row>
    <row r="63" spans="1:11" x14ac:dyDescent="0.2">
      <c r="A63" s="1" t="s">
        <v>108</v>
      </c>
      <c r="B63" s="8">
        <v>92.26</v>
      </c>
      <c r="C63" s="8">
        <v>3.101</v>
      </c>
      <c r="D63" s="8">
        <v>0.6</v>
      </c>
      <c r="E63" s="8">
        <v>160653</v>
      </c>
      <c r="F63" s="8">
        <v>2356193</v>
      </c>
      <c r="G63" s="1" t="s">
        <v>24</v>
      </c>
      <c r="H63" s="1" t="s">
        <v>13</v>
      </c>
      <c r="I63" s="8" t="s">
        <v>101</v>
      </c>
      <c r="J63" s="8">
        <v>2497484</v>
      </c>
      <c r="K63" s="13">
        <f t="shared" si="1"/>
        <v>0.94342666459524871</v>
      </c>
    </row>
    <row r="64" spans="1:11" x14ac:dyDescent="0.2">
      <c r="A64" s="1" t="s">
        <v>109</v>
      </c>
      <c r="B64" s="8">
        <v>22.92</v>
      </c>
      <c r="C64" s="8">
        <v>5.8330000000000002</v>
      </c>
      <c r="D64" s="8">
        <v>0.59399999999999997</v>
      </c>
      <c r="E64" s="8">
        <v>16698</v>
      </c>
      <c r="F64" s="8">
        <v>936113</v>
      </c>
      <c r="G64" s="1" t="s">
        <v>24</v>
      </c>
      <c r="H64" s="1" t="s">
        <v>104</v>
      </c>
      <c r="I64" s="8" t="s">
        <v>101</v>
      </c>
      <c r="J64" s="8">
        <v>2497484</v>
      </c>
      <c r="K64" s="13">
        <f t="shared" si="1"/>
        <v>0.37482242128478099</v>
      </c>
    </row>
    <row r="65" spans="1:12" x14ac:dyDescent="0.2">
      <c r="A65" s="1" t="s">
        <v>110</v>
      </c>
      <c r="B65" s="8">
        <v>92.41</v>
      </c>
      <c r="C65" s="8">
        <v>8.1560000000000006</v>
      </c>
      <c r="D65" s="8">
        <v>0.66900000000000004</v>
      </c>
      <c r="E65" s="8">
        <v>32638</v>
      </c>
      <c r="F65" s="8">
        <v>3311290</v>
      </c>
      <c r="G65" s="1" t="s">
        <v>26</v>
      </c>
      <c r="H65" s="1" t="s">
        <v>35</v>
      </c>
      <c r="I65" s="8" t="s">
        <v>101</v>
      </c>
      <c r="J65" s="8">
        <v>2644044</v>
      </c>
      <c r="K65" s="13">
        <f t="shared" si="1"/>
        <v>1.2523581301975308</v>
      </c>
      <c r="L65" s="3"/>
    </row>
    <row r="66" spans="1:12" x14ac:dyDescent="0.2">
      <c r="A66" s="1" t="s">
        <v>111</v>
      </c>
      <c r="B66" s="8">
        <v>91.52</v>
      </c>
      <c r="C66" s="8">
        <v>3.819</v>
      </c>
      <c r="D66" s="8">
        <v>0.377</v>
      </c>
      <c r="E66" s="8">
        <v>30259</v>
      </c>
      <c r="F66" s="8">
        <v>2643170</v>
      </c>
      <c r="G66" s="1" t="s">
        <v>28</v>
      </c>
      <c r="H66" s="1" t="s">
        <v>13</v>
      </c>
      <c r="I66" s="8" t="s">
        <v>101</v>
      </c>
      <c r="J66" s="8">
        <v>2738556</v>
      </c>
      <c r="K66" s="13">
        <f t="shared" ref="K66:K97" si="2">F66/J66</f>
        <v>0.96516923517357323</v>
      </c>
    </row>
    <row r="67" spans="1:12" x14ac:dyDescent="0.2">
      <c r="A67" s="1" t="s">
        <v>112</v>
      </c>
      <c r="B67" s="8">
        <v>99.81</v>
      </c>
      <c r="C67" s="8">
        <v>3.6999999999999998E-2</v>
      </c>
      <c r="D67" s="8">
        <v>0.50700000000000001</v>
      </c>
      <c r="E67" s="8">
        <v>4642452</v>
      </c>
      <c r="F67" s="8">
        <v>4642452</v>
      </c>
      <c r="G67" s="1" t="s">
        <v>30</v>
      </c>
      <c r="H67" s="1" t="s">
        <v>13</v>
      </c>
      <c r="I67" s="8" t="s">
        <v>101</v>
      </c>
      <c r="J67" s="8">
        <v>4642497</v>
      </c>
      <c r="K67" s="13">
        <f t="shared" si="2"/>
        <v>0.99999030694042457</v>
      </c>
    </row>
    <row r="68" spans="1:12" x14ac:dyDescent="0.2">
      <c r="A68" s="1" t="s">
        <v>113</v>
      </c>
      <c r="B68" s="8">
        <v>66.599999999999994</v>
      </c>
      <c r="C68" s="8">
        <v>6.4820000000000002</v>
      </c>
      <c r="D68" s="8">
        <v>0.38500000000000001</v>
      </c>
      <c r="E68" s="8">
        <v>35794</v>
      </c>
      <c r="F68" s="8">
        <v>1551526</v>
      </c>
      <c r="G68" s="1" t="s">
        <v>114</v>
      </c>
      <c r="H68" s="1" t="s">
        <v>35</v>
      </c>
      <c r="I68" s="8" t="s">
        <v>101</v>
      </c>
      <c r="J68" s="8">
        <v>1667794</v>
      </c>
      <c r="K68" s="13">
        <f t="shared" si="2"/>
        <v>0.93028635430994477</v>
      </c>
    </row>
    <row r="69" spans="1:12" x14ac:dyDescent="0.2">
      <c r="A69" s="1" t="s">
        <v>115</v>
      </c>
      <c r="B69" s="8">
        <v>45.84</v>
      </c>
      <c r="C69" s="8">
        <v>17.89</v>
      </c>
      <c r="D69" s="8">
        <v>0.38600000000000001</v>
      </c>
      <c r="E69" s="8">
        <v>10125</v>
      </c>
      <c r="F69" s="8">
        <v>1553955</v>
      </c>
      <c r="G69" s="1" t="s">
        <v>116</v>
      </c>
      <c r="H69" s="1" t="s">
        <v>104</v>
      </c>
      <c r="I69" s="8" t="s">
        <v>101</v>
      </c>
      <c r="J69" s="8">
        <v>1667794</v>
      </c>
      <c r="K69" s="13">
        <f t="shared" si="2"/>
        <v>0.93174276919091925</v>
      </c>
    </row>
    <row r="70" spans="1:12" x14ac:dyDescent="0.2">
      <c r="A70" s="1" t="s">
        <v>117</v>
      </c>
      <c r="B70" s="8">
        <v>92.96</v>
      </c>
      <c r="C70" s="8">
        <v>3.52</v>
      </c>
      <c r="D70" s="8">
        <v>0.34899999999999998</v>
      </c>
      <c r="E70" s="8">
        <v>74186</v>
      </c>
      <c r="F70" s="8">
        <v>1738903</v>
      </c>
      <c r="G70" s="1" t="s">
        <v>34</v>
      </c>
      <c r="H70" s="1" t="s">
        <v>13</v>
      </c>
      <c r="I70" s="8" t="s">
        <v>101</v>
      </c>
      <c r="J70" s="8">
        <v>1854273</v>
      </c>
      <c r="K70" s="13">
        <f t="shared" si="2"/>
        <v>0.93778154565158423</v>
      </c>
    </row>
    <row r="71" spans="1:12" x14ac:dyDescent="0.2">
      <c r="A71" s="1" t="s">
        <v>118</v>
      </c>
      <c r="B71" s="8">
        <v>81.88</v>
      </c>
      <c r="C71" s="8">
        <v>0.56999999999999995</v>
      </c>
      <c r="D71" s="8">
        <v>0.51100000000000001</v>
      </c>
      <c r="E71" s="8">
        <v>371452</v>
      </c>
      <c r="F71" s="8">
        <v>1898576</v>
      </c>
      <c r="G71" s="1" t="s">
        <v>37</v>
      </c>
      <c r="H71" s="1" t="s">
        <v>35</v>
      </c>
      <c r="I71" s="8" t="s">
        <v>101</v>
      </c>
      <c r="J71" s="8">
        <v>2240102</v>
      </c>
      <c r="K71" s="13">
        <f t="shared" si="2"/>
        <v>0.84753997809028336</v>
      </c>
    </row>
    <row r="72" spans="1:12" x14ac:dyDescent="0.2">
      <c r="A72" s="1" t="s">
        <v>119</v>
      </c>
      <c r="B72" s="8">
        <v>73.89</v>
      </c>
      <c r="C72" s="8">
        <v>1.5089999999999999</v>
      </c>
      <c r="D72" s="8">
        <v>0.41599999999999998</v>
      </c>
      <c r="E72" s="8">
        <v>58868</v>
      </c>
      <c r="F72" s="8">
        <v>3744527</v>
      </c>
      <c r="G72" s="1" t="s">
        <v>39</v>
      </c>
      <c r="H72" s="1" t="s">
        <v>35</v>
      </c>
      <c r="I72" s="8" t="s">
        <v>101</v>
      </c>
      <c r="J72" s="8">
        <v>5163177</v>
      </c>
      <c r="K72" s="13">
        <f t="shared" si="2"/>
        <v>0.72523700039723604</v>
      </c>
    </row>
    <row r="73" spans="1:12" x14ac:dyDescent="0.2">
      <c r="A73" s="1" t="s">
        <v>120</v>
      </c>
      <c r="B73" s="8">
        <v>24.13</v>
      </c>
      <c r="C73" s="8">
        <v>1.724</v>
      </c>
      <c r="D73" s="8">
        <v>0.48299999999999998</v>
      </c>
      <c r="E73" s="8">
        <v>28886</v>
      </c>
      <c r="F73" s="8">
        <v>644924</v>
      </c>
      <c r="G73" s="1" t="s">
        <v>94</v>
      </c>
      <c r="H73" s="1" t="s">
        <v>104</v>
      </c>
      <c r="I73" s="8" t="s">
        <v>101</v>
      </c>
      <c r="J73" s="8">
        <v>2399479</v>
      </c>
      <c r="K73" s="13">
        <f t="shared" si="2"/>
        <v>0.26877668027100882</v>
      </c>
    </row>
    <row r="74" spans="1:12" x14ac:dyDescent="0.2">
      <c r="A74" s="1" t="s">
        <v>121</v>
      </c>
      <c r="B74" s="8">
        <v>35.450000000000003</v>
      </c>
      <c r="C74" s="8">
        <v>0</v>
      </c>
      <c r="D74" s="8">
        <v>0.48399999999999999</v>
      </c>
      <c r="E74" s="8">
        <v>39326</v>
      </c>
      <c r="F74" s="8">
        <v>654668</v>
      </c>
      <c r="G74" s="1" t="s">
        <v>122</v>
      </c>
      <c r="H74" s="1" t="s">
        <v>104</v>
      </c>
      <c r="I74" s="8" t="s">
        <v>101</v>
      </c>
      <c r="J74" s="8">
        <v>2399479</v>
      </c>
      <c r="K74" s="13">
        <f t="shared" si="2"/>
        <v>0.27283756182071189</v>
      </c>
    </row>
    <row r="75" spans="1:12" x14ac:dyDescent="0.2">
      <c r="A75" s="1" t="s">
        <v>123</v>
      </c>
      <c r="B75" s="8">
        <v>82.85</v>
      </c>
      <c r="C75" s="8">
        <v>2.3250000000000002</v>
      </c>
      <c r="D75" s="8">
        <v>0.67</v>
      </c>
      <c r="E75" s="8">
        <v>69718</v>
      </c>
      <c r="F75" s="8">
        <v>5113400</v>
      </c>
      <c r="G75" s="1" t="s">
        <v>43</v>
      </c>
      <c r="H75" s="1" t="s">
        <v>35</v>
      </c>
      <c r="I75" s="8" t="s">
        <v>101</v>
      </c>
      <c r="J75" s="8">
        <v>6374461</v>
      </c>
      <c r="K75" s="13">
        <f t="shared" si="2"/>
        <v>0.80216978345306367</v>
      </c>
    </row>
    <row r="76" spans="1:12" x14ac:dyDescent="0.2">
      <c r="A76" s="1" t="s">
        <v>124</v>
      </c>
      <c r="B76" s="8">
        <v>81.08</v>
      </c>
      <c r="C76" s="8">
        <v>5.2519999999999998</v>
      </c>
      <c r="D76" s="8">
        <v>0.65800000000000003</v>
      </c>
      <c r="E76" s="8">
        <v>19686</v>
      </c>
      <c r="F76" s="8">
        <v>1963314</v>
      </c>
      <c r="G76" s="1" t="s">
        <v>45</v>
      </c>
      <c r="H76" s="1" t="s">
        <v>35</v>
      </c>
      <c r="I76" s="8" t="s">
        <v>101</v>
      </c>
      <c r="J76" s="8">
        <v>2396044</v>
      </c>
      <c r="K76" s="13">
        <f t="shared" si="2"/>
        <v>0.81939814126952593</v>
      </c>
    </row>
    <row r="77" spans="1:12" x14ac:dyDescent="0.2">
      <c r="A77" s="1" t="s">
        <v>125</v>
      </c>
      <c r="B77" s="8">
        <v>71.25</v>
      </c>
      <c r="C77" s="8">
        <v>16.579999999999998</v>
      </c>
      <c r="D77" s="8">
        <v>0.32200000000000001</v>
      </c>
      <c r="E77" s="8">
        <v>65834</v>
      </c>
      <c r="F77" s="8">
        <v>2409349</v>
      </c>
      <c r="G77" s="1" t="s">
        <v>47</v>
      </c>
      <c r="H77" s="1" t="s">
        <v>104</v>
      </c>
      <c r="I77" s="8" t="s">
        <v>101</v>
      </c>
      <c r="J77" s="8">
        <v>2472647</v>
      </c>
      <c r="K77" s="13">
        <f t="shared" si="2"/>
        <v>0.97440071308197251</v>
      </c>
    </row>
    <row r="78" spans="1:12" x14ac:dyDescent="0.2">
      <c r="A78" s="1" t="s">
        <v>126</v>
      </c>
      <c r="B78" s="8">
        <v>66.09</v>
      </c>
      <c r="C78" s="8">
        <v>5.9169999999999998</v>
      </c>
      <c r="D78" s="8">
        <v>0.32300000000000001</v>
      </c>
      <c r="E78" s="8">
        <v>282705</v>
      </c>
      <c r="F78" s="8">
        <v>2163117</v>
      </c>
      <c r="G78" s="1" t="s">
        <v>127</v>
      </c>
      <c r="H78" s="1" t="s">
        <v>35</v>
      </c>
      <c r="I78" s="8" t="s">
        <v>101</v>
      </c>
      <c r="J78" s="8">
        <v>2503245</v>
      </c>
      <c r="K78" s="13">
        <f t="shared" si="2"/>
        <v>0.86412516553513541</v>
      </c>
    </row>
    <row r="79" spans="1:12" x14ac:dyDescent="0.2">
      <c r="A79" s="1" t="s">
        <v>128</v>
      </c>
      <c r="B79" s="8">
        <v>21.25</v>
      </c>
      <c r="C79" s="8">
        <v>1.966</v>
      </c>
      <c r="D79" s="8">
        <v>0.314</v>
      </c>
      <c r="E79" s="8">
        <v>511139</v>
      </c>
      <c r="F79" s="8">
        <v>690052</v>
      </c>
      <c r="G79" s="1" t="s">
        <v>127</v>
      </c>
      <c r="H79" s="1" t="s">
        <v>104</v>
      </c>
      <c r="I79" s="8" t="s">
        <v>101</v>
      </c>
      <c r="J79" s="8">
        <v>2503245</v>
      </c>
      <c r="K79" s="13">
        <f t="shared" si="2"/>
        <v>0.27566298943970724</v>
      </c>
    </row>
    <row r="80" spans="1:12" x14ac:dyDescent="0.2">
      <c r="A80" s="1" t="s">
        <v>129</v>
      </c>
      <c r="B80" s="8">
        <v>86.35</v>
      </c>
      <c r="C80" s="8">
        <v>3.2210000000000001</v>
      </c>
      <c r="D80" s="8">
        <v>0.35299999999999998</v>
      </c>
      <c r="E80" s="8">
        <v>40057</v>
      </c>
      <c r="F80" s="8">
        <v>1884038</v>
      </c>
      <c r="G80" s="1" t="s">
        <v>73</v>
      </c>
      <c r="H80" s="1" t="s">
        <v>35</v>
      </c>
      <c r="I80" s="8" t="s">
        <v>101</v>
      </c>
      <c r="J80" s="8">
        <v>2159783</v>
      </c>
      <c r="K80" s="13">
        <f t="shared" si="2"/>
        <v>0.87232745141525792</v>
      </c>
    </row>
    <row r="81" spans="1:12" x14ac:dyDescent="0.2">
      <c r="A81" s="1" t="s">
        <v>130</v>
      </c>
      <c r="B81" s="8">
        <v>85.35</v>
      </c>
      <c r="C81" s="8">
        <v>8.2330000000000005</v>
      </c>
      <c r="D81" s="8">
        <v>0.36799999999999999</v>
      </c>
      <c r="E81" s="8">
        <v>40574</v>
      </c>
      <c r="F81" s="8">
        <v>1760000</v>
      </c>
      <c r="G81" s="1" t="s">
        <v>49</v>
      </c>
      <c r="H81" s="1" t="s">
        <v>35</v>
      </c>
      <c r="I81" s="8" t="s">
        <v>101</v>
      </c>
      <c r="J81" s="8">
        <v>2031444</v>
      </c>
      <c r="K81" s="13">
        <f t="shared" si="2"/>
        <v>0.86637879262239081</v>
      </c>
    </row>
    <row r="82" spans="1:12" x14ac:dyDescent="0.2">
      <c r="A82" s="1" t="s">
        <v>131</v>
      </c>
      <c r="B82" s="8">
        <v>100</v>
      </c>
      <c r="C82" s="8">
        <v>0.27300000000000002</v>
      </c>
      <c r="D82" s="8">
        <v>0.38900000000000001</v>
      </c>
      <c r="E82" s="8">
        <v>3909339</v>
      </c>
      <c r="F82" s="8">
        <v>3924869</v>
      </c>
      <c r="G82" s="1" t="s">
        <v>12</v>
      </c>
      <c r="H82" s="1" t="s">
        <v>13</v>
      </c>
      <c r="I82" s="8" t="s">
        <v>132</v>
      </c>
      <c r="J82" s="9">
        <v>3902113</v>
      </c>
      <c r="K82" s="13">
        <f t="shared" si="2"/>
        <v>1.0058317122031064</v>
      </c>
    </row>
    <row r="83" spans="1:12" x14ac:dyDescent="0.2">
      <c r="A83" s="1" t="s">
        <v>133</v>
      </c>
      <c r="B83" s="8">
        <v>48.7</v>
      </c>
      <c r="C83" s="8">
        <v>0.66800000000000004</v>
      </c>
      <c r="D83" s="8">
        <v>0.35699999999999998</v>
      </c>
      <c r="E83" s="8">
        <v>30541</v>
      </c>
      <c r="F83" s="8">
        <v>2588053</v>
      </c>
      <c r="G83" s="1" t="s">
        <v>53</v>
      </c>
      <c r="H83" s="1" t="s">
        <v>104</v>
      </c>
      <c r="I83" s="8" t="s">
        <v>132</v>
      </c>
      <c r="J83" s="8">
        <v>5235074</v>
      </c>
      <c r="K83" s="13">
        <f t="shared" si="2"/>
        <v>0.49436798792146969</v>
      </c>
    </row>
    <row r="84" spans="1:12" x14ac:dyDescent="0.2">
      <c r="A84" s="1" t="s">
        <v>134</v>
      </c>
      <c r="B84" s="8">
        <v>55.56</v>
      </c>
      <c r="C84" s="8">
        <v>5.6000000000000001E-2</v>
      </c>
      <c r="D84" s="8">
        <v>0.59699999999999998</v>
      </c>
      <c r="E84" s="8">
        <v>38772</v>
      </c>
      <c r="F84" s="8">
        <v>1229803</v>
      </c>
      <c r="G84" s="1" t="s">
        <v>18</v>
      </c>
      <c r="H84" s="1" t="s">
        <v>35</v>
      </c>
      <c r="I84" s="8" t="s">
        <v>132</v>
      </c>
      <c r="J84" s="8">
        <v>2028350</v>
      </c>
      <c r="K84" s="13">
        <f t="shared" si="2"/>
        <v>0.60630709690142237</v>
      </c>
    </row>
    <row r="85" spans="1:12" x14ac:dyDescent="0.2">
      <c r="A85" s="1" t="s">
        <v>135</v>
      </c>
      <c r="B85" s="8">
        <v>99.39</v>
      </c>
      <c r="C85" s="8">
        <v>0.151</v>
      </c>
      <c r="D85" s="8">
        <v>0.68899999999999995</v>
      </c>
      <c r="E85" s="8">
        <v>3129042</v>
      </c>
      <c r="F85" s="8">
        <v>4470702</v>
      </c>
      <c r="G85" s="1" t="s">
        <v>81</v>
      </c>
      <c r="H85" s="1" t="s">
        <v>13</v>
      </c>
      <c r="I85" s="8" t="s">
        <v>132</v>
      </c>
      <c r="J85" s="8">
        <v>3146984</v>
      </c>
      <c r="K85" s="13">
        <f t="shared" si="2"/>
        <v>1.4206306736862977</v>
      </c>
    </row>
    <row r="86" spans="1:12" x14ac:dyDescent="0.2">
      <c r="A86" s="1" t="s">
        <v>136</v>
      </c>
      <c r="B86" s="8">
        <v>96.85</v>
      </c>
      <c r="C86" s="8">
        <v>2.62</v>
      </c>
      <c r="D86" s="8">
        <v>0.29799999999999999</v>
      </c>
      <c r="E86" s="8">
        <v>72771</v>
      </c>
      <c r="F86" s="8">
        <v>5502986</v>
      </c>
      <c r="G86" s="1" t="s">
        <v>107</v>
      </c>
      <c r="H86" s="1" t="s">
        <v>13</v>
      </c>
      <c r="I86" s="8" t="s">
        <v>132</v>
      </c>
      <c r="J86" s="8">
        <v>6007460</v>
      </c>
      <c r="K86" s="13">
        <f t="shared" si="2"/>
        <v>0.91602540840887825</v>
      </c>
    </row>
    <row r="87" spans="1:12" x14ac:dyDescent="0.2">
      <c r="A87" s="1" t="s">
        <v>137</v>
      </c>
      <c r="B87" s="8">
        <v>100</v>
      </c>
      <c r="C87" s="8">
        <v>0</v>
      </c>
      <c r="D87" s="8">
        <v>0.6</v>
      </c>
      <c r="E87" s="8">
        <v>1369534</v>
      </c>
      <c r="F87" s="8">
        <v>2497500</v>
      </c>
      <c r="G87" s="1" t="s">
        <v>24</v>
      </c>
      <c r="H87" s="1" t="s">
        <v>13</v>
      </c>
      <c r="I87" s="8" t="s">
        <v>132</v>
      </c>
      <c r="J87" s="8">
        <v>2497484</v>
      </c>
      <c r="K87" s="13">
        <f t="shared" si="2"/>
        <v>1.0000064064474488</v>
      </c>
    </row>
    <row r="88" spans="1:12" x14ac:dyDescent="0.2">
      <c r="A88" s="1" t="s">
        <v>138</v>
      </c>
      <c r="B88" s="8">
        <v>99.57</v>
      </c>
      <c r="C88" s="8">
        <v>0.21199999999999999</v>
      </c>
      <c r="D88" s="8">
        <v>0.66800000000000004</v>
      </c>
      <c r="E88" s="8">
        <v>2644562</v>
      </c>
      <c r="F88" s="8">
        <v>3234110</v>
      </c>
      <c r="G88" s="1" t="s">
        <v>26</v>
      </c>
      <c r="H88" s="1" t="s">
        <v>13</v>
      </c>
      <c r="I88" s="8" t="s">
        <v>132</v>
      </c>
      <c r="J88" s="8">
        <v>2644044</v>
      </c>
      <c r="K88" s="13">
        <f t="shared" si="2"/>
        <v>1.2231679956914483</v>
      </c>
    </row>
    <row r="89" spans="1:12" x14ac:dyDescent="0.2">
      <c r="A89" s="1" t="s">
        <v>139</v>
      </c>
      <c r="B89" s="8">
        <v>99.15</v>
      </c>
      <c r="C89" s="8">
        <v>0</v>
      </c>
      <c r="D89" s="8">
        <v>0.377</v>
      </c>
      <c r="E89" s="8">
        <v>450048</v>
      </c>
      <c r="F89" s="8">
        <v>2733217</v>
      </c>
      <c r="G89" s="1" t="s">
        <v>28</v>
      </c>
      <c r="H89" s="1" t="s">
        <v>13</v>
      </c>
      <c r="I89" s="8" t="s">
        <v>132</v>
      </c>
      <c r="J89" s="8">
        <v>2738556</v>
      </c>
      <c r="K89" s="13">
        <f t="shared" si="2"/>
        <v>0.99805043241766833</v>
      </c>
      <c r="L89" s="3"/>
    </row>
    <row r="90" spans="1:12" x14ac:dyDescent="0.2">
      <c r="A90" s="1" t="s">
        <v>140</v>
      </c>
      <c r="B90" s="8">
        <v>99.96</v>
      </c>
      <c r="C90" s="8">
        <v>3.6999999999999998E-2</v>
      </c>
      <c r="D90" s="8">
        <v>0.50700000000000001</v>
      </c>
      <c r="E90" s="8">
        <v>4642499</v>
      </c>
      <c r="F90" s="8">
        <v>4642499</v>
      </c>
      <c r="G90" s="1" t="s">
        <v>30</v>
      </c>
      <c r="H90" s="1" t="s">
        <v>13</v>
      </c>
      <c r="I90" s="8" t="s">
        <v>132</v>
      </c>
      <c r="J90" s="8">
        <v>4642497</v>
      </c>
      <c r="K90" s="13">
        <f t="shared" si="2"/>
        <v>1.0000004308026478</v>
      </c>
    </row>
    <row r="91" spans="1:12" x14ac:dyDescent="0.2">
      <c r="A91" s="1" t="s">
        <v>141</v>
      </c>
      <c r="B91" s="8">
        <v>99.36</v>
      </c>
      <c r="C91" s="8">
        <v>0</v>
      </c>
      <c r="D91" s="8">
        <v>0.38800000000000001</v>
      </c>
      <c r="E91" s="8">
        <v>1667903</v>
      </c>
      <c r="F91" s="8">
        <v>1667903</v>
      </c>
      <c r="G91" s="1" t="s">
        <v>32</v>
      </c>
      <c r="H91" s="1" t="s">
        <v>13</v>
      </c>
      <c r="I91" s="8" t="s">
        <v>132</v>
      </c>
      <c r="J91" s="8">
        <v>1667794</v>
      </c>
      <c r="K91" s="13">
        <f t="shared" si="2"/>
        <v>1.0000653557933414</v>
      </c>
    </row>
    <row r="92" spans="1:12" x14ac:dyDescent="0.2">
      <c r="A92" s="1" t="s">
        <v>142</v>
      </c>
      <c r="B92" s="8">
        <v>98.44</v>
      </c>
      <c r="C92" s="8">
        <v>0</v>
      </c>
      <c r="D92" s="8">
        <v>0.35099999999999998</v>
      </c>
      <c r="E92" s="8">
        <v>1841921</v>
      </c>
      <c r="F92" s="8">
        <v>1841921</v>
      </c>
      <c r="G92" s="1" t="s">
        <v>34</v>
      </c>
      <c r="H92" s="1" t="s">
        <v>13</v>
      </c>
      <c r="I92" s="8" t="s">
        <v>132</v>
      </c>
      <c r="J92" s="8">
        <v>1854273</v>
      </c>
      <c r="K92" s="13">
        <f t="shared" si="2"/>
        <v>0.99333862920939908</v>
      </c>
    </row>
    <row r="93" spans="1:12" x14ac:dyDescent="0.2">
      <c r="A93" s="1" t="s">
        <v>143</v>
      </c>
      <c r="B93" s="8">
        <v>99.74</v>
      </c>
      <c r="C93" s="8">
        <v>0.19</v>
      </c>
      <c r="D93" s="8">
        <v>0.51400000000000001</v>
      </c>
      <c r="E93" s="8">
        <v>2241741</v>
      </c>
      <c r="F93" s="8">
        <v>2241741</v>
      </c>
      <c r="G93" s="1" t="s">
        <v>91</v>
      </c>
      <c r="H93" s="1" t="s">
        <v>13</v>
      </c>
      <c r="I93" s="8" t="s">
        <v>132</v>
      </c>
      <c r="J93" s="8">
        <v>2240102</v>
      </c>
      <c r="K93" s="13">
        <f t="shared" si="2"/>
        <v>1.0007316631117691</v>
      </c>
    </row>
    <row r="94" spans="1:12" x14ac:dyDescent="0.2">
      <c r="A94" s="1" t="s">
        <v>144</v>
      </c>
      <c r="B94" s="8">
        <v>99.24</v>
      </c>
      <c r="C94" s="8">
        <v>0.188</v>
      </c>
      <c r="D94" s="8">
        <v>0.42199999999999999</v>
      </c>
      <c r="E94" s="8">
        <v>1539091</v>
      </c>
      <c r="F94" s="8">
        <v>5177952</v>
      </c>
      <c r="G94" s="1" t="s">
        <v>39</v>
      </c>
      <c r="H94" s="1" t="s">
        <v>13</v>
      </c>
      <c r="I94" s="8" t="s">
        <v>132</v>
      </c>
      <c r="J94" s="8">
        <v>5163177</v>
      </c>
      <c r="K94" s="13">
        <f t="shared" si="2"/>
        <v>1.0028616102062742</v>
      </c>
    </row>
    <row r="95" spans="1:12" x14ac:dyDescent="0.2">
      <c r="A95" s="1" t="s">
        <v>145</v>
      </c>
      <c r="B95" s="8">
        <v>99.92</v>
      </c>
      <c r="C95" s="8">
        <v>0</v>
      </c>
      <c r="D95" s="8">
        <v>0.48299999999999998</v>
      </c>
      <c r="E95" s="8">
        <v>709881</v>
      </c>
      <c r="F95" s="8">
        <v>2397556</v>
      </c>
      <c r="G95" s="1" t="s">
        <v>94</v>
      </c>
      <c r="H95" s="1" t="s">
        <v>13</v>
      </c>
      <c r="I95" s="8" t="s">
        <v>132</v>
      </c>
      <c r="J95" s="8">
        <v>2399479</v>
      </c>
      <c r="K95" s="13">
        <f t="shared" si="2"/>
        <v>0.99919857602421192</v>
      </c>
    </row>
    <row r="96" spans="1:12" x14ac:dyDescent="0.2">
      <c r="A96" s="1" t="s">
        <v>146</v>
      </c>
      <c r="B96" s="8">
        <v>100</v>
      </c>
      <c r="C96" s="8">
        <v>0.45400000000000001</v>
      </c>
      <c r="D96" s="8">
        <v>0.66600000000000004</v>
      </c>
      <c r="E96" s="8">
        <v>6374538</v>
      </c>
      <c r="F96" s="8">
        <v>6374538</v>
      </c>
      <c r="G96" s="1" t="s">
        <v>43</v>
      </c>
      <c r="H96" s="1" t="s">
        <v>13</v>
      </c>
      <c r="I96" s="8" t="s">
        <v>132</v>
      </c>
      <c r="J96" s="8">
        <v>6374461</v>
      </c>
      <c r="K96" s="13">
        <f t="shared" si="2"/>
        <v>1.0000120794526783</v>
      </c>
    </row>
    <row r="97" spans="1:11" x14ac:dyDescent="0.2">
      <c r="A97" s="1" t="s">
        <v>147</v>
      </c>
      <c r="B97" s="8">
        <v>96.57</v>
      </c>
      <c r="C97" s="8">
        <v>0.80200000000000005</v>
      </c>
      <c r="D97" s="8">
        <v>0.32700000000000001</v>
      </c>
      <c r="E97" s="8">
        <v>140492</v>
      </c>
      <c r="F97" s="8">
        <v>2808759</v>
      </c>
      <c r="G97" s="1" t="s">
        <v>47</v>
      </c>
      <c r="H97" s="1" t="s">
        <v>13</v>
      </c>
      <c r="I97" s="8" t="s">
        <v>132</v>
      </c>
      <c r="J97" s="8">
        <v>2472647</v>
      </c>
      <c r="K97" s="13">
        <f t="shared" si="2"/>
        <v>1.1359320598532665</v>
      </c>
    </row>
    <row r="98" spans="1:11" x14ac:dyDescent="0.2">
      <c r="A98" s="1" t="s">
        <v>148</v>
      </c>
      <c r="B98" s="8">
        <v>99.81</v>
      </c>
      <c r="C98" s="8">
        <v>0</v>
      </c>
      <c r="D98" s="8">
        <v>0.32</v>
      </c>
      <c r="E98" s="8">
        <v>2508433</v>
      </c>
      <c r="F98" s="8">
        <v>2610262</v>
      </c>
      <c r="G98" s="1" t="s">
        <v>149</v>
      </c>
      <c r="H98" s="1" t="s">
        <v>13</v>
      </c>
      <c r="I98" s="8" t="s">
        <v>132</v>
      </c>
      <c r="J98" s="8">
        <v>2503245</v>
      </c>
      <c r="K98" s="13">
        <f t="shared" ref="K98:K120" si="3">F98/J98</f>
        <v>1.0427513088011762</v>
      </c>
    </row>
    <row r="99" spans="1:11" x14ac:dyDescent="0.2">
      <c r="A99" s="1" t="s">
        <v>150</v>
      </c>
      <c r="B99" s="8">
        <v>99.92</v>
      </c>
      <c r="C99" s="8">
        <v>0.17699999999999999</v>
      </c>
      <c r="D99" s="8">
        <v>0.35599999999999998</v>
      </c>
      <c r="E99" s="8">
        <v>643541</v>
      </c>
      <c r="F99" s="8">
        <v>2152529</v>
      </c>
      <c r="G99" s="1" t="s">
        <v>73</v>
      </c>
      <c r="H99" s="1" t="s">
        <v>13</v>
      </c>
      <c r="I99" s="8" t="s">
        <v>132</v>
      </c>
      <c r="J99" s="8">
        <v>2159783</v>
      </c>
      <c r="K99" s="13">
        <f t="shared" si="3"/>
        <v>0.99664132924465099</v>
      </c>
    </row>
    <row r="100" spans="1:11" x14ac:dyDescent="0.2">
      <c r="A100" s="1" t="s">
        <v>151</v>
      </c>
      <c r="B100" s="8">
        <v>100</v>
      </c>
      <c r="C100" s="8">
        <v>0</v>
      </c>
      <c r="D100" s="8">
        <v>0.36799999999999999</v>
      </c>
      <c r="E100" s="8">
        <v>2031843</v>
      </c>
      <c r="F100" s="8">
        <v>2031843</v>
      </c>
      <c r="G100" s="1" t="s">
        <v>99</v>
      </c>
      <c r="H100" s="1" t="s">
        <v>13</v>
      </c>
      <c r="I100" s="8" t="s">
        <v>132</v>
      </c>
      <c r="J100" s="8">
        <v>2031444</v>
      </c>
      <c r="K100" s="13">
        <f t="shared" si="3"/>
        <v>1.000196412010373</v>
      </c>
    </row>
    <row r="101" spans="1:11" x14ac:dyDescent="0.2">
      <c r="A101" s="1" t="s">
        <v>152</v>
      </c>
      <c r="B101" s="8">
        <v>100</v>
      </c>
      <c r="C101" s="8">
        <v>0.27300000000000002</v>
      </c>
      <c r="D101" s="8">
        <v>0.38900000000000001</v>
      </c>
      <c r="E101" s="8">
        <v>4050997</v>
      </c>
      <c r="F101" s="8">
        <v>4073896</v>
      </c>
      <c r="G101" s="1" t="s">
        <v>12</v>
      </c>
      <c r="H101" s="1" t="s">
        <v>13</v>
      </c>
      <c r="I101" s="8" t="s">
        <v>153</v>
      </c>
      <c r="J101" s="9">
        <v>3902113</v>
      </c>
      <c r="K101" s="13">
        <f t="shared" si="3"/>
        <v>1.0440230716024881</v>
      </c>
    </row>
    <row r="102" spans="1:11" x14ac:dyDescent="0.2">
      <c r="A102" s="1" t="s">
        <v>154</v>
      </c>
      <c r="B102" s="8">
        <v>90.24</v>
      </c>
      <c r="C102" s="8">
        <v>1.2889999999999999</v>
      </c>
      <c r="D102" s="8">
        <v>0.35399999999999998</v>
      </c>
      <c r="E102" s="8">
        <v>40371</v>
      </c>
      <c r="F102" s="8">
        <v>4935963</v>
      </c>
      <c r="G102" s="1" t="s">
        <v>53</v>
      </c>
      <c r="H102" s="1" t="s">
        <v>13</v>
      </c>
      <c r="I102" s="8" t="s">
        <v>153</v>
      </c>
      <c r="J102" s="8">
        <v>5235074</v>
      </c>
      <c r="K102" s="13">
        <f t="shared" si="3"/>
        <v>0.94286403592384749</v>
      </c>
    </row>
    <row r="103" spans="1:11" x14ac:dyDescent="0.2">
      <c r="A103" s="1" t="s">
        <v>155</v>
      </c>
      <c r="B103" s="8">
        <v>97.07</v>
      </c>
      <c r="C103" s="8">
        <v>5.6000000000000001E-2</v>
      </c>
      <c r="D103" s="8">
        <v>0.59299999999999997</v>
      </c>
      <c r="E103" s="8">
        <v>56256</v>
      </c>
      <c r="F103" s="8">
        <v>1992528</v>
      </c>
      <c r="G103" s="1" t="s">
        <v>18</v>
      </c>
      <c r="H103" s="1" t="s">
        <v>13</v>
      </c>
      <c r="I103" s="8" t="s">
        <v>153</v>
      </c>
      <c r="J103" s="8">
        <v>2028350</v>
      </c>
      <c r="K103" s="13">
        <f t="shared" si="3"/>
        <v>0.98233933985751964</v>
      </c>
    </row>
    <row r="104" spans="1:11" x14ac:dyDescent="0.2">
      <c r="A104" s="1" t="s">
        <v>156</v>
      </c>
      <c r="B104" s="8">
        <v>99.31</v>
      </c>
      <c r="C104" s="8">
        <v>0.151</v>
      </c>
      <c r="D104" s="8">
        <v>0.68899999999999995</v>
      </c>
      <c r="E104" s="8">
        <v>3129025</v>
      </c>
      <c r="F104" s="8">
        <v>4470672</v>
      </c>
      <c r="G104" s="1" t="s">
        <v>157</v>
      </c>
      <c r="H104" s="1" t="s">
        <v>13</v>
      </c>
      <c r="I104" s="8" t="s">
        <v>153</v>
      </c>
      <c r="J104" s="8">
        <v>3146984</v>
      </c>
      <c r="K104" s="13">
        <f t="shared" si="3"/>
        <v>1.4206211407493652</v>
      </c>
    </row>
    <row r="105" spans="1:11" x14ac:dyDescent="0.2">
      <c r="A105" s="1" t="s">
        <v>158</v>
      </c>
      <c r="B105" s="8">
        <v>98.87</v>
      </c>
      <c r="C105" s="8">
        <v>2.419</v>
      </c>
      <c r="D105" s="8">
        <v>0.29799999999999999</v>
      </c>
      <c r="E105" s="8">
        <v>90823</v>
      </c>
      <c r="F105" s="8">
        <v>6004612</v>
      </c>
      <c r="G105" s="1" t="s">
        <v>22</v>
      </c>
      <c r="H105" s="1" t="s">
        <v>13</v>
      </c>
      <c r="I105" s="8" t="s">
        <v>153</v>
      </c>
      <c r="J105" s="8">
        <v>6007460</v>
      </c>
      <c r="K105" s="14">
        <f t="shared" si="3"/>
        <v>0.99952592276935681</v>
      </c>
    </row>
    <row r="106" spans="1:11" x14ac:dyDescent="0.2">
      <c r="A106" s="1" t="s">
        <v>159</v>
      </c>
      <c r="B106" s="8">
        <v>100</v>
      </c>
      <c r="C106" s="8">
        <v>0</v>
      </c>
      <c r="D106" s="8">
        <v>0.6</v>
      </c>
      <c r="E106" s="8">
        <v>2497492</v>
      </c>
      <c r="F106" s="8">
        <v>2497492</v>
      </c>
      <c r="G106" s="1" t="s">
        <v>24</v>
      </c>
      <c r="H106" s="1" t="s">
        <v>13</v>
      </c>
      <c r="I106" s="8" t="s">
        <v>153</v>
      </c>
      <c r="J106" s="8">
        <v>2497484</v>
      </c>
      <c r="K106" s="14">
        <f t="shared" si="3"/>
        <v>1.0000032032237243</v>
      </c>
    </row>
    <row r="107" spans="1:11" x14ac:dyDescent="0.2">
      <c r="A107" s="1" t="s">
        <v>160</v>
      </c>
      <c r="B107" s="8">
        <v>99.57</v>
      </c>
      <c r="C107" s="8">
        <v>0.21199999999999999</v>
      </c>
      <c r="D107" s="8">
        <v>0.66800000000000004</v>
      </c>
      <c r="E107" s="8">
        <v>2644314</v>
      </c>
      <c r="F107" s="8">
        <v>3233867</v>
      </c>
      <c r="G107" s="1" t="s">
        <v>26</v>
      </c>
      <c r="H107" s="1" t="s">
        <v>13</v>
      </c>
      <c r="I107" s="8" t="s">
        <v>153</v>
      </c>
      <c r="J107" s="8">
        <v>2644044</v>
      </c>
      <c r="K107" s="13">
        <f t="shared" si="3"/>
        <v>1.2230760910181524</v>
      </c>
    </row>
    <row r="108" spans="1:11" x14ac:dyDescent="0.2">
      <c r="A108" s="1" t="s">
        <v>161</v>
      </c>
      <c r="B108" s="8">
        <v>99.62</v>
      </c>
      <c r="C108" s="8">
        <v>0</v>
      </c>
      <c r="D108" s="8">
        <v>0.377</v>
      </c>
      <c r="E108" s="8">
        <v>796287</v>
      </c>
      <c r="F108" s="8">
        <v>2738739</v>
      </c>
      <c r="G108" s="1" t="s">
        <v>28</v>
      </c>
      <c r="H108" s="1" t="s">
        <v>13</v>
      </c>
      <c r="I108" s="8" t="s">
        <v>153</v>
      </c>
      <c r="J108" s="8">
        <v>2738556</v>
      </c>
      <c r="K108" s="13">
        <f t="shared" si="3"/>
        <v>1.00006682353766</v>
      </c>
    </row>
    <row r="109" spans="1:11" x14ac:dyDescent="0.2">
      <c r="A109" s="1" t="s">
        <v>162</v>
      </c>
      <c r="B109" s="8">
        <v>99.96</v>
      </c>
      <c r="C109" s="8">
        <v>3.6999999999999998E-2</v>
      </c>
      <c r="D109" s="8">
        <v>0.50700000000000001</v>
      </c>
      <c r="E109" s="8">
        <v>4642511</v>
      </c>
      <c r="F109" s="8">
        <v>4644316</v>
      </c>
      <c r="G109" s="1" t="s">
        <v>30</v>
      </c>
      <c r="H109" s="1" t="s">
        <v>13</v>
      </c>
      <c r="I109" s="8" t="s">
        <v>153</v>
      </c>
      <c r="J109" s="8">
        <v>4642497</v>
      </c>
      <c r="K109" s="13">
        <f t="shared" si="3"/>
        <v>1.0003918150081734</v>
      </c>
    </row>
    <row r="110" spans="1:11" x14ac:dyDescent="0.2">
      <c r="A110" s="1" t="s">
        <v>163</v>
      </c>
      <c r="B110" s="8">
        <v>99.36</v>
      </c>
      <c r="C110" s="8">
        <v>0</v>
      </c>
      <c r="D110" s="8">
        <v>0.38800000000000001</v>
      </c>
      <c r="E110" s="8">
        <v>1667959</v>
      </c>
      <c r="F110" s="8">
        <v>1667959</v>
      </c>
      <c r="G110" s="1" t="s">
        <v>32</v>
      </c>
      <c r="H110" s="1" t="s">
        <v>13</v>
      </c>
      <c r="I110" s="8" t="s">
        <v>153</v>
      </c>
      <c r="J110" s="8">
        <v>1667794</v>
      </c>
      <c r="K110" s="13">
        <f t="shared" si="3"/>
        <v>1.0000989330816636</v>
      </c>
    </row>
    <row r="111" spans="1:11" x14ac:dyDescent="0.2">
      <c r="A111" s="1" t="s">
        <v>164</v>
      </c>
      <c r="B111" s="8">
        <v>98.44</v>
      </c>
      <c r="C111" s="8">
        <v>0</v>
      </c>
      <c r="D111" s="8">
        <v>0.35099999999999998</v>
      </c>
      <c r="E111" s="8">
        <v>1847590</v>
      </c>
      <c r="F111" s="8">
        <v>1847590</v>
      </c>
      <c r="G111" s="1" t="s">
        <v>34</v>
      </c>
      <c r="H111" s="1" t="s">
        <v>13</v>
      </c>
      <c r="I111" s="8" t="s">
        <v>153</v>
      </c>
      <c r="J111" s="8">
        <v>1854273</v>
      </c>
      <c r="K111" s="13">
        <f t="shared" si="3"/>
        <v>0.99639589208277313</v>
      </c>
    </row>
    <row r="112" spans="1:11" x14ac:dyDescent="0.2">
      <c r="A112" s="1" t="s">
        <v>165</v>
      </c>
      <c r="B112" s="8">
        <v>99.74</v>
      </c>
      <c r="C112" s="8">
        <v>0.19</v>
      </c>
      <c r="D112" s="8">
        <v>0.51400000000000001</v>
      </c>
      <c r="E112" s="8">
        <v>2241713</v>
      </c>
      <c r="F112" s="8">
        <v>2241713</v>
      </c>
      <c r="G112" s="1" t="s">
        <v>91</v>
      </c>
      <c r="H112" s="1" t="s">
        <v>13</v>
      </c>
      <c r="I112" s="8" t="s">
        <v>153</v>
      </c>
      <c r="J112" s="8">
        <v>2240102</v>
      </c>
      <c r="K112" s="13">
        <f t="shared" si="3"/>
        <v>1.0007191636809396</v>
      </c>
    </row>
    <row r="113" spans="1:12" x14ac:dyDescent="0.2">
      <c r="A113" s="1" t="s">
        <v>166</v>
      </c>
      <c r="B113" s="8">
        <v>99.24</v>
      </c>
      <c r="C113" s="8">
        <v>0.56599999999999995</v>
      </c>
      <c r="D113" s="8">
        <v>0.42199999999999999</v>
      </c>
      <c r="E113" s="8">
        <v>4390034</v>
      </c>
      <c r="F113" s="8">
        <v>5199146</v>
      </c>
      <c r="G113" s="1" t="s">
        <v>39</v>
      </c>
      <c r="H113" s="1" t="s">
        <v>13</v>
      </c>
      <c r="I113" s="8" t="s">
        <v>153</v>
      </c>
      <c r="J113" s="8">
        <v>5163177</v>
      </c>
      <c r="K113" s="13">
        <f t="shared" si="3"/>
        <v>1.0069664472087632</v>
      </c>
      <c r="L113" s="3"/>
    </row>
    <row r="114" spans="1:12" x14ac:dyDescent="0.2">
      <c r="A114" s="1" t="s">
        <v>167</v>
      </c>
      <c r="B114" s="8">
        <v>99.92</v>
      </c>
      <c r="C114" s="8">
        <v>0</v>
      </c>
      <c r="D114" s="8">
        <v>0.48299999999999998</v>
      </c>
      <c r="E114" s="8">
        <v>1324921</v>
      </c>
      <c r="F114" s="8">
        <v>2360325</v>
      </c>
      <c r="G114" s="1" t="s">
        <v>94</v>
      </c>
      <c r="H114" s="1" t="s">
        <v>13</v>
      </c>
      <c r="I114" s="8" t="s">
        <v>153</v>
      </c>
      <c r="J114" s="8">
        <v>2399479</v>
      </c>
      <c r="K114" s="13">
        <f t="shared" si="3"/>
        <v>0.98368229103067795</v>
      </c>
    </row>
    <row r="115" spans="1:12" x14ac:dyDescent="0.2">
      <c r="A115" s="1" t="s">
        <v>168</v>
      </c>
      <c r="B115" s="8">
        <v>100</v>
      </c>
      <c r="C115" s="8">
        <v>0.4</v>
      </c>
      <c r="D115" s="8">
        <v>0.66600000000000004</v>
      </c>
      <c r="E115" s="8">
        <v>6374527</v>
      </c>
      <c r="F115" s="8">
        <v>6374527</v>
      </c>
      <c r="G115" s="1" t="s">
        <v>43</v>
      </c>
      <c r="H115" s="1" t="s">
        <v>13</v>
      </c>
      <c r="I115" s="8" t="s">
        <v>153</v>
      </c>
      <c r="J115" s="8">
        <v>6374461</v>
      </c>
      <c r="K115" s="13">
        <f t="shared" si="3"/>
        <v>1.0000103538165814</v>
      </c>
    </row>
    <row r="116" spans="1:12" x14ac:dyDescent="0.2">
      <c r="A116" s="1" t="s">
        <v>169</v>
      </c>
      <c r="B116" s="8">
        <v>73.12</v>
      </c>
      <c r="C116" s="8">
        <v>0.71</v>
      </c>
      <c r="D116" s="8">
        <v>0.65400000000000003</v>
      </c>
      <c r="E116" s="8">
        <v>15910</v>
      </c>
      <c r="F116" s="8">
        <v>1776691</v>
      </c>
      <c r="G116" s="1" t="s">
        <v>45</v>
      </c>
      <c r="H116" s="1" t="s">
        <v>35</v>
      </c>
      <c r="I116" s="8" t="s">
        <v>153</v>
      </c>
      <c r="J116" s="8">
        <v>2396044</v>
      </c>
      <c r="K116" s="13">
        <f t="shared" si="3"/>
        <v>0.74151017260117091</v>
      </c>
    </row>
    <row r="117" spans="1:12" x14ac:dyDescent="0.2">
      <c r="A117" s="1" t="s">
        <v>170</v>
      </c>
      <c r="B117" s="8">
        <v>98.69</v>
      </c>
      <c r="C117" s="8">
        <v>0.64200000000000002</v>
      </c>
      <c r="D117" s="8">
        <v>0.32700000000000001</v>
      </c>
      <c r="E117" s="8">
        <v>403144</v>
      </c>
      <c r="F117" s="8">
        <v>2832713</v>
      </c>
      <c r="G117" s="1" t="s">
        <v>47</v>
      </c>
      <c r="H117" s="1" t="s">
        <v>13</v>
      </c>
      <c r="I117" s="8" t="s">
        <v>153</v>
      </c>
      <c r="J117" s="8">
        <v>2472647</v>
      </c>
      <c r="K117" s="13">
        <f t="shared" si="3"/>
        <v>1.1456196537556715</v>
      </c>
    </row>
    <row r="118" spans="1:12" x14ac:dyDescent="0.2">
      <c r="A118" s="1" t="s">
        <v>171</v>
      </c>
      <c r="B118" s="8">
        <v>99.81</v>
      </c>
      <c r="C118" s="8">
        <v>0</v>
      </c>
      <c r="D118" s="8">
        <v>0.31900000000000001</v>
      </c>
      <c r="E118" s="8">
        <v>2504456</v>
      </c>
      <c r="F118" s="8">
        <v>2660837</v>
      </c>
      <c r="G118" s="1" t="s">
        <v>149</v>
      </c>
      <c r="H118" s="1" t="s">
        <v>13</v>
      </c>
      <c r="I118" s="8" t="s">
        <v>153</v>
      </c>
      <c r="J118" s="8">
        <v>2503245</v>
      </c>
      <c r="K118" s="13">
        <f t="shared" si="3"/>
        <v>1.0629550843005779</v>
      </c>
    </row>
    <row r="119" spans="1:12" x14ac:dyDescent="0.2">
      <c r="A119" s="1" t="s">
        <v>172</v>
      </c>
      <c r="B119" s="8">
        <v>99.92</v>
      </c>
      <c r="C119" s="8">
        <v>0.17699999999999999</v>
      </c>
      <c r="D119" s="8">
        <v>0.35599999999999998</v>
      </c>
      <c r="E119" s="8">
        <v>1829329</v>
      </c>
      <c r="F119" s="8">
        <v>2155836</v>
      </c>
      <c r="G119" s="1" t="s">
        <v>73</v>
      </c>
      <c r="H119" s="1" t="s">
        <v>13</v>
      </c>
      <c r="I119" s="8" t="s">
        <v>153</v>
      </c>
      <c r="J119" s="8">
        <v>2159783</v>
      </c>
      <c r="K119" s="13">
        <f t="shared" si="3"/>
        <v>0.99817250158928006</v>
      </c>
    </row>
    <row r="120" spans="1:12" x14ac:dyDescent="0.2">
      <c r="A120" s="1" t="s">
        <v>173</v>
      </c>
      <c r="B120" s="8">
        <v>100</v>
      </c>
      <c r="C120" s="8">
        <v>0</v>
      </c>
      <c r="D120" s="8">
        <v>0.36799999999999999</v>
      </c>
      <c r="E120" s="8">
        <v>2032857</v>
      </c>
      <c r="F120" s="8">
        <v>2032857</v>
      </c>
      <c r="G120" s="1" t="s">
        <v>49</v>
      </c>
      <c r="H120" s="1" t="s">
        <v>13</v>
      </c>
      <c r="I120" s="8" t="s">
        <v>153</v>
      </c>
      <c r="J120" s="8">
        <v>2031444</v>
      </c>
      <c r="K120" s="13">
        <f t="shared" si="3"/>
        <v>1.000695564337486</v>
      </c>
    </row>
    <row r="121" spans="1:12" s="4" customFormat="1" x14ac:dyDescent="0.2">
      <c r="B121" s="11"/>
      <c r="C121" s="11"/>
      <c r="D121" s="11"/>
      <c r="E121" s="11"/>
      <c r="F121" s="11"/>
      <c r="G121"/>
      <c r="H121"/>
      <c r="I121" s="10"/>
      <c r="J121" s="8"/>
      <c r="K121" s="15"/>
    </row>
  </sheetData>
  <sortState xmlns:xlrd2="http://schemas.microsoft.com/office/spreadsheetml/2017/richdata2" ref="A2:K120">
    <sortCondition ref="I2:I120"/>
    <sortCondition ref="G2:G120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BIN Stats</vt:lpstr>
      <vt:lpstr>'BIN Stats'!BIN_stats_and_taxa_quality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Fosso</dc:creator>
  <cp:keywords/>
  <dc:description/>
  <cp:lastModifiedBy>Elisabetta Notario</cp:lastModifiedBy>
  <cp:revision/>
  <dcterms:created xsi:type="dcterms:W3CDTF">2024-01-29T16:47:32Z</dcterms:created>
  <dcterms:modified xsi:type="dcterms:W3CDTF">2025-06-10T14:05:51Z</dcterms:modified>
  <cp:category/>
  <cp:contentStatus/>
</cp:coreProperties>
</file>